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U500969\Documents\1.PMO Office\Sample BOQ\"/>
    </mc:Choice>
  </mc:AlternateContent>
  <bookViews>
    <workbookView xWindow="0" yWindow="0" windowWidth="24000" windowHeight="9510" xr2:uid="{78AEA904-0527-48CB-8D1C-F6A2E8828BD1}"/>
  </bookViews>
  <sheets>
    <sheet name="Scenario Analysis" sheetId="1" r:id="rId1"/>
  </sheets>
  <externalReferences>
    <externalReference r:id="rId2"/>
  </externalReferences>
  <definedNames>
    <definedName name="_xlnm._FilterDatabase" localSheetId="0" hidden="1">'Scenario Analysis'!$A$13:$R$7317</definedName>
    <definedName name="Completed">[1]Drop_Down!#REF!</definedName>
    <definedName name="Construction">[1]Drop_Down!#REF!</definedName>
    <definedName name="DLP">[1]Drop_Down!#REF!</definedName>
    <definedName name="Phase">[1]Drop_Down!#REF!</definedName>
    <definedName name="Pre_Construction">[1]Drop_Down!#REF!</definedName>
    <definedName name="Report_Date">'[1]Master-2'!$C$3</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6551" i="1" l="1"/>
  <c r="Q6551" i="1"/>
  <c r="N6551" i="1"/>
  <c r="N6370" i="1" s="1"/>
  <c r="M6551" i="1"/>
  <c r="M6370" i="1" s="1"/>
  <c r="I6551" i="1"/>
  <c r="R6370" i="1"/>
  <c r="Q6370" i="1"/>
  <c r="I6370" i="1"/>
  <c r="R6032" i="1"/>
  <c r="Q6032" i="1"/>
  <c r="N6032" i="1"/>
  <c r="M6032" i="1"/>
  <c r="I6032" i="1"/>
  <c r="R5301" i="1"/>
  <c r="Q5301" i="1"/>
  <c r="N5301" i="1"/>
  <c r="M5301" i="1"/>
  <c r="I5301" i="1"/>
  <c r="Q5120" i="1"/>
  <c r="R4859" i="1"/>
  <c r="Q4859" i="1"/>
  <c r="N4859" i="1"/>
  <c r="M4859" i="1"/>
  <c r="I4859" i="1"/>
  <c r="R4553" i="1"/>
  <c r="Q4553" i="1"/>
  <c r="N4553" i="1"/>
  <c r="M4553" i="1"/>
  <c r="I4553" i="1"/>
  <c r="Q4403" i="1"/>
  <c r="M4403" i="1"/>
  <c r="I4403" i="1"/>
  <c r="R3814" i="1"/>
  <c r="Q3814" i="1"/>
  <c r="N3814" i="1"/>
  <c r="M3814" i="1"/>
  <c r="I3814" i="1"/>
  <c r="R3451" i="1"/>
  <c r="Q3451" i="1"/>
  <c r="N3451" i="1"/>
  <c r="M3451" i="1"/>
  <c r="I3451" i="1"/>
  <c r="R3190" i="1"/>
  <c r="Q3190" i="1"/>
  <c r="N3190" i="1"/>
  <c r="M3190" i="1"/>
  <c r="I3190" i="1"/>
  <c r="Q3138" i="1"/>
  <c r="M3138" i="1"/>
  <c r="I3138" i="1"/>
  <c r="R2511" i="1"/>
  <c r="Q2511" i="1"/>
  <c r="N2511" i="1"/>
  <c r="M2511" i="1"/>
  <c r="I2511" i="1"/>
  <c r="R2424" i="1"/>
  <c r="Q2424" i="1"/>
  <c r="N2424" i="1"/>
  <c r="M2424" i="1"/>
  <c r="I2424" i="1"/>
  <c r="R2229" i="1"/>
  <c r="Q2229" i="1"/>
  <c r="N2229" i="1"/>
  <c r="M2229" i="1"/>
  <c r="I2229" i="1"/>
  <c r="R1905" i="1"/>
  <c r="Q1905" i="1"/>
  <c r="N1905" i="1"/>
  <c r="M1905" i="1"/>
  <c r="I1905" i="1"/>
  <c r="R1578" i="1"/>
  <c r="Q1578" i="1"/>
  <c r="N1578" i="1"/>
  <c r="M1578" i="1"/>
  <c r="I1578" i="1"/>
  <c r="R1093" i="1"/>
  <c r="Q1093" i="1"/>
  <c r="N1093" i="1"/>
  <c r="M1093" i="1"/>
  <c r="I1093" i="1"/>
  <c r="R697" i="1"/>
  <c r="Q697" i="1"/>
  <c r="N697" i="1"/>
  <c r="M697" i="1"/>
  <c r="I697" i="1"/>
  <c r="R195" i="1"/>
  <c r="Q195" i="1"/>
  <c r="N195" i="1"/>
  <c r="M195" i="1"/>
  <c r="I195" i="1"/>
  <c r="N14" i="1" l="1"/>
  <c r="N7317" i="1" s="1"/>
  <c r="N5120" i="1"/>
  <c r="I14" i="1"/>
  <c r="M5120" i="1"/>
  <c r="M14" i="1"/>
  <c r="Q14" i="1"/>
  <c r="Q7317" i="1" s="1"/>
  <c r="I5120" i="1"/>
  <c r="I7317" i="1"/>
  <c r="I7318" i="1" s="1"/>
  <c r="R5120" i="1"/>
  <c r="P7317" i="1"/>
  <c r="R7318" i="1" s="1"/>
  <c r="R14" i="1"/>
  <c r="R7317" i="1" l="1"/>
  <c r="M7317" i="1"/>
  <c r="L7317" i="1"/>
  <c r="N7318" i="1" s="1"/>
</calcChain>
</file>

<file path=xl/sharedStrings.xml><?xml version="1.0" encoding="utf-8"?>
<sst xmlns="http://schemas.openxmlformats.org/spreadsheetml/2006/main" count="32327" uniqueCount="8795">
  <si>
    <t>Exported on:  16/09/2018 09:02 GMT + 4:00</t>
  </si>
  <si>
    <t>Project Code</t>
  </si>
  <si>
    <t>tender_2236</t>
  </si>
  <si>
    <t>Project Title</t>
  </si>
  <si>
    <t>Construction of (3) projects  in Al Ain Zoo(Package-2)</t>
  </si>
  <si>
    <t>Reference</t>
  </si>
  <si>
    <t>P249-T/BPS/838/071/18</t>
  </si>
  <si>
    <t>RFP Code</t>
  </si>
  <si>
    <t>rfp_2338</t>
  </si>
  <si>
    <t>RFP Title</t>
  </si>
  <si>
    <t xml:space="preserve">Construction of (3) projects in Al Ain Zoo(Package-2) </t>
  </si>
  <si>
    <t>RFP Status</t>
  </si>
  <si>
    <t>Commercial Evaluation</t>
  </si>
  <si>
    <t>Emirates International Projects Gen.Cont.</t>
  </si>
  <si>
    <t>Hilal Bil Badi &amp; Partners Contracting Co.(WLL) - HILALCO</t>
  </si>
  <si>
    <t xml:space="preserve">Nael General Contracting Est </t>
  </si>
  <si>
    <t>Displayed in Event Currency (AED)</t>
  </si>
  <si>
    <t>Response Date : 27/08/2018 10:37:13</t>
  </si>
  <si>
    <t>Response Date : 27/08/2018 10:02:54</t>
  </si>
  <si>
    <t>Response Date : 27/08/2018 08:56:14</t>
  </si>
  <si>
    <t>3 Commercial Envelope</t>
  </si>
  <si>
    <t>Questions Answered</t>
  </si>
  <si>
    <t>Total</t>
  </si>
  <si>
    <t>2,857 (out of 2,857)</t>
  </si>
  <si>
    <t>3.1 ELEPHANT SAFARI IN AL AIN ZOO</t>
  </si>
  <si>
    <t>0 (out of 0)</t>
  </si>
  <si>
    <t>3.2 ES - BILL NO 01 - PRELIMINARIES</t>
  </si>
  <si>
    <t>53 (out of 53)</t>
  </si>
  <si>
    <t>Note</t>
  </si>
  <si>
    <t>Note Details</t>
  </si>
  <si>
    <t>3.2.1</t>
  </si>
  <si>
    <t>-</t>
  </si>
  <si>
    <t>General Notes on General Requirements</t>
  </si>
  <si>
    <t>3.2.2</t>
  </si>
  <si>
    <t>These General Requirements are applicable to the whole of the Works. The Contractor shall price each of the lumpsum contained herein individually. The Tenderer shall not enter any lumpsum covering more than one or all lumpsum Where any lump sum of the General Requirements has not been priced, it will be deemed that the value of such lumpsum is included elsewhere in the Bill of Quantities.</t>
  </si>
  <si>
    <t>3.2.3</t>
  </si>
  <si>
    <t>The Contractor is referred to the requirements of the Contract/Tender Documents.</t>
  </si>
  <si>
    <t>3.2.4</t>
  </si>
  <si>
    <t>The Contractor shall price herein any obligations contained in the following for which he has not included elsewhere and wishes to price separately.</t>
  </si>
  <si>
    <t>3.2.5</t>
  </si>
  <si>
    <t>The Contractor is responsible for the design, construction, maintenance and removal of all temporary works. The Contractor is to submit to the Engineer his proposals for all temporary works for approval. The Engineer’s approval will no way relieve the Contractor of his responsibility for the safety of the works, operatives, adjoining property, structure or services and compliance with appropriate regulations and Codes of Practice.</t>
  </si>
  <si>
    <t>3.2.6</t>
  </si>
  <si>
    <t>Pricing Generally</t>
  </si>
  <si>
    <t>3.2.7</t>
  </si>
  <si>
    <t>The Contractor shall satisfy himself as to the meaning of every item in the Bills of Quantities and the rates and prices inserted by him will be deemed to cover all his obligations under the Contract and all matters and things necessary for the proper construction and completion of the Works including, but not by any way of limitation, all temporary work required (including any that may be required by subcontractors, whether nominated or otherwise).</t>
  </si>
  <si>
    <t>3.2.8</t>
  </si>
  <si>
    <t>The prices shall include for all materials and labour and for the provision and use of all plant whether mechanical or non-mechanical required for the expeditious carrying out of the Works in their proper sequence - for shifting, altering and adapting such temporary work and plant as may be required during the progress of the Works and removing at completion and making good any surfaces disturbed and if not included in the prices inserted against the Conditions of Contract clauses above; (continued)</t>
  </si>
  <si>
    <t>3.2.9</t>
  </si>
  <si>
    <t>(continuation) for the costs of preparing a tender; for the work in connection with measurements and the final account, for profit and for all other establishment charges and on costs of whatever nature. No claim for additional payment will be allowed for any error or misunderstanding by the contractor in these respects.</t>
  </si>
  <si>
    <t>3.2.10</t>
  </si>
  <si>
    <t>All accommodation required for the safety, health and welfare facilities including adequate shelter from inclement weather, accommodation for the storage and drying of clothes, taking of meals and sanitary and washing facilities for all people employed on the site, first aid facilities, (continued)</t>
  </si>
  <si>
    <t>3.2.11</t>
  </si>
  <si>
    <t>(continuation) fire fighting equipment and drinking water facilities, including all necessary service connections, etc., all in accordance with the Specification, the laws and regulations of relevant UAE authorities and compliance with Estidama requirements for livable conditions.</t>
  </si>
  <si>
    <t>3.2.12</t>
  </si>
  <si>
    <t>Contract  Insurances</t>
  </si>
  <si>
    <t>Item Code</t>
  </si>
  <si>
    <t>Description</t>
  </si>
  <si>
    <t>Item Remarks</t>
  </si>
  <si>
    <t>Unit of Measurement</t>
  </si>
  <si>
    <t>Quantity/Base Price</t>
  </si>
  <si>
    <t>Unit Price/Discount % (Excluding VAT)</t>
  </si>
  <si>
    <t>3.2.13</t>
  </si>
  <si>
    <t>B1.02</t>
  </si>
  <si>
    <t>(*) The Contractor should allow for provision of all the contract insurances in accordance with the Conditions of Contract. The contract insurances shall be from an approved insurance company in the Abu Dhabi Emirate and to the approval of the Engineer and the Employer.</t>
  </si>
  <si>
    <t>Item</t>
  </si>
  <si>
    <t>3.2.14</t>
  </si>
  <si>
    <t>Bonds</t>
  </si>
  <si>
    <t>3.2.15</t>
  </si>
  <si>
    <t>B1.03</t>
  </si>
  <si>
    <t>(*) The Contractor should allow for all bonds including performance security in accordance with the Conditions of Contract. The Bonds be from an approved bank/finance institute in the Abu Dhabi Emirate and to the approval of the Engineer and the Employer.</t>
  </si>
  <si>
    <t>3.2.16</t>
  </si>
  <si>
    <t>Guarantees &amp; Warrantees</t>
  </si>
  <si>
    <t>3.2.17</t>
  </si>
  <si>
    <t>B1.04</t>
  </si>
  <si>
    <t>(*) The Contractor should allow for provision of all necessary contract warranties in accordance with the Conditions of Contract and Specification. The guarantee's shall be to the approval of the Engineer and the Employer.</t>
  </si>
  <si>
    <t>3.2.18</t>
  </si>
  <si>
    <t>Permits, Statutory Approvals and Co-ordination</t>
  </si>
  <si>
    <t>3.2.19</t>
  </si>
  <si>
    <t>B1.05</t>
  </si>
  <si>
    <t>(*) The Contractor shall be responsible for coordinating with all relevant Government Departments and obtaining all necessary approvals, certificates and permits including building permits from the relevant Government Departments, the Police, local Service Authorities and Institutions (i.e. Electricity &amp; Water Authority, Etisalat, Civil Defense, etc.) as required in the performance of this Contract.</t>
  </si>
  <si>
    <t>3.2.20</t>
  </si>
  <si>
    <t>Office Facilities for the Staff of Employer and the Engineer</t>
  </si>
  <si>
    <t>3.2.21</t>
  </si>
  <si>
    <t>The Contractor shall provide, maintain and remove temporary site offices for the staff of the Employer and Engineer along with welfare facilities (pantry, toilets, etc.), utility services, office furniture, computers, photocopy machines, IT, telephone &amp; fax services, vehicle parking facilities, etc., acceptable to the Employer/Engineer and as per the specification and drawings. (continued)</t>
  </si>
  <si>
    <t>3.2.22</t>
  </si>
  <si>
    <t>(Continuation) The contractor shall ensure that all facilities shall be in full compliance with Abu Dhabi Civil Defense requirements. The facilities shall include the protective clothing, safety accessories and equipment (PPE) with Musanada logo as required for the personnel.</t>
  </si>
  <si>
    <t>3.2.23</t>
  </si>
  <si>
    <t>B1.06</t>
  </si>
  <si>
    <t>(*) Establishment of site offices and equipment</t>
  </si>
  <si>
    <t>3.2.24</t>
  </si>
  <si>
    <t>B1.07</t>
  </si>
  <si>
    <t>(*) Maintenance of the site offices and equipment including pay all electricity, water and Etisalat charges for the duration of the construction period.</t>
  </si>
  <si>
    <t>3.2.25</t>
  </si>
  <si>
    <t>B1.08</t>
  </si>
  <si>
    <t>(*) Removal of site offices and equipment</t>
  </si>
  <si>
    <t>3.2.26</t>
  </si>
  <si>
    <t>B1.09</t>
  </si>
  <si>
    <t>(*) Provide all consumables and refreshments for use within the site offices, as required.</t>
  </si>
  <si>
    <t>3.2.27</t>
  </si>
  <si>
    <t>Offices and Facilities of the Contractor</t>
  </si>
  <si>
    <t>3.2.28</t>
  </si>
  <si>
    <t>The Contractor is to provide, in positions to be approved by the Engineer, all necessary furnished offices for his site staff and the site staff of all sub-contractors all in accordance with the drawings and Specification.</t>
  </si>
  <si>
    <t>3.2.29</t>
  </si>
  <si>
    <t>B1.10</t>
  </si>
  <si>
    <t>(*) Establishment charge (fixed cost)</t>
  </si>
  <si>
    <t>3.2.30</t>
  </si>
  <si>
    <t>B1.11</t>
  </si>
  <si>
    <t>(*) Maintenance charge (Fixed cost)</t>
  </si>
  <si>
    <t>3.2.31</t>
  </si>
  <si>
    <t>B1.12</t>
  </si>
  <si>
    <t>(*) Removal charge (fixed cost)</t>
  </si>
  <si>
    <t>3.2.32</t>
  </si>
  <si>
    <t>B1.13</t>
  </si>
  <si>
    <t>(*) The Contractor is to provide and maintain weatherproof lock-up sheds, workshops and stores for the storage and protection of materials, tools and plant, all in accordance with the Specification and project requirements.</t>
  </si>
  <si>
    <t>3.2.33</t>
  </si>
  <si>
    <t>Contractor's Plants and Equipment</t>
  </si>
  <si>
    <t>3.2.34</t>
  </si>
  <si>
    <t>The Contractor shall provide all constructional plant, lifting equipment, transport facilities, tools and services, etc. required for the proper execution of the Works. This responsibility shall include shipment, customs clearance, off-loading, loading and handling and transportation to the site. The facilities shall include the protective clothing and safety equipment (PPE).</t>
  </si>
  <si>
    <t>3.2.35</t>
  </si>
  <si>
    <t>B1.14</t>
  </si>
  <si>
    <t>(*) Mobilaisation charges (fixed cost)</t>
  </si>
  <si>
    <t>3.2.36</t>
  </si>
  <si>
    <t>B1.15</t>
  </si>
  <si>
    <t>3.2.37</t>
  </si>
  <si>
    <t>B1.16</t>
  </si>
  <si>
    <t>(*) De-mobilisation charges (fixed cost)</t>
  </si>
  <si>
    <t>3.2.38</t>
  </si>
  <si>
    <t>Temporary Water and Electricity Services for the Construction Works</t>
  </si>
  <si>
    <t>3.2.39</t>
  </si>
  <si>
    <t>The Contractor shall provide and maintain temporary water and electricity services required for the Works including that required by the sub-contractors. Pay all charges and bear all costs for the necessary temporary installation including pipe work, pumps, water tankers, storage tanks, generating equipment, etc., and remove on completion and make good all work disturbed.</t>
  </si>
  <si>
    <t>3.2.40</t>
  </si>
  <si>
    <t>B1.17</t>
  </si>
  <si>
    <t>3.2.41</t>
  </si>
  <si>
    <t>B1.18</t>
  </si>
  <si>
    <t>(*) Maintenance charge (fixed cost)</t>
  </si>
  <si>
    <t>3.2.42</t>
  </si>
  <si>
    <t>B1.19</t>
  </si>
  <si>
    <t>3.2.43</t>
  </si>
  <si>
    <t>Site Administration and Supervision</t>
  </si>
  <si>
    <t>3.2.44</t>
  </si>
  <si>
    <t>B1.20</t>
  </si>
  <si>
    <t>(*) The Contractor is to allow in his tender for his all site administration and supervision costs.</t>
  </si>
  <si>
    <t>3.2.45</t>
  </si>
  <si>
    <t>Labour Camp / Accomodation</t>
  </si>
  <si>
    <t>3.2.46</t>
  </si>
  <si>
    <t>B1.21</t>
  </si>
  <si>
    <t>(*) Allow for Labour Accomodation. Watchman and security staff only may be accommodated on site. No labour camp will be permitted on Site.</t>
  </si>
  <si>
    <t>3.2.47</t>
  </si>
  <si>
    <t>Security Arrangements at Site</t>
  </si>
  <si>
    <t>3.2.48</t>
  </si>
  <si>
    <t>Provide and maintain necessary security arrangements including watchmen, all lighting requirements required to safeguard the Site, plant, equipment, public and adjoining properties, etc. The Contractor shall be liable for any claims arising from loss or damages suffered and for reinstating and making good after any damage or theft.</t>
  </si>
  <si>
    <t>3.2.49</t>
  </si>
  <si>
    <t>B1.22</t>
  </si>
  <si>
    <t>3.2.50</t>
  </si>
  <si>
    <t>B1.23</t>
  </si>
  <si>
    <t>(*) Maintenance charge (fixed cos)</t>
  </si>
  <si>
    <t>3.2.51</t>
  </si>
  <si>
    <t>B1.24</t>
  </si>
  <si>
    <t>3.2.52</t>
  </si>
  <si>
    <t>Protection</t>
  </si>
  <si>
    <t>3.2.53</t>
  </si>
  <si>
    <t>B1.25</t>
  </si>
  <si>
    <t xml:space="preserve">(*) Adequate protection against any form of damage or deterioration shall be provided for all sections of the Works. </t>
  </si>
  <si>
    <t>3.2.54</t>
  </si>
  <si>
    <t>B1.26</t>
  </si>
  <si>
    <t xml:space="preserve">(*) The Contractor shall take all necessary precautions to protect existing buildings, fences, roads, passages, culverts and other apparatus, if found, and he shall not demolish or remove any of these works except according to specific instructions by the Engineer. </t>
  </si>
  <si>
    <t>3.2.55</t>
  </si>
  <si>
    <t>A condition survey of adjacent structures shall be carried out by the Contractor in the presence of the Engineer both before and after the provision of supports. The Contractor shall be responsible for the reinstatement or repair of any adjacent structures damaged as a result of the execution of the Works.</t>
  </si>
  <si>
    <t>3.2.56</t>
  </si>
  <si>
    <t>Site Hoarding</t>
  </si>
  <si>
    <t>3.2.57</t>
  </si>
  <si>
    <t>The Contractor shall be responsible for the complete installation, maintenance and removal of the site hoarding including make good where necessary and clean the site as per the specification, drawings and Authorities requirements and to the satisfaction of the Engineer.</t>
  </si>
  <si>
    <t>3.2.58</t>
  </si>
  <si>
    <t>B1.27</t>
  </si>
  <si>
    <t xml:space="preserve">(*) Establishment charge </t>
  </si>
  <si>
    <t>3.2.59</t>
  </si>
  <si>
    <t>B1.28</t>
  </si>
  <si>
    <t xml:space="preserve">(*) Maintenance charge </t>
  </si>
  <si>
    <t>3.2.60</t>
  </si>
  <si>
    <t>B1.29</t>
  </si>
  <si>
    <t xml:space="preserve">(*) Removal charge </t>
  </si>
  <si>
    <t>3.2.61</t>
  </si>
  <si>
    <t>Project Sign Boards</t>
  </si>
  <si>
    <t>3.2.62</t>
  </si>
  <si>
    <t>The Contractor is to allow for supply, installation and maintenance and removal including make good where necessary of Project Sign Board throughout the construction period, in accordance with the specification and drawings. No other sign boards or advertisements on or around the site will be permitted unless approved in writing by the Engineer.</t>
  </si>
  <si>
    <t>3.2.63</t>
  </si>
  <si>
    <t>B1.30</t>
  </si>
  <si>
    <t>3.2.64</t>
  </si>
  <si>
    <t>B1.31</t>
  </si>
  <si>
    <t>3.2.65</t>
  </si>
  <si>
    <t>B1.32</t>
  </si>
  <si>
    <t>3.2.66</t>
  </si>
  <si>
    <t>Tests</t>
  </si>
  <si>
    <t>3.2.67</t>
  </si>
  <si>
    <t>B1.33</t>
  </si>
  <si>
    <t xml:space="preserve">(*) The Contractor shall allow for all requirements, obligations, etc., with regard to all tests that are to be carried out by an approved independent Abu Dhabi Municipality accredited laboratory. </t>
  </si>
  <si>
    <t>3.2.68</t>
  </si>
  <si>
    <t>Works Free From Water</t>
  </si>
  <si>
    <t>3.2.69</t>
  </si>
  <si>
    <t>B1.34</t>
  </si>
  <si>
    <t xml:space="preserve">(*) Except where underwater construction is required, the Contractor shall execute all works in the dry condition and shall construct any temporary drains, water courses and other works that may be necessary for the purpose. </t>
  </si>
  <si>
    <t>3.2.70</t>
  </si>
  <si>
    <t>Abatement of Nuisance from Noise, Pollution, Dust, etc.</t>
  </si>
  <si>
    <t>3.2.71</t>
  </si>
  <si>
    <t>B1.35</t>
  </si>
  <si>
    <t>(*) The Contractor shall take precautions to minimise nuisance arising from noise, dust, etc. The Contractor shall be held responsible for any nuisance caused by his workmenship, noise, pollution, dust, etc. The Contractor is to submit to the Engineer his proposals for approval.</t>
  </si>
  <si>
    <t>3.2.72</t>
  </si>
  <si>
    <t>Surveying Equipment</t>
  </si>
  <si>
    <t>3.2.73</t>
  </si>
  <si>
    <t>B1.36</t>
  </si>
  <si>
    <t>(*) The Contractor shall provide at all times for the duration of the Contract, all such chainmen, staff and survey instruments as may be required for the proper construction of and completion of the works.</t>
  </si>
  <si>
    <t>3.2.74</t>
  </si>
  <si>
    <t>Public and Private Roads Adjacent to the Site</t>
  </si>
  <si>
    <t>3.2.75</t>
  </si>
  <si>
    <t>B1.37</t>
  </si>
  <si>
    <t>(*) The Contractor shall take all reasonable and proper steps for protection and maintenance of all public and private roads adjacent to the Site which can be affected due to the performance of the Works in accordance with the Engineer's instructions. The roads shall be kept free for access at all times.</t>
  </si>
  <si>
    <t>3.2.76</t>
  </si>
  <si>
    <t>Traffic Regulations</t>
  </si>
  <si>
    <t>3.2.77</t>
  </si>
  <si>
    <t>The Contractor is to observe and allow for all requirements, obligations, etc., with regard to traffic regulations, including safety, control and any temporary diversion of traffic, including the loading and unloading of or waiting of the Contractor's and Sub-contractors' vehicles on public highways, (continued)..</t>
  </si>
  <si>
    <t>3.2.78</t>
  </si>
  <si>
    <t>(Continuation).. construction of temporary detours' pavement layers, traffic signs, road marking, safety measure, etc. as per specifications and authorities' regulations and the Contract Sum is deemed to include for the strict compliance therewith.</t>
  </si>
  <si>
    <t>3.2.79</t>
  </si>
  <si>
    <t>B1.38</t>
  </si>
  <si>
    <t>3.2.80</t>
  </si>
  <si>
    <t>B1.39</t>
  </si>
  <si>
    <t>3.2.81</t>
  </si>
  <si>
    <t>B1.40</t>
  </si>
  <si>
    <t>3.2.82</t>
  </si>
  <si>
    <t>Samples according to Specification and Drawings (As per Engineer/Employer's requirements)</t>
  </si>
  <si>
    <t>3.2.83</t>
  </si>
  <si>
    <t>B1.41</t>
  </si>
  <si>
    <t>(*) The Contractor shall provide samples of all materials and manufacturers of materials proposed to be used / incorporated in the works, all samples, goods, literature and the like.</t>
  </si>
  <si>
    <t>3.2.84</t>
  </si>
  <si>
    <t>Labour and Materials and Assistance to the Engineer</t>
  </si>
  <si>
    <t>3.2.85</t>
  </si>
  <si>
    <t>B1.42</t>
  </si>
  <si>
    <t>(*) The Contractor shall provide for the exclusive use of the Engineer all necessary assistance.The Contractor shall provide such labour, materials and transport as the Engineer's representative may require to assist him in carrying out tests and checks on materials and workmanship and setting out and measurement of works and for any other attendance on the Engineer.</t>
  </si>
  <si>
    <t>3.2.86</t>
  </si>
  <si>
    <t>Programme of Works</t>
  </si>
  <si>
    <t>3.2.87</t>
  </si>
  <si>
    <t>B1.43</t>
  </si>
  <si>
    <t>(*) The Contractor shall submit to the Engineer for approval a Critical Path Programme, in both hard and electronic format, and other supporting documentation of the works within the time stipulated in the Conditions of Contract together with details of equipment, procedures and method of work which the Contractor intends to utilize and to follow.</t>
  </si>
  <si>
    <t>3.2.88</t>
  </si>
  <si>
    <t>Method Statements</t>
  </si>
  <si>
    <t>3.2.89</t>
  </si>
  <si>
    <t>B1.44</t>
  </si>
  <si>
    <t>(*) The Contractor shall compile and submit a detailed schedule of method statements, as specified and as required by the Engineer.</t>
  </si>
  <si>
    <t>3.2.90</t>
  </si>
  <si>
    <t>Progress Photographs</t>
  </si>
  <si>
    <t>3.2.91</t>
  </si>
  <si>
    <t>B1.45</t>
  </si>
  <si>
    <t>(*) The Contractor shall arrange for monthly record photographs of Works as directed and specified by the Engineer.</t>
  </si>
  <si>
    <t>3.2.92</t>
  </si>
  <si>
    <t>Documents</t>
  </si>
  <si>
    <t>3.2.93</t>
  </si>
  <si>
    <t>B1.46</t>
  </si>
  <si>
    <t>(*) The Contractor shall supply all the Testing and Commissioning Certificates; Training materials; Health and Safety Plan; As Built Drawings; Keys and any necessary passwords or codes and any other documentation required in accordance with the Contract.</t>
  </si>
  <si>
    <t>3.2.94</t>
  </si>
  <si>
    <t>Reports and Records</t>
  </si>
  <si>
    <t>3.2.95</t>
  </si>
  <si>
    <t>B1.47</t>
  </si>
  <si>
    <t>(*) During the progress of the Works, records of all details and dimensions of the Works as constructed and shall at any time, submit such records to the Engineer as he may require.</t>
  </si>
  <si>
    <t>3.2.96</t>
  </si>
  <si>
    <t>In addition to those records which are specifically required by the Specification (e.g. test cubes of concrete, air temperature, etc.,) a site record shall be kept of the completion dates of the various works in each trade, with particular reference to work which requires time for drying out, such as solid backgrounds which receive insitu screeds and finishing's, including the completion time of the individual layers of each application. (continued)</t>
  </si>
  <si>
    <t>3.2.97</t>
  </si>
  <si>
    <t>B1.48</t>
  </si>
  <si>
    <t>(*) (continuation) The Contractor shall arrange for the original to be signed by the Engineer each calendar month, and for a copy to be issued to the Engineer at site meetings.</t>
  </si>
  <si>
    <t>3.2.98</t>
  </si>
  <si>
    <t>Contract Documents</t>
  </si>
  <si>
    <t>3.2.99</t>
  </si>
  <si>
    <t>B1.49</t>
  </si>
  <si>
    <t>(*) The Contractor shall submit to Engineer / Employer with 3 sets (colored) hard copy and 5 CDs of scanned copy of the complete Contract Documents within 5 days of receipt of the fully signed Contract.</t>
  </si>
  <si>
    <t>3.2.100</t>
  </si>
  <si>
    <t>Preventive Maintenance During Defects Notification Period</t>
  </si>
  <si>
    <t>3.2.101</t>
  </si>
  <si>
    <t>B1.50</t>
  </si>
  <si>
    <t>(*) Allow for complete preventive maintenance during Defects Notification Period for all Civil &amp; Electro-Mechanical works as per the Contract.</t>
  </si>
  <si>
    <t>3.2.102</t>
  </si>
  <si>
    <t>Geotechnical and Geophysical surveys</t>
  </si>
  <si>
    <t>3.2.103</t>
  </si>
  <si>
    <t>B1.54</t>
  </si>
  <si>
    <t>(*) The contractor shall be responsible for conducting on-site evaluation and Geotechnical and Geophysical surveys as per the specification and as required by the Engineer, including but not limited to test boring, site samples etc. The contractor shall supply all reports, documents, samples, etc. relevant to this work to the Engineer according to Specification and Drawings.</t>
  </si>
  <si>
    <t>3.2.104</t>
  </si>
  <si>
    <t>Estidama Compliance</t>
  </si>
  <si>
    <t>3.2.105</t>
  </si>
  <si>
    <t>B1.55</t>
  </si>
  <si>
    <t>(*) The Contractor should comply with all requirements to ensure the achievement of required Pearl certification level using the Estidama Pearl Building Rating system. This requires that the Contractor be familiar with the mandatory and targeted credit requirements through the Estidama Design Rating submission. Estidama Design rating documentation to be furnished upon award of the Contract. The Contractor is responsible for all documentation required as part of the Estidama Construction Rating submission.</t>
  </si>
  <si>
    <t>3.2.106</t>
  </si>
  <si>
    <t>Permanent Utility Connections</t>
  </si>
  <si>
    <t>3.2.107</t>
  </si>
  <si>
    <t>B1.56</t>
  </si>
  <si>
    <t>(*) Allow for connections to Authorities and Service Providers' utility services tie-in points including payment of fees, charges, coordination and related civil works, etc.</t>
  </si>
  <si>
    <t>3.2.108</t>
  </si>
  <si>
    <t>Contractor's Adjustment</t>
  </si>
  <si>
    <t>3.2.109</t>
  </si>
  <si>
    <t>B1.57</t>
  </si>
  <si>
    <t>(*) Contractor may price here any items which has been shown in the drawings or any other documents but overlooked or not specifically mentioned inthe schedule of items and is necessary for the satisfactory completion of the Works. Should the Contractor fail to insert any item here, it will be deemed that Lump Sum Contract Price includes all such items and no claims for additional items will be  entertained.</t>
  </si>
  <si>
    <t>3.2.110</t>
  </si>
  <si>
    <t>Please attach one PDF file to be named "Additional Items for (insert bill no/name &amp; Section No/name)" for the details of these additional items in the additional attachment area at the end of the BOQ.</t>
  </si>
  <si>
    <t>3.3 EV - BILL NO 02 - ELEPHANT VILLAGE - MAIN BUILDING</t>
  </si>
  <si>
    <t>3.4 EV - B2-01 SITE WORK - MAIN BUILDING</t>
  </si>
  <si>
    <t>6 (out of 6)</t>
  </si>
  <si>
    <t>3.4.1</t>
  </si>
  <si>
    <t>Site preparation</t>
  </si>
  <si>
    <t>3.4.2</t>
  </si>
  <si>
    <t>B2.1.1</t>
  </si>
  <si>
    <t xml:space="preserve">(*) Site preparation as required </t>
  </si>
  <si>
    <t>m2</t>
  </si>
  <si>
    <t>3.4.3</t>
  </si>
  <si>
    <t>Excavation</t>
  </si>
  <si>
    <t>3.4.4</t>
  </si>
  <si>
    <t>B2.1.2</t>
  </si>
  <si>
    <t xml:space="preserve">(*) Pit excavation to receive foundation bases depth 1.5 m </t>
  </si>
  <si>
    <t>m3</t>
  </si>
  <si>
    <t>3.4.5</t>
  </si>
  <si>
    <t>Filling</t>
  </si>
  <si>
    <t>3.4.6</t>
  </si>
  <si>
    <t>B2.1.3</t>
  </si>
  <si>
    <t>(*) Selected fill from excavated materials   all in accordance with the Specifications</t>
  </si>
  <si>
    <t>3.4.7</t>
  </si>
  <si>
    <t xml:space="preserve">Cut &amp; Fill </t>
  </si>
  <si>
    <t>3.4.8</t>
  </si>
  <si>
    <t>B2.1.4</t>
  </si>
  <si>
    <t>(*) Cut &amp; Fill  all in accordance with the Drawing &amp; Specifications</t>
  </si>
  <si>
    <t>3.4.9</t>
  </si>
  <si>
    <t>Anti Treatment</t>
  </si>
  <si>
    <t>3.4.10</t>
  </si>
  <si>
    <t>Allow for termite control; prepare and apply anti-termite treatment; all in accordance with the Specifications and subject to the Contractor's approval</t>
  </si>
  <si>
    <t>3.4.11</t>
  </si>
  <si>
    <t>B2.1.5</t>
  </si>
  <si>
    <t>(*) To horizontal and vertical surfaces</t>
  </si>
  <si>
    <t>3.4.12</t>
  </si>
  <si>
    <t>Additional items</t>
  </si>
  <si>
    <t>3.4.13</t>
  </si>
  <si>
    <t>AI</t>
  </si>
  <si>
    <t>(*) Contractor may price here any items which has been shown in the Contract drawings or any other Contract Documents but overlooked or not specifically mentioned inthe schedule of items and is necessary for the satisfactory completion of the Works. Should the Contractor fail to insert any item here, it will be deemed that lump sum Contract Price includes all such items and no claims for additional items will be entertained.</t>
  </si>
  <si>
    <t>3.4.14</t>
  </si>
  <si>
    <t>3.5 EV - B2-02 CONCRETE WORK - MAIN BUILDING</t>
  </si>
  <si>
    <t>13 (out of 13)</t>
  </si>
  <si>
    <t>3.5.1</t>
  </si>
  <si>
    <t>SUBSTRUCTURE</t>
  </si>
  <si>
    <t>3.5.2</t>
  </si>
  <si>
    <t>Poured Concrete</t>
  </si>
  <si>
    <t>3.5.3</t>
  </si>
  <si>
    <t>Plain concrete (20 N/mm2) as per specifications and drawings.</t>
  </si>
  <si>
    <t>3.5.4</t>
  </si>
  <si>
    <t>B2.2.1</t>
  </si>
  <si>
    <t>(*) PCC 05 cm for  Grade Slab / Solid Block / Ground Beams</t>
  </si>
  <si>
    <t>3.5.5</t>
  </si>
  <si>
    <t>B2.2.2</t>
  </si>
  <si>
    <t xml:space="preserve">(*) PCC 10 cm for Footings </t>
  </si>
  <si>
    <t>3.5.6</t>
  </si>
  <si>
    <t>Reinforcment Concrete (40 N/mm2) in Type I SRC cement including all shuttering,supportsand all related works as per specifications and drawings.</t>
  </si>
  <si>
    <t>3.5.7</t>
  </si>
  <si>
    <t>B2.2.3</t>
  </si>
  <si>
    <t xml:space="preserve">(*) RCC Footings </t>
  </si>
  <si>
    <t>3.5.8</t>
  </si>
  <si>
    <t>B2.2.4</t>
  </si>
  <si>
    <t>(*) Concrete TIE beams</t>
  </si>
  <si>
    <t>3.5.9</t>
  </si>
  <si>
    <t>B2.2.5</t>
  </si>
  <si>
    <t>(*) Neck cloumns</t>
  </si>
  <si>
    <t>3.5.10</t>
  </si>
  <si>
    <t>B2.2.6</t>
  </si>
  <si>
    <t xml:space="preserve">(*) Grade Slab </t>
  </si>
  <si>
    <t>3.5.11</t>
  </si>
  <si>
    <t>B2.2.7</t>
  </si>
  <si>
    <t xml:space="preserve">(*) Screed for Grade Slab </t>
  </si>
  <si>
    <t>3.5.12</t>
  </si>
  <si>
    <t xml:space="preserve">SUPER STRUCTURE </t>
  </si>
  <si>
    <t>3.5.13</t>
  </si>
  <si>
    <t xml:space="preserve">Reinforcmen Concrete (40 N/mm2) in Type I OPC cement including all shuttering,supportsand all related works as per specifications and drawings. </t>
  </si>
  <si>
    <t>3.5.14</t>
  </si>
  <si>
    <t>B2.2.8</t>
  </si>
  <si>
    <t>(*) Concrete columns</t>
  </si>
  <si>
    <t>3.5.15</t>
  </si>
  <si>
    <t>B2.2.9</t>
  </si>
  <si>
    <t xml:space="preserve">(*) Concrete Beam </t>
  </si>
  <si>
    <t>3.5.16</t>
  </si>
  <si>
    <t>B2.2.10</t>
  </si>
  <si>
    <t>(*) Solid slab 15cm</t>
  </si>
  <si>
    <t>3.5.17</t>
  </si>
  <si>
    <t>B2.2.11</t>
  </si>
  <si>
    <t>(*) Lintels and copping beams around windows</t>
  </si>
  <si>
    <t>3.5.18</t>
  </si>
  <si>
    <t>Sundries</t>
  </si>
  <si>
    <t>3.5.19</t>
  </si>
  <si>
    <t>B2.2.12</t>
  </si>
  <si>
    <t>(*) Expansion joints; all in accordance with the Specifications</t>
  </si>
  <si>
    <t>3.5.20</t>
  </si>
  <si>
    <t>3.5.21</t>
  </si>
  <si>
    <t>3.5.22</t>
  </si>
  <si>
    <t>3.6 EV - B2-03 MASONRY - MAIN BUILDING</t>
  </si>
  <si>
    <t>3.6.1</t>
  </si>
  <si>
    <t>External block work</t>
  </si>
  <si>
    <t>3.6.2</t>
  </si>
  <si>
    <t>Concrete masonry units bedded and jointed in cement including mortar including concrete filling, wall ties, bed joints, reinforcement metal lath (where required), head restraint,anchors, and column stiffeners; including all necessary accessories; as shown on Drawing all in accordance with the Specifications DIVISION 04-042219</t>
  </si>
  <si>
    <t>3.6.3</t>
  </si>
  <si>
    <t>B2.3.1</t>
  </si>
  <si>
    <t xml:space="preserve">(*) Solid blockwork External 50CM </t>
  </si>
  <si>
    <t>3.6.4</t>
  </si>
  <si>
    <t>Internal  block work</t>
  </si>
  <si>
    <t>3.6.5</t>
  </si>
  <si>
    <t xml:space="preserve">Concrete masonry units bedded and jointed in cement including mortar including concrete filling, wall ties, bed joints, reinforcement metal lath (where required), head restraint,anchors, and column stiffeners; including all necessary accessories; as shown on Drawing all in accordance with the Specifications </t>
  </si>
  <si>
    <t>3.6.6</t>
  </si>
  <si>
    <t>Hollow block work</t>
  </si>
  <si>
    <t>3.6.7</t>
  </si>
  <si>
    <t>B2.3.2</t>
  </si>
  <si>
    <t>(*) hollow block 10 cm</t>
  </si>
  <si>
    <t>3.6.8</t>
  </si>
  <si>
    <t>B2.3.3</t>
  </si>
  <si>
    <t>(*) hollow block 20 cm</t>
  </si>
  <si>
    <t>3.6.9</t>
  </si>
  <si>
    <t>Solid block work</t>
  </si>
  <si>
    <t>3.6.10</t>
  </si>
  <si>
    <t>B2.3.4</t>
  </si>
  <si>
    <t>(*) Solid Block 10mm for bazar cunters</t>
  </si>
  <si>
    <t>3.6.11</t>
  </si>
  <si>
    <t>B2.3.5</t>
  </si>
  <si>
    <t>(*) Solid Block 20mm</t>
  </si>
  <si>
    <t>3.6.12</t>
  </si>
  <si>
    <t>3.6.13</t>
  </si>
  <si>
    <t>3.6.14</t>
  </si>
  <si>
    <t>3.7 EV - B2-04 METAL WORK - MAIN BUILDING</t>
  </si>
  <si>
    <t>2 (out of 2)</t>
  </si>
  <si>
    <t>3.7.1</t>
  </si>
  <si>
    <t>Aluminium Decorative Beams</t>
  </si>
  <si>
    <t>3.7.2</t>
  </si>
  <si>
    <t>Supply and installation of Aluminium Decorative Beams  including all accessories,fixing etc. all complete as detailed on drawing and engineer approval,DIVISION 5-05 58 13</t>
  </si>
  <si>
    <t>3.7.3</t>
  </si>
  <si>
    <t>B2.4.1</t>
  </si>
  <si>
    <t>(*) Aluminium Decorative Beams Wood finish</t>
  </si>
  <si>
    <t>No.</t>
  </si>
  <si>
    <t>3.7.4</t>
  </si>
  <si>
    <t>3.7.5</t>
  </si>
  <si>
    <t>3.7.6</t>
  </si>
  <si>
    <t>3.8 EV - B2-05 THERMAL AND MOISTURE PROTECTION - MAIN BUILDING</t>
  </si>
  <si>
    <t>3.8.1</t>
  </si>
  <si>
    <t>Waterproofing courses</t>
  </si>
  <si>
    <t>3.8.2</t>
  </si>
  <si>
    <t>Waterproofing system for the substructure, 2 coat of bitumen paint as per drawings and specifications.</t>
  </si>
  <si>
    <t>3.8.3</t>
  </si>
  <si>
    <t>B2.5.1</t>
  </si>
  <si>
    <t>(*) To horizontal areas</t>
  </si>
  <si>
    <t>3.8.4</t>
  </si>
  <si>
    <t>B2.5.2</t>
  </si>
  <si>
    <t>(*) To vertical areas</t>
  </si>
  <si>
    <t>3.8.5</t>
  </si>
  <si>
    <t>1000 Gauge Polythene Sheet, all in accordance with the Specifications</t>
  </si>
  <si>
    <t>3.8.6</t>
  </si>
  <si>
    <t>B2.5.3</t>
  </si>
  <si>
    <t>3.8.7</t>
  </si>
  <si>
    <t xml:space="preserve">Supply and Apply isolation joints as per drawings ,specifications </t>
  </si>
  <si>
    <t>3.8.8</t>
  </si>
  <si>
    <t>B2.5.4</t>
  </si>
  <si>
    <t>(*) Isolation Joint for Grade Slab 15 cm</t>
  </si>
  <si>
    <t>m</t>
  </si>
  <si>
    <t>3.8.9</t>
  </si>
  <si>
    <t xml:space="preserve">Waterproofing for wet areas  </t>
  </si>
  <si>
    <t>3.8.10</t>
  </si>
  <si>
    <t xml:space="preserve">Waterproofing system for wet areas, 1.5mm thick seamless water proofing membrane </t>
  </si>
  <si>
    <t>3.8.11</t>
  </si>
  <si>
    <t>B2.5.5</t>
  </si>
  <si>
    <t>(*) Wet area with protection 3cm  screed</t>
  </si>
  <si>
    <t>3.8.12</t>
  </si>
  <si>
    <t>3.8.13</t>
  </si>
  <si>
    <t>3.8.14</t>
  </si>
  <si>
    <t>3.9 EV - B2-06 DOORS AND WINDOWS - MAIN BUILDING</t>
  </si>
  <si>
    <t>3.9.1</t>
  </si>
  <si>
    <t>Aluminum  Doors</t>
  </si>
  <si>
    <t>3.9.2</t>
  </si>
  <si>
    <t>Supply and install powder coated aluminum sanwich panel  Doors with wired glass panel and clear inside with aluminum frame ,including all accessories needed for installation as per mention in drawings &amp; specifications</t>
  </si>
  <si>
    <t>3.9.3</t>
  </si>
  <si>
    <t>B2.6.1</t>
  </si>
  <si>
    <t>(*) D2-powder coated alum  Door 1600 x3350 mm</t>
  </si>
  <si>
    <t>3.9.4</t>
  </si>
  <si>
    <t>Glass  Door</t>
  </si>
  <si>
    <t>3.9.5</t>
  </si>
  <si>
    <t>Supply and install Glass  Door  with aluminum frame ,including all accessories needed for installation as per mention in drawings &amp; specifications</t>
  </si>
  <si>
    <t>3.9.6</t>
  </si>
  <si>
    <t>B2.6.2</t>
  </si>
  <si>
    <t>(*) D1-Glass Swing  Door 1600 x2100 mm</t>
  </si>
  <si>
    <t>3.9.7</t>
  </si>
  <si>
    <t>B2.6.3</t>
  </si>
  <si>
    <t>(*) SD sliding glass door 1500x2200</t>
  </si>
  <si>
    <t>3.9.8</t>
  </si>
  <si>
    <t>B2.6.4</t>
  </si>
  <si>
    <t>(*) Glass Partition</t>
  </si>
  <si>
    <t>3.9.9</t>
  </si>
  <si>
    <t>Aluminum  Windows</t>
  </si>
  <si>
    <t>3.9.10</t>
  </si>
  <si>
    <t>Supply and install powder coated Aluminum  Windows ,including all accessories needed for installation as per mention in drawings &amp; specifications</t>
  </si>
  <si>
    <t>3.9.11</t>
  </si>
  <si>
    <t>B2.6.5</t>
  </si>
  <si>
    <t>(*) W1 ( Curved 7.90)</t>
  </si>
  <si>
    <t>3.9.12</t>
  </si>
  <si>
    <t>3.9.13</t>
  </si>
  <si>
    <t>3.9.14</t>
  </si>
  <si>
    <t>3.10 EV - B2-07 FINISHES - MAIN BUILDING</t>
  </si>
  <si>
    <t>14 (out of 14)</t>
  </si>
  <si>
    <t>3.10.1</t>
  </si>
  <si>
    <t>External Finishes</t>
  </si>
  <si>
    <t>3.10.2</t>
  </si>
  <si>
    <t xml:space="preserve">Prapare and apply paint on Plaster  including all necessary wrok as per drawing and specifications </t>
  </si>
  <si>
    <t>3.10.3</t>
  </si>
  <si>
    <t>B2.7.1</t>
  </si>
  <si>
    <t>(*) External Heritage Paint over plaster</t>
  </si>
  <si>
    <t>3.10.4</t>
  </si>
  <si>
    <t xml:space="preserve">Thathed roofing including all necessary wrok as per drawing and specifications </t>
  </si>
  <si>
    <t>3.10.5</t>
  </si>
  <si>
    <t>B2.7.2</t>
  </si>
  <si>
    <t>(*) Thathed roofing</t>
  </si>
  <si>
    <t>3.10.6</t>
  </si>
  <si>
    <t>Wall Finishes</t>
  </si>
  <si>
    <t>3.10.7</t>
  </si>
  <si>
    <t>Prapare and apply paint on Plaster  including all necessary wrok as per drawing and specifications ,DIVISION 9-09 91 23</t>
  </si>
  <si>
    <t>3.10.8</t>
  </si>
  <si>
    <t>B2.7.3</t>
  </si>
  <si>
    <t>(*) Internal Rustic Paint</t>
  </si>
  <si>
    <t>3.10.9</t>
  </si>
  <si>
    <t>Supply and fix Rock cladding  including all necessary wrok as per drawing and specifications ,DIVISION 9-09 30 33</t>
  </si>
  <si>
    <t>3.10.10</t>
  </si>
  <si>
    <t>B2.7.4</t>
  </si>
  <si>
    <t>(*) Rock cladding</t>
  </si>
  <si>
    <t>3.10.11</t>
  </si>
  <si>
    <t>Floor Finishes</t>
  </si>
  <si>
    <t>3.10.12</t>
  </si>
  <si>
    <t>Supply and fix Stamped concrete  on cement screed  including all necessary wrok as per drawing and specifications DIVISION 3-03 35 33</t>
  </si>
  <si>
    <t>3.10.13</t>
  </si>
  <si>
    <t>B2.7.5</t>
  </si>
  <si>
    <t>(*) Stamped concrete Floors over screed</t>
  </si>
  <si>
    <t>3.10.14</t>
  </si>
  <si>
    <t xml:space="preserve">Supply and fix stone top   including all necessary wrok as per drawing and specifications </t>
  </si>
  <si>
    <t>3.10.15</t>
  </si>
  <si>
    <t>B2.7.6</t>
  </si>
  <si>
    <t>(*) Stone top for bazar counters</t>
  </si>
  <si>
    <t>3.10.16</t>
  </si>
  <si>
    <t>Ceiling Finishes</t>
  </si>
  <si>
    <t>3.10.17</t>
  </si>
  <si>
    <t>Supply And Fix Gypsum tiles  including all necessary wrok as per drawing and specifications  DIVISION 9-09 21 16,DIVISION 6-06 20 24</t>
  </si>
  <si>
    <t>3.10.18</t>
  </si>
  <si>
    <t>B2.7.7</t>
  </si>
  <si>
    <t>(*) Gypsum board without paint</t>
  </si>
  <si>
    <t>3.10.19</t>
  </si>
  <si>
    <t>B2.7.8</t>
  </si>
  <si>
    <t>(*) Strawwave packing</t>
  </si>
  <si>
    <t>3.10.20</t>
  </si>
  <si>
    <t>Supply And Fix Aluminium Tiles   including all necessary wrok as per drawing and specifications DIVISION 9-09 51 33</t>
  </si>
  <si>
    <t>3.10.21</t>
  </si>
  <si>
    <t>B2.7.9</t>
  </si>
  <si>
    <t xml:space="preserve">(*) Aluminium Tiles </t>
  </si>
  <si>
    <t>3.10.22</t>
  </si>
  <si>
    <t xml:space="preserve">Supply And Fix Rock cladding including all necessary wrok as per drawing and specifications </t>
  </si>
  <si>
    <t>3.10.23</t>
  </si>
  <si>
    <t>B2.7.10</t>
  </si>
  <si>
    <t>(*) Rock cladding for Ceiling</t>
  </si>
  <si>
    <t>3.10.24</t>
  </si>
  <si>
    <t xml:space="preserve">Prapare and apply  paint on Plaster  including all necessary wrok as per drawing and specifications </t>
  </si>
  <si>
    <t>3.10.25</t>
  </si>
  <si>
    <t>B2.7.11</t>
  </si>
  <si>
    <t>(*) Anti Fungus Above Ceiling</t>
  </si>
  <si>
    <t>3.10.26</t>
  </si>
  <si>
    <t>Backgrounds</t>
  </si>
  <si>
    <t>3.10.27</t>
  </si>
  <si>
    <t>Supply and apply ready mixed sand cement plaster with all related accessories mesh, angles, etc., as per drawings and specifications. Cement plaster finish to internal surfaces</t>
  </si>
  <si>
    <t>3.10.28</t>
  </si>
  <si>
    <t>B2.7.12</t>
  </si>
  <si>
    <t>(*) Walls</t>
  </si>
  <si>
    <t>3.10.29</t>
  </si>
  <si>
    <t>B2.7.13</t>
  </si>
  <si>
    <t xml:space="preserve">(*) Elevations </t>
  </si>
  <si>
    <t>3.10.30</t>
  </si>
  <si>
    <t>3.10.31</t>
  </si>
  <si>
    <t>3.10.32</t>
  </si>
  <si>
    <t>3.11 EV - B2-08 ACCESSORIES - MAIN BUILDING</t>
  </si>
  <si>
    <t>9 (out of 9)</t>
  </si>
  <si>
    <t>3.11.1</t>
  </si>
  <si>
    <t>Wooden Cabinet</t>
  </si>
  <si>
    <t>3.11.2</t>
  </si>
  <si>
    <t>Supply and install Cabinet  ,including all accessories needed for installation as per mention in drawings &amp; specifications</t>
  </si>
  <si>
    <t>3.11.3</t>
  </si>
  <si>
    <t>B2.8.1</t>
  </si>
  <si>
    <t>(*) Kitchen Cabinets (animal food Preparation Room)</t>
  </si>
  <si>
    <t>3.11.4</t>
  </si>
  <si>
    <t>B2.8.2</t>
  </si>
  <si>
    <t>(*) Café Countercabinet only</t>
  </si>
  <si>
    <t>3.11.5</t>
  </si>
  <si>
    <t xml:space="preserve">Bambo Sticks </t>
  </si>
  <si>
    <t>3.11.6</t>
  </si>
  <si>
    <t>Supply and install Bambo Sticks  ,including all accessories needed for installation as per mention in drawings &amp; specifications,DIVISION 6-06 20 23</t>
  </si>
  <si>
    <t>3.11.7</t>
  </si>
  <si>
    <t>B2.8.3</t>
  </si>
  <si>
    <t xml:space="preserve">(*) Bambo Sticks </t>
  </si>
  <si>
    <t>3.11.8</t>
  </si>
  <si>
    <t>Wooden cladding</t>
  </si>
  <si>
    <t>3.11.9</t>
  </si>
  <si>
    <t>Supply and install Wooden cladding ,including all accessories needed for installation as per mention in drawings &amp; specifications,DIVISION 6-06 40 23</t>
  </si>
  <si>
    <t>3.11.10</t>
  </si>
  <si>
    <t>B2.8.4</t>
  </si>
  <si>
    <t>(*) Wooden cladding for column</t>
  </si>
  <si>
    <t>3.11.11</t>
  </si>
  <si>
    <t>Signage</t>
  </si>
  <si>
    <t>3.11.12</t>
  </si>
  <si>
    <t>Supply and install Signage  ,including all accessories needed for installation as per mention in drawings &amp; specifications</t>
  </si>
  <si>
    <t>3.11.13</t>
  </si>
  <si>
    <t>B2.8.5</t>
  </si>
  <si>
    <t>(*) WAYFINDIND DIRECTIONAL SIGN / PERMANENT</t>
  </si>
  <si>
    <t>3.11.14</t>
  </si>
  <si>
    <t>B2.8.6</t>
  </si>
  <si>
    <t>(*) DIRECTORY / PERMANENT</t>
  </si>
  <si>
    <t>3.11.15</t>
  </si>
  <si>
    <t>B2.8.7</t>
  </si>
  <si>
    <t>(*) SPECIAL FUNCTION SIGN</t>
  </si>
  <si>
    <t>3.11.16</t>
  </si>
  <si>
    <t>B2.8.8</t>
  </si>
  <si>
    <t>(*) FULLY COMPLIANT, MANDATORY INTERIOR FIRE AND SAFETY SIGNS/ refer to architectural set</t>
  </si>
  <si>
    <t>3.11.17</t>
  </si>
  <si>
    <t>3.11.18</t>
  </si>
  <si>
    <t>3.11.19</t>
  </si>
  <si>
    <t>3.12 EV - B2-9 FURNISHINGS AND EQUIPMENT - MAIN BUILDING</t>
  </si>
  <si>
    <t>10 (out of 10)</t>
  </si>
  <si>
    <t>3.12.1</t>
  </si>
  <si>
    <t>Furniture</t>
  </si>
  <si>
    <t>3.12.2</t>
  </si>
  <si>
    <t>Supply Furniture ,including all accessories needed  as per mention in drawings &amp; specifications</t>
  </si>
  <si>
    <t>3.12.3</t>
  </si>
  <si>
    <t>B2.9.1</t>
  </si>
  <si>
    <t>(*) F/S-01,3 SEATER SOFA</t>
  </si>
  <si>
    <t>3.12.4</t>
  </si>
  <si>
    <t>B2.9.2</t>
  </si>
  <si>
    <t>(*) F/S-02,SOFA</t>
  </si>
  <si>
    <t>3.12.5</t>
  </si>
  <si>
    <t>B2.9.3</t>
  </si>
  <si>
    <t>(*) F/S-03,MEDIA ZONE POUF</t>
  </si>
  <si>
    <t>3.12.6</t>
  </si>
  <si>
    <t>B2.9.4</t>
  </si>
  <si>
    <t>(*) F/T-01,3 COFFEE TABLE</t>
  </si>
  <si>
    <t>3.12.7</t>
  </si>
  <si>
    <t>Custom made Furniture</t>
  </si>
  <si>
    <t>3.12.8</t>
  </si>
  <si>
    <t>Supply and fix Custom made Furniture ,including all accessories needed for installation as per mention in drawings &amp; specifications</t>
  </si>
  <si>
    <t>3.12.9</t>
  </si>
  <si>
    <t>final selection of all items as per clients review and approval.</t>
  </si>
  <si>
    <t>3.12.10</t>
  </si>
  <si>
    <t>B2.9.5</t>
  </si>
  <si>
    <t>(*) F/CB-01,LEARNING CENTER CABINET</t>
  </si>
  <si>
    <t>3.12.11</t>
  </si>
  <si>
    <t>B2.9.6</t>
  </si>
  <si>
    <t>(*) F/CO-01,CUSTOMIZED COUNTER</t>
  </si>
  <si>
    <t>3.12.12</t>
  </si>
  <si>
    <t>B2.9.7</t>
  </si>
  <si>
    <t>(*) F/CO-02,CUSTOMIZED CAFE COUNTER</t>
  </si>
  <si>
    <t>3.12.13</t>
  </si>
  <si>
    <t>B2.9.8</t>
  </si>
  <si>
    <t>(*) F/CO-01,CUSTOMIZED PREPARATION COUNTER</t>
  </si>
  <si>
    <t>3.12.14</t>
  </si>
  <si>
    <t>B2.9.9</t>
  </si>
  <si>
    <t>(*) F/CO-01,PANTRY COUNTER</t>
  </si>
  <si>
    <t>3.12.15</t>
  </si>
  <si>
    <t>3.12.16</t>
  </si>
  <si>
    <t>3.12.17</t>
  </si>
  <si>
    <t>3.13 EV - B2-10 MECHANICAL INSTALLATION - MAIN BUILDING</t>
  </si>
  <si>
    <t>38 (out of 38)</t>
  </si>
  <si>
    <t>3.13.1</t>
  </si>
  <si>
    <t>Heating, ventilating and air-conditioning</t>
  </si>
  <si>
    <t>3.13.2</t>
  </si>
  <si>
    <t>Supply, installation, testing, balancing &amp; commissioning of complete Air Conditioning, Heating &amp; Ventilation ,System as specified complete with in all respects as per drawings, specification, applicable standards, manufacturer recommendations, and as per drawings, mentioned in specification complete in all respects ready to operate including all builders work, coordination with other trades etc but not limited to  the following;</t>
  </si>
  <si>
    <t>3.13.3</t>
  </si>
  <si>
    <t>B2.10.1</t>
  </si>
  <si>
    <t>(*) Air Handling Unit (AHU), complete including connection to condensate drain piping, chilled water Pipework, connection to the duct work, necessary flexible connections, vibration isolators in accordance with the manufacturer's recommendations including final electrical connection, control panel, etc.; all in accordance with the specification and drawings</t>
  </si>
  <si>
    <t>3.13.4</t>
  </si>
  <si>
    <t>B2.10.2</t>
  </si>
  <si>
    <t>(*) VRF Outdoor Unit complete with necessary Pipework, valves, strainers, flexible connections, thermometers; controls and associated accessories, vibration isolators,  comply with manufacturer's details, final electrical connection, control panel and acoustic linings to reduced noise level; condensate drain piping up to the nearest floor drain, etc.; all in accordance with the specification and drawings</t>
  </si>
  <si>
    <t>3.13.5</t>
  </si>
  <si>
    <t>B2.10.3</t>
  </si>
  <si>
    <t xml:space="preserve">(*) Supply and return air diffuser </t>
  </si>
  <si>
    <t>3.13.6</t>
  </si>
  <si>
    <t>B2.10.4</t>
  </si>
  <si>
    <t>(*) Volume control damper</t>
  </si>
  <si>
    <t>3.13.7</t>
  </si>
  <si>
    <t>B2.10.5</t>
  </si>
  <si>
    <t>(*) Galvanized steel sheet metal, rectangular ductwork complete with insulation and all bends, tees, junctions, transformations, splitters, turning vanes, access panels, bell mouths, pressure dampers, fire dampers,  fire retardant sealants for all ductwork passing through fire rated structures and connection to equipment,  etc.; all in accordance with the specification and drawings</t>
  </si>
  <si>
    <t>3.13.8</t>
  </si>
  <si>
    <t>B2.10.6</t>
  </si>
  <si>
    <t>(*) Fresh Air louvers with sand trap filter to match with Architectural Cladding complete; all in accordance with the specification and drawing</t>
  </si>
  <si>
    <t>3.13.9</t>
  </si>
  <si>
    <t>B2.10.7</t>
  </si>
  <si>
    <t>(*) Supply and return air linear diffuser</t>
  </si>
  <si>
    <t>3.13.10</t>
  </si>
  <si>
    <t>B2.10.8</t>
  </si>
  <si>
    <t xml:space="preserve">(*) Air curtain with automatic door switch </t>
  </si>
  <si>
    <t>3.13.11</t>
  </si>
  <si>
    <t>Drainage system</t>
  </si>
  <si>
    <t>3.13.12</t>
  </si>
  <si>
    <t>Supply, install and commission Drainage, uPVC soil ,waste, vent and rain water pipes- above ground and below ground pipes and fittings including supports, brackets, hangers in accordance with the specification including coordination and connection to Sanitary wares as per required to complete Drainage System.</t>
  </si>
  <si>
    <t>3.13.13</t>
  </si>
  <si>
    <t>B2.10.9</t>
  </si>
  <si>
    <t xml:space="preserve">(*) Floor trap </t>
  </si>
  <si>
    <t>3.13.14</t>
  </si>
  <si>
    <t>B2.10.10</t>
  </si>
  <si>
    <t>(*) Gully trap with Cover</t>
  </si>
  <si>
    <t>3.13.15</t>
  </si>
  <si>
    <t>B2.10.11</t>
  </si>
  <si>
    <t>(*) uPVC pipe work installation including excavation, accessories, fittings and fixings all in accordance to the specification and drawings; 50 mm dia</t>
  </si>
  <si>
    <t>3.13.16</t>
  </si>
  <si>
    <t>B2.10.12</t>
  </si>
  <si>
    <t>(*) Ditto; 110mm dia</t>
  </si>
  <si>
    <t>3.13.17</t>
  </si>
  <si>
    <t>B2.10.13</t>
  </si>
  <si>
    <t>(*) Supply and installation of sewerage manhole double sealed cover as per design complying to local regulation; Manhole Cover</t>
  </si>
  <si>
    <t>3.13.18</t>
  </si>
  <si>
    <t>Water Supply</t>
  </si>
  <si>
    <t>3.13.19</t>
  </si>
  <si>
    <t>B2.10.14</t>
  </si>
  <si>
    <t xml:space="preserve">(*) Supply and install water heaters including all necessary valve, thermometers, contactors, transformer, diffuser, heating elements and accessories, etc.; all in accordance with the specification and drawings; </t>
  </si>
  <si>
    <t>3.13.20</t>
  </si>
  <si>
    <t>B2.10.15</t>
  </si>
  <si>
    <t>(*) Polypropylene pipe and fittings including insulation, accessories and connections; all in accordance with the specification and drawings; 25 mm dia</t>
  </si>
  <si>
    <t>3.13.21</t>
  </si>
  <si>
    <t>B2.10.16</t>
  </si>
  <si>
    <t>(*) Ditto; 20mm dia</t>
  </si>
  <si>
    <t>3.13.22</t>
  </si>
  <si>
    <t>B2.10.17</t>
  </si>
  <si>
    <t>(*) Hot Polypropylene pipe and fittings including insulation, accessories and connections; all in accordance with the specification and drawings; 15mm dia</t>
  </si>
  <si>
    <t>3.13.23</t>
  </si>
  <si>
    <t>B2.10.18</t>
  </si>
  <si>
    <t>(*) Water Hammer Arrester</t>
  </si>
  <si>
    <t>3.13.24</t>
  </si>
  <si>
    <t>B2.10.19</t>
  </si>
  <si>
    <t>(*) Main Gate Valve</t>
  </si>
  <si>
    <t>3.13.25</t>
  </si>
  <si>
    <t xml:space="preserve">Fire protection </t>
  </si>
  <si>
    <t>3.13.26</t>
  </si>
  <si>
    <t>Supply and installation, testing, commissioning fire fighting system with all accessories as per ADCD latest code</t>
  </si>
  <si>
    <t>3.13.27</t>
  </si>
  <si>
    <t>B2.10.20</t>
  </si>
  <si>
    <t>(*) Fire hose cabinet</t>
  </si>
  <si>
    <t>3.13.28</t>
  </si>
  <si>
    <t>B2.10.21</t>
  </si>
  <si>
    <t>(*) 6 kg dry powder fire extinguisher</t>
  </si>
  <si>
    <t>3.13.29</t>
  </si>
  <si>
    <t>B2.10.22</t>
  </si>
  <si>
    <t>(*) 5 kg co2 fire extinguisher</t>
  </si>
  <si>
    <t>3.13.30</t>
  </si>
  <si>
    <t>B2.10.23</t>
  </si>
  <si>
    <t>(*) Galvanized Steel wet riser pipe including fittings, valves and accessories; all in accordance with the specification and drawings; 65mm dia.</t>
  </si>
  <si>
    <t>3.13.31</t>
  </si>
  <si>
    <t>B2.10.24</t>
  </si>
  <si>
    <t>3.13.32</t>
  </si>
  <si>
    <t>SUNDRIES:-</t>
  </si>
  <si>
    <t>3.13.33</t>
  </si>
  <si>
    <t>B2.10.25</t>
  </si>
  <si>
    <t>(*) Allow for supports</t>
  </si>
  <si>
    <t>3.13.34</t>
  </si>
  <si>
    <t>B2.10.26</t>
  </si>
  <si>
    <t>(*) Allow for identifications, tag plates, labels, signage and colour coding for all services.</t>
  </si>
  <si>
    <t>3.13.35</t>
  </si>
  <si>
    <t>B2.10.27</t>
  </si>
  <si>
    <t>(*) Allow for testing and pre-commissioning</t>
  </si>
  <si>
    <t>3.13.36</t>
  </si>
  <si>
    <t>B2.10.28</t>
  </si>
  <si>
    <t>(*) Allow for commissioning</t>
  </si>
  <si>
    <t>3.13.37</t>
  </si>
  <si>
    <t>B2.10.29</t>
  </si>
  <si>
    <t>(*) Allow for tools and spares</t>
  </si>
  <si>
    <t>3.13.38</t>
  </si>
  <si>
    <t>B2.10.30</t>
  </si>
  <si>
    <t>(*) Allow for document and certification</t>
  </si>
  <si>
    <t>3.13.39</t>
  </si>
  <si>
    <t>B2.10.31</t>
  </si>
  <si>
    <t>(*) Allow for co-ordination with other services</t>
  </si>
  <si>
    <t>3.13.40</t>
  </si>
  <si>
    <t>B2.10.32</t>
  </si>
  <si>
    <t>(*) Allow for cutting or forming holes, mortises, chases, or the like and making good finishing</t>
  </si>
  <si>
    <t>3.13.41</t>
  </si>
  <si>
    <t>B2.10.33</t>
  </si>
  <si>
    <t>(*) Allow for building in or cutting and pinning brackets or the like and making good finishing</t>
  </si>
  <si>
    <t>3.13.42</t>
  </si>
  <si>
    <t>B2.10.34</t>
  </si>
  <si>
    <t>(*) Allow for protective painting to all systems</t>
  </si>
  <si>
    <t>3.13.43</t>
  </si>
  <si>
    <t>B2.10.35</t>
  </si>
  <si>
    <t>(*) Allow for decorative painting to all systems</t>
  </si>
  <si>
    <t>3.13.44</t>
  </si>
  <si>
    <t>B2.10.36</t>
  </si>
  <si>
    <t xml:space="preserve">(*) Allow for drawings, manuals, submittal, samples inspections, instruction books 
 </t>
  </si>
  <si>
    <t>3.13.45</t>
  </si>
  <si>
    <t>B2.10.37</t>
  </si>
  <si>
    <t>(*) Allow for builders work</t>
  </si>
  <si>
    <t>3.13.46</t>
  </si>
  <si>
    <t>3.13.47</t>
  </si>
  <si>
    <t>3.13.48</t>
  </si>
  <si>
    <t>3.14 EV - B2-11 ELECTRICAL INSTALLATION - MAIN BUILDING</t>
  </si>
  <si>
    <t>92 (out of 92)</t>
  </si>
  <si>
    <t>3.14.1</t>
  </si>
  <si>
    <t>Electrical Works</t>
  </si>
  <si>
    <t>3.14.2</t>
  </si>
  <si>
    <t>Final Distribution Board</t>
  </si>
  <si>
    <t>3.14.3</t>
  </si>
  <si>
    <t>Supply, install, test and commission Wall mounted/ Free Standing Final Distribution Boards including circuit breakers, energy monitoring, conduits, ducts and trays from incoming/Outgoing power supply and all terminations as shown on the Drawings &amp; Specifications for the following:-</t>
  </si>
  <si>
    <t>3.14.4</t>
  </si>
  <si>
    <t>B2.11.1</t>
  </si>
  <si>
    <t>(*) DB-MB</t>
  </si>
  <si>
    <t>3.14.5</t>
  </si>
  <si>
    <t>B2.11.2</t>
  </si>
  <si>
    <t>(*) HVAC CONTROL PANEL</t>
  </si>
  <si>
    <t>3.14.6</t>
  </si>
  <si>
    <t>CABLES AND CABLES SUPPORT SYSTEMS:-</t>
  </si>
  <si>
    <t>3.14.7</t>
  </si>
  <si>
    <t>Supply, install, test and commission of Low Voltage armoured cables including glands, connections, conduits, cable ducts, Cable Trays, GI cable trunking, civil works, cable cleats, earthing cable, fixings and termination complete as shown on Drawings and Specifications</t>
  </si>
  <si>
    <t>3.14.8</t>
  </si>
  <si>
    <t>Cables from SMDB to the following</t>
  </si>
  <si>
    <t>3.14.9</t>
  </si>
  <si>
    <t>B2.11.3</t>
  </si>
  <si>
    <t>(*)  (4C 35mm2 XLPE/SWA/PVC + 1C 10mm2 CU PVC)</t>
  </si>
  <si>
    <t>3.14.10</t>
  </si>
  <si>
    <t>B2.11.4</t>
  </si>
  <si>
    <t>(*)  (4C 70mm2 XLPE/SWA/PVC + 1C 35mm2 CU PVC)</t>
  </si>
  <si>
    <t>3.14.11</t>
  </si>
  <si>
    <t>B2.11.5</t>
  </si>
  <si>
    <t>(*) UPVC Ducts</t>
  </si>
  <si>
    <t>3.14.12</t>
  </si>
  <si>
    <t xml:space="preserve">Cables Trays and Trunking </t>
  </si>
  <si>
    <t>3.14.13</t>
  </si>
  <si>
    <t>Internal armoured cables, cable trays, cable ducts, GI cable trunking, civil works  etc. including all fixings and termination complete as per shown in schematic diagram, load schedules and drawings.</t>
  </si>
  <si>
    <t>3.14.14</t>
  </si>
  <si>
    <t>B2.11.6</t>
  </si>
  <si>
    <t>(*) GI Trunking 50mm x 50mm</t>
  </si>
  <si>
    <t>3.14.15</t>
  </si>
  <si>
    <t>B2.11.7</t>
  </si>
  <si>
    <t>(*) GI Trunking 100mm x 100mm</t>
  </si>
  <si>
    <t>3.14.16</t>
  </si>
  <si>
    <t>B2.11.8</t>
  </si>
  <si>
    <t>(*) GI Trunking 150mm x 150mm</t>
  </si>
  <si>
    <t>3.14.17</t>
  </si>
  <si>
    <t>B2.11.9</t>
  </si>
  <si>
    <t>(*) 100mm HDGI cable tray</t>
  </si>
  <si>
    <t>3.14.18</t>
  </si>
  <si>
    <t>B2.11.10</t>
  </si>
  <si>
    <t>(*) 150 mm HDGI cable tray</t>
  </si>
  <si>
    <t>3.14.19</t>
  </si>
  <si>
    <t>B2.11.11</t>
  </si>
  <si>
    <t>(*) 200 mm HDGI cable tray</t>
  </si>
  <si>
    <t>3.14.20</t>
  </si>
  <si>
    <t>B2.11.12</t>
  </si>
  <si>
    <t>(*) 300 mm HDGI cable tray</t>
  </si>
  <si>
    <t>3.14.21</t>
  </si>
  <si>
    <t>DISCONNECTING SWITCHES:-</t>
  </si>
  <si>
    <t>3.14.22</t>
  </si>
  <si>
    <t>Supply ,Install, testing and commissioning AC23,IP65 Disconnecting switches including all interconnecting cables, wires , trays and Equipments Points from SMD panels and terminations.</t>
  </si>
  <si>
    <t>3.14.23</t>
  </si>
  <si>
    <t>B2.11.14</t>
  </si>
  <si>
    <t>(*) Three Phase Isolator (TPN) IP 65</t>
  </si>
  <si>
    <t>3.14.24</t>
  </si>
  <si>
    <t>POWER INSTALLATION:</t>
  </si>
  <si>
    <t>3.14.25</t>
  </si>
  <si>
    <t>Wiring Devices Points</t>
  </si>
  <si>
    <t>3.14.26</t>
  </si>
  <si>
    <t>Supply ,Install, testing and commissioning complete including  points of  Wiring devices with cover plates and outlet boxes , wiring cable tray &amp; required all terminations,conduits,boxes , back boxes, couplers, draw boxes, junction boxes, wiring etc complete as per Drawings and Specifications.</t>
  </si>
  <si>
    <t>3.14.27</t>
  </si>
  <si>
    <t>B2.11.15</t>
  </si>
  <si>
    <t>(*) 13A switched single socket outlet</t>
  </si>
  <si>
    <t>3.14.28</t>
  </si>
  <si>
    <t>B2.11.16</t>
  </si>
  <si>
    <t>(*) 13A switched double socket outlet</t>
  </si>
  <si>
    <t>3.14.29</t>
  </si>
  <si>
    <t>B2.11.17</t>
  </si>
  <si>
    <t>(*) 16A Industrial socket</t>
  </si>
  <si>
    <t>3.14.30</t>
  </si>
  <si>
    <t>B2.11.18</t>
  </si>
  <si>
    <t>(*) Flexible outlet Above false ceiling</t>
  </si>
  <si>
    <t>3.14.31</t>
  </si>
  <si>
    <t>B2.11.19</t>
  </si>
  <si>
    <t>(*) Flex outlet for water heater</t>
  </si>
  <si>
    <t>3.14.32</t>
  </si>
  <si>
    <t>B2.11.21</t>
  </si>
  <si>
    <t>(*) cocker control unit</t>
  </si>
  <si>
    <t>3.14.33</t>
  </si>
  <si>
    <t>B2.11.22</t>
  </si>
  <si>
    <t>(*) Floor box</t>
  </si>
  <si>
    <t>3.14.34</t>
  </si>
  <si>
    <t>LIGHTING FIXTURES</t>
  </si>
  <si>
    <t>3.14.35</t>
  </si>
  <si>
    <t>Supply, install, testing and commissioning complete Light fittings including cabling, wiring, conduits and switches in connections to permanent wiring system</t>
  </si>
  <si>
    <t>3.14.36</t>
  </si>
  <si>
    <t>B2.11.22.1</t>
  </si>
  <si>
    <t>(*) Electrical points for Type L7 MAIN BUILDING</t>
  </si>
  <si>
    <t>3.14.37</t>
  </si>
  <si>
    <t>B2.11.23</t>
  </si>
  <si>
    <t>(*) Electrical points for Type L8 MAIN BUILDING</t>
  </si>
  <si>
    <t>3.14.38</t>
  </si>
  <si>
    <t>B2.11.24</t>
  </si>
  <si>
    <t>(*) Electrical points for Type L9 MAIN BUILDING</t>
  </si>
  <si>
    <t>3.14.39</t>
  </si>
  <si>
    <t>B2.11.24.1</t>
  </si>
  <si>
    <t>(*) Electrical points for Type CH MAIN BUILDING</t>
  </si>
  <si>
    <t>3.14.40</t>
  </si>
  <si>
    <t>B2.11.25</t>
  </si>
  <si>
    <t>(*) Surface Mountain Self Contained Non Maintained, 3 Hours Duration 1x12W Emergency Light</t>
  </si>
  <si>
    <t>3.14.41</t>
  </si>
  <si>
    <t>B2.11.26</t>
  </si>
  <si>
    <t>(*) Self Contained and Maintained, 3 Hours Duration 1x8W Exit Light</t>
  </si>
  <si>
    <t>3.14.42</t>
  </si>
  <si>
    <t>B2.11.27</t>
  </si>
  <si>
    <t>(*) Self Contained and Maintained, 3 Hours Duration 1x8W Exit Light with indication Arrow</t>
  </si>
  <si>
    <t>3.14.43</t>
  </si>
  <si>
    <t>WIRING DEVICES &amp; ACCESSORIES</t>
  </si>
  <si>
    <t>3.14.44</t>
  </si>
  <si>
    <t>Supply, install and connect the following devices including device boxes, cover, plates, conduits and wiring between devices and distribution boards, switch panels, etc. as per drawings:</t>
  </si>
  <si>
    <t>3.14.45</t>
  </si>
  <si>
    <t>B2.11.28</t>
  </si>
  <si>
    <t>(*) 20A double pole switch</t>
  </si>
  <si>
    <t>3.14.46</t>
  </si>
  <si>
    <t xml:space="preserve"> LIGHTING CONTROL SYSTEM: </t>
  </si>
  <si>
    <t>3.14.47</t>
  </si>
  <si>
    <t>Supply, install, test and commission complete lighting control system including, cabling, wiring, termination and power connections ,(Data if required)conduits, back boxes, couplers, accessories and suitable for each rooms, halls, corridors and offices  and all place at the bulding with all required software and programming activities for all components of the system to the Specification ,shown on Drawings and operation performance requested by the Engineer and not limited to the following .</t>
  </si>
  <si>
    <t>3.14.48</t>
  </si>
  <si>
    <t>B2.11.31</t>
  </si>
  <si>
    <t>(*) Overide Switch</t>
  </si>
  <si>
    <t>3.14.49</t>
  </si>
  <si>
    <t>B2.11.32</t>
  </si>
  <si>
    <t xml:space="preserve">(*) 360 Motion sensor </t>
  </si>
  <si>
    <t>3.14.50</t>
  </si>
  <si>
    <t>B2.11.33</t>
  </si>
  <si>
    <t>(*) Lighting Control Panel</t>
  </si>
  <si>
    <t>3.14.51</t>
  </si>
  <si>
    <t>B2.11.34</t>
  </si>
  <si>
    <t>(*) LCD Touch screen</t>
  </si>
  <si>
    <t>3.14.52</t>
  </si>
  <si>
    <t>B2.11.35</t>
  </si>
  <si>
    <t>(*) Photocell &amp; timer switcher W/P IP54</t>
  </si>
  <si>
    <t>3.14.53</t>
  </si>
  <si>
    <t>COMMUNICATION SYSTEMS</t>
  </si>
  <si>
    <t>3.14.54</t>
  </si>
  <si>
    <t>TELECOMMUNICATION SYSTEM:-</t>
  </si>
  <si>
    <t>3.14.55</t>
  </si>
  <si>
    <t>Supply, install, testing and commissioning complete Telecom System Equipments Points &amp; Accessories including connection and terminations as per Client Requirements, drawings ,Specifications and as per latest Etisalat regulations.</t>
  </si>
  <si>
    <t>3.14.56</t>
  </si>
  <si>
    <t>B2.11.37</t>
  </si>
  <si>
    <t xml:space="preserve">(*) IDF </t>
  </si>
  <si>
    <t>3.14.57</t>
  </si>
  <si>
    <t>B2.11.38</t>
  </si>
  <si>
    <t xml:space="preserve">(*) Dual RJ 45outlet </t>
  </si>
  <si>
    <t>3.14.58</t>
  </si>
  <si>
    <t>B2.11.39</t>
  </si>
  <si>
    <t xml:space="preserve">(*) Single RJ 45outlet (above false cielling) </t>
  </si>
  <si>
    <t>3.14.59</t>
  </si>
  <si>
    <t>B2.11.40</t>
  </si>
  <si>
    <t>(*) Single RJ 45 at high level</t>
  </si>
  <si>
    <t>3.14.60</t>
  </si>
  <si>
    <t>B2.11.40.1</t>
  </si>
  <si>
    <t>(*) Patch panel</t>
  </si>
  <si>
    <t>3.14.61</t>
  </si>
  <si>
    <t>B2.11.40.2</t>
  </si>
  <si>
    <t>(*) 24 POE port switch</t>
  </si>
  <si>
    <t>3.14.62</t>
  </si>
  <si>
    <t>B2.11.41</t>
  </si>
  <si>
    <t>(*) Conduites, wiring, cables, termination, trunking, ,junction boxes,earthing and trays etc related to telecommunication system</t>
  </si>
  <si>
    <t>3.14.63</t>
  </si>
  <si>
    <t>3.14.64</t>
  </si>
  <si>
    <t xml:space="preserve"> cable trays, cable ducts, GI cable trunking, civil works  etc. including all fixings and termination complete as per shown in schematic diagram, load schedules drawings and requirments</t>
  </si>
  <si>
    <t>3.14.65</t>
  </si>
  <si>
    <t>B2.11.42</t>
  </si>
  <si>
    <t>3.14.66</t>
  </si>
  <si>
    <t>B2.11.43</t>
  </si>
  <si>
    <t>3.14.67</t>
  </si>
  <si>
    <t>B2.11.44</t>
  </si>
  <si>
    <t>3.14.68</t>
  </si>
  <si>
    <t>B2.11.45</t>
  </si>
  <si>
    <t>3.14.69</t>
  </si>
  <si>
    <t>B2.11.46</t>
  </si>
  <si>
    <t>(*) 150mm HDGI cable tray</t>
  </si>
  <si>
    <t>3.14.70</t>
  </si>
  <si>
    <t>PUBLIC ADDRESS SYSTEM</t>
  </si>
  <si>
    <t>3.14.71</t>
  </si>
  <si>
    <t xml:space="preserve">Allow for all necessary works in connection with PA installation complete including supply, installation, testing and commissioning as per the drawings and/or the specifications </t>
  </si>
  <si>
    <t>3.14.72</t>
  </si>
  <si>
    <t xml:space="preserve">Complete PA system including all devices / elements as shown on the drawings and/or in specification including supply, installation, connections, testing &amp; commissioning and documentation. Include all builders work, fixing accessories, wires/ cables, tagging, cable tray with cover, trunking, conduits, supports, back boxes,couplers and accessories as required </t>
  </si>
  <si>
    <t>3.14.73</t>
  </si>
  <si>
    <t>B2.11.47</t>
  </si>
  <si>
    <t>(*) 6watts WALL MOUNTED speaker</t>
  </si>
  <si>
    <t>3.14.74</t>
  </si>
  <si>
    <t>B2.11.48</t>
  </si>
  <si>
    <t>(*) Touching screen paging microphone</t>
  </si>
  <si>
    <t>3.14.75</t>
  </si>
  <si>
    <t>B2.11.49</t>
  </si>
  <si>
    <t>(*) AM/FM tuner</t>
  </si>
  <si>
    <t>3.14.76</t>
  </si>
  <si>
    <t>B2.11.50</t>
  </si>
  <si>
    <t>(*) Power amplifier</t>
  </si>
  <si>
    <t>3.14.77</t>
  </si>
  <si>
    <t>B2.11.51</t>
  </si>
  <si>
    <t>(*) System manager</t>
  </si>
  <si>
    <t>3.14.78</t>
  </si>
  <si>
    <t>B2.11.52</t>
  </si>
  <si>
    <t>(*) Conduits, wiring, cables, termination, trunking, junction boxes and trays etc. related to Public address system as specified</t>
  </si>
  <si>
    <t>3.14.79</t>
  </si>
  <si>
    <t xml:space="preserve">AUDIO VIDEO SYSTEM </t>
  </si>
  <si>
    <t>3.14.80</t>
  </si>
  <si>
    <t>Supply, install Test &amp; Commissioning the following Audio Video and outlets complete including pull boxes,conduits, cable address and all necessary fixing accessories all as shown in the drawings,schematic diagram &amp; specification.</t>
  </si>
  <si>
    <t>3.14.81</t>
  </si>
  <si>
    <t>B2.11.53</t>
  </si>
  <si>
    <t>(*) 48'' smart HD TV</t>
  </si>
  <si>
    <t>3.14.82</t>
  </si>
  <si>
    <t>B2.11.54</t>
  </si>
  <si>
    <t>(*) Conduites, wiring, patch panels, cables, termination, trunking, ,junction boxes,earthing,software and trays... etc related work required for  AV system</t>
  </si>
  <si>
    <t>3.14.83</t>
  </si>
  <si>
    <t xml:space="preserve">CCTV System Installation </t>
  </si>
  <si>
    <t>3.14.84</t>
  </si>
  <si>
    <t xml:space="preserve">Allow for all necessary works in connection with CCTV installation complete including supply, installation, testing and commissioning as per the drawings and/or the specifications </t>
  </si>
  <si>
    <t>3.14.85</t>
  </si>
  <si>
    <t xml:space="preserve">Complete CCTV system including NVR,work station,CAT6 cabling ,power caling... ETC and all devices / elements as shown on the drawings and/or in specification including supply, installation, connections, testing &amp; commissioning and documentation. Include all builders work, fixing accessories, wires/ cables, tagging, cable tray with cover, trunking, conduits, supports, back boxes,couplers and accessories as required </t>
  </si>
  <si>
    <t>3.14.86</t>
  </si>
  <si>
    <t>B2.11.55</t>
  </si>
  <si>
    <t>(*) Dome type camera IP (Day &amp; Night) POE ,Recognize</t>
  </si>
  <si>
    <t>3.14.87</t>
  </si>
  <si>
    <t>B2.11.56</t>
  </si>
  <si>
    <t>(*) Dome type camera IP (Day &amp; Night) POE, Identify</t>
  </si>
  <si>
    <t>3.14.88</t>
  </si>
  <si>
    <t>B2.11.57</t>
  </si>
  <si>
    <t>(*) Fixed camera IP (DAY &amp; Night )POE weather proof ,Recongize</t>
  </si>
  <si>
    <t>3.14.89</t>
  </si>
  <si>
    <t>B2.11.58</t>
  </si>
  <si>
    <t xml:space="preserve">(*) port switch </t>
  </si>
  <si>
    <t>3.14.90</t>
  </si>
  <si>
    <t>B2.11.59</t>
  </si>
  <si>
    <t>3.14.91</t>
  </si>
  <si>
    <t>B2.11.62</t>
  </si>
  <si>
    <t>3.14.92</t>
  </si>
  <si>
    <t>B2.11.63</t>
  </si>
  <si>
    <t>(*) Conduites, wiring, patch panels, cables, termination, trunking, ,junction boxes,earthing and trays... etc related work required for  CCTV system</t>
  </si>
  <si>
    <t>3.14.93</t>
  </si>
  <si>
    <t>Uninterruptible Power Supply</t>
  </si>
  <si>
    <t>3.14.94</t>
  </si>
  <si>
    <t>Supply, install, test and commission of UPS including battery bank, rectifier, inverters static by pass switch, control panel, ducts, cable terminations, cable tray, conduits, civil works, etc. in accordance with the site conditions, Requirements, Drawings and Specification.</t>
  </si>
  <si>
    <t>3.14.95</t>
  </si>
  <si>
    <t>B2.11.64</t>
  </si>
  <si>
    <t>(*) 5 KVA UPS  (for racks)</t>
  </si>
  <si>
    <t>3.14.96</t>
  </si>
  <si>
    <t>Earthing &amp; bonding System</t>
  </si>
  <si>
    <t>3.14.97</t>
  </si>
  <si>
    <t>B2.11.65</t>
  </si>
  <si>
    <t>(*) Supply, install ,testing and commissioning with all accessories of the earthing and bonding system complete including Earth Bar main earth electrodes , earthing continuity conductors ,bonding conductors and earth pit etc, as specified.</t>
  </si>
  <si>
    <t>3.14.98</t>
  </si>
  <si>
    <t>Lightning Protection System</t>
  </si>
  <si>
    <t>3.14.99</t>
  </si>
  <si>
    <t>Supply, install, test and commission complete lightning protection system air termination network, fitting and connection complete in accordance with Specifications and Drawings.</t>
  </si>
  <si>
    <t>3.14.100</t>
  </si>
  <si>
    <t>B2.11.66</t>
  </si>
  <si>
    <t>(*) Earth pit</t>
  </si>
  <si>
    <t>3.14.101</t>
  </si>
  <si>
    <t>B2.11.67</t>
  </si>
  <si>
    <t xml:space="preserve">(*) Free standing air terminal for protection of mechanical </t>
  </si>
  <si>
    <t>3.14.102</t>
  </si>
  <si>
    <t>B2.11.68</t>
  </si>
  <si>
    <t>(*) Thermo weld in all joints</t>
  </si>
  <si>
    <t>3.14.103</t>
  </si>
  <si>
    <t>B2.11.69</t>
  </si>
  <si>
    <t>(*) Copper tape down conductor</t>
  </si>
  <si>
    <t>3.14.104</t>
  </si>
  <si>
    <t>B2.11.70</t>
  </si>
  <si>
    <t xml:space="preserve">(*) Down conductor to earth pit </t>
  </si>
  <si>
    <t>3.14.105</t>
  </si>
  <si>
    <t>B2.11.71</t>
  </si>
  <si>
    <t>(*) 1C 70mm² PVC/SC direct buried cable</t>
  </si>
  <si>
    <t>3.14.106</t>
  </si>
  <si>
    <t>B2.11.72</t>
  </si>
  <si>
    <t>(*) 25x 3mm bare copper tape lightning protection air terminal</t>
  </si>
  <si>
    <t>3.14.107</t>
  </si>
  <si>
    <t>FIRE ALARM &amp; SECURITY SYSTEMS</t>
  </si>
  <si>
    <t>3.14.108</t>
  </si>
  <si>
    <t>ANALOGUE ADDRESSABLE FIRE ALARM SYSTEM</t>
  </si>
  <si>
    <t>3.14.109</t>
  </si>
  <si>
    <t>Fire Alarm Installation</t>
  </si>
  <si>
    <t>3.14.110</t>
  </si>
  <si>
    <t>Allow for all necessary works in connection with fire alarm installation complete including supply, installation, testing and commissioning as per the drawings and/or the specifications</t>
  </si>
  <si>
    <t>3.14.111</t>
  </si>
  <si>
    <t>Complete addressable fire alarm system  including all devices / elements as shown on the drawings and/or in specification including supply, installation, connections, testing &amp; commissioning and documentation. Include all builders work, detector base, fixing accessories, fire resistant cables, tagging, cable tray with cover, trunking, conduits, supports, back boxes, couplers and accessories as required.</t>
  </si>
  <si>
    <t>3.14.112</t>
  </si>
  <si>
    <t>B2.11.73</t>
  </si>
  <si>
    <t>(*) Addressable Fire Alarm control panel</t>
  </si>
  <si>
    <t>3.14.113</t>
  </si>
  <si>
    <t>B2.11.74</t>
  </si>
  <si>
    <t>(*) Addressable Monitor panel for emergency light</t>
  </si>
  <si>
    <t>3.14.114</t>
  </si>
  <si>
    <t>B2.11.75</t>
  </si>
  <si>
    <t>(*) Addressable Smoke detector</t>
  </si>
  <si>
    <t>3.14.115</t>
  </si>
  <si>
    <t>B2.11.76</t>
  </si>
  <si>
    <t>(*) Addressable heat detector</t>
  </si>
  <si>
    <t>3.14.116</t>
  </si>
  <si>
    <t>B2.11.77</t>
  </si>
  <si>
    <t xml:space="preserve">(*) BEAM SMOKE DETECTOR TRANSMITTER/RECEIVER </t>
  </si>
  <si>
    <t>3.14.117</t>
  </si>
  <si>
    <t>B2.11.78</t>
  </si>
  <si>
    <t>(*) Addressable manual call point</t>
  </si>
  <si>
    <t>3.14.118</t>
  </si>
  <si>
    <t>B2.11.80</t>
  </si>
  <si>
    <t>(*) Addressable Fire Alarm sounder with strobe weather proof</t>
  </si>
  <si>
    <t>3.14.119</t>
  </si>
  <si>
    <t>B2.11.81</t>
  </si>
  <si>
    <t>(*) Monitor Module</t>
  </si>
  <si>
    <t>3.14.120</t>
  </si>
  <si>
    <t>B2.11.82</t>
  </si>
  <si>
    <t>(*) conduits, cabling, trays, ducts, trunking related to fire alarm system.</t>
  </si>
  <si>
    <t>3.14.121</t>
  </si>
  <si>
    <t>3.14.122</t>
  </si>
  <si>
    <t>B2.11.83</t>
  </si>
  <si>
    <t>3.14.123</t>
  </si>
  <si>
    <t>B2.11.84</t>
  </si>
  <si>
    <t>3.14.124</t>
  </si>
  <si>
    <t>B2.11.85</t>
  </si>
  <si>
    <t>3.14.125</t>
  </si>
  <si>
    <t>B2.11.86</t>
  </si>
  <si>
    <t>3.14.126</t>
  </si>
  <si>
    <t>B2.11.87</t>
  </si>
  <si>
    <t>3.14.127</t>
  </si>
  <si>
    <t>B2.11.88</t>
  </si>
  <si>
    <t>3.14.128</t>
  </si>
  <si>
    <t>B2.11.89</t>
  </si>
  <si>
    <t>3.14.129</t>
  </si>
  <si>
    <t>B2.11.90</t>
  </si>
  <si>
    <t>3.14.130</t>
  </si>
  <si>
    <t>B2.11.91</t>
  </si>
  <si>
    <t>3.14.131</t>
  </si>
  <si>
    <t>B2.11.92</t>
  </si>
  <si>
    <t>3.14.132</t>
  </si>
  <si>
    <t>B2.11.93</t>
  </si>
  <si>
    <t>3.14.133</t>
  </si>
  <si>
    <t>B2.11.94</t>
  </si>
  <si>
    <t>3.14.134</t>
  </si>
  <si>
    <t>B2.11.95</t>
  </si>
  <si>
    <t>3.14.135</t>
  </si>
  <si>
    <t>3.14.136</t>
  </si>
  <si>
    <t>3.14.137</t>
  </si>
  <si>
    <t>3.15 EV - BILL NO 03 - ELEPHANT VILLAGE -TOILET BUILDING</t>
  </si>
  <si>
    <t>3.16 EV - B3-01 SITE WORK - TOILET BUILDING</t>
  </si>
  <si>
    <t>5 (out of 5)</t>
  </si>
  <si>
    <t>3.16.1</t>
  </si>
  <si>
    <t>3.16.2</t>
  </si>
  <si>
    <t>B3.1.1</t>
  </si>
  <si>
    <t>3.16.3</t>
  </si>
  <si>
    <t>3.16.4</t>
  </si>
  <si>
    <t>B3.1.2</t>
  </si>
  <si>
    <t xml:space="preserve">(*) Pit excavation to receive foundation </t>
  </si>
  <si>
    <t>3.16.5</t>
  </si>
  <si>
    <t>3.16.6</t>
  </si>
  <si>
    <t>B3.1.3</t>
  </si>
  <si>
    <t>3.16.7</t>
  </si>
  <si>
    <t>3.16.8</t>
  </si>
  <si>
    <t>3.16.9</t>
  </si>
  <si>
    <t>B3.1.4</t>
  </si>
  <si>
    <t>3.16.10</t>
  </si>
  <si>
    <t>3.16.11</t>
  </si>
  <si>
    <t>3.16.12</t>
  </si>
  <si>
    <t>3.17 EV - B3-02 CONCRETE WORK - TOILET BUILDING</t>
  </si>
  <si>
    <t>3.17.1</t>
  </si>
  <si>
    <t>3.17.2</t>
  </si>
  <si>
    <t>3.17.3</t>
  </si>
  <si>
    <t>3.17.4</t>
  </si>
  <si>
    <t>B3.2.1</t>
  </si>
  <si>
    <t>3.17.5</t>
  </si>
  <si>
    <t>B3.2.2</t>
  </si>
  <si>
    <t>3.17.6</t>
  </si>
  <si>
    <t>3.17.7</t>
  </si>
  <si>
    <t>B3.2.3</t>
  </si>
  <si>
    <t>3.17.8</t>
  </si>
  <si>
    <t>B3.2.4</t>
  </si>
  <si>
    <t>3.17.9</t>
  </si>
  <si>
    <t>B3.2.5</t>
  </si>
  <si>
    <t>3.17.10</t>
  </si>
  <si>
    <t>B3.2.6</t>
  </si>
  <si>
    <t>3.17.11</t>
  </si>
  <si>
    <t>B3.2.7</t>
  </si>
  <si>
    <t>3.17.12</t>
  </si>
  <si>
    <t>3.17.13</t>
  </si>
  <si>
    <t>3.17.14</t>
  </si>
  <si>
    <t>B3.2.8</t>
  </si>
  <si>
    <t>3.17.15</t>
  </si>
  <si>
    <t>B3.2.9</t>
  </si>
  <si>
    <t>3.17.16</t>
  </si>
  <si>
    <t>B3.2.10</t>
  </si>
  <si>
    <t>(*) Solid slab 22cm</t>
  </si>
  <si>
    <t>3.17.17</t>
  </si>
  <si>
    <t>B3.2.11</t>
  </si>
  <si>
    <t>3.17.18</t>
  </si>
  <si>
    <t>3.17.19</t>
  </si>
  <si>
    <t>B3.2.12</t>
  </si>
  <si>
    <t>3.17.20</t>
  </si>
  <si>
    <t>3.17.21</t>
  </si>
  <si>
    <t>3.17.22</t>
  </si>
  <si>
    <t>3.18 EV - B3-03 MASONRY - TOILET BUILDING</t>
  </si>
  <si>
    <t>3.18.1</t>
  </si>
  <si>
    <t>3.18.2</t>
  </si>
  <si>
    <t>Concrete masonry units bedded and jointed in cement including mortar including concrete filling, wall ties, bed joints, reinforcement metal lath (where required), head restraint,anchors, and column stiffeners; including all necessary accessories; as shown on Drawing all in accordance with the Specifications</t>
  </si>
  <si>
    <t>3.18.3</t>
  </si>
  <si>
    <t>B3.3.1</t>
  </si>
  <si>
    <t>(*) Solid blockwork External 20CM</t>
  </si>
  <si>
    <t>3.18.4</t>
  </si>
  <si>
    <t>3.18.5</t>
  </si>
  <si>
    <t>3.18.6</t>
  </si>
  <si>
    <t>3.18.7</t>
  </si>
  <si>
    <t>B3.3.2</t>
  </si>
  <si>
    <t>(*) Solid Block 10 cm</t>
  </si>
  <si>
    <t>3.18.8</t>
  </si>
  <si>
    <t>B3.3.3</t>
  </si>
  <si>
    <t>(*) Solid Block 20 cm</t>
  </si>
  <si>
    <t>3.18.9</t>
  </si>
  <si>
    <t>Solid block work for sub structure</t>
  </si>
  <si>
    <t>3.18.10</t>
  </si>
  <si>
    <t>B3.3.4</t>
  </si>
  <si>
    <t>(*) Solid Block 25cm</t>
  </si>
  <si>
    <t>3.18.11</t>
  </si>
  <si>
    <t>3.18.12</t>
  </si>
  <si>
    <t>3.18.13</t>
  </si>
  <si>
    <t>3.19 EV - B3-04 METAL WORK - TOILET BUILDING</t>
  </si>
  <si>
    <t>3.19.1</t>
  </si>
  <si>
    <t xml:space="preserve">Aluminium Sandwich Panel </t>
  </si>
  <si>
    <t>3.19.2</t>
  </si>
  <si>
    <t>Supply and installation of Aluminium Sandwich Panel   including all accessories,fixing etc. all complete as detailed on drawing and engineer approval</t>
  </si>
  <si>
    <t>3.19.3</t>
  </si>
  <si>
    <t>B3.4.1</t>
  </si>
  <si>
    <t xml:space="preserve">(*) Aluminium Sandwich Panel </t>
  </si>
  <si>
    <t>3.19.4</t>
  </si>
  <si>
    <t>3.19.5</t>
  </si>
  <si>
    <t>3.19.6</t>
  </si>
  <si>
    <t>3.20 EV - B3-05 THERMAL AND MOISTURE PROTECTION - TOILET BUILDING</t>
  </si>
  <si>
    <t>7 (out of 7)</t>
  </si>
  <si>
    <t>3.20.1</t>
  </si>
  <si>
    <t>3.20.2</t>
  </si>
  <si>
    <t>3.20.3</t>
  </si>
  <si>
    <t>B3.5.1</t>
  </si>
  <si>
    <t>3.20.4</t>
  </si>
  <si>
    <t>B3.5.2</t>
  </si>
  <si>
    <t>3.20.5</t>
  </si>
  <si>
    <t>3.20.6</t>
  </si>
  <si>
    <t>B3.5.3</t>
  </si>
  <si>
    <t>3.20.7</t>
  </si>
  <si>
    <t xml:space="preserve">Waterproofing for Roof </t>
  </si>
  <si>
    <t>3.20.8</t>
  </si>
  <si>
    <t>Waterproofing system for the Roof, as per drawings and specifications.</t>
  </si>
  <si>
    <t>3.20.9</t>
  </si>
  <si>
    <t>B3.5.4</t>
  </si>
  <si>
    <t>(*) Roof waterproofing</t>
  </si>
  <si>
    <t>3.20.10</t>
  </si>
  <si>
    <t>B3.5.5</t>
  </si>
  <si>
    <t>(*) Roof waterproofing skirting</t>
  </si>
  <si>
    <t>3.20.11</t>
  </si>
  <si>
    <t>3.20.12</t>
  </si>
  <si>
    <t>3.20.13</t>
  </si>
  <si>
    <t>B3.5.6</t>
  </si>
  <si>
    <t>3.20.14</t>
  </si>
  <si>
    <t>3.20.15</t>
  </si>
  <si>
    <t>3.20.16</t>
  </si>
  <si>
    <t>3.21 EV - B3-06 DOORS AND WINDOWS - TOILET BUILDING</t>
  </si>
  <si>
    <t>3.21.1</t>
  </si>
  <si>
    <t>Metal Doors</t>
  </si>
  <si>
    <t>3.21.2</t>
  </si>
  <si>
    <t>Supply and install Metal Doors ,including all accessories needed for installation as per mention in drawings &amp; specifications</t>
  </si>
  <si>
    <t>3.21.3</t>
  </si>
  <si>
    <t>B3.6.1</t>
  </si>
  <si>
    <t>(*) D1-Metal swing Door 1000 x2200 mm</t>
  </si>
  <si>
    <t>3.21.4</t>
  </si>
  <si>
    <t>B3.6.2</t>
  </si>
  <si>
    <t>(*) D2-Steel Sliding Door 800 x2200 mm</t>
  </si>
  <si>
    <t>3.21.5</t>
  </si>
  <si>
    <t>3.21.6</t>
  </si>
  <si>
    <t>3.21.7</t>
  </si>
  <si>
    <t>B3.6.3</t>
  </si>
  <si>
    <t>(*) W1-Powder coated Aluminum , Glass Windows 3157x700</t>
  </si>
  <si>
    <t>3.21.8</t>
  </si>
  <si>
    <t>B3.6.4</t>
  </si>
  <si>
    <t>(*) W2-Powder coated Aluminum , Glass Windows2246x700</t>
  </si>
  <si>
    <t>3.21.9</t>
  </si>
  <si>
    <t>3.21.10</t>
  </si>
  <si>
    <t>3.21.11</t>
  </si>
  <si>
    <t>3.22 EV - B3-07 FINISHES - TOILET BUILDING</t>
  </si>
  <si>
    <t>3.22.1</t>
  </si>
  <si>
    <t>3.22.2</t>
  </si>
  <si>
    <t>3.22.3</t>
  </si>
  <si>
    <t>B3.7.1</t>
  </si>
  <si>
    <t xml:space="preserve">(*) External Texture paint for Elevation </t>
  </si>
  <si>
    <t>3.22.4</t>
  </si>
  <si>
    <t>3.22.5</t>
  </si>
  <si>
    <t>Prapare and apply wall finishes  including all necessary wrok as per drawing and specifications DIVISION 09-099123-097710-099656</t>
  </si>
  <si>
    <t>3.22.6</t>
  </si>
  <si>
    <t>B3.7.2</t>
  </si>
  <si>
    <t>(*) TEXTURED PAINT FINISH CSI 09-099123</t>
  </si>
  <si>
    <t>3.22.7</t>
  </si>
  <si>
    <t>B3.7.2.1</t>
  </si>
  <si>
    <t>(*) ALUMINUM HIGH PRESSURE LAMINATE WALL COVERING (WOODEN EFFECT)  CSI 097710</t>
  </si>
  <si>
    <t>3.22.8</t>
  </si>
  <si>
    <t>B3.7.3</t>
  </si>
  <si>
    <t>(*) EPOXY WALL PAINT CSI 097710</t>
  </si>
  <si>
    <t>3.22.9</t>
  </si>
  <si>
    <t xml:space="preserve">Prapare and apply paint including all necessary wrok as per drawing and specifications </t>
  </si>
  <si>
    <t>3.22.10</t>
  </si>
  <si>
    <t>B3.7.4</t>
  </si>
  <si>
    <t>(*) Antifungus paint</t>
  </si>
  <si>
    <t>3.22.11</t>
  </si>
  <si>
    <t>3.22.12</t>
  </si>
  <si>
    <t>Supply and fix Stamped concrete  on cement screed  including all necessary wrok as per drawing and specifications DIVISION 03-033533</t>
  </si>
  <si>
    <t>3.22.13</t>
  </si>
  <si>
    <t>B3.7.5</t>
  </si>
  <si>
    <t>3.22.14</t>
  </si>
  <si>
    <t xml:space="preserve">Supply and fix Threshold  including all necessary wrok as per drawing and specifications </t>
  </si>
  <si>
    <t>3.22.15</t>
  </si>
  <si>
    <t>B3.7.6</t>
  </si>
  <si>
    <t>(*) Thresholds</t>
  </si>
  <si>
    <t>3.22.16</t>
  </si>
  <si>
    <t>3.22.17</t>
  </si>
  <si>
    <t>Supply And Fix CALCIUM SILICATE CEILING + STRAW WEAVE SHEET  including all necessary wrok as per drawing and specifications  092116-062024</t>
  </si>
  <si>
    <t>3.22.18</t>
  </si>
  <si>
    <t>B3.7.7</t>
  </si>
  <si>
    <t>(*) CALCIUM SILICATE CEILING &amp; STRAW WEAVE SHEET</t>
  </si>
  <si>
    <t>3.22.19</t>
  </si>
  <si>
    <t>Supply And Fix Aluminium Tiles   including all necessary wrok as per drawing and specifications DIVISION 09-095133</t>
  </si>
  <si>
    <t>3.22.20</t>
  </si>
  <si>
    <t>B3.8.10</t>
  </si>
  <si>
    <t>3.22.21</t>
  </si>
  <si>
    <t>3.22.22</t>
  </si>
  <si>
    <t>B3.8.11</t>
  </si>
  <si>
    <t>3.22.23</t>
  </si>
  <si>
    <t>3.22.24</t>
  </si>
  <si>
    <t>3.22.25</t>
  </si>
  <si>
    <t>B3.8.1</t>
  </si>
  <si>
    <t>3.22.26</t>
  </si>
  <si>
    <t>B3.8.2</t>
  </si>
  <si>
    <t>3.22.27</t>
  </si>
  <si>
    <t>3.22.28</t>
  </si>
  <si>
    <t>3.22.29</t>
  </si>
  <si>
    <t>3.23 EV - B3-08 ACCESSORIES - TOILET BUILDING</t>
  </si>
  <si>
    <t>3.23.1</t>
  </si>
  <si>
    <t>3.23.2</t>
  </si>
  <si>
    <t>Supply and install  Wooden Cladding ,including all accessories needed for installation as per mention in drawings &amp; specifications</t>
  </si>
  <si>
    <t>3.23.3</t>
  </si>
  <si>
    <t xml:space="preserve">(*) Wooden Cladding For walls including all backing layers </t>
  </si>
  <si>
    <t>3.23.4</t>
  </si>
  <si>
    <t xml:space="preserve">Decorative Rock </t>
  </si>
  <si>
    <t>3.23.5</t>
  </si>
  <si>
    <t>Decorative Rock  as per mention in drawings &amp; specifications</t>
  </si>
  <si>
    <t>3.23.6</t>
  </si>
  <si>
    <t>(*) Decorative Rock below wash basin</t>
  </si>
  <si>
    <t>3.23.7</t>
  </si>
  <si>
    <t>Decorative mirror</t>
  </si>
  <si>
    <t>3.23.8</t>
  </si>
  <si>
    <t>Supply and Fix  Decorative mirror  ,including all accessories needed , as per mention in drawings &amp; specifications</t>
  </si>
  <si>
    <t>3.23.9</t>
  </si>
  <si>
    <t>B3.8.3</t>
  </si>
  <si>
    <t>(*) Decorative mirror For Toilet 60cmx1m</t>
  </si>
  <si>
    <t>3.23.10</t>
  </si>
  <si>
    <t>3.23.11</t>
  </si>
  <si>
    <t>3.23.12</t>
  </si>
  <si>
    <t>B3.8.4</t>
  </si>
  <si>
    <t>(*) Signage</t>
  </si>
  <si>
    <t>3.23.13</t>
  </si>
  <si>
    <t>3.23.14</t>
  </si>
  <si>
    <t>3.23.15</t>
  </si>
  <si>
    <t>3.24 EV - B2-09 FURNISHINGS AND EQUIPMENT -TOILET BUILDING</t>
  </si>
  <si>
    <t>3 (out of 3)</t>
  </si>
  <si>
    <t>3.24.1</t>
  </si>
  <si>
    <t>Supply and fix Toilet Equipment  ,including all accessories needed for installation as per mention in drawings &amp; specifications</t>
  </si>
  <si>
    <t>3.24.2</t>
  </si>
  <si>
    <t>B3.9.1</t>
  </si>
  <si>
    <t>(*) Toilet Equipment</t>
  </si>
  <si>
    <t>3.24.3</t>
  </si>
  <si>
    <t>3.24.4</t>
  </si>
  <si>
    <t>B3.9.2</t>
  </si>
  <si>
    <t>(*)  Furniture</t>
  </si>
  <si>
    <t>3.24.5</t>
  </si>
  <si>
    <t>3.24.6</t>
  </si>
  <si>
    <t>3.24.7</t>
  </si>
  <si>
    <t>3.25 EV - B3-10 MECHANICAL INSTALLATION - TOILET BUILDING</t>
  </si>
  <si>
    <t>44 (out of 44)</t>
  </si>
  <si>
    <t>3.25.1</t>
  </si>
  <si>
    <t>3.25.2</t>
  </si>
  <si>
    <t>3.25.3</t>
  </si>
  <si>
    <t>B3.10.1</t>
  </si>
  <si>
    <t>(*) Fan Coil Units (FCU) complete with necessary Pipework, ductworks, valves, strainers, flexible connections, thermometers; controls and associated accessories, vibration isolators, sound liner, attenuators comply with manufacturer's details, final electrical connection, control panel and acoustic linings to reduced noise level; condensate drain piping up to the nearest floor drain, etc.; all in accordance with the specification and drawings</t>
  </si>
  <si>
    <t>3.25.4</t>
  </si>
  <si>
    <t>B3.10.2</t>
  </si>
  <si>
    <t>3.25.5</t>
  </si>
  <si>
    <t>B3.10.3</t>
  </si>
  <si>
    <t>3.25.6</t>
  </si>
  <si>
    <t>B3.10.4</t>
  </si>
  <si>
    <t>3.25.7</t>
  </si>
  <si>
    <t>B3.10.5</t>
  </si>
  <si>
    <t>3.25.8</t>
  </si>
  <si>
    <t>B3.10.6</t>
  </si>
  <si>
    <t>(*) Inline Extract Fan</t>
  </si>
  <si>
    <t>3.25.9</t>
  </si>
  <si>
    <t>B3.10.7</t>
  </si>
  <si>
    <t>(*) Exhaust Disc Valve</t>
  </si>
  <si>
    <t>3.25.10</t>
  </si>
  <si>
    <t>B3.10.8</t>
  </si>
  <si>
    <t>(*) Exhaust Air louvers to match with Architectural Cladding complete; all in accordance with the specification and drawings</t>
  </si>
  <si>
    <t>3.25.11</t>
  </si>
  <si>
    <t>3.25.12</t>
  </si>
  <si>
    <t>3.25.13</t>
  </si>
  <si>
    <t>B3.10.9</t>
  </si>
  <si>
    <t>3.25.14</t>
  </si>
  <si>
    <t>B3.10.10</t>
  </si>
  <si>
    <t>3.25.15</t>
  </si>
  <si>
    <t>B3.10.11</t>
  </si>
  <si>
    <t>3.25.16</t>
  </si>
  <si>
    <t>B3.10.12</t>
  </si>
  <si>
    <t>3.25.17</t>
  </si>
  <si>
    <t>B3.10.13</t>
  </si>
  <si>
    <t>(*) Ditto; 82mm dia</t>
  </si>
  <si>
    <t>3.25.18</t>
  </si>
  <si>
    <t>B3.10.14</t>
  </si>
  <si>
    <t>(*) Ditto; 82mm dia (Vent pipe)</t>
  </si>
  <si>
    <t>3.25.19</t>
  </si>
  <si>
    <t>B3.10.15</t>
  </si>
  <si>
    <t>(*) Floor Clean out</t>
  </si>
  <si>
    <t>3.25.20</t>
  </si>
  <si>
    <t>B3.10.16</t>
  </si>
  <si>
    <t>3.25.21</t>
  </si>
  <si>
    <t>B3.10.17</t>
  </si>
  <si>
    <t>(*) uPVC pipe work installation including excavation, accessories, fittings and fixings all in accordance to the specification and drawings; 150 mm dia (manholes connection)</t>
  </si>
  <si>
    <t>3.25.22</t>
  </si>
  <si>
    <t>3.25.23</t>
  </si>
  <si>
    <t>B3.10.18</t>
  </si>
  <si>
    <t>3.25.24</t>
  </si>
  <si>
    <t>B3.10.19</t>
  </si>
  <si>
    <t>(*) Polypropylene pipe and fittings including insulation, accessories and connections; all in accordance with the specification and drawings; 40 mm dia</t>
  </si>
  <si>
    <t>3.25.25</t>
  </si>
  <si>
    <t>B3.10.20</t>
  </si>
  <si>
    <t>(*) Ditto; 32mm dia</t>
  </si>
  <si>
    <t>3.25.26</t>
  </si>
  <si>
    <t>B3.10.21</t>
  </si>
  <si>
    <t>(*) Ditto; 25mm dia</t>
  </si>
  <si>
    <t>3.25.27</t>
  </si>
  <si>
    <t>B3.10.22</t>
  </si>
  <si>
    <t>3.25.28</t>
  </si>
  <si>
    <t>B3.10.23</t>
  </si>
  <si>
    <t>(*) Hot Polypropylene pipe and fittings including insulation, accessories and connections; all in accordance with the specification and drawings; 20mm dia</t>
  </si>
  <si>
    <t>3.25.29</t>
  </si>
  <si>
    <t>B3.10.24</t>
  </si>
  <si>
    <t>3.25.30</t>
  </si>
  <si>
    <t>B3.10.25</t>
  </si>
  <si>
    <t>3.25.31</t>
  </si>
  <si>
    <t>B3.10.26</t>
  </si>
  <si>
    <t>3.25.32</t>
  </si>
  <si>
    <t>B3.10.27</t>
  </si>
  <si>
    <t>(*) Hose Bib</t>
  </si>
  <si>
    <t>3.25.33</t>
  </si>
  <si>
    <t>B3.10.28</t>
  </si>
  <si>
    <t>(*) Isolation Valve</t>
  </si>
  <si>
    <t>3.25.34</t>
  </si>
  <si>
    <t>3.25.35</t>
  </si>
  <si>
    <t>3.25.36</t>
  </si>
  <si>
    <t>B3.10.29</t>
  </si>
  <si>
    <t>(*) Fire extinguishers and equipment complete as specified including supports, brackets, instruction signs and the like; all in accordance with the specification and drawings; 6 kg dry powder fire extinguisher</t>
  </si>
  <si>
    <t>3.25.37</t>
  </si>
  <si>
    <t>B3.10.30</t>
  </si>
  <si>
    <t>(*) Ditto; 5 kg CO2 fire extinguisher</t>
  </si>
  <si>
    <t>3.25.38</t>
  </si>
  <si>
    <t>3.25.39</t>
  </si>
  <si>
    <t>B3.10.31</t>
  </si>
  <si>
    <t>3.25.40</t>
  </si>
  <si>
    <t>B3.10.32</t>
  </si>
  <si>
    <t>3.25.41</t>
  </si>
  <si>
    <t>B3.10.33</t>
  </si>
  <si>
    <t>3.25.42</t>
  </si>
  <si>
    <t>B3.10.34</t>
  </si>
  <si>
    <t>3.25.43</t>
  </si>
  <si>
    <t>B3.10.35</t>
  </si>
  <si>
    <t>3.25.44</t>
  </si>
  <si>
    <t>B3.10.36</t>
  </si>
  <si>
    <t>3.25.45</t>
  </si>
  <si>
    <t>B3.10.37</t>
  </si>
  <si>
    <t>3.25.46</t>
  </si>
  <si>
    <t>B3.10.38</t>
  </si>
  <si>
    <t>3.25.47</t>
  </si>
  <si>
    <t>B3.10.39</t>
  </si>
  <si>
    <t>3.25.48</t>
  </si>
  <si>
    <t>B3.10.40</t>
  </si>
  <si>
    <t>3.25.49</t>
  </si>
  <si>
    <t>B3.10.41</t>
  </si>
  <si>
    <t>3.25.50</t>
  </si>
  <si>
    <t>B3.10.42</t>
  </si>
  <si>
    <t>3.25.51</t>
  </si>
  <si>
    <t>B3.10.43</t>
  </si>
  <si>
    <t>3.25.52</t>
  </si>
  <si>
    <t>3.25.53</t>
  </si>
  <si>
    <t>3.25.54</t>
  </si>
  <si>
    <t>3.26 EV - B3-11 ELECTRICAL INSTALLATION - TOILET BUILDING</t>
  </si>
  <si>
    <t>3.26.1</t>
  </si>
  <si>
    <t>3.26.2</t>
  </si>
  <si>
    <t>3.26.3</t>
  </si>
  <si>
    <t>3.26.4</t>
  </si>
  <si>
    <t>B3.11.1</t>
  </si>
  <si>
    <t>(*) DB-T</t>
  </si>
  <si>
    <t>3.26.5</t>
  </si>
  <si>
    <t>3.26.6</t>
  </si>
  <si>
    <t>3.26.7</t>
  </si>
  <si>
    <t>3.26.8</t>
  </si>
  <si>
    <t>(*)  (4C 16mm2 XLPE/SWA/PVC + 1C 10mm2 CU PVC)</t>
  </si>
  <si>
    <t>3.26.9</t>
  </si>
  <si>
    <t>B3.11.2</t>
  </si>
  <si>
    <t>3.26.10</t>
  </si>
  <si>
    <t>3.26.11</t>
  </si>
  <si>
    <t>3.26.12</t>
  </si>
  <si>
    <t>B3.11.4</t>
  </si>
  <si>
    <t>3.26.13</t>
  </si>
  <si>
    <t>3.26.14</t>
  </si>
  <si>
    <t>3.26.15</t>
  </si>
  <si>
    <t>3.26.16</t>
  </si>
  <si>
    <t>B3.11.6</t>
  </si>
  <si>
    <t>3.26.17</t>
  </si>
  <si>
    <t>B3.11.8</t>
  </si>
  <si>
    <t>3.26.18</t>
  </si>
  <si>
    <t>B3.11.9</t>
  </si>
  <si>
    <t>3.26.19</t>
  </si>
  <si>
    <t>3.26.20</t>
  </si>
  <si>
    <t>3.26.21</t>
  </si>
  <si>
    <t>B3.11.13</t>
  </si>
  <si>
    <t xml:space="preserve">(*) Electrical points for Type L2 </t>
  </si>
  <si>
    <t>3.26.22</t>
  </si>
  <si>
    <t>B3.11.14</t>
  </si>
  <si>
    <t xml:space="preserve">(*) Electrical points for Type L4 </t>
  </si>
  <si>
    <t>3.26.23</t>
  </si>
  <si>
    <t>B3.11.15</t>
  </si>
  <si>
    <t xml:space="preserve">(*) Electrical points for Type L5 </t>
  </si>
  <si>
    <t>3.26.24</t>
  </si>
  <si>
    <t>B3.11.16</t>
  </si>
  <si>
    <t>(*) Electrical points for Type L7</t>
  </si>
  <si>
    <t>3.26.25</t>
  </si>
  <si>
    <t>B3.11.17</t>
  </si>
  <si>
    <t>3.26.26</t>
  </si>
  <si>
    <t>3.26.27</t>
  </si>
  <si>
    <t>3.26.28</t>
  </si>
  <si>
    <t>B3.11.20</t>
  </si>
  <si>
    <t>3.26.29</t>
  </si>
  <si>
    <t>B3.11.21</t>
  </si>
  <si>
    <t>(*) One way one gang lighting grid switch</t>
  </si>
  <si>
    <t>3.26.30</t>
  </si>
  <si>
    <t>B3.11.22</t>
  </si>
  <si>
    <t>(*) One way Two gang lighting grid switch</t>
  </si>
  <si>
    <t>3.26.31</t>
  </si>
  <si>
    <t>3.26.32</t>
  </si>
  <si>
    <t>B3.11.23</t>
  </si>
  <si>
    <t>3.26.33</t>
  </si>
  <si>
    <t>3.26.34</t>
  </si>
  <si>
    <t>3.26.35</t>
  </si>
  <si>
    <t>B3.11.24</t>
  </si>
  <si>
    <t>3.26.36</t>
  </si>
  <si>
    <t>B3.11.25</t>
  </si>
  <si>
    <t>3.26.37</t>
  </si>
  <si>
    <t>B3.11.26</t>
  </si>
  <si>
    <t>3.26.38</t>
  </si>
  <si>
    <t>B3.11.27</t>
  </si>
  <si>
    <t>3.26.39</t>
  </si>
  <si>
    <t>B3.11.28</t>
  </si>
  <si>
    <t>3.26.40</t>
  </si>
  <si>
    <t>B3.11.29</t>
  </si>
  <si>
    <t>3.26.41</t>
  </si>
  <si>
    <t>B3.11.30</t>
  </si>
  <si>
    <t>3.26.42</t>
  </si>
  <si>
    <t>3.26.43</t>
  </si>
  <si>
    <t>3.26.44</t>
  </si>
  <si>
    <t>3.26.45</t>
  </si>
  <si>
    <t>3.26.46</t>
  </si>
  <si>
    <t>3.26.47</t>
  </si>
  <si>
    <t>B3.11.31</t>
  </si>
  <si>
    <t>(*) Addressable Fire Alarm  REPEATER PANEL</t>
  </si>
  <si>
    <t>3.26.48</t>
  </si>
  <si>
    <t>B3.11.33</t>
  </si>
  <si>
    <t>3.26.49</t>
  </si>
  <si>
    <t>B3.11.34</t>
  </si>
  <si>
    <t>3.26.50</t>
  </si>
  <si>
    <t>B3.11.36</t>
  </si>
  <si>
    <t>3.26.51</t>
  </si>
  <si>
    <t>B3.11.38</t>
  </si>
  <si>
    <t>3.26.52</t>
  </si>
  <si>
    <t>B3.11.39</t>
  </si>
  <si>
    <t>3.26.53</t>
  </si>
  <si>
    <t>B3.11.40</t>
  </si>
  <si>
    <t>3.26.54</t>
  </si>
  <si>
    <t>3.26.55</t>
  </si>
  <si>
    <t>B3.12.41</t>
  </si>
  <si>
    <t>3.26.56</t>
  </si>
  <si>
    <t>B3.12.42</t>
  </si>
  <si>
    <t>3.26.57</t>
  </si>
  <si>
    <t>B3.12.43</t>
  </si>
  <si>
    <t>3.26.58</t>
  </si>
  <si>
    <t>B3.12.44</t>
  </si>
  <si>
    <t>3.26.59</t>
  </si>
  <si>
    <t>B3.12.45</t>
  </si>
  <si>
    <t>3.26.60</t>
  </si>
  <si>
    <t>B3.12.46</t>
  </si>
  <si>
    <t>3.26.61</t>
  </si>
  <si>
    <t>B3.12.47</t>
  </si>
  <si>
    <t>3.26.62</t>
  </si>
  <si>
    <t>B3.12.48</t>
  </si>
  <si>
    <t>3.26.63</t>
  </si>
  <si>
    <t>B3.12.49</t>
  </si>
  <si>
    <t>3.26.64</t>
  </si>
  <si>
    <t>B3.12.50</t>
  </si>
  <si>
    <t>3.26.65</t>
  </si>
  <si>
    <t>B3.12.51</t>
  </si>
  <si>
    <t>3.26.66</t>
  </si>
  <si>
    <t>B3.12.52</t>
  </si>
  <si>
    <t>3.26.67</t>
  </si>
  <si>
    <t>B3.12.53</t>
  </si>
  <si>
    <t>3.26.68</t>
  </si>
  <si>
    <t>3.26.69</t>
  </si>
  <si>
    <t>3.26.70</t>
  </si>
  <si>
    <t>3.27 EV - BILL NO 04 - ELEPHANT VILLAGE -STAFF FACILITIES BUILDING</t>
  </si>
  <si>
    <t>3.28 EV - B4-01 SITE WORKS - STAFF FACILITIES</t>
  </si>
  <si>
    <t>3.28.1</t>
  </si>
  <si>
    <t>3.28.2</t>
  </si>
  <si>
    <t>B4.1.1</t>
  </si>
  <si>
    <t>3.28.3</t>
  </si>
  <si>
    <t>3.28.4</t>
  </si>
  <si>
    <t>B4.1.2</t>
  </si>
  <si>
    <t>3.28.5</t>
  </si>
  <si>
    <t>3.28.6</t>
  </si>
  <si>
    <t>B4.1.3</t>
  </si>
  <si>
    <t>(*) Selected fill from excavated materials  all in accordance with the Specifications</t>
  </si>
  <si>
    <t>3.28.7</t>
  </si>
  <si>
    <t>3.28.8</t>
  </si>
  <si>
    <t>Allow for termite control; prepare and apply anti-termite treatment; all in accordance with the Specifications and subject to the approval</t>
  </si>
  <si>
    <t>3.28.9</t>
  </si>
  <si>
    <t>(*) Anti termite treatment</t>
  </si>
  <si>
    <t>3.28.10</t>
  </si>
  <si>
    <t>3.28.11</t>
  </si>
  <si>
    <t>3.28.12</t>
  </si>
  <si>
    <t>3.29 EV - B4-02 CONCRETE WORK - STAFF FACILITIES</t>
  </si>
  <si>
    <t>3.29.1</t>
  </si>
  <si>
    <t>3.29.2</t>
  </si>
  <si>
    <t>3.29.3</t>
  </si>
  <si>
    <t>3.29.4</t>
  </si>
  <si>
    <t>B4.2.1</t>
  </si>
  <si>
    <t>3.29.5</t>
  </si>
  <si>
    <t>3.29.6</t>
  </si>
  <si>
    <t>3.29.7</t>
  </si>
  <si>
    <t>B4.2.3</t>
  </si>
  <si>
    <t>3.29.8</t>
  </si>
  <si>
    <t>B4.2.4</t>
  </si>
  <si>
    <t>3.29.9</t>
  </si>
  <si>
    <t>B4.2.5</t>
  </si>
  <si>
    <t>3.29.10</t>
  </si>
  <si>
    <t>B4.2.6</t>
  </si>
  <si>
    <t>3.29.11</t>
  </si>
  <si>
    <t>B4.2.7</t>
  </si>
  <si>
    <t>3.29.12</t>
  </si>
  <si>
    <t>3.29.13</t>
  </si>
  <si>
    <t>3.29.14</t>
  </si>
  <si>
    <t>B4.2.8</t>
  </si>
  <si>
    <t>3.29.15</t>
  </si>
  <si>
    <t>B4.2.9</t>
  </si>
  <si>
    <t>3.29.16</t>
  </si>
  <si>
    <t>B4.2.10</t>
  </si>
  <si>
    <t>3.29.17</t>
  </si>
  <si>
    <t>B4.2.11</t>
  </si>
  <si>
    <t>3.29.18</t>
  </si>
  <si>
    <t>3.29.19</t>
  </si>
  <si>
    <t>B4.2.12</t>
  </si>
  <si>
    <t>3.29.20</t>
  </si>
  <si>
    <t>3.29.21</t>
  </si>
  <si>
    <t>3.29.22</t>
  </si>
  <si>
    <t>3.30 EV - B4-03 MASONRY - STAFF FACILITIES</t>
  </si>
  <si>
    <t>3.30.1</t>
  </si>
  <si>
    <t>3.30.2</t>
  </si>
  <si>
    <t>3.30.3</t>
  </si>
  <si>
    <t>B4.3.1</t>
  </si>
  <si>
    <t>(*) Solid blockwork External 50CM</t>
  </si>
  <si>
    <t>3.30.4</t>
  </si>
  <si>
    <t>3.30.5</t>
  </si>
  <si>
    <t>3.30.6</t>
  </si>
  <si>
    <t>B4.3.2</t>
  </si>
  <si>
    <t>3.30.7</t>
  </si>
  <si>
    <t>B4.3.3</t>
  </si>
  <si>
    <t>3.30.8</t>
  </si>
  <si>
    <t>3.30.9</t>
  </si>
  <si>
    <t>B4.3.4</t>
  </si>
  <si>
    <t>3.30.10</t>
  </si>
  <si>
    <t>3.30.11</t>
  </si>
  <si>
    <t>3.30.12</t>
  </si>
  <si>
    <t>3.31 EV - B4-04 METAL WORK - STAFF FACILITIES</t>
  </si>
  <si>
    <t>3.31.1</t>
  </si>
  <si>
    <t>3.31.2</t>
  </si>
  <si>
    <t>3.31.3</t>
  </si>
  <si>
    <t>B4.4.1</t>
  </si>
  <si>
    <t>3.31.4</t>
  </si>
  <si>
    <t>3.31.5</t>
  </si>
  <si>
    <t>3.31.6</t>
  </si>
  <si>
    <t>3.32 EV - B4-05 THERMAL AND MOISTURE PROTECTION - STAFF FACILITIES</t>
  </si>
  <si>
    <t>3.32.1</t>
  </si>
  <si>
    <t>3.32.2</t>
  </si>
  <si>
    <t>3.32.3</t>
  </si>
  <si>
    <t>B4.5.1</t>
  </si>
  <si>
    <t>3.32.4</t>
  </si>
  <si>
    <t>B4.5.2</t>
  </si>
  <si>
    <t>3.32.5</t>
  </si>
  <si>
    <t>3.32.6</t>
  </si>
  <si>
    <t>3.32.7</t>
  </si>
  <si>
    <t>3.32.8</t>
  </si>
  <si>
    <t>3.32.9</t>
  </si>
  <si>
    <t>3.32.10</t>
  </si>
  <si>
    <t>3.32.11</t>
  </si>
  <si>
    <t>3.32.12</t>
  </si>
  <si>
    <t>3.32.13</t>
  </si>
  <si>
    <t>3.32.14</t>
  </si>
  <si>
    <t>3.32.15</t>
  </si>
  <si>
    <t>3.32.16</t>
  </si>
  <si>
    <t>3.33 EV - B4-06 DOORS AND WINDOWS - STAFF FACILITIES</t>
  </si>
  <si>
    <t>3.33.1</t>
  </si>
  <si>
    <t>3.33.2</t>
  </si>
  <si>
    <t>3.33.3</t>
  </si>
  <si>
    <t>B4.6.1</t>
  </si>
  <si>
    <t>3.33.4</t>
  </si>
  <si>
    <t>Aluminium Doors</t>
  </si>
  <si>
    <t>3.33.5</t>
  </si>
  <si>
    <t>3.33.6</t>
  </si>
  <si>
    <t>B4.6.2</t>
  </si>
  <si>
    <t>(*) D2-Aluminium Doors Swing Door 800x2200</t>
  </si>
  <si>
    <t>3.33.7</t>
  </si>
  <si>
    <t>3.33.8</t>
  </si>
  <si>
    <t>3.33.9</t>
  </si>
  <si>
    <t>B4.6.3</t>
  </si>
  <si>
    <t>(*) W1-Powder coated Alu. Window 1767x1200</t>
  </si>
  <si>
    <t>3.33.10</t>
  </si>
  <si>
    <t>B4.6.4</t>
  </si>
  <si>
    <t>(*) W2-Powder coated Alu. Window 1767x600</t>
  </si>
  <si>
    <t>3.33.11</t>
  </si>
  <si>
    <t xml:space="preserve">Shower Door </t>
  </si>
  <si>
    <t>3.33.12</t>
  </si>
  <si>
    <t>Supply and install Shower Door ,including all accessories needed for installation as per mention in drawings &amp; specifications</t>
  </si>
  <si>
    <t>3.33.13</t>
  </si>
  <si>
    <t>B4.6.5</t>
  </si>
  <si>
    <t xml:space="preserve">(*) Shower Door </t>
  </si>
  <si>
    <t>3.33.14</t>
  </si>
  <si>
    <t>3.33.15</t>
  </si>
  <si>
    <t>3.33.16</t>
  </si>
  <si>
    <t>3.34 EV - B4-07 FINISHES - STAFF FACILITIES</t>
  </si>
  <si>
    <t>17 (out of 17)</t>
  </si>
  <si>
    <t>3.34.1</t>
  </si>
  <si>
    <t>3.34.2</t>
  </si>
  <si>
    <t>3.34.3</t>
  </si>
  <si>
    <t>B4.7.1</t>
  </si>
  <si>
    <t xml:space="preserve">(*) Epoxy paint with Plaster </t>
  </si>
  <si>
    <t>3.34.4</t>
  </si>
  <si>
    <t>3.34.5</t>
  </si>
  <si>
    <t>Prapare and apply paint on Plaster  including all necessary wrok as per drawing and specifications DIVISION 09-099123</t>
  </si>
  <si>
    <t>3.34.6</t>
  </si>
  <si>
    <t>B4.7.2</t>
  </si>
  <si>
    <t>(*) Emulsion Paint</t>
  </si>
  <si>
    <t>3.34.7</t>
  </si>
  <si>
    <t>Prapare and apply epoxy paint  including all necessary wrok as per drawing and specifications 099656</t>
  </si>
  <si>
    <t>3.34.8</t>
  </si>
  <si>
    <t>B4.7.3</t>
  </si>
  <si>
    <t>(*) epoxy paint</t>
  </si>
  <si>
    <t>3.34.9</t>
  </si>
  <si>
    <t>Supply and fix Ceramic tiles, including all necessary wrok as per drawing and specifications DIVISION 09-093013</t>
  </si>
  <si>
    <t>3.34.10</t>
  </si>
  <si>
    <t>B4.7.4</t>
  </si>
  <si>
    <t>(*) Ceramic tiles for walls</t>
  </si>
  <si>
    <t>3.34.11</t>
  </si>
  <si>
    <t>3.34.12</t>
  </si>
  <si>
    <t>Supply and fix  stapmed concrete  including all as per drawing and specifications DIVISION 033533</t>
  </si>
  <si>
    <t>3.34.13</t>
  </si>
  <si>
    <t>B4.7.5</t>
  </si>
  <si>
    <t>(*) stamped concrete FL-01</t>
  </si>
  <si>
    <t>3.34.14</t>
  </si>
  <si>
    <t>Supply and fix  Non slip ceramic on cement screed  including all as per drawing and specifications DIVISION 09-093013</t>
  </si>
  <si>
    <t>3.34.15</t>
  </si>
  <si>
    <t>B4.7.6</t>
  </si>
  <si>
    <t>(*) Ceramic flooring 41.6x41.6 cm</t>
  </si>
  <si>
    <t>3.34.16</t>
  </si>
  <si>
    <t>Supply and fix epoxy coating over fairface concrete  including all  as per drawing and specifications  096723</t>
  </si>
  <si>
    <t>3.34.17</t>
  </si>
  <si>
    <t>B4.7.6.1</t>
  </si>
  <si>
    <t>(*) epoxy coating over fairface concrete</t>
  </si>
  <si>
    <t>3.34.18</t>
  </si>
  <si>
    <t xml:space="preserve">Supply and fix Threshold  including all  as per drawing and specifications </t>
  </si>
  <si>
    <t>3.34.19</t>
  </si>
  <si>
    <t>B4.7.7</t>
  </si>
  <si>
    <t>3.34.20</t>
  </si>
  <si>
    <t xml:space="preserve">Steps trades and riser, including all  as per drawing and specifications </t>
  </si>
  <si>
    <t>3.34.21</t>
  </si>
  <si>
    <t>B4.7.8</t>
  </si>
  <si>
    <t>(*) Steps trades and riser</t>
  </si>
  <si>
    <t>3.34.22</t>
  </si>
  <si>
    <t>3.34.23</t>
  </si>
  <si>
    <t>Supply And Fix calcium silicate board moisture resistance including all necessary wrok as per drawing and specifications DIVISION 09-092116</t>
  </si>
  <si>
    <t>3.34.24</t>
  </si>
  <si>
    <t>B4.7.9</t>
  </si>
  <si>
    <t>(*) calcium silicate board moisture resistance</t>
  </si>
  <si>
    <t>3.34.25</t>
  </si>
  <si>
    <t>Supply And Fix Aluminium Tiles   including all necessary wrok as per drawing and specifications  DIVISION 09-095133</t>
  </si>
  <si>
    <t>3.34.26</t>
  </si>
  <si>
    <t>B4.7.10</t>
  </si>
  <si>
    <t>3.34.27</t>
  </si>
  <si>
    <t>Prapare and apply  paint on Plaster  including all necessary wrok as per drawing and specifications  DIVISION 09-099123</t>
  </si>
  <si>
    <t>3.34.28</t>
  </si>
  <si>
    <t>B4.7.11</t>
  </si>
  <si>
    <t>(*) Epoxy Paint and Plaster</t>
  </si>
  <si>
    <t>3.34.29</t>
  </si>
  <si>
    <t>Prapare and apply  paint including all necessary wrok as per drawing and specifications .</t>
  </si>
  <si>
    <t>3.34.30</t>
  </si>
  <si>
    <t>B4.7.12</t>
  </si>
  <si>
    <t>3.34.31</t>
  </si>
  <si>
    <t>3.34.32</t>
  </si>
  <si>
    <t>3.34.33</t>
  </si>
  <si>
    <t>B4.7.13</t>
  </si>
  <si>
    <t>3.34.34</t>
  </si>
  <si>
    <t>B4.7.14</t>
  </si>
  <si>
    <t>(*) Ceiling</t>
  </si>
  <si>
    <t>3.34.35</t>
  </si>
  <si>
    <t>B4.7.15</t>
  </si>
  <si>
    <t>3.34.36</t>
  </si>
  <si>
    <t>3.34.37</t>
  </si>
  <si>
    <t>3.34.38</t>
  </si>
  <si>
    <t>3.35 EV - B4-08 ACCESSORIES - STAFF FACILITIES</t>
  </si>
  <si>
    <t>3.35.1</t>
  </si>
  <si>
    <t>Vanity Counters</t>
  </si>
  <si>
    <t>3.35.2</t>
  </si>
  <si>
    <t>Supply and install  Vanity Counters ,including all accessories needed for installation as per mention in drawings &amp; specifications</t>
  </si>
  <si>
    <t>3.35.3</t>
  </si>
  <si>
    <t>B4.8.1</t>
  </si>
  <si>
    <t>3.35.4</t>
  </si>
  <si>
    <t xml:space="preserve">Lockers </t>
  </si>
  <si>
    <t>3.35.5</t>
  </si>
  <si>
    <t>Lockers   as per drawings &amp; specifications</t>
  </si>
  <si>
    <t>3.35.6</t>
  </si>
  <si>
    <t>B4.8.2</t>
  </si>
  <si>
    <t xml:space="preserve">(*) Lockers </t>
  </si>
  <si>
    <t>3.35.7</t>
  </si>
  <si>
    <t xml:space="preserve">Mirrors </t>
  </si>
  <si>
    <t>3.35.8</t>
  </si>
  <si>
    <t>Mirrors for Counters as per drawings &amp; specifications</t>
  </si>
  <si>
    <t>3.35.9</t>
  </si>
  <si>
    <t>B4.8.3</t>
  </si>
  <si>
    <t>(*) Mirrors for Counters</t>
  </si>
  <si>
    <t>3.35.10</t>
  </si>
  <si>
    <t>3.35.11</t>
  </si>
  <si>
    <t>3.35.12</t>
  </si>
  <si>
    <t>(*) ROOM SIGN WITH INSERTS</t>
  </si>
  <si>
    <t>3.35.13</t>
  </si>
  <si>
    <t>B4.8.4</t>
  </si>
  <si>
    <t>(*) FULLY COMPLIANT, MANDATORY INTERIOR
FIRE AND SAFETY SIGNS/ refer to architectural set,</t>
  </si>
  <si>
    <t>3.35.14</t>
  </si>
  <si>
    <t>3.35.15</t>
  </si>
  <si>
    <t>3.35.16</t>
  </si>
  <si>
    <t>3.36 EV - B4-09 FURNISHINGS AND EQUIPMENT - STAFF FACILITIES</t>
  </si>
  <si>
    <t>11 (out of 11)</t>
  </si>
  <si>
    <t>3.36.1</t>
  </si>
  <si>
    <t>3.36.2</t>
  </si>
  <si>
    <t>3.36.3</t>
  </si>
  <si>
    <t>B4.9.1</t>
  </si>
  <si>
    <t>(*) F/C-01</t>
  </si>
  <si>
    <t>3.36.4</t>
  </si>
  <si>
    <t>B4.9.2</t>
  </si>
  <si>
    <t>(*) F/C-02</t>
  </si>
  <si>
    <t>3.36.5</t>
  </si>
  <si>
    <t>B4.9.3</t>
  </si>
  <si>
    <t>(*) F/T-01</t>
  </si>
  <si>
    <t>3.36.6</t>
  </si>
  <si>
    <t>B4.9.4</t>
  </si>
  <si>
    <t>(*) F/T-02</t>
  </si>
  <si>
    <t>3.36.7</t>
  </si>
  <si>
    <t>B4.9.5</t>
  </si>
  <si>
    <t>(*) F/T-03</t>
  </si>
  <si>
    <t>3.36.8</t>
  </si>
  <si>
    <t>B4.9.6</t>
  </si>
  <si>
    <t>(*) F/BC-01</t>
  </si>
  <si>
    <t>3.36.9</t>
  </si>
  <si>
    <t>B4.9.7</t>
  </si>
  <si>
    <t>(*) F/S-01</t>
  </si>
  <si>
    <t>3.36.10</t>
  </si>
  <si>
    <t>B4.9.7.1</t>
  </si>
  <si>
    <t>(*) Sanitary ware</t>
  </si>
  <si>
    <t>3.36.11</t>
  </si>
  <si>
    <t>Custom madeFurniture</t>
  </si>
  <si>
    <t>3.36.12</t>
  </si>
  <si>
    <t>Supply Custom made Furniture ,including all accessories needed  as per mention in drawings &amp; specifications</t>
  </si>
  <si>
    <t>3.36.13</t>
  </si>
  <si>
    <t>3.36.14</t>
  </si>
  <si>
    <t>B4.9.8</t>
  </si>
  <si>
    <t>(*) F/LK-01</t>
  </si>
  <si>
    <t>3.36.15</t>
  </si>
  <si>
    <t>B4.9.9</t>
  </si>
  <si>
    <t>(*) E/ST-01</t>
  </si>
  <si>
    <t>3.36.16</t>
  </si>
  <si>
    <t>3.36.17</t>
  </si>
  <si>
    <t>3.36.18</t>
  </si>
  <si>
    <t>3.37 EV - B4-10 MECHANICAL INSTALLATION - STAFF FACILITIES</t>
  </si>
  <si>
    <t>43 (out of 43)</t>
  </si>
  <si>
    <t>3.37.1</t>
  </si>
  <si>
    <t>3.37.2</t>
  </si>
  <si>
    <t>3.37.3</t>
  </si>
  <si>
    <t>B4.10.1</t>
  </si>
  <si>
    <t>3.37.4</t>
  </si>
  <si>
    <t>B4.10.2</t>
  </si>
  <si>
    <t>3.37.5</t>
  </si>
  <si>
    <t>B4.10.3</t>
  </si>
  <si>
    <t>3.37.6</t>
  </si>
  <si>
    <t>B4.10.4</t>
  </si>
  <si>
    <t>3.37.7</t>
  </si>
  <si>
    <t>B4.10.5</t>
  </si>
  <si>
    <t>3.37.8</t>
  </si>
  <si>
    <t>B4.10.6</t>
  </si>
  <si>
    <t>3.37.9</t>
  </si>
  <si>
    <t>B4.10.7</t>
  </si>
  <si>
    <t>3.37.10</t>
  </si>
  <si>
    <t>B4.10.8</t>
  </si>
  <si>
    <t>(*) Supply and return air grilles</t>
  </si>
  <si>
    <t>3.37.11</t>
  </si>
  <si>
    <t>B4.10.9</t>
  </si>
  <si>
    <t>(*) Exhaust Air Louver</t>
  </si>
  <si>
    <t>3.37.12</t>
  </si>
  <si>
    <t>3.37.13</t>
  </si>
  <si>
    <t>3.37.14</t>
  </si>
  <si>
    <t>B4.10.10</t>
  </si>
  <si>
    <t>3.37.15</t>
  </si>
  <si>
    <t>B4.10.11</t>
  </si>
  <si>
    <t>3.37.16</t>
  </si>
  <si>
    <t>B4.10.12</t>
  </si>
  <si>
    <t>3.37.17</t>
  </si>
  <si>
    <t>B4.10.13</t>
  </si>
  <si>
    <t>3.37.18</t>
  </si>
  <si>
    <t>B4.10.14</t>
  </si>
  <si>
    <t>(*) Ditto; 80mm dia</t>
  </si>
  <si>
    <t>3.37.19</t>
  </si>
  <si>
    <t>B4.10.15</t>
  </si>
  <si>
    <t>3.37.20</t>
  </si>
  <si>
    <t>B4.10.16</t>
  </si>
  <si>
    <t>3.37.21</t>
  </si>
  <si>
    <t>B4.10.17</t>
  </si>
  <si>
    <t>(*) Drainage pipe 150mm for manhole connection</t>
  </si>
  <si>
    <t>3.37.22</t>
  </si>
  <si>
    <t>3.37.23</t>
  </si>
  <si>
    <t>B4.10.18</t>
  </si>
  <si>
    <t>3.37.24</t>
  </si>
  <si>
    <t>B4.10.19</t>
  </si>
  <si>
    <t>3.37.25</t>
  </si>
  <si>
    <t>B4.10.20</t>
  </si>
  <si>
    <t>3.37.26</t>
  </si>
  <si>
    <t>B4.10.21</t>
  </si>
  <si>
    <t>3.37.27</t>
  </si>
  <si>
    <t>B4.10.22</t>
  </si>
  <si>
    <t>(*) Hot Polypropylene pipe and fittings including insulation, accessories and connections; all in accordance with the specification and drawings; 25mm dia</t>
  </si>
  <si>
    <t>3.37.28</t>
  </si>
  <si>
    <t>B4.10.23</t>
  </si>
  <si>
    <t>3.37.29</t>
  </si>
  <si>
    <t>B4.10.24</t>
  </si>
  <si>
    <t>3.37.30</t>
  </si>
  <si>
    <t>B4.10.25</t>
  </si>
  <si>
    <t>3.37.31</t>
  </si>
  <si>
    <t>B4.10.26</t>
  </si>
  <si>
    <t>(*) Isolating Valve</t>
  </si>
  <si>
    <t>3.37.32</t>
  </si>
  <si>
    <t>3.37.33</t>
  </si>
  <si>
    <t>Supply and installation, testing, commissioning fire fighting system with all accessories as per ADDC latest code</t>
  </si>
  <si>
    <t>3.37.34</t>
  </si>
  <si>
    <t>B4.10.27</t>
  </si>
  <si>
    <t>3.37.35</t>
  </si>
  <si>
    <t>B4.10.28</t>
  </si>
  <si>
    <t>3.37.36</t>
  </si>
  <si>
    <t>B4.10.29</t>
  </si>
  <si>
    <t>3.37.37</t>
  </si>
  <si>
    <t>3.37.38</t>
  </si>
  <si>
    <t>B4.10.30</t>
  </si>
  <si>
    <t>3.37.39</t>
  </si>
  <si>
    <t>B4.10.31</t>
  </si>
  <si>
    <t>3.37.40</t>
  </si>
  <si>
    <t>B4.10.32</t>
  </si>
  <si>
    <t>3.37.41</t>
  </si>
  <si>
    <t>B4.10.33</t>
  </si>
  <si>
    <t>3.37.42</t>
  </si>
  <si>
    <t>B4.10.34</t>
  </si>
  <si>
    <t>3.37.43</t>
  </si>
  <si>
    <t>B4.10.35</t>
  </si>
  <si>
    <t>3.37.44</t>
  </si>
  <si>
    <t>B4.10.36</t>
  </si>
  <si>
    <t>3.37.45</t>
  </si>
  <si>
    <t>B4.10.37</t>
  </si>
  <si>
    <t>3.37.46</t>
  </si>
  <si>
    <t>B4.10.38</t>
  </si>
  <si>
    <t>3.37.47</t>
  </si>
  <si>
    <t>B4.10.39</t>
  </si>
  <si>
    <t>3.37.48</t>
  </si>
  <si>
    <t>B4.10.40</t>
  </si>
  <si>
    <t>3.37.49</t>
  </si>
  <si>
    <t>B4.10.41</t>
  </si>
  <si>
    <t>3.37.50</t>
  </si>
  <si>
    <t>B4.10.42</t>
  </si>
  <si>
    <t>3.37.51</t>
  </si>
  <si>
    <t>3.37.52</t>
  </si>
  <si>
    <t>3.37.53</t>
  </si>
  <si>
    <t>3.38 EV - B4-11 ELECTRICAL INSTALLATION - STAFF FACILITIES</t>
  </si>
  <si>
    <t>73 (out of 73)</t>
  </si>
  <si>
    <t>3.38.1</t>
  </si>
  <si>
    <t>3.38.2</t>
  </si>
  <si>
    <t>3.38.3</t>
  </si>
  <si>
    <t>3.38.4</t>
  </si>
  <si>
    <t>B4.11.1</t>
  </si>
  <si>
    <t>(*) DB-SF</t>
  </si>
  <si>
    <t>3.38.5</t>
  </si>
  <si>
    <t>3.38.6</t>
  </si>
  <si>
    <t>3.38.7</t>
  </si>
  <si>
    <t>3.38.8</t>
  </si>
  <si>
    <t>B4.11.2</t>
  </si>
  <si>
    <t>(*)  (4C 10mm2 XLPE/SWA/PVC + 1C 10mm2 CU PVC)</t>
  </si>
  <si>
    <t>3.38.9</t>
  </si>
  <si>
    <t>B4.11.3</t>
  </si>
  <si>
    <t>3.38.10</t>
  </si>
  <si>
    <t>3.38.11</t>
  </si>
  <si>
    <t>3.38.12</t>
  </si>
  <si>
    <t>B4.11.4</t>
  </si>
  <si>
    <t>3.38.13</t>
  </si>
  <si>
    <t>B4.11.5</t>
  </si>
  <si>
    <t>3.38.14</t>
  </si>
  <si>
    <t>B4.11.6</t>
  </si>
  <si>
    <t>3.38.15</t>
  </si>
  <si>
    <t>B4.11.7</t>
  </si>
  <si>
    <t>3.38.16</t>
  </si>
  <si>
    <t>B4.11.8</t>
  </si>
  <si>
    <t>3.38.17</t>
  </si>
  <si>
    <t>B4.11.9</t>
  </si>
  <si>
    <t>3.38.18</t>
  </si>
  <si>
    <t>B4.11.10</t>
  </si>
  <si>
    <t>3.38.19</t>
  </si>
  <si>
    <t>3.38.20</t>
  </si>
  <si>
    <t>3.38.21</t>
  </si>
  <si>
    <t>B4.11.12</t>
  </si>
  <si>
    <t>3.38.22</t>
  </si>
  <si>
    <t>3.38.23</t>
  </si>
  <si>
    <t>3.38.24</t>
  </si>
  <si>
    <t>3.38.25</t>
  </si>
  <si>
    <t>B4.11.14</t>
  </si>
  <si>
    <t>3.38.26</t>
  </si>
  <si>
    <t>B4.11.16</t>
  </si>
  <si>
    <t>3.38.27</t>
  </si>
  <si>
    <t>B4.11.17</t>
  </si>
  <si>
    <t>3.38.28</t>
  </si>
  <si>
    <t>3.38.29</t>
  </si>
  <si>
    <t>3.38.30</t>
  </si>
  <si>
    <t>B4.11.21</t>
  </si>
  <si>
    <t>3.38.31</t>
  </si>
  <si>
    <t>B4.11.22</t>
  </si>
  <si>
    <t>3.38.32</t>
  </si>
  <si>
    <t>B4.11.23</t>
  </si>
  <si>
    <t>(*) Electrical points for Type L6</t>
  </si>
  <si>
    <t>3.38.33</t>
  </si>
  <si>
    <t>B4.11.24</t>
  </si>
  <si>
    <t>3.38.34</t>
  </si>
  <si>
    <t>B4.11.25</t>
  </si>
  <si>
    <t>3.38.35</t>
  </si>
  <si>
    <t>B4.11.26</t>
  </si>
  <si>
    <t>3.38.36</t>
  </si>
  <si>
    <t>3.38.37</t>
  </si>
  <si>
    <t>3.38.38</t>
  </si>
  <si>
    <t>B4.11.28</t>
  </si>
  <si>
    <t>3.38.39</t>
  </si>
  <si>
    <t>B4.11.29</t>
  </si>
  <si>
    <t>3.38.40</t>
  </si>
  <si>
    <t>B4.11.30</t>
  </si>
  <si>
    <t>3.38.41</t>
  </si>
  <si>
    <t>3.38.42</t>
  </si>
  <si>
    <t>3.38.43</t>
  </si>
  <si>
    <t>3.38.44</t>
  </si>
  <si>
    <t>B4.11.31</t>
  </si>
  <si>
    <t>3.38.45</t>
  </si>
  <si>
    <t>B4.11.32</t>
  </si>
  <si>
    <t>3.38.46</t>
  </si>
  <si>
    <t>B4.11.33</t>
  </si>
  <si>
    <t>3.38.47</t>
  </si>
  <si>
    <t>B4.11.34</t>
  </si>
  <si>
    <t>3.38.48</t>
  </si>
  <si>
    <t>B4.11.35</t>
  </si>
  <si>
    <t>3.38.49</t>
  </si>
  <si>
    <t>3.38.50</t>
  </si>
  <si>
    <t>3.38.51</t>
  </si>
  <si>
    <t>B4.11.36</t>
  </si>
  <si>
    <t>3.38.52</t>
  </si>
  <si>
    <t>B4.11.37</t>
  </si>
  <si>
    <t>3.38.53</t>
  </si>
  <si>
    <t>B4.11.38</t>
  </si>
  <si>
    <t>3.38.54</t>
  </si>
  <si>
    <t>B4.11.39</t>
  </si>
  <si>
    <t>3.38.55</t>
  </si>
  <si>
    <t>B4.11.40</t>
  </si>
  <si>
    <t>3.38.56</t>
  </si>
  <si>
    <t>3.38.57</t>
  </si>
  <si>
    <t>3.38.58</t>
  </si>
  <si>
    <t>3.38.59</t>
  </si>
  <si>
    <t>B4.11.43</t>
  </si>
  <si>
    <t>3.38.60</t>
  </si>
  <si>
    <t>B4.11.45</t>
  </si>
  <si>
    <t>3.38.61</t>
  </si>
  <si>
    <t>B4.11.48</t>
  </si>
  <si>
    <t>3.38.62</t>
  </si>
  <si>
    <t>B4.11.49</t>
  </si>
  <si>
    <t>3.38.63</t>
  </si>
  <si>
    <t>ACCESS CONTROL SYSTEM</t>
  </si>
  <si>
    <t>3.38.64</t>
  </si>
  <si>
    <t>install, test and commission a Door access control system as specified here under and shown on the drawings and secification</t>
  </si>
  <si>
    <t>3.38.65</t>
  </si>
  <si>
    <t>B4.11.49.1</t>
  </si>
  <si>
    <t xml:space="preserve">(*) Card Reader  </t>
  </si>
  <si>
    <t>3.38.66</t>
  </si>
  <si>
    <t>B4.11.49.2</t>
  </si>
  <si>
    <t>(*) Exit button</t>
  </si>
  <si>
    <t>3.38.67</t>
  </si>
  <si>
    <t>B4.11.49.3</t>
  </si>
  <si>
    <t>(*) Door contact</t>
  </si>
  <si>
    <t>3.38.68</t>
  </si>
  <si>
    <t>B4.11.49.4</t>
  </si>
  <si>
    <t>(*) Magnetic lock</t>
  </si>
  <si>
    <t>3.38.69</t>
  </si>
  <si>
    <t>B4.11.49.5</t>
  </si>
  <si>
    <t>(*) 24 port switch</t>
  </si>
  <si>
    <t>3.38.70</t>
  </si>
  <si>
    <t>B4.11.49.6</t>
  </si>
  <si>
    <t>(*) patch panel</t>
  </si>
  <si>
    <t>3.38.71</t>
  </si>
  <si>
    <t>B4.11.49.7</t>
  </si>
  <si>
    <t>(*)  wiring, , termination  etc related work to Access control system</t>
  </si>
  <si>
    <t>3.38.72</t>
  </si>
  <si>
    <t>3.38.73</t>
  </si>
  <si>
    <t>B4.11.50</t>
  </si>
  <si>
    <t>3.38.74</t>
  </si>
  <si>
    <t>3.38.75</t>
  </si>
  <si>
    <t>3.38.76</t>
  </si>
  <si>
    <t>3.38.77</t>
  </si>
  <si>
    <t>B4.11.51</t>
  </si>
  <si>
    <t>3.38.78</t>
  </si>
  <si>
    <t>B4.11.52</t>
  </si>
  <si>
    <t>3.38.79</t>
  </si>
  <si>
    <t>B4.11.53</t>
  </si>
  <si>
    <t>3.38.80</t>
  </si>
  <si>
    <t>B4.11.54</t>
  </si>
  <si>
    <t>3.38.81</t>
  </si>
  <si>
    <t>B4.11.55</t>
  </si>
  <si>
    <t>3.38.82</t>
  </si>
  <si>
    <t>B4.11.56</t>
  </si>
  <si>
    <t>3.38.83</t>
  </si>
  <si>
    <t>3.38.84</t>
  </si>
  <si>
    <t>3.38.85</t>
  </si>
  <si>
    <t>3.38.86</t>
  </si>
  <si>
    <t>3.38.87</t>
  </si>
  <si>
    <t>3.38.88</t>
  </si>
  <si>
    <t>B4.11.57</t>
  </si>
  <si>
    <t>3.38.89</t>
  </si>
  <si>
    <t>B4.11.59</t>
  </si>
  <si>
    <t>3.38.90</t>
  </si>
  <si>
    <t>B4.11.60</t>
  </si>
  <si>
    <t>3.38.91</t>
  </si>
  <si>
    <t>B4.11.62</t>
  </si>
  <si>
    <t>3.38.92</t>
  </si>
  <si>
    <t>B4.11.64</t>
  </si>
  <si>
    <t>3.38.93</t>
  </si>
  <si>
    <t>B4.11.65</t>
  </si>
  <si>
    <t>3.38.94</t>
  </si>
  <si>
    <t>B4.11.66</t>
  </si>
  <si>
    <t>3.38.95</t>
  </si>
  <si>
    <t>3.38.96</t>
  </si>
  <si>
    <t>B4.11.67</t>
  </si>
  <si>
    <t>3.38.97</t>
  </si>
  <si>
    <t>B4.11.68</t>
  </si>
  <si>
    <t>3.38.98</t>
  </si>
  <si>
    <t>B4.11.69</t>
  </si>
  <si>
    <t>3.38.99</t>
  </si>
  <si>
    <t>B4.11.70</t>
  </si>
  <si>
    <t>3.38.100</t>
  </si>
  <si>
    <t>B4.11.71</t>
  </si>
  <si>
    <t>3.38.101</t>
  </si>
  <si>
    <t>B4.11.72</t>
  </si>
  <si>
    <t>3.38.102</t>
  </si>
  <si>
    <t>B4.11.73</t>
  </si>
  <si>
    <t>3.38.103</t>
  </si>
  <si>
    <t>B4.11.74</t>
  </si>
  <si>
    <t>3.38.104</t>
  </si>
  <si>
    <t>B4.11.75</t>
  </si>
  <si>
    <t>3.38.105</t>
  </si>
  <si>
    <t>B4.11.76</t>
  </si>
  <si>
    <t>3.38.106</t>
  </si>
  <si>
    <t>B4.11.77</t>
  </si>
  <si>
    <t>3.38.107</t>
  </si>
  <si>
    <t>B4.11.78</t>
  </si>
  <si>
    <t>3.38.108</t>
  </si>
  <si>
    <t>B4.11.79</t>
  </si>
  <si>
    <t>3.38.109</t>
  </si>
  <si>
    <t>3.38.110</t>
  </si>
  <si>
    <t>3.38.111</t>
  </si>
  <si>
    <t>3.39 EV - BILL NO 05- ELEPHANT VILLAGE -OBSERVATION TOWER</t>
  </si>
  <si>
    <t>3.40 EV - B5-01 SITE WORK - OBSERVATION TOWER</t>
  </si>
  <si>
    <t>3.40.1</t>
  </si>
  <si>
    <t>3.40.2</t>
  </si>
  <si>
    <t>B5.1.1</t>
  </si>
  <si>
    <t>3.40.3</t>
  </si>
  <si>
    <t>3.40.4</t>
  </si>
  <si>
    <t>B5.1.2</t>
  </si>
  <si>
    <t>3.40.5</t>
  </si>
  <si>
    <t>3.40.6</t>
  </si>
  <si>
    <t>B5.1.3</t>
  </si>
  <si>
    <t>3.40.7</t>
  </si>
  <si>
    <t>3.40.8</t>
  </si>
  <si>
    <t>3.40.9</t>
  </si>
  <si>
    <t>3.40.10</t>
  </si>
  <si>
    <t>3.40.11</t>
  </si>
  <si>
    <t>3.40.12</t>
  </si>
  <si>
    <t>3.41 EV - B5-02 CONCRETE WORK - OBSERVATION TOWER</t>
  </si>
  <si>
    <t>16 (out of 16)</t>
  </si>
  <si>
    <t>3.41.1</t>
  </si>
  <si>
    <t>3.41.2</t>
  </si>
  <si>
    <t>3.41.3</t>
  </si>
  <si>
    <t>3.41.4</t>
  </si>
  <si>
    <t>B5.2.1</t>
  </si>
  <si>
    <t>3.41.5</t>
  </si>
  <si>
    <t>B5.2.2</t>
  </si>
  <si>
    <t>3.41.6</t>
  </si>
  <si>
    <t>3.41.7</t>
  </si>
  <si>
    <t>B5.2.3</t>
  </si>
  <si>
    <t>3.41.8</t>
  </si>
  <si>
    <t>B5.2.4</t>
  </si>
  <si>
    <t>3.41.9</t>
  </si>
  <si>
    <t>B5.2.5</t>
  </si>
  <si>
    <t>3.41.10</t>
  </si>
  <si>
    <t>B5.2.6</t>
  </si>
  <si>
    <t>3.41.11</t>
  </si>
  <si>
    <t>B5.2.7</t>
  </si>
  <si>
    <t>3.41.12</t>
  </si>
  <si>
    <t>3.41.13</t>
  </si>
  <si>
    <t>3.41.14</t>
  </si>
  <si>
    <t>B5.2.8</t>
  </si>
  <si>
    <t>(*) Concrete columns UPTO +8.00</t>
  </si>
  <si>
    <t>3.41.15</t>
  </si>
  <si>
    <t>B5.2.9</t>
  </si>
  <si>
    <t>(*) Concrete columns UPTO +12.00</t>
  </si>
  <si>
    <t>3.41.16</t>
  </si>
  <si>
    <t>B5.2.10</t>
  </si>
  <si>
    <t>3.41.17</t>
  </si>
  <si>
    <t>B5.2.11</t>
  </si>
  <si>
    <t xml:space="preserve">(*) Solid slab </t>
  </si>
  <si>
    <t>3.41.18</t>
  </si>
  <si>
    <t>B5.2.12</t>
  </si>
  <si>
    <t xml:space="preserve">(*) Concrete STAIRCASE </t>
  </si>
  <si>
    <t>3.41.19</t>
  </si>
  <si>
    <t>B5.2.13</t>
  </si>
  <si>
    <t>(*) Parapet</t>
  </si>
  <si>
    <t>3.41.20</t>
  </si>
  <si>
    <t>B5.2.14</t>
  </si>
  <si>
    <t>3.41.21</t>
  </si>
  <si>
    <t>3.41.22</t>
  </si>
  <si>
    <t>B6.2.12</t>
  </si>
  <si>
    <t>3.41.23</t>
  </si>
  <si>
    <t>3.41.24</t>
  </si>
  <si>
    <t>3.41.25</t>
  </si>
  <si>
    <t>3.42 EV - B5-03 MASONRY - OBSERVATION TOWER</t>
  </si>
  <si>
    <t>3.42.1</t>
  </si>
  <si>
    <t>3.42.2</t>
  </si>
  <si>
    <t>3.42.3</t>
  </si>
  <si>
    <t>B5.3.1</t>
  </si>
  <si>
    <t>3.42.4</t>
  </si>
  <si>
    <t>3.42.5</t>
  </si>
  <si>
    <t>B5.3.2</t>
  </si>
  <si>
    <t>(*) Solid Block</t>
  </si>
  <si>
    <t>3.42.6</t>
  </si>
  <si>
    <t>3.42.7</t>
  </si>
  <si>
    <t>3.42.8</t>
  </si>
  <si>
    <t>3.43 EV - B5-04 METAL WORK - OBSERVATION TOWER</t>
  </si>
  <si>
    <t>3.43.1</t>
  </si>
  <si>
    <t>Railing</t>
  </si>
  <si>
    <t>3.43.2</t>
  </si>
  <si>
    <t>Supply and installation of Wall Mounted Rail   including all accessories,fixing etc. all complete as detailed on drawing and engineer approval</t>
  </si>
  <si>
    <t>3.43.3</t>
  </si>
  <si>
    <t>B5.4.1</t>
  </si>
  <si>
    <t>(*) Wall Mounted Rail</t>
  </si>
  <si>
    <t>3.43.4</t>
  </si>
  <si>
    <t>3.43.5</t>
  </si>
  <si>
    <t>3.43.6</t>
  </si>
  <si>
    <t>3.44 EV - B5-05 THERMAL AND MOISTURE PROTECTION - OBSERVATION TOWER</t>
  </si>
  <si>
    <t>3.44.1</t>
  </si>
  <si>
    <t>3.44.2</t>
  </si>
  <si>
    <t>3.44.3</t>
  </si>
  <si>
    <t>B5.5.1</t>
  </si>
  <si>
    <t>3.44.4</t>
  </si>
  <si>
    <t>B5.5.2</t>
  </si>
  <si>
    <t>3.44.5</t>
  </si>
  <si>
    <t>3.44.6</t>
  </si>
  <si>
    <t>B5.5.3</t>
  </si>
  <si>
    <t>3.44.7</t>
  </si>
  <si>
    <t>Isolation Joint</t>
  </si>
  <si>
    <t>3.44.8</t>
  </si>
  <si>
    <t>3.44.9</t>
  </si>
  <si>
    <t>B5.5.4</t>
  </si>
  <si>
    <t>3.44.10</t>
  </si>
  <si>
    <t>3.44.11</t>
  </si>
  <si>
    <t>3.44.12</t>
  </si>
  <si>
    <t>B5.5.5</t>
  </si>
  <si>
    <t>3.44.13</t>
  </si>
  <si>
    <t>B5.5.6</t>
  </si>
  <si>
    <t>3.44.14</t>
  </si>
  <si>
    <t>3.44.15</t>
  </si>
  <si>
    <t>3.44.16</t>
  </si>
  <si>
    <t>3.45 EV - B5-06 FINISHES - OBSERVATION TOWER</t>
  </si>
  <si>
    <t>12 (out of 12)</t>
  </si>
  <si>
    <t>3.45.1</t>
  </si>
  <si>
    <t>3.45.2</t>
  </si>
  <si>
    <t>3.45.3</t>
  </si>
  <si>
    <t>B5.6.1</t>
  </si>
  <si>
    <t>(*) External Heritage Paint include Plaster</t>
  </si>
  <si>
    <t>3.45.4</t>
  </si>
  <si>
    <t>3.45.5</t>
  </si>
  <si>
    <t>3.45.6</t>
  </si>
  <si>
    <t>B5.6.2</t>
  </si>
  <si>
    <t>(*) Heritage Paint</t>
  </si>
  <si>
    <t>3.45.7</t>
  </si>
  <si>
    <t>3.45.8</t>
  </si>
  <si>
    <t>(*) Internal Epoxy Paint</t>
  </si>
  <si>
    <t>3.45.9</t>
  </si>
  <si>
    <t xml:space="preserve">Prapare and apply paint  including all necessary wrok as per drawing and specifications </t>
  </si>
  <si>
    <t>3.45.10</t>
  </si>
  <si>
    <t>B5.6.3</t>
  </si>
  <si>
    <t>(*) Bitumen paint for lift shaft</t>
  </si>
  <si>
    <t>3.45.11</t>
  </si>
  <si>
    <t>3.45.12</t>
  </si>
  <si>
    <t>Supply and fix  Stamped concrete on cement screed  including all as per drawing and specifications DIVISION 03-033533</t>
  </si>
  <si>
    <t>3.45.13</t>
  </si>
  <si>
    <t>B5.6.4</t>
  </si>
  <si>
    <t>(*) Stamped concrete Floors</t>
  </si>
  <si>
    <t>3.45.14</t>
  </si>
  <si>
    <t>Supply and apply Epoxy flooring on cement screed  including all as per drawing and specifications DIVISION 09-096723</t>
  </si>
  <si>
    <t>3.45.15</t>
  </si>
  <si>
    <t>B5.6.5</t>
  </si>
  <si>
    <t>(*) Epoxy flooring with screed</t>
  </si>
  <si>
    <t>3.45.16</t>
  </si>
  <si>
    <t>3.45.17</t>
  </si>
  <si>
    <t xml:space="preserve">Supply And Fix Thatched roof   including all necessary wrok as per drawing and specifications </t>
  </si>
  <si>
    <t>3.45.18</t>
  </si>
  <si>
    <t>B5.6.6</t>
  </si>
  <si>
    <t xml:space="preserve">(*) Thatched roof </t>
  </si>
  <si>
    <t>3.45.19</t>
  </si>
  <si>
    <t>Prapare and apply  paint on Plaster  including all necessary wrok as per drawing and specifications DIVISION 09-099123</t>
  </si>
  <si>
    <t>3.45.20</t>
  </si>
  <si>
    <t>B5.6.7</t>
  </si>
  <si>
    <t>3.45.21</t>
  </si>
  <si>
    <t>3.45.22</t>
  </si>
  <si>
    <t>3.45.23</t>
  </si>
  <si>
    <t>B5.6.8</t>
  </si>
  <si>
    <t>3.45.24</t>
  </si>
  <si>
    <t>B5.6.9</t>
  </si>
  <si>
    <t>3.45.25</t>
  </si>
  <si>
    <t>B5.6.10</t>
  </si>
  <si>
    <t>3.45.26</t>
  </si>
  <si>
    <t>3.45.27</t>
  </si>
  <si>
    <t>3.45.28</t>
  </si>
  <si>
    <t>3.46 EV - B5-07 ACCESSORIES - OBSERVATION TOWER</t>
  </si>
  <si>
    <t>4 (out of 4)</t>
  </si>
  <si>
    <t>3.46.1</t>
  </si>
  <si>
    <t>Wooden Rail</t>
  </si>
  <si>
    <t>3.46.2</t>
  </si>
  <si>
    <t>Supply and install  Wooden Rail ,including all accessories needed for installation as per mention in drawings &amp; specifications</t>
  </si>
  <si>
    <t>3.46.3</t>
  </si>
  <si>
    <t>(*) Wooden Rail h = 1m</t>
  </si>
  <si>
    <t>3.46.4</t>
  </si>
  <si>
    <t>External Tree design Mock Rock</t>
  </si>
  <si>
    <t>3.46.5</t>
  </si>
  <si>
    <t>Supply and Fix  External Tree design Mock Rock ,including all accessories needed , as per mention in drawings &amp; specifications</t>
  </si>
  <si>
    <t>3.46.6</t>
  </si>
  <si>
    <t>B5.8.1</t>
  </si>
  <si>
    <t>(*) External Tree design Mock Rock as per new comments</t>
  </si>
  <si>
    <t>3.46.7</t>
  </si>
  <si>
    <t>3.46.8</t>
  </si>
  <si>
    <t>3.46.9</t>
  </si>
  <si>
    <t>B5.9.1</t>
  </si>
  <si>
    <t>3.46.10</t>
  </si>
  <si>
    <t>3.46.11</t>
  </si>
  <si>
    <t>3.46.12</t>
  </si>
  <si>
    <t>3.47 EV - B5-08 FURNISHINGS AND EQUIPMENT - OBSERVATION TOWER</t>
  </si>
  <si>
    <t>3.47.1</t>
  </si>
  <si>
    <t>3.47.2</t>
  </si>
  <si>
    <t>3.47.3</t>
  </si>
  <si>
    <t>B5.9.2</t>
  </si>
  <si>
    <t xml:space="preserve">(*) Furniture (counter , chairs &amp; tables) </t>
  </si>
  <si>
    <t>3.47.4</t>
  </si>
  <si>
    <t>3.47.5</t>
  </si>
  <si>
    <t>3.47.6</t>
  </si>
  <si>
    <t>3.48 EV - B5-9 CONVEYING SYSTEMS - OBSERVATION TOWER</t>
  </si>
  <si>
    <t>3.48.1</t>
  </si>
  <si>
    <t>Elevators</t>
  </si>
  <si>
    <t>3.48.2</t>
  </si>
  <si>
    <t>Supply &amp; Fix  Elevators ,including all accessories needed  as per mention in drawings &amp; specifications</t>
  </si>
  <si>
    <t>3.48.3</t>
  </si>
  <si>
    <t xml:space="preserve">(*) Elevators ( Conveying System) </t>
  </si>
  <si>
    <t>3.48.4</t>
  </si>
  <si>
    <t>3.48.5</t>
  </si>
  <si>
    <t>3.48.6</t>
  </si>
  <si>
    <t>3.49 EV - B5-10 MECHANICAL INSTALLATION - OBSERVATION TOWER</t>
  </si>
  <si>
    <t>3.49.1</t>
  </si>
  <si>
    <t>3.49.2</t>
  </si>
  <si>
    <t>3.49.3</t>
  </si>
  <si>
    <t>B5.10.1</t>
  </si>
  <si>
    <t>3.49.4</t>
  </si>
  <si>
    <t>B5.10.2</t>
  </si>
  <si>
    <t>3.49.5</t>
  </si>
  <si>
    <t>3.49.6</t>
  </si>
  <si>
    <t>B5.10.3</t>
  </si>
  <si>
    <t>3.49.7</t>
  </si>
  <si>
    <t>B5.10.4</t>
  </si>
  <si>
    <t>3.49.8</t>
  </si>
  <si>
    <t>B5.10.5</t>
  </si>
  <si>
    <t>3.49.9</t>
  </si>
  <si>
    <t>B5.10.6</t>
  </si>
  <si>
    <t>3.49.10</t>
  </si>
  <si>
    <t>B5.10.7</t>
  </si>
  <si>
    <t>3.49.11</t>
  </si>
  <si>
    <t>B5.10.8</t>
  </si>
  <si>
    <t>3.49.12</t>
  </si>
  <si>
    <t>B5.10.9</t>
  </si>
  <si>
    <t>3.49.13</t>
  </si>
  <si>
    <t>B5.10.10</t>
  </si>
  <si>
    <t>3.49.14</t>
  </si>
  <si>
    <t>B5.10.11</t>
  </si>
  <si>
    <t>3.49.15</t>
  </si>
  <si>
    <t>B5.10.12</t>
  </si>
  <si>
    <t>3.49.16</t>
  </si>
  <si>
    <t>B5.10.13</t>
  </si>
  <si>
    <t>3.49.17</t>
  </si>
  <si>
    <t>B5.10.14</t>
  </si>
  <si>
    <t>3.49.18</t>
  </si>
  <si>
    <t>B5.10.15</t>
  </si>
  <si>
    <t>3.49.19</t>
  </si>
  <si>
    <t>3.49.20</t>
  </si>
  <si>
    <t>3.49.21</t>
  </si>
  <si>
    <t>3.50 EV - B5-11 ELECTRICAL INSTALLATION - OBSERVATION TOWER</t>
  </si>
  <si>
    <t>3.50.1</t>
  </si>
  <si>
    <t>3.50.2</t>
  </si>
  <si>
    <t>3.50.3</t>
  </si>
  <si>
    <t>3.50.4</t>
  </si>
  <si>
    <t>B5.11.1</t>
  </si>
  <si>
    <t>(*) DB-OB</t>
  </si>
  <si>
    <t>3.50.5</t>
  </si>
  <si>
    <t>3.50.6</t>
  </si>
  <si>
    <t>3.50.7</t>
  </si>
  <si>
    <t>3.50.8</t>
  </si>
  <si>
    <t>B5.11.2</t>
  </si>
  <si>
    <t>3.50.9</t>
  </si>
  <si>
    <t>B5.11.3</t>
  </si>
  <si>
    <t>3.50.10</t>
  </si>
  <si>
    <t>3.50.11</t>
  </si>
  <si>
    <t>3.50.12</t>
  </si>
  <si>
    <t>B5.11.5</t>
  </si>
  <si>
    <t>3.50.13</t>
  </si>
  <si>
    <t>3.50.14</t>
  </si>
  <si>
    <t>B5.11.5.1</t>
  </si>
  <si>
    <t>3.50.15</t>
  </si>
  <si>
    <t>3.50.16</t>
  </si>
  <si>
    <t>3.50.17</t>
  </si>
  <si>
    <t>B5.11.6</t>
  </si>
  <si>
    <t>(*) Electrical points for Type L3</t>
  </si>
  <si>
    <t>3.50.18</t>
  </si>
  <si>
    <t>B5.11.7</t>
  </si>
  <si>
    <t>3.50.19</t>
  </si>
  <si>
    <t>B5.11.8</t>
  </si>
  <si>
    <t>3.50.20</t>
  </si>
  <si>
    <t>B5.11.9</t>
  </si>
  <si>
    <t>3.50.21</t>
  </si>
  <si>
    <t>B5.11.10</t>
  </si>
  <si>
    <t>3.50.22</t>
  </si>
  <si>
    <t>3.50.23</t>
  </si>
  <si>
    <t>3.50.24</t>
  </si>
  <si>
    <t>B5.11.18</t>
  </si>
  <si>
    <t>3.50.25</t>
  </si>
  <si>
    <t>3.50.26</t>
  </si>
  <si>
    <t>3.50.27</t>
  </si>
  <si>
    <t>3.50.28</t>
  </si>
  <si>
    <t>B5.11.24</t>
  </si>
  <si>
    <t>3.50.29</t>
  </si>
  <si>
    <t>B5.11.26</t>
  </si>
  <si>
    <t>3.50.30</t>
  </si>
  <si>
    <t>B5.11.28</t>
  </si>
  <si>
    <t>3.50.31</t>
  </si>
  <si>
    <t>B5.11.31</t>
  </si>
  <si>
    <t>3.50.32</t>
  </si>
  <si>
    <t>B5.11.32</t>
  </si>
  <si>
    <t>3.50.33</t>
  </si>
  <si>
    <t>3.50.34</t>
  </si>
  <si>
    <t>B5.11.33</t>
  </si>
  <si>
    <t>3.50.35</t>
  </si>
  <si>
    <t>3.50.36</t>
  </si>
  <si>
    <t>3.50.37</t>
  </si>
  <si>
    <t>B5.11.34</t>
  </si>
  <si>
    <t>3.50.38</t>
  </si>
  <si>
    <t>B5.11.35</t>
  </si>
  <si>
    <t>3.50.39</t>
  </si>
  <si>
    <t>B5.11.36</t>
  </si>
  <si>
    <t>3.50.40</t>
  </si>
  <si>
    <t>B5.11.37</t>
  </si>
  <si>
    <t>3.50.41</t>
  </si>
  <si>
    <t>B5.11.38</t>
  </si>
  <si>
    <t>3.50.42</t>
  </si>
  <si>
    <t>B5.11.39</t>
  </si>
  <si>
    <t>3.50.43</t>
  </si>
  <si>
    <t>B5.11.40</t>
  </si>
  <si>
    <t>3.50.44</t>
  </si>
  <si>
    <t>3.50.45</t>
  </si>
  <si>
    <t>B5.11.41</t>
  </si>
  <si>
    <t>3.50.46</t>
  </si>
  <si>
    <t>B5.11.42</t>
  </si>
  <si>
    <t>3.50.47</t>
  </si>
  <si>
    <t>B5.11.43</t>
  </si>
  <si>
    <t>3.50.48</t>
  </si>
  <si>
    <t>B5.11.44</t>
  </si>
  <si>
    <t>3.50.49</t>
  </si>
  <si>
    <t>B5.11.45</t>
  </si>
  <si>
    <t>3.50.50</t>
  </si>
  <si>
    <t>B5.11.46</t>
  </si>
  <si>
    <t>3.50.51</t>
  </si>
  <si>
    <t>B5.11.47</t>
  </si>
  <si>
    <t>3.50.52</t>
  </si>
  <si>
    <t>B5.11.48</t>
  </si>
  <si>
    <t>3.50.53</t>
  </si>
  <si>
    <t>B5.11.49</t>
  </si>
  <si>
    <t>3.50.54</t>
  </si>
  <si>
    <t>B5.11.50</t>
  </si>
  <si>
    <t>3.50.55</t>
  </si>
  <si>
    <t>B5.11.51</t>
  </si>
  <si>
    <t>3.50.56</t>
  </si>
  <si>
    <t>B5.11.52</t>
  </si>
  <si>
    <t>3.50.57</t>
  </si>
  <si>
    <t>B5.11.53</t>
  </si>
  <si>
    <t>3.50.58</t>
  </si>
  <si>
    <t>3.50.59</t>
  </si>
  <si>
    <t>3.50.60</t>
  </si>
  <si>
    <t>3.51 EV - BILL NO 06 - ELEPHANT VILLAGE - SERVICE BLOCK</t>
  </si>
  <si>
    <t>3.52 EV - B6-01 SITE WORK - SERVICE BLOCK</t>
  </si>
  <si>
    <t>3.52.1</t>
  </si>
  <si>
    <t>3.52.2</t>
  </si>
  <si>
    <t>B6.1.1</t>
  </si>
  <si>
    <t>3.52.3</t>
  </si>
  <si>
    <t>3.52.4</t>
  </si>
  <si>
    <t>B6.1.2</t>
  </si>
  <si>
    <t>3.52.5</t>
  </si>
  <si>
    <t>3.52.6</t>
  </si>
  <si>
    <t>B6.1.3</t>
  </si>
  <si>
    <t>3.52.7</t>
  </si>
  <si>
    <t>3.52.8</t>
  </si>
  <si>
    <t>3.52.9</t>
  </si>
  <si>
    <t>B6.1.4</t>
  </si>
  <si>
    <t>3.52.10</t>
  </si>
  <si>
    <t>3.52.11</t>
  </si>
  <si>
    <t>3.52.12</t>
  </si>
  <si>
    <t>3.53 EV - B6-02 CONCRETE WORK - SERVICE BLOCK</t>
  </si>
  <si>
    <t>3.53.1</t>
  </si>
  <si>
    <t>3.53.2</t>
  </si>
  <si>
    <t>3.53.3</t>
  </si>
  <si>
    <t>3.53.4</t>
  </si>
  <si>
    <t>B6.2.1</t>
  </si>
  <si>
    <t>3.53.5</t>
  </si>
  <si>
    <t>B6.2.2</t>
  </si>
  <si>
    <t>3.53.6</t>
  </si>
  <si>
    <t>3.53.7</t>
  </si>
  <si>
    <t>B6.2.3</t>
  </si>
  <si>
    <t>3.53.8</t>
  </si>
  <si>
    <t>B6.2.4</t>
  </si>
  <si>
    <t>3.53.9</t>
  </si>
  <si>
    <t>B6.2.5</t>
  </si>
  <si>
    <t>3.53.10</t>
  </si>
  <si>
    <t>B6.2.6</t>
  </si>
  <si>
    <t xml:space="preserve">(*)  Grade Slab </t>
  </si>
  <si>
    <t>3.53.11</t>
  </si>
  <si>
    <t>B6.2.7</t>
  </si>
  <si>
    <t>3.53.12</t>
  </si>
  <si>
    <t>3.53.13</t>
  </si>
  <si>
    <t>3.53.14</t>
  </si>
  <si>
    <t>B6.2.8</t>
  </si>
  <si>
    <t>3.53.15</t>
  </si>
  <si>
    <t>B6.2.9</t>
  </si>
  <si>
    <t>3.53.16</t>
  </si>
  <si>
    <t>B6.2.10</t>
  </si>
  <si>
    <t>(*) Solid slab 20cm</t>
  </si>
  <si>
    <t>3.53.17</t>
  </si>
  <si>
    <t>B6.2.11</t>
  </si>
  <si>
    <t>(*) parapet</t>
  </si>
  <si>
    <t>3.53.18</t>
  </si>
  <si>
    <t>3.53.19</t>
  </si>
  <si>
    <t>3.53.20</t>
  </si>
  <si>
    <t>B6.2.13</t>
  </si>
  <si>
    <t>3.53.21</t>
  </si>
  <si>
    <t>3.53.22</t>
  </si>
  <si>
    <t>3.53.23</t>
  </si>
  <si>
    <t>3.54 EV - B6-03 MASONRY - SERVICE BLOCK</t>
  </si>
  <si>
    <t>3.54.1</t>
  </si>
  <si>
    <t>3.54.2</t>
  </si>
  <si>
    <t>3.54.3</t>
  </si>
  <si>
    <t>B6.3.1</t>
  </si>
  <si>
    <t>3.54.4</t>
  </si>
  <si>
    <t>3.54.5</t>
  </si>
  <si>
    <t>3.54.6</t>
  </si>
  <si>
    <t>B6.3.2</t>
  </si>
  <si>
    <t>3.54.7</t>
  </si>
  <si>
    <t>3.54.8</t>
  </si>
  <si>
    <t>B6.3.3</t>
  </si>
  <si>
    <t xml:space="preserve">(*) Solid Block </t>
  </si>
  <si>
    <t>3.54.9</t>
  </si>
  <si>
    <t>3.54.10</t>
  </si>
  <si>
    <t>3.54.11</t>
  </si>
  <si>
    <t>3.55 EV - B6-04 METAL WORK - SERVICE BLOCK</t>
  </si>
  <si>
    <t>3.55.1</t>
  </si>
  <si>
    <t>Ladders</t>
  </si>
  <si>
    <t>3.55.2</t>
  </si>
  <si>
    <t>Supply and fix Ladders  including all accessories,fixing etc. all complete as detailed on drawing and engineer approval</t>
  </si>
  <si>
    <t>3.55.3</t>
  </si>
  <si>
    <t>B6.4.1</t>
  </si>
  <si>
    <t>(*) Ladders</t>
  </si>
  <si>
    <t>3.55.4</t>
  </si>
  <si>
    <t>3.55.5</t>
  </si>
  <si>
    <t>3.55.6</t>
  </si>
  <si>
    <t>3.56 EV - B6-05 THERMAL AND MOISTURE PROTECTION - SERVICE BLOCK</t>
  </si>
  <si>
    <t>3.56.1</t>
  </si>
  <si>
    <t>3.56.2</t>
  </si>
  <si>
    <t>3.56.3</t>
  </si>
  <si>
    <t>B6.5.1</t>
  </si>
  <si>
    <t>3.56.4</t>
  </si>
  <si>
    <t>B6.5.2</t>
  </si>
  <si>
    <t>3.56.5</t>
  </si>
  <si>
    <t>3.56.6</t>
  </si>
  <si>
    <t>B6.5.3</t>
  </si>
  <si>
    <t>3.56.7</t>
  </si>
  <si>
    <t xml:space="preserve">Isolation Joint  </t>
  </si>
  <si>
    <t>3.56.8</t>
  </si>
  <si>
    <t>3.56.9</t>
  </si>
  <si>
    <t>B6.5.4</t>
  </si>
  <si>
    <t>3.56.10</t>
  </si>
  <si>
    <t>3.56.11</t>
  </si>
  <si>
    <t>3.56.12</t>
  </si>
  <si>
    <t>B6.5.5</t>
  </si>
  <si>
    <t>3.56.13</t>
  </si>
  <si>
    <t>B6.5.6</t>
  </si>
  <si>
    <t>3.56.14</t>
  </si>
  <si>
    <t>3.56.15</t>
  </si>
  <si>
    <t>3.56.16</t>
  </si>
  <si>
    <t>3.57 EV - B3-06 DOORS AND WINDOWS - SERVICE BLOCK</t>
  </si>
  <si>
    <t>3.57.1</t>
  </si>
  <si>
    <t>3.57.2</t>
  </si>
  <si>
    <t>3.57.3</t>
  </si>
  <si>
    <t>B6.6.1</t>
  </si>
  <si>
    <t>(*) D1-Hotdip galvanized door 2000 x2200 mm</t>
  </si>
  <si>
    <t>3.57.4</t>
  </si>
  <si>
    <t>3.57.5</t>
  </si>
  <si>
    <t>Supply and install Aluminum  Doors ,including all accessories needed for installation as per mention in drawings &amp; specifications</t>
  </si>
  <si>
    <t>3.57.6</t>
  </si>
  <si>
    <t>B6.6.2</t>
  </si>
  <si>
    <t>(*) D2-Powder coated alum. 1000 x2200 mm</t>
  </si>
  <si>
    <t>3.57.7</t>
  </si>
  <si>
    <t>3.57.8</t>
  </si>
  <si>
    <t>3.57.9</t>
  </si>
  <si>
    <t>B6.6.3</t>
  </si>
  <si>
    <t>(*) W1-Alum. Window 1000x1200</t>
  </si>
  <si>
    <t>3.57.10</t>
  </si>
  <si>
    <t>3.57.11</t>
  </si>
  <si>
    <t>3.57.12</t>
  </si>
  <si>
    <t>3.58 EV - B6-07 FINISHES - SERVICE BLOCK</t>
  </si>
  <si>
    <t>8 (out of 8)</t>
  </si>
  <si>
    <t>3.58.1</t>
  </si>
  <si>
    <t>3.58.2</t>
  </si>
  <si>
    <t>3.58.3</t>
  </si>
  <si>
    <t>B6.7.7</t>
  </si>
  <si>
    <t xml:space="preserve">(*) External epoxy paint over plaster and inside Parapet </t>
  </si>
  <si>
    <t>3.58.4</t>
  </si>
  <si>
    <t>3.58.5</t>
  </si>
  <si>
    <t>Prapare and apply paint on Plaster  including all necessary wrok as per drawing and specifications DIVISION 09-099656</t>
  </si>
  <si>
    <t>3.58.6</t>
  </si>
  <si>
    <t>B6.7.5</t>
  </si>
  <si>
    <t>3.58.7</t>
  </si>
  <si>
    <t>3.58.8</t>
  </si>
  <si>
    <t>Supply and fix Epoxy paint   on cement screed  including all necessary wrok as per drawing and specifications DIVISION 09-096723</t>
  </si>
  <si>
    <t>3.58.9</t>
  </si>
  <si>
    <t>B6.7.4</t>
  </si>
  <si>
    <t xml:space="preserve">(*) Epoxy paint </t>
  </si>
  <si>
    <t>3.58.10</t>
  </si>
  <si>
    <t>3.58.11</t>
  </si>
  <si>
    <t>3.58.12</t>
  </si>
  <si>
    <t>B6.7.6</t>
  </si>
  <si>
    <t>3.58.13</t>
  </si>
  <si>
    <t>3.58.14</t>
  </si>
  <si>
    <t>3.58.15</t>
  </si>
  <si>
    <t>B6.7.1</t>
  </si>
  <si>
    <t>3.58.16</t>
  </si>
  <si>
    <t>B6.7.2</t>
  </si>
  <si>
    <t>(*) ceiling</t>
  </si>
  <si>
    <t>3.58.17</t>
  </si>
  <si>
    <t>B6.7.3</t>
  </si>
  <si>
    <t>3.58.18</t>
  </si>
  <si>
    <t>3.58.19</t>
  </si>
  <si>
    <t>3.58.20</t>
  </si>
  <si>
    <t>3.59 EV - B6-9 ACCESSORIES - SERVICE BLOCK</t>
  </si>
  <si>
    <t>3.59.1</t>
  </si>
  <si>
    <t>3.59.2</t>
  </si>
  <si>
    <t>3.59.3</t>
  </si>
  <si>
    <t>B6.9.1</t>
  </si>
  <si>
    <t>3.59.4</t>
  </si>
  <si>
    <t>3.59.5</t>
  </si>
  <si>
    <t>3.59.6</t>
  </si>
  <si>
    <t>3.60 EV - B6-10 MECHANICAL INSTALLATION - SERVICE BLOCK</t>
  </si>
  <si>
    <t>19 (out of 19)</t>
  </si>
  <si>
    <t>3.60.1</t>
  </si>
  <si>
    <t>3.60.2</t>
  </si>
  <si>
    <t>3.60.3</t>
  </si>
  <si>
    <t>B6.10.1</t>
  </si>
  <si>
    <t>(*) DX type Split units with compatible outdoor units ; complete with necessary refrigerant pipework, ductworks, flexible connections, thermometers; controls and associated accessories, vibration isolators, sound liner, attenuators comply with manufacturer's details, final electrical connection, control panel and acoustic linings to reduced noise level; condensate drain piping up to the nearest floor drain, etc.; all in accordance with the specification and drawings</t>
  </si>
  <si>
    <t>3.60.4</t>
  </si>
  <si>
    <t>Storm Water</t>
  </si>
  <si>
    <t>3.60.5</t>
  </si>
  <si>
    <t>B6.10.2</t>
  </si>
  <si>
    <t>(*) Rainwater outlet; all in accordance with the drawing and specification</t>
  </si>
  <si>
    <t>3.60.6</t>
  </si>
  <si>
    <t>B6.10.3</t>
  </si>
  <si>
    <t>(*) uPVC pipe work installation including excavation, accessories, fittings and fixings all in accordance to the specification and drawings; 110mm dia</t>
  </si>
  <si>
    <t>3.60.7</t>
  </si>
  <si>
    <t>3.60.8</t>
  </si>
  <si>
    <t>3.60.9</t>
  </si>
  <si>
    <t>B6.10.4</t>
  </si>
  <si>
    <t>3.60.10</t>
  </si>
  <si>
    <t>B6.10.5</t>
  </si>
  <si>
    <t>3.60.11</t>
  </si>
  <si>
    <t>3.60.12</t>
  </si>
  <si>
    <t>B6.10.6</t>
  </si>
  <si>
    <t>3.60.13</t>
  </si>
  <si>
    <t>B6.10.7</t>
  </si>
  <si>
    <t>3.60.14</t>
  </si>
  <si>
    <t>B6.10.8</t>
  </si>
  <si>
    <t>3.60.15</t>
  </si>
  <si>
    <t>B6.10.9</t>
  </si>
  <si>
    <t>3.60.16</t>
  </si>
  <si>
    <t>B6.10.10</t>
  </si>
  <si>
    <t>3.60.17</t>
  </si>
  <si>
    <t>B6.10.11</t>
  </si>
  <si>
    <t>3.60.18</t>
  </si>
  <si>
    <t>B6.10.12</t>
  </si>
  <si>
    <t>3.60.19</t>
  </si>
  <si>
    <t>B6.10.13</t>
  </si>
  <si>
    <t>3.60.20</t>
  </si>
  <si>
    <t>B6.10.14</t>
  </si>
  <si>
    <t>3.60.21</t>
  </si>
  <si>
    <t>B6.10.15</t>
  </si>
  <si>
    <t>3.60.22</t>
  </si>
  <si>
    <t>B6.10.16</t>
  </si>
  <si>
    <t>3.60.23</t>
  </si>
  <si>
    <t>B6.10.17</t>
  </si>
  <si>
    <t>3.60.24</t>
  </si>
  <si>
    <t>B6.10.18</t>
  </si>
  <si>
    <t>3.60.25</t>
  </si>
  <si>
    <t>3.60.26</t>
  </si>
  <si>
    <t>3.60.27</t>
  </si>
  <si>
    <t>3.61 EV - B6-11 ELECTRICAL INSTALLATION - SERVICE BLOCK</t>
  </si>
  <si>
    <t>39 (out of 39)</t>
  </si>
  <si>
    <t>3.61.1</t>
  </si>
  <si>
    <t>3.61.2</t>
  </si>
  <si>
    <t>3.61.3</t>
  </si>
  <si>
    <t>3.61.4</t>
  </si>
  <si>
    <t>B6.11.1</t>
  </si>
  <si>
    <t>(*) SMDB-EV</t>
  </si>
  <si>
    <t>3.61.5</t>
  </si>
  <si>
    <t>B6.11.2</t>
  </si>
  <si>
    <t>(*) DB-SER</t>
  </si>
  <si>
    <t>3.61.6</t>
  </si>
  <si>
    <t>B6.11.3</t>
  </si>
  <si>
    <t>(*) DB-P4</t>
  </si>
  <si>
    <t>3.61.7</t>
  </si>
  <si>
    <t>3.61.8</t>
  </si>
  <si>
    <t>3.61.9</t>
  </si>
  <si>
    <t>3.61.10</t>
  </si>
  <si>
    <t>B6.11.4</t>
  </si>
  <si>
    <t>3.61.11</t>
  </si>
  <si>
    <t>B6.11.4.1</t>
  </si>
  <si>
    <t>(*)  (4C 185mm2 XLPE/SWA/PVC + 1C 95mm2 CU PVC)</t>
  </si>
  <si>
    <t>3.61.12</t>
  </si>
  <si>
    <t>3.61.13</t>
  </si>
  <si>
    <t>3.61.14</t>
  </si>
  <si>
    <t>B6.11.5</t>
  </si>
  <si>
    <t>(*) Single phase Isolator (SPN) IP65</t>
  </si>
  <si>
    <t>3.61.15</t>
  </si>
  <si>
    <t>B6.11.6</t>
  </si>
  <si>
    <t>3.61.16</t>
  </si>
  <si>
    <t>3.61.17</t>
  </si>
  <si>
    <t>3.61.18</t>
  </si>
  <si>
    <t>3.61.19</t>
  </si>
  <si>
    <t>B6.11.7</t>
  </si>
  <si>
    <t>3.61.20</t>
  </si>
  <si>
    <t>B6.11.8</t>
  </si>
  <si>
    <t>3.61.21</t>
  </si>
  <si>
    <t>3.61.22</t>
  </si>
  <si>
    <t>3.61.23</t>
  </si>
  <si>
    <t>B6.11.15</t>
  </si>
  <si>
    <t>3.61.24</t>
  </si>
  <si>
    <t>B6.11.16</t>
  </si>
  <si>
    <t>3.61.25</t>
  </si>
  <si>
    <t>B6.11.17</t>
  </si>
  <si>
    <t>3.61.26</t>
  </si>
  <si>
    <t>3.61.27</t>
  </si>
  <si>
    <t>3.61.28</t>
  </si>
  <si>
    <t>B6.11.20</t>
  </si>
  <si>
    <t>3.61.29</t>
  </si>
  <si>
    <t>B6.11.21</t>
  </si>
  <si>
    <t>3.61.30</t>
  </si>
  <si>
    <t>3.61.31</t>
  </si>
  <si>
    <t>B6.11.23</t>
  </si>
  <si>
    <t>3.61.32</t>
  </si>
  <si>
    <t>3.61.33</t>
  </si>
  <si>
    <t>3.61.34</t>
  </si>
  <si>
    <t>3.61.35</t>
  </si>
  <si>
    <t>3.61.36</t>
  </si>
  <si>
    <t>3.61.37</t>
  </si>
  <si>
    <t>B6.11.24</t>
  </si>
  <si>
    <t>3.61.38</t>
  </si>
  <si>
    <t>B6.11.26</t>
  </si>
  <si>
    <t>3.61.39</t>
  </si>
  <si>
    <t>3.61.40</t>
  </si>
  <si>
    <t>B6.11.27</t>
  </si>
  <si>
    <t>3.61.41</t>
  </si>
  <si>
    <t>B6.11.28</t>
  </si>
  <si>
    <t>3.61.42</t>
  </si>
  <si>
    <t>B6.11.29</t>
  </si>
  <si>
    <t>3.61.43</t>
  </si>
  <si>
    <t>3.61.44</t>
  </si>
  <si>
    <t>3.61.45</t>
  </si>
  <si>
    <t>B6.11.30</t>
  </si>
  <si>
    <t>3.61.46</t>
  </si>
  <si>
    <t>B6.11.31</t>
  </si>
  <si>
    <t>3.61.47</t>
  </si>
  <si>
    <t>B6.11.32</t>
  </si>
  <si>
    <t>3.61.48</t>
  </si>
  <si>
    <t>B6.11.33</t>
  </si>
  <si>
    <t>3.61.49</t>
  </si>
  <si>
    <t>3.61.50</t>
  </si>
  <si>
    <t>3.61.51</t>
  </si>
  <si>
    <t>B6.11.34</t>
  </si>
  <si>
    <t>3.61.52</t>
  </si>
  <si>
    <t>3.61.53</t>
  </si>
  <si>
    <t>B6.11.35</t>
  </si>
  <si>
    <t>3.61.54</t>
  </si>
  <si>
    <t>B6.11.36</t>
  </si>
  <si>
    <t>3.61.55</t>
  </si>
  <si>
    <t>B6.11.37</t>
  </si>
  <si>
    <t>3.61.56</t>
  </si>
  <si>
    <t>B6.11.38</t>
  </si>
  <si>
    <t>3.61.57</t>
  </si>
  <si>
    <t>B6.11.39</t>
  </si>
  <si>
    <t>3.61.58</t>
  </si>
  <si>
    <t>B6.11.40</t>
  </si>
  <si>
    <t>3.61.59</t>
  </si>
  <si>
    <t>B6.11.41</t>
  </si>
  <si>
    <t>3.61.60</t>
  </si>
  <si>
    <t>B6.11.42</t>
  </si>
  <si>
    <t>3.61.61</t>
  </si>
  <si>
    <t>B6.11.43</t>
  </si>
  <si>
    <t>3.61.62</t>
  </si>
  <si>
    <t>B6.11.44</t>
  </si>
  <si>
    <t>3.61.63</t>
  </si>
  <si>
    <t>B6.11.45</t>
  </si>
  <si>
    <t>3.61.64</t>
  </si>
  <si>
    <t>B6.11.46</t>
  </si>
  <si>
    <t>3.61.65</t>
  </si>
  <si>
    <t>B6.11.47</t>
  </si>
  <si>
    <t>3.61.66</t>
  </si>
  <si>
    <t>3.61.67</t>
  </si>
  <si>
    <t>3.61.68</t>
  </si>
  <si>
    <t>3.62 EV - BILL NO 07 - ELEPHANT VILLAGE - OPEN THEATRE</t>
  </si>
  <si>
    <t>3.63 EV - B7-01 SITE WORK - OPEN THEATRE</t>
  </si>
  <si>
    <t>3.63.1</t>
  </si>
  <si>
    <t>3.63.2</t>
  </si>
  <si>
    <t>B7.1.1</t>
  </si>
  <si>
    <t>3.63.3</t>
  </si>
  <si>
    <t>3.63.4</t>
  </si>
  <si>
    <t>B7.1.2</t>
  </si>
  <si>
    <t>3.63.5</t>
  </si>
  <si>
    <t>3.63.6</t>
  </si>
  <si>
    <t>B7.1.3</t>
  </si>
  <si>
    <t>3.63.7</t>
  </si>
  <si>
    <t>3.63.8</t>
  </si>
  <si>
    <t>3.63.9</t>
  </si>
  <si>
    <t>B7.1.4</t>
  </si>
  <si>
    <t>3.63.10</t>
  </si>
  <si>
    <t>3.63.11</t>
  </si>
  <si>
    <t>3.63.12</t>
  </si>
  <si>
    <t>3.64 EV - B7-02 CONCRETE WORK - OPEN THEATRE</t>
  </si>
  <si>
    <t>3.64.1</t>
  </si>
  <si>
    <t>3.64.2</t>
  </si>
  <si>
    <t>3.64.3</t>
  </si>
  <si>
    <t>3.64.4</t>
  </si>
  <si>
    <t>B7.2.1</t>
  </si>
  <si>
    <t>3.64.5</t>
  </si>
  <si>
    <t>B7.2.2</t>
  </si>
  <si>
    <t>3.64.6</t>
  </si>
  <si>
    <t>3.64.7</t>
  </si>
  <si>
    <t>B7.2.3</t>
  </si>
  <si>
    <t>3.64.8</t>
  </si>
  <si>
    <t>B7.2.4</t>
  </si>
  <si>
    <t>3.64.9</t>
  </si>
  <si>
    <t>B7.2.5</t>
  </si>
  <si>
    <t>3.64.10</t>
  </si>
  <si>
    <t>B7.2.6</t>
  </si>
  <si>
    <t>3.64.11</t>
  </si>
  <si>
    <t>B7.2.7</t>
  </si>
  <si>
    <t>3.64.12</t>
  </si>
  <si>
    <t>3.64.13</t>
  </si>
  <si>
    <t>3.64.14</t>
  </si>
  <si>
    <t>B7.2.8</t>
  </si>
  <si>
    <t>(*) Steps 30cm</t>
  </si>
  <si>
    <t>3.64.15</t>
  </si>
  <si>
    <t>3.64.16</t>
  </si>
  <si>
    <t>B7.2.9</t>
  </si>
  <si>
    <t>3.64.17</t>
  </si>
  <si>
    <t>3.64.18</t>
  </si>
  <si>
    <t>3.64.19</t>
  </si>
  <si>
    <t>3.65 EV - B7-03 THERMAL AND MOISTURE PROTECTION - OPEN THEATRE</t>
  </si>
  <si>
    <t>3.65.1</t>
  </si>
  <si>
    <t>3.65.2</t>
  </si>
  <si>
    <t>Waterproofing system for the substructure, 1layer 4mm membrane  as per drawings and specifications.</t>
  </si>
  <si>
    <t>3.65.3</t>
  </si>
  <si>
    <t>B7.3.1</t>
  </si>
  <si>
    <t>3.65.4</t>
  </si>
  <si>
    <t>B7.3.2</t>
  </si>
  <si>
    <t>3.65.5</t>
  </si>
  <si>
    <t>3.65.6</t>
  </si>
  <si>
    <t>B7.3.3</t>
  </si>
  <si>
    <t>3.65.7</t>
  </si>
  <si>
    <t>3.65.8</t>
  </si>
  <si>
    <t>3.65.9</t>
  </si>
  <si>
    <t>B7.3.4</t>
  </si>
  <si>
    <t>3.65.10</t>
  </si>
  <si>
    <t>3.65.11</t>
  </si>
  <si>
    <t>3.65.12</t>
  </si>
  <si>
    <t>3.66 EV - B7-04 FINISHES - OPEN THEATRE</t>
  </si>
  <si>
    <t>3.66.1</t>
  </si>
  <si>
    <t>3.66.2</t>
  </si>
  <si>
    <t>3.66.3</t>
  </si>
  <si>
    <t>B7.4.1</t>
  </si>
  <si>
    <t>3.66.4</t>
  </si>
  <si>
    <t>3.66.5</t>
  </si>
  <si>
    <t>3.66.6</t>
  </si>
  <si>
    <t>3.67 EV - B7-5 ACCESSORIES - OPEN THEATRE</t>
  </si>
  <si>
    <t>3.67.1</t>
  </si>
  <si>
    <t>3.67.2</t>
  </si>
  <si>
    <t>3.67.3</t>
  </si>
  <si>
    <t>B7.5.1</t>
  </si>
  <si>
    <t>3.67.4</t>
  </si>
  <si>
    <t>3.67.5</t>
  </si>
  <si>
    <t>3.67.6</t>
  </si>
  <si>
    <t>3.68 EV - B7-6 MECHANICAL INSTALLATION - OPEN THEATRE</t>
  </si>
  <si>
    <t>21 (out of 21)</t>
  </si>
  <si>
    <t>3.68.1</t>
  </si>
  <si>
    <t>3.68.2</t>
  </si>
  <si>
    <t>B7.6.1</t>
  </si>
  <si>
    <t>(*) Catch Basin Covers</t>
  </si>
  <si>
    <t>3.68.3</t>
  </si>
  <si>
    <t>B7.6.2</t>
  </si>
  <si>
    <t>(*) Supply and installation of stormwater manhole cover; all in accordance with the specification and drawing; Stormwater Manhole Cover</t>
  </si>
  <si>
    <t>3.68.4</t>
  </si>
  <si>
    <t>B7.6.3</t>
  </si>
  <si>
    <t>(*) uPVC pipe work installation including excavation, accessories, fittings and fixings all in accordance to the specification and drawings; 200 mm dia</t>
  </si>
  <si>
    <t>3.68.5</t>
  </si>
  <si>
    <t>B7.6.4</t>
  </si>
  <si>
    <t xml:space="preserve">(*) Ditto; 150mm dia </t>
  </si>
  <si>
    <t>3.68.6</t>
  </si>
  <si>
    <t>B7.6.5</t>
  </si>
  <si>
    <t>(*) Manhole with Submersible pump</t>
  </si>
  <si>
    <t>3.68.7</t>
  </si>
  <si>
    <t>3.68.8</t>
  </si>
  <si>
    <t>3.68.9</t>
  </si>
  <si>
    <t>B7.6.6</t>
  </si>
  <si>
    <t>3.68.10</t>
  </si>
  <si>
    <t>B7.6.7</t>
  </si>
  <si>
    <t>3.68.11</t>
  </si>
  <si>
    <t>3.68.12</t>
  </si>
  <si>
    <t>B7.6.8</t>
  </si>
  <si>
    <t>3.68.13</t>
  </si>
  <si>
    <t>B7.6.9</t>
  </si>
  <si>
    <t>3.68.14</t>
  </si>
  <si>
    <t>B7.6.10</t>
  </si>
  <si>
    <t>3.68.15</t>
  </si>
  <si>
    <t>B7.6.11</t>
  </si>
  <si>
    <t>3.68.16</t>
  </si>
  <si>
    <t>B7.6.12</t>
  </si>
  <si>
    <t>3.68.17</t>
  </si>
  <si>
    <t>B7.6.13</t>
  </si>
  <si>
    <t>3.68.18</t>
  </si>
  <si>
    <t>B7.6.14</t>
  </si>
  <si>
    <t>3.68.19</t>
  </si>
  <si>
    <t>B7.6.15</t>
  </si>
  <si>
    <t>3.68.20</t>
  </si>
  <si>
    <t>B7.6.16</t>
  </si>
  <si>
    <t>3.68.21</t>
  </si>
  <si>
    <t>B7.6.17</t>
  </si>
  <si>
    <t>3.68.22</t>
  </si>
  <si>
    <t>B7.6.18</t>
  </si>
  <si>
    <t>3.68.23</t>
  </si>
  <si>
    <t>B7.6.19</t>
  </si>
  <si>
    <t>3.68.24</t>
  </si>
  <si>
    <t>B7.6.20</t>
  </si>
  <si>
    <t>3.68.25</t>
  </si>
  <si>
    <t>3.68.26</t>
  </si>
  <si>
    <t>3.68.27</t>
  </si>
  <si>
    <t>3.69 EV - B7-7 ELECTRICAL INSTALLATION - OPEN THEATRE</t>
  </si>
  <si>
    <t>24 (out of 24)</t>
  </si>
  <si>
    <t>3.69.1</t>
  </si>
  <si>
    <t>3.69.2</t>
  </si>
  <si>
    <t>3.69.3</t>
  </si>
  <si>
    <t>3.69.4</t>
  </si>
  <si>
    <t>B7.7.1</t>
  </si>
  <si>
    <t>(*) DB-TH</t>
  </si>
  <si>
    <t>3.69.5</t>
  </si>
  <si>
    <t>B7.7.2</t>
  </si>
  <si>
    <t>(*) DB-EXT</t>
  </si>
  <si>
    <t>3.69.6</t>
  </si>
  <si>
    <t>3.69.7</t>
  </si>
  <si>
    <t>3.69.8</t>
  </si>
  <si>
    <t>3.69.9</t>
  </si>
  <si>
    <t>B7.7.3</t>
  </si>
  <si>
    <t>3.69.10</t>
  </si>
  <si>
    <t>B7.7.4</t>
  </si>
  <si>
    <t>(*)  (4C 25mm2 XLPE/SWA/PVC + 1C 16mm2 CU PVC)</t>
  </si>
  <si>
    <t>3.69.11</t>
  </si>
  <si>
    <t>B7.7.5</t>
  </si>
  <si>
    <t>3.69.12</t>
  </si>
  <si>
    <t>3.69.13</t>
  </si>
  <si>
    <t>3.69.14</t>
  </si>
  <si>
    <t>B7.7.6</t>
  </si>
  <si>
    <t>3.69.15</t>
  </si>
  <si>
    <t>B7.7.7</t>
  </si>
  <si>
    <t>3.69.16</t>
  </si>
  <si>
    <t>3.69.17</t>
  </si>
  <si>
    <t>3.69.18</t>
  </si>
  <si>
    <t>3.69.19</t>
  </si>
  <si>
    <t>B7.7.8</t>
  </si>
  <si>
    <t xml:space="preserve">(*) 13A switched double socket outlet WEATHER PROOF </t>
  </si>
  <si>
    <t>3.69.20</t>
  </si>
  <si>
    <t>3.69.21</t>
  </si>
  <si>
    <t>3.69.22</t>
  </si>
  <si>
    <t>B7.7.9</t>
  </si>
  <si>
    <t>(*) Electrical points for Type L11</t>
  </si>
  <si>
    <t>3.69.23</t>
  </si>
  <si>
    <t>B7.7.10</t>
  </si>
  <si>
    <t>(*) Electrical points for Type L12</t>
  </si>
  <si>
    <t>3.69.24</t>
  </si>
  <si>
    <t>3.69.25</t>
  </si>
  <si>
    <t>B7.7.11</t>
  </si>
  <si>
    <t>3.69.26</t>
  </si>
  <si>
    <t>B7.7.12</t>
  </si>
  <si>
    <t>3.69.27</t>
  </si>
  <si>
    <t>B7.7.13</t>
  </si>
  <si>
    <t>3.69.28</t>
  </si>
  <si>
    <t>B7.7.14</t>
  </si>
  <si>
    <t>3.69.29</t>
  </si>
  <si>
    <t>B7.7.15</t>
  </si>
  <si>
    <t>3.69.30</t>
  </si>
  <si>
    <t>B7.7.16</t>
  </si>
  <si>
    <t>3.69.31</t>
  </si>
  <si>
    <t>B7.7.17</t>
  </si>
  <si>
    <t>3.69.32</t>
  </si>
  <si>
    <t>B7.7.18</t>
  </si>
  <si>
    <t>3.69.33</t>
  </si>
  <si>
    <t>B7.7.19</t>
  </si>
  <si>
    <t>3.69.34</t>
  </si>
  <si>
    <t>B7.7.20</t>
  </si>
  <si>
    <t>3.69.35</t>
  </si>
  <si>
    <t>B7.7.21</t>
  </si>
  <si>
    <t>3.69.36</t>
  </si>
  <si>
    <t>B7.7.22</t>
  </si>
  <si>
    <t>3.69.37</t>
  </si>
  <si>
    <t>B7.7.23</t>
  </si>
  <si>
    <t>3.69.38</t>
  </si>
  <si>
    <t>3.69.39</t>
  </si>
  <si>
    <t>3.69.40</t>
  </si>
  <si>
    <t>3.70 EV - BILL NO 07.A. - EXTERNAL WORKS AT ELEPHANT VILLAGE</t>
  </si>
  <si>
    <t>3.71 EV - BILL NO 07.A. - EXTERNAL WORKS</t>
  </si>
  <si>
    <t>31 (out of 31)</t>
  </si>
  <si>
    <t>3.71.1</t>
  </si>
  <si>
    <t>External Work</t>
  </si>
  <si>
    <t>3.71.2</t>
  </si>
  <si>
    <t>Trees :</t>
  </si>
  <si>
    <t>3.71.3</t>
  </si>
  <si>
    <t>Trees : as per mention in drawings &amp; specifications</t>
  </si>
  <si>
    <t>3.71.4</t>
  </si>
  <si>
    <t>B07.A.01</t>
  </si>
  <si>
    <t>(*) VAX</t>
  </si>
  <si>
    <t>3.71.5</t>
  </si>
  <si>
    <t>B07.A.02</t>
  </si>
  <si>
    <t>(*) ADD</t>
  </si>
  <si>
    <t>3.71.6</t>
  </si>
  <si>
    <t>B07.A.03</t>
  </si>
  <si>
    <t>(*) KIP</t>
  </si>
  <si>
    <t>3.71.7</t>
  </si>
  <si>
    <t>B07.A.04</t>
  </si>
  <si>
    <t>(*) FIS</t>
  </si>
  <si>
    <t>3.71.8</t>
  </si>
  <si>
    <t>B07.A.05</t>
  </si>
  <si>
    <t>(*) PLR</t>
  </si>
  <si>
    <t>3.71.9</t>
  </si>
  <si>
    <t>B07.A.06</t>
  </si>
  <si>
    <t>(*) ACA</t>
  </si>
  <si>
    <t>3.71.10</t>
  </si>
  <si>
    <t>B07.A.07</t>
  </si>
  <si>
    <t>(*) SAP</t>
  </si>
  <si>
    <t>3.71.11</t>
  </si>
  <si>
    <t>Shurbs :</t>
  </si>
  <si>
    <t>3.71.12</t>
  </si>
  <si>
    <t>Shurbs , as per mention in drawings &amp; specifications</t>
  </si>
  <si>
    <t>3.71.13</t>
  </si>
  <si>
    <t>B07.A.08</t>
  </si>
  <si>
    <t>(*) VIA</t>
  </si>
  <si>
    <t>3.71.14</t>
  </si>
  <si>
    <t>B07.A.09</t>
  </si>
  <si>
    <t>(*) YUB</t>
  </si>
  <si>
    <t>3.71.15</t>
  </si>
  <si>
    <t>B07.A.10</t>
  </si>
  <si>
    <t>(*) YUN</t>
  </si>
  <si>
    <t>3.71.16</t>
  </si>
  <si>
    <t>B07.A.11</t>
  </si>
  <si>
    <t>(*) ATN</t>
  </si>
  <si>
    <t>3.71.17</t>
  </si>
  <si>
    <t>Grass &amp; Ground cover</t>
  </si>
  <si>
    <t>3.71.18</t>
  </si>
  <si>
    <t>Grass &amp; Ground cover, as per mention in drawings &amp; specifications</t>
  </si>
  <si>
    <t>3.71.19</t>
  </si>
  <si>
    <t>B07.A.12</t>
  </si>
  <si>
    <t>(*) PER</t>
  </si>
  <si>
    <t>3.71.20</t>
  </si>
  <si>
    <t>B07.A.13</t>
  </si>
  <si>
    <t>(*) PES</t>
  </si>
  <si>
    <t>3.71.21</t>
  </si>
  <si>
    <t>B07.A.14</t>
  </si>
  <si>
    <t>(*) PED</t>
  </si>
  <si>
    <t>3.71.22</t>
  </si>
  <si>
    <t>B07.A.15</t>
  </si>
  <si>
    <t>(*) SAR</t>
  </si>
  <si>
    <t>3.71.23</t>
  </si>
  <si>
    <t>Pounds ,including all works , as per mention in drawings &amp; specifications</t>
  </si>
  <si>
    <t>3.71.24</t>
  </si>
  <si>
    <t>B07.A.16</t>
  </si>
  <si>
    <t>(*) Pond -1 233 m2</t>
  </si>
  <si>
    <t>3.71.25</t>
  </si>
  <si>
    <t>Supply and Fix  stamped concrete   ,including all accessories needed , as per mention in drawings &amp; specifications</t>
  </si>
  <si>
    <t>3.71.26</t>
  </si>
  <si>
    <t>B07.A.17</t>
  </si>
  <si>
    <t xml:space="preserve">(*) stamped concrete  </t>
  </si>
  <si>
    <t>3.71.27</t>
  </si>
  <si>
    <t>B07.A.18</t>
  </si>
  <si>
    <t>(*) PV6 Stamped concrete around the viillage &amp;road to elephant safari</t>
  </si>
  <si>
    <t>3.71.28</t>
  </si>
  <si>
    <t>Concrete Pavers   ,including all accessories needed , as per mention in drawings &amp; specifications</t>
  </si>
  <si>
    <t>3.71.29</t>
  </si>
  <si>
    <t>B07.A.19</t>
  </si>
  <si>
    <t>(*) Concrete Pavers 2m Width</t>
  </si>
  <si>
    <t>3.71.30</t>
  </si>
  <si>
    <t>Natural rock  , as per mention in drawings &amp; specifications</t>
  </si>
  <si>
    <t>3.71.31</t>
  </si>
  <si>
    <t>B07.A.20</t>
  </si>
  <si>
    <t>(*) Natrural Rock ( AVG 2m)</t>
  </si>
  <si>
    <t>3.71.32</t>
  </si>
  <si>
    <t>Supply and  fix kerb stone ,including all as  needed , as per mention in drawings &amp; specifications</t>
  </si>
  <si>
    <t>3.71.33</t>
  </si>
  <si>
    <t>B07.A.21</t>
  </si>
  <si>
    <t>(*) kerb stone 50 curved</t>
  </si>
  <si>
    <t>3.71.34</t>
  </si>
  <si>
    <t>B07.A.22</t>
  </si>
  <si>
    <t xml:space="preserve">(*) kerb stone  </t>
  </si>
  <si>
    <t>3.71.35</t>
  </si>
  <si>
    <t>upstand concrete   , as per mention in drawings &amp; specifications</t>
  </si>
  <si>
    <t>3.71.36</t>
  </si>
  <si>
    <t>B07.A.23</t>
  </si>
  <si>
    <t>(*) upstand concrete 80cm H around the village</t>
  </si>
  <si>
    <t>3.71.37</t>
  </si>
  <si>
    <t>Concrete Bollard , as per mention in drawings &amp; specifications</t>
  </si>
  <si>
    <t>3.71.38</t>
  </si>
  <si>
    <t>B07.A.24</t>
  </si>
  <si>
    <t>(*) Concrete Bollard</t>
  </si>
  <si>
    <t>3.71.39</t>
  </si>
  <si>
    <t>Concrete planter Box, as per mention in drawings &amp; specifications</t>
  </si>
  <si>
    <t>3.71.40</t>
  </si>
  <si>
    <t>B07.A.25</t>
  </si>
  <si>
    <t>(*) Concrete planter Box</t>
  </si>
  <si>
    <t>3.71.41</t>
  </si>
  <si>
    <t>Benches , as per mention in drawings &amp; specifications</t>
  </si>
  <si>
    <t>3.71.42</t>
  </si>
  <si>
    <t>B07.A.26</t>
  </si>
  <si>
    <t xml:space="preserve">(*) Benches </t>
  </si>
  <si>
    <t>3.71.43</t>
  </si>
  <si>
    <t>Elephant Statue, as per mention in drawings &amp; specifications</t>
  </si>
  <si>
    <t>3.71.44</t>
  </si>
  <si>
    <t>B07.A.27</t>
  </si>
  <si>
    <t>(*) Elephant Statue Big Size</t>
  </si>
  <si>
    <t>3.71.45</t>
  </si>
  <si>
    <t>B07.A.28</t>
  </si>
  <si>
    <t>(*) Elephant Statue small Size</t>
  </si>
  <si>
    <t>3.71.46</t>
  </si>
  <si>
    <t>signages , as per mention in drawings &amp; specifications</t>
  </si>
  <si>
    <t>3.71.47</t>
  </si>
  <si>
    <t>B07.A.29</t>
  </si>
  <si>
    <t>(*) signages</t>
  </si>
  <si>
    <t>3.71.48</t>
  </si>
  <si>
    <t>Garbage Bins, as per mention in drawings &amp; specifications</t>
  </si>
  <si>
    <t>3.71.49</t>
  </si>
  <si>
    <t>B07.A.30</t>
  </si>
  <si>
    <t>(*) Garbage Bins</t>
  </si>
  <si>
    <t>3.71.50</t>
  </si>
  <si>
    <t>3.71.51</t>
  </si>
  <si>
    <t>3.71.52</t>
  </si>
  <si>
    <t>3.72 BOH - BILL NO 08 - BACK OF HOUSE - B.O.H BUILDING</t>
  </si>
  <si>
    <t>3.73 BOH - B8-01 SITE WORK - B.O.H BUILDING</t>
  </si>
  <si>
    <t>3.73.1</t>
  </si>
  <si>
    <t>3.73.2</t>
  </si>
  <si>
    <t>B8.1.1</t>
  </si>
  <si>
    <t>3.73.3</t>
  </si>
  <si>
    <t>3.73.4</t>
  </si>
  <si>
    <t>B8.1.2</t>
  </si>
  <si>
    <t>3.73.5</t>
  </si>
  <si>
    <t>3.73.6</t>
  </si>
  <si>
    <t>B8.1.3</t>
  </si>
  <si>
    <t>3.73.7</t>
  </si>
  <si>
    <t>3.73.8</t>
  </si>
  <si>
    <t>3.73.9</t>
  </si>
  <si>
    <t>B8.1.4</t>
  </si>
  <si>
    <t>3.73.10</t>
  </si>
  <si>
    <t>3.73.11</t>
  </si>
  <si>
    <t>B8.1.5</t>
  </si>
  <si>
    <t>3.73.12</t>
  </si>
  <si>
    <t>3.73.13</t>
  </si>
  <si>
    <t>3.73.14</t>
  </si>
  <si>
    <t>3.74 BOH - B8-02 CONCRETE WORK - B.O.H BUILDING</t>
  </si>
  <si>
    <t>22 (out of 22)</t>
  </si>
  <si>
    <t>3.74.1</t>
  </si>
  <si>
    <t>3.74.2</t>
  </si>
  <si>
    <t>3.74.3</t>
  </si>
  <si>
    <t>3.74.4</t>
  </si>
  <si>
    <t>B8.2.1</t>
  </si>
  <si>
    <t>3.74.5</t>
  </si>
  <si>
    <t>B8.2.2</t>
  </si>
  <si>
    <t>3.74.6</t>
  </si>
  <si>
    <t>3.74.7</t>
  </si>
  <si>
    <t>B8.2.3</t>
  </si>
  <si>
    <t>(*) RCC STRIP Footings  50 CM</t>
  </si>
  <si>
    <t>3.74.8</t>
  </si>
  <si>
    <t>B8.2.4</t>
  </si>
  <si>
    <t>(*) RCC Footings  40 CM</t>
  </si>
  <si>
    <t>3.74.9</t>
  </si>
  <si>
    <t>B8.2.5</t>
  </si>
  <si>
    <t>(*) RCC Footings  FOR GRP W/T</t>
  </si>
  <si>
    <t>3.74.10</t>
  </si>
  <si>
    <t>B8.2.6</t>
  </si>
  <si>
    <t>3.74.11</t>
  </si>
  <si>
    <t>B8.2.7</t>
  </si>
  <si>
    <t>3.74.12</t>
  </si>
  <si>
    <t>B8.2.8</t>
  </si>
  <si>
    <t>(*) walls</t>
  </si>
  <si>
    <t>3.74.13</t>
  </si>
  <si>
    <t>B8.2.9</t>
  </si>
  <si>
    <t>(*) slab grad 200mm</t>
  </si>
  <si>
    <t>3.74.14</t>
  </si>
  <si>
    <t>B8.2.10</t>
  </si>
  <si>
    <t>(*) slab grad 150 mm</t>
  </si>
  <si>
    <t>3.74.15</t>
  </si>
  <si>
    <t>3.74.16</t>
  </si>
  <si>
    <t>3.74.17</t>
  </si>
  <si>
    <t>B8.2.11</t>
  </si>
  <si>
    <t>3.74.18</t>
  </si>
  <si>
    <t>B8.2.12</t>
  </si>
  <si>
    <t>(*) Concrete Encasement for Steel Columns</t>
  </si>
  <si>
    <t>3.74.19</t>
  </si>
  <si>
    <t>B8.2.13</t>
  </si>
  <si>
    <t>(*) Concrete WALLS 30-45 CM</t>
  </si>
  <si>
    <t>3.74.20</t>
  </si>
  <si>
    <t>B8.2.14</t>
  </si>
  <si>
    <t>3.74.21</t>
  </si>
  <si>
    <t>B8.2.15</t>
  </si>
  <si>
    <t>(*) Hollow Core Slab 50 cm</t>
  </si>
  <si>
    <t>3.74.22</t>
  </si>
  <si>
    <t>B8.2.16</t>
  </si>
  <si>
    <t xml:space="preserve">(*) Topping for Hollow Core Slab </t>
  </si>
  <si>
    <t>3.74.23</t>
  </si>
  <si>
    <t>B8.2.17</t>
  </si>
  <si>
    <t xml:space="preserve">(*) Solid Slab </t>
  </si>
  <si>
    <t>3.74.24</t>
  </si>
  <si>
    <t>B8.2.18</t>
  </si>
  <si>
    <t>(*) Concrete for Drinkers</t>
  </si>
  <si>
    <t>3.74.25</t>
  </si>
  <si>
    <t>B8.2.19</t>
  </si>
  <si>
    <t>(*) Concrete Stand for Fire hose Cabinets</t>
  </si>
  <si>
    <t>3.74.26</t>
  </si>
  <si>
    <t>B8.2.20</t>
  </si>
  <si>
    <t>3.74.27</t>
  </si>
  <si>
    <t>3.74.28</t>
  </si>
  <si>
    <t>B8.2.21</t>
  </si>
  <si>
    <t>3.74.29</t>
  </si>
  <si>
    <t>3.74.30</t>
  </si>
  <si>
    <t>3.74.31</t>
  </si>
  <si>
    <t>3.75 BOH - B8-03 MASONRY - B.O.H BUILDING</t>
  </si>
  <si>
    <t>3.75.1</t>
  </si>
  <si>
    <t>3.75.2</t>
  </si>
  <si>
    <t>3.75.3</t>
  </si>
  <si>
    <t>B8.3.1</t>
  </si>
  <si>
    <t xml:space="preserve">(*) Solid blockwork External 30CM </t>
  </si>
  <si>
    <t>3.75.4</t>
  </si>
  <si>
    <t>3.75.5</t>
  </si>
  <si>
    <t>B8.3.2</t>
  </si>
  <si>
    <t>(*) Solid blockwork External 25CM</t>
  </si>
  <si>
    <t>3.75.6</t>
  </si>
  <si>
    <t>3.75.7</t>
  </si>
  <si>
    <t>3.75.8</t>
  </si>
  <si>
    <t>3.76 BOH - B8-04 METAL WORK - B.O.H BUILDING</t>
  </si>
  <si>
    <t>3.76.1</t>
  </si>
  <si>
    <t xml:space="preserve">Steel structure </t>
  </si>
  <si>
    <t>3.76.2</t>
  </si>
  <si>
    <t>Supply and installation of Steel structure roofing  including all accessories,fixing etc. all complete as detailed on drawing and engineer approval</t>
  </si>
  <si>
    <t>3.76.3</t>
  </si>
  <si>
    <t>B8.4.1</t>
  </si>
  <si>
    <t>(*) Steel structure roofing</t>
  </si>
  <si>
    <t>3.76.4</t>
  </si>
  <si>
    <t xml:space="preserve">Cat walk </t>
  </si>
  <si>
    <t>3.76.5</t>
  </si>
  <si>
    <t>Supply and installation of Cat walk .  including all accessories,fixing etc. all complete as detailed on drawing and engineer approval</t>
  </si>
  <si>
    <t>3.76.6</t>
  </si>
  <si>
    <t>B8.4.2</t>
  </si>
  <si>
    <t>(*) Cat walk Steel Flooring with steel structure</t>
  </si>
  <si>
    <t>3.76.7</t>
  </si>
  <si>
    <t>B8.4.3</t>
  </si>
  <si>
    <t xml:space="preserve">(*) Cat walk Handrail GI </t>
  </si>
  <si>
    <t>3.76.8</t>
  </si>
  <si>
    <t>B8.4.4</t>
  </si>
  <si>
    <t>(*) Cat walk GI Mesh above handrail</t>
  </si>
  <si>
    <t>3.76.9</t>
  </si>
  <si>
    <t xml:space="preserve">Fabric Tent </t>
  </si>
  <si>
    <t>3.76.10</t>
  </si>
  <si>
    <t>Supply and installation of Fabric Tent   including all accessories,fixing etc. all complete as detailed on drawing and engineer approval</t>
  </si>
  <si>
    <t>3.76.11</t>
  </si>
  <si>
    <t>B8.4.5</t>
  </si>
  <si>
    <t>(*) Fabric Tent 3320 M2</t>
  </si>
  <si>
    <t>3.76.12</t>
  </si>
  <si>
    <t>Handrail at external</t>
  </si>
  <si>
    <t>3.76.13</t>
  </si>
  <si>
    <t>Supply and installation of Handrail .  including all accessories,fixing etc. all complete as detailed on drawing and engineer approval</t>
  </si>
  <si>
    <t>3.76.14</t>
  </si>
  <si>
    <t>B8.4.6</t>
  </si>
  <si>
    <t>(*) Handrail at external</t>
  </si>
  <si>
    <t>3.76.15</t>
  </si>
  <si>
    <t xml:space="preserve">Metal Fence </t>
  </si>
  <si>
    <t>3.76.16</t>
  </si>
  <si>
    <t>Supply and installation of Metal Fence   including all accessories,fixing etc. all complete as detailed on drawing and engineer approval</t>
  </si>
  <si>
    <t>3.76.17</t>
  </si>
  <si>
    <t>B8.4.7</t>
  </si>
  <si>
    <t>(*) Metal Fence For Dens 5m Height</t>
  </si>
  <si>
    <t>3.76.18</t>
  </si>
  <si>
    <t>Sun tube</t>
  </si>
  <si>
    <t>3.76.19</t>
  </si>
  <si>
    <t>Supply and installation of Sun tube.  including all accessories,fixing etc. all complete as detailed on drawing and engineer approval</t>
  </si>
  <si>
    <t>3.76.20</t>
  </si>
  <si>
    <t>B8.4.8</t>
  </si>
  <si>
    <t>(*) Sun tube</t>
  </si>
  <si>
    <t>3.76.21</t>
  </si>
  <si>
    <t xml:space="preserve">Ladders </t>
  </si>
  <si>
    <t>3.76.22</t>
  </si>
  <si>
    <t>Supply and installation of Ladders .  including all accessories,fixing etc. all complete as detailed on drawing and engineer approval</t>
  </si>
  <si>
    <t>3.76.23</t>
  </si>
  <si>
    <t>B8.4.9</t>
  </si>
  <si>
    <t>(*) Ladders 4m</t>
  </si>
  <si>
    <t>3.76.24</t>
  </si>
  <si>
    <t>B8.4.10</t>
  </si>
  <si>
    <t xml:space="preserve">(*) Ladders with Cage </t>
  </si>
  <si>
    <t>3.76.25</t>
  </si>
  <si>
    <t>3.76.26</t>
  </si>
  <si>
    <t>3.76.27</t>
  </si>
  <si>
    <t>3.77 BOH - B8-05 THERMAL AND MOISTURE PROTECTION - B.O.H BUILDING</t>
  </si>
  <si>
    <t>3.77.1</t>
  </si>
  <si>
    <t>3.77.2</t>
  </si>
  <si>
    <t>3.77.3</t>
  </si>
  <si>
    <t>B8.5.1</t>
  </si>
  <si>
    <t>3.77.4</t>
  </si>
  <si>
    <t>B8.5.2</t>
  </si>
  <si>
    <t>3.77.5</t>
  </si>
  <si>
    <t>3.77.6</t>
  </si>
  <si>
    <t>B8.5.3</t>
  </si>
  <si>
    <t>3.77.7</t>
  </si>
  <si>
    <t>3.77.8</t>
  </si>
  <si>
    <t>B8.5.4</t>
  </si>
  <si>
    <t>3.77.9</t>
  </si>
  <si>
    <t>Roof waterproofing</t>
  </si>
  <si>
    <t>3.77.10</t>
  </si>
  <si>
    <t>3.77.11</t>
  </si>
  <si>
    <t>B8.5.5</t>
  </si>
  <si>
    <t>(*) Roof Waterproofing for QUARANTINE DEN Area</t>
  </si>
  <si>
    <t>3.77.12</t>
  </si>
  <si>
    <t>3.77.13</t>
  </si>
  <si>
    <t>3.77.14</t>
  </si>
  <si>
    <t>B8.5.6</t>
  </si>
  <si>
    <t>3.77.15</t>
  </si>
  <si>
    <t>3.77.16</t>
  </si>
  <si>
    <t>3.77.17</t>
  </si>
  <si>
    <t>3.78 BOH - B8-06 DOORS AND WINDOWS - B.O.H BUILDING</t>
  </si>
  <si>
    <t>3.78.1</t>
  </si>
  <si>
    <t>Metal Door</t>
  </si>
  <si>
    <t>3.78.2</t>
  </si>
  <si>
    <t>Supply and install Metal Door,including all accessories needed for installation as per mention in drawings &amp; specifications</t>
  </si>
  <si>
    <t>3.78.3</t>
  </si>
  <si>
    <t>B8.6.1</t>
  </si>
  <si>
    <t>(*) D1 Metal Door 1.1X2.2m</t>
  </si>
  <si>
    <t>3.78.4</t>
  </si>
  <si>
    <t>B8.6.2</t>
  </si>
  <si>
    <t>(*) D2 Metal Door 1.0X2.2m</t>
  </si>
  <si>
    <t>3.78.5</t>
  </si>
  <si>
    <t>B8.6.3</t>
  </si>
  <si>
    <t>(*) D3 Metal Door 1.3X2.2m</t>
  </si>
  <si>
    <t>3.78.6</t>
  </si>
  <si>
    <t>B8.6.4</t>
  </si>
  <si>
    <t>(*) D4 Metal Door 2.7X5.0m</t>
  </si>
  <si>
    <t>3.78.7</t>
  </si>
  <si>
    <t>B8.6.5</t>
  </si>
  <si>
    <t>(*) D5 Metal Door 2.8X5.0m</t>
  </si>
  <si>
    <t>3.78.8</t>
  </si>
  <si>
    <t>B8.6.6</t>
  </si>
  <si>
    <t>(*) SD1 Metal Door 2.30x5.0m</t>
  </si>
  <si>
    <t>3.78.9</t>
  </si>
  <si>
    <t>B8.6.7</t>
  </si>
  <si>
    <t>(*) SD2 Metal Door 2.50x5.0m</t>
  </si>
  <si>
    <t>3.78.10</t>
  </si>
  <si>
    <t>B8.6.8</t>
  </si>
  <si>
    <t>(*) SD2A Metal Door 2.50x5.0m Including Pass Door</t>
  </si>
  <si>
    <t>3.78.11</t>
  </si>
  <si>
    <t>B8.6.9</t>
  </si>
  <si>
    <t>(*) SD3 Metal Door 5.0x5.0m</t>
  </si>
  <si>
    <t>3.78.12</t>
  </si>
  <si>
    <t>B8.6.10</t>
  </si>
  <si>
    <t>(*) SD4 Metal Door 5.0x5.0m Including Pass Door</t>
  </si>
  <si>
    <t>3.78.13</t>
  </si>
  <si>
    <t>B8.6.11</t>
  </si>
  <si>
    <t>(*) SD5 Metal Door 2.70x5.0m</t>
  </si>
  <si>
    <t>3.78.14</t>
  </si>
  <si>
    <t>3.78.15</t>
  </si>
  <si>
    <t>3.78.16</t>
  </si>
  <si>
    <t>B8.6.12</t>
  </si>
  <si>
    <t>(*) W 1.2X0.6m</t>
  </si>
  <si>
    <t>3.78.17</t>
  </si>
  <si>
    <t>B8.6.13</t>
  </si>
  <si>
    <t>(*) W 1.2X1.2m</t>
  </si>
  <si>
    <t>3.78.18</t>
  </si>
  <si>
    <t>3.78.19</t>
  </si>
  <si>
    <t>3.78.20</t>
  </si>
  <si>
    <t>3.79 BOH - B8-07 FINISHES - B.O.H BUILDING</t>
  </si>
  <si>
    <t>3.79.1</t>
  </si>
  <si>
    <t>3.79.2</t>
  </si>
  <si>
    <t>3.79.3</t>
  </si>
  <si>
    <t>B8.7.1</t>
  </si>
  <si>
    <t>3.79.4</t>
  </si>
  <si>
    <t>3.79.5</t>
  </si>
  <si>
    <t>Prapare and apply paint on Plaster  including all necessary wrok as per drawing and specifications  DIVISION 9-099656</t>
  </si>
  <si>
    <t>3.79.6</t>
  </si>
  <si>
    <t>B8.7.2</t>
  </si>
  <si>
    <t>3.79.7</t>
  </si>
  <si>
    <t>Prapare and apply Ceramic wall Tiles   including all necessary wrok as per drawing and specifications  DIVISION 9-093013</t>
  </si>
  <si>
    <t>3.79.8</t>
  </si>
  <si>
    <t>B8.7.3</t>
  </si>
  <si>
    <t xml:space="preserve">(*) Ceramic wall Tiles </t>
  </si>
  <si>
    <t>3.79.9</t>
  </si>
  <si>
    <t>3.79.10</t>
  </si>
  <si>
    <t>B8.7.4</t>
  </si>
  <si>
    <t>(*) Anti Fungus above False ceiling</t>
  </si>
  <si>
    <t>3.79.11</t>
  </si>
  <si>
    <t>3.79.12</t>
  </si>
  <si>
    <t>Supply and fix Epoxy Paint   on cement screed  including all necessary wrok as per drawing and specifications DIVISION 9-096723</t>
  </si>
  <si>
    <t>3.79.13</t>
  </si>
  <si>
    <t>B8.7.5</t>
  </si>
  <si>
    <t xml:space="preserve">(*) Epoxy Paint over Slab on Grade ( Measured elsewhere ) </t>
  </si>
  <si>
    <t>3.79.14</t>
  </si>
  <si>
    <t xml:space="preserve">Supply and fill Copmacted soil   and  cement screed  including all necessary wrok as per drawing and specifications </t>
  </si>
  <si>
    <t>3.79.15</t>
  </si>
  <si>
    <t>B8.7.6</t>
  </si>
  <si>
    <t>(*) Copmacted soil layer above grade slab 20cm with 20cm sand layer</t>
  </si>
  <si>
    <t>3.79.16</t>
  </si>
  <si>
    <t>Supply and fix Ceramic Floor Tiles   including all necessary wrok as per drawing and specifications DIVISION 9-093013</t>
  </si>
  <si>
    <t>3.79.17</t>
  </si>
  <si>
    <t>B8.7.7</t>
  </si>
  <si>
    <t>(*) Ceramic Floor Tiles</t>
  </si>
  <si>
    <t>3.79.18</t>
  </si>
  <si>
    <t xml:space="preserve">GRP, including all necessary wrok as per drawing and specifications </t>
  </si>
  <si>
    <t>3.79.19</t>
  </si>
  <si>
    <t>B8.7.9</t>
  </si>
  <si>
    <t>(*) GRP For Drinking Boxes</t>
  </si>
  <si>
    <t>3.79.20</t>
  </si>
  <si>
    <t>3.79.21</t>
  </si>
  <si>
    <t>Supply And Fix Aluminium Tiles   including all necessary wrok as per drawing and specifications DIVISION 9-095133</t>
  </si>
  <si>
    <t>3.79.22</t>
  </si>
  <si>
    <t>B8.7.10</t>
  </si>
  <si>
    <t>3.79.23</t>
  </si>
  <si>
    <t>Prapare and apply paint on Plaster  including all necessary wrok as per drawing and specifications DIVISION 9-099123</t>
  </si>
  <si>
    <t>3.79.24</t>
  </si>
  <si>
    <t>B8.7.11</t>
  </si>
  <si>
    <t>(*) Epoxy Paint</t>
  </si>
  <si>
    <t>3.79.25</t>
  </si>
  <si>
    <t>3.79.26</t>
  </si>
  <si>
    <t>3.79.27</t>
  </si>
  <si>
    <t>B8.7.12</t>
  </si>
  <si>
    <t>3.79.28</t>
  </si>
  <si>
    <t>B8.7.13</t>
  </si>
  <si>
    <t xml:space="preserve">(*) ceiling </t>
  </si>
  <si>
    <t>3.79.29</t>
  </si>
  <si>
    <t>B8.7.14</t>
  </si>
  <si>
    <t>3.79.30</t>
  </si>
  <si>
    <t>3.79.31</t>
  </si>
  <si>
    <t>3.79.32</t>
  </si>
  <si>
    <t>3.80 BOH - B8-08 ACCESSORIES - B.O.H BUILDING</t>
  </si>
  <si>
    <t>3.80.1</t>
  </si>
  <si>
    <t>3.80.2</t>
  </si>
  <si>
    <t>3.80.3</t>
  </si>
  <si>
    <t>B8.8.1</t>
  </si>
  <si>
    <t>(*) Kitchen Cabinets</t>
  </si>
  <si>
    <t>3.80.4</t>
  </si>
  <si>
    <t>Lockers</t>
  </si>
  <si>
    <t>3.80.5</t>
  </si>
  <si>
    <t>Lockers,including all accessories needed for installation as per mention in drawings &amp; specifications</t>
  </si>
  <si>
    <t>3.80.6</t>
  </si>
  <si>
    <t>B8.8.2</t>
  </si>
  <si>
    <t>(*) Lockers</t>
  </si>
  <si>
    <t>3.80.7</t>
  </si>
  <si>
    <t>Feeders</t>
  </si>
  <si>
    <t>3.80.8</t>
  </si>
  <si>
    <t>Feeders,including all accessories needed for installation as per mention in drawings &amp; specifications</t>
  </si>
  <si>
    <t>3.80.9</t>
  </si>
  <si>
    <t>B8.8.3</t>
  </si>
  <si>
    <t>(*) Feeders</t>
  </si>
  <si>
    <t>3.80.10</t>
  </si>
  <si>
    <t>Exibit Trees</t>
  </si>
  <si>
    <t>3.80.11</t>
  </si>
  <si>
    <t xml:space="preserve"> Exibit Trees,as per drawings and specifications.</t>
  </si>
  <si>
    <t>3.80.12</t>
  </si>
  <si>
    <t>B8.8.4</t>
  </si>
  <si>
    <t>(*) Exibit Trees</t>
  </si>
  <si>
    <t>3.80.13</t>
  </si>
  <si>
    <t>3.80.14</t>
  </si>
  <si>
    <t>3.80.15</t>
  </si>
  <si>
    <t>B8.8.5</t>
  </si>
  <si>
    <t>3.80.16</t>
  </si>
  <si>
    <t>B8.8.6</t>
  </si>
  <si>
    <t>3.80.17</t>
  </si>
  <si>
    <t>B8.8.7</t>
  </si>
  <si>
    <t>(*) ROOM SIGN / PERMANENT</t>
  </si>
  <si>
    <t>3.80.18</t>
  </si>
  <si>
    <t>B8.8.8</t>
  </si>
  <si>
    <t>3.80.19</t>
  </si>
  <si>
    <t>3.80.20</t>
  </si>
  <si>
    <t>3.80.21</t>
  </si>
  <si>
    <t>3.81 BOH - B8-09 FURNISHINGS AND EQUIPMENT - B.O.H BUILDING</t>
  </si>
  <si>
    <t>3.81.1</t>
  </si>
  <si>
    <t>Euipments</t>
  </si>
  <si>
    <t>3.81.2</t>
  </si>
  <si>
    <t>Supply and install  Kitchen Euipments ,including all accessories needed for installation as per mention in drawings &amp; specifications</t>
  </si>
  <si>
    <t>3.81.3</t>
  </si>
  <si>
    <t>B8.9.1</t>
  </si>
  <si>
    <t>(*) Kitchen Euipments</t>
  </si>
  <si>
    <t>3.81.4</t>
  </si>
  <si>
    <t xml:space="preserve">Furnutire </t>
  </si>
  <si>
    <t>3.81.5</t>
  </si>
  <si>
    <t>3.81.6</t>
  </si>
  <si>
    <t>B8.9.2</t>
  </si>
  <si>
    <t>3.81.7</t>
  </si>
  <si>
    <t>B8.9.3</t>
  </si>
  <si>
    <t>3.81.8</t>
  </si>
  <si>
    <t>B8.9.4</t>
  </si>
  <si>
    <t>3.81.9</t>
  </si>
  <si>
    <t>B8.9.5</t>
  </si>
  <si>
    <t>(*) F/TB-01</t>
  </si>
  <si>
    <t>3.81.10</t>
  </si>
  <si>
    <t>B8.9.6</t>
  </si>
  <si>
    <t>(*) F/TB-02</t>
  </si>
  <si>
    <t>3.81.11</t>
  </si>
  <si>
    <t>B8.9.7</t>
  </si>
  <si>
    <t>(*) F/SSH-01</t>
  </si>
  <si>
    <t>3.81.12</t>
  </si>
  <si>
    <t>B8.9.8</t>
  </si>
  <si>
    <t>(*) F/SSH-02</t>
  </si>
  <si>
    <t>3.81.13</t>
  </si>
  <si>
    <t>B8.9.9</t>
  </si>
  <si>
    <t>3.81.14</t>
  </si>
  <si>
    <t>B8.9.10</t>
  </si>
  <si>
    <t>(*) E/W-01</t>
  </si>
  <si>
    <t>3.81.15</t>
  </si>
  <si>
    <t>B8.9.11</t>
  </si>
  <si>
    <t>(*) E/F-01</t>
  </si>
  <si>
    <t>3.81.16</t>
  </si>
  <si>
    <t>B8.9.12</t>
  </si>
  <si>
    <t>(*) E/F-02</t>
  </si>
  <si>
    <t>3.81.17</t>
  </si>
  <si>
    <t>B8.9.13</t>
  </si>
  <si>
    <t>(*) E/EB-01</t>
  </si>
  <si>
    <t>3.81.18</t>
  </si>
  <si>
    <t xml:space="preserve">Custom made items.Furnutire </t>
  </si>
  <si>
    <t>3.81.19</t>
  </si>
  <si>
    <t>Supply Custom made items.Furniture ,including all accessories needed  as per mention in drawings &amp; specifications</t>
  </si>
  <si>
    <t>3.81.20</t>
  </si>
  <si>
    <t>Final selection of all items as per clients review and approval.</t>
  </si>
  <si>
    <t>3.81.21</t>
  </si>
  <si>
    <t>B8.9.14</t>
  </si>
  <si>
    <t>3.81.22</t>
  </si>
  <si>
    <t>B8.9.15</t>
  </si>
  <si>
    <t>(*) E/C-01</t>
  </si>
  <si>
    <t>3.81.23</t>
  </si>
  <si>
    <t>B8.9.16</t>
  </si>
  <si>
    <t>3.81.24</t>
  </si>
  <si>
    <t>3.81.25</t>
  </si>
  <si>
    <t>3.81.26</t>
  </si>
  <si>
    <t>3.82 BOH - B8-10 CONVEYING SYSTEMS - B.O.H BUILDING</t>
  </si>
  <si>
    <t>3.82.1</t>
  </si>
  <si>
    <t xml:space="preserve">Elevator </t>
  </si>
  <si>
    <t>3.82.2</t>
  </si>
  <si>
    <t>Supply and install  Elevator ,including all accessories needed for installation as per mention in drawings &amp; specifications</t>
  </si>
  <si>
    <t>3.82.3</t>
  </si>
  <si>
    <t>B8.10.1</t>
  </si>
  <si>
    <t xml:space="preserve">(*) Elevator </t>
  </si>
  <si>
    <t>3.82.4</t>
  </si>
  <si>
    <t>3.82.5</t>
  </si>
  <si>
    <t>3.82.6</t>
  </si>
  <si>
    <t>3.83 BOH - B8-11 MECHANICAL INSTALLATION - B.O.H BUILDING</t>
  </si>
  <si>
    <t>72 (out of 72)</t>
  </si>
  <si>
    <t>3.83.1</t>
  </si>
  <si>
    <t>3.83.2</t>
  </si>
  <si>
    <t>3.83.3</t>
  </si>
  <si>
    <t>B8.11.1</t>
  </si>
  <si>
    <t>3.83.4</t>
  </si>
  <si>
    <t>B8.11.2</t>
  </si>
  <si>
    <t>3.83.5</t>
  </si>
  <si>
    <t>B8.11.3</t>
  </si>
  <si>
    <t>3.83.6</t>
  </si>
  <si>
    <t>B8.11.4</t>
  </si>
  <si>
    <t>3.83.7</t>
  </si>
  <si>
    <t>B8.11.5</t>
  </si>
  <si>
    <t>3.83.8</t>
  </si>
  <si>
    <t>B8.11.6</t>
  </si>
  <si>
    <t>3.83.9</t>
  </si>
  <si>
    <t>B8.11.7</t>
  </si>
  <si>
    <t>(*) Fresh air louvar</t>
  </si>
  <si>
    <t>3.83.10</t>
  </si>
  <si>
    <t>B8.11.8</t>
  </si>
  <si>
    <t>(*) Jet Diffuser</t>
  </si>
  <si>
    <t>3.83.11</t>
  </si>
  <si>
    <t>B8.11.9</t>
  </si>
  <si>
    <t>(*) Fan Coil Units (FCU) complete with necessary Pipework, ductworks, valves, strainers, flexible connections, thermometers; controls and associated accessories, vibration isolators, sound liner, attenuators comply with manufacturer's details, final electrical connection, control panel and acoustic linings to reduced noise level; condensate drain piping up to the nearest floor drain, etc.; all in accordance with the specification and drawings; Wall Mounted (Decorative) Unit</t>
  </si>
  <si>
    <t>3.83.12</t>
  </si>
  <si>
    <t>B8.11.10</t>
  </si>
  <si>
    <t xml:space="preserve">(*) Ditto; Ceiling Suspended (Ducted) Unit </t>
  </si>
  <si>
    <t>3.83.13</t>
  </si>
  <si>
    <t>B8.11.11</t>
  </si>
  <si>
    <t>(*) Inline Exhaust fans including necessary dampers, controls and associated accessories, connection to duct work and electrical connection with automatic charge over switch, etc.; all in accordance with the specification and drawings</t>
  </si>
  <si>
    <t>3.83.14</t>
  </si>
  <si>
    <t>B8.11.12</t>
  </si>
  <si>
    <t>3.83.15</t>
  </si>
  <si>
    <t>B8.11.13</t>
  </si>
  <si>
    <t>3.83.16</t>
  </si>
  <si>
    <t>3.83.17</t>
  </si>
  <si>
    <t>3.83.18</t>
  </si>
  <si>
    <t>B8.11.14</t>
  </si>
  <si>
    <t>(*) Floor trap with screw cover</t>
  </si>
  <si>
    <t>3.83.19</t>
  </si>
  <si>
    <t>B8.11.15</t>
  </si>
  <si>
    <t>(*) Gutter drain</t>
  </si>
  <si>
    <t>3.83.20</t>
  </si>
  <si>
    <t>B8.11.16</t>
  </si>
  <si>
    <t>3.83.21</t>
  </si>
  <si>
    <t>B8.11.17</t>
  </si>
  <si>
    <t>(*) Sand trap with Cover</t>
  </si>
  <si>
    <t>3.83.22</t>
  </si>
  <si>
    <t>B8.11.18</t>
  </si>
  <si>
    <t>3.83.23</t>
  </si>
  <si>
    <t>B8.11.19</t>
  </si>
  <si>
    <t>3.83.24</t>
  </si>
  <si>
    <t>B8.11.20</t>
  </si>
  <si>
    <t>3.83.25</t>
  </si>
  <si>
    <t>B8.11.21</t>
  </si>
  <si>
    <t>(*) Floor Clean Out</t>
  </si>
  <si>
    <t>3.83.26</t>
  </si>
  <si>
    <t>B8.11.22</t>
  </si>
  <si>
    <t>3.83.27</t>
  </si>
  <si>
    <t>B8.11.23</t>
  </si>
  <si>
    <t>(*) uPVC pipe work installation including excavation, accessories, fittings and fixings all in accordance to the specification and drawings; 150 mm dia (for manhole connection)</t>
  </si>
  <si>
    <t>3.83.28</t>
  </si>
  <si>
    <t>B8.11.24</t>
  </si>
  <si>
    <t>(*) Rain water pipe 110mm dia</t>
  </si>
  <si>
    <t>3.83.29</t>
  </si>
  <si>
    <t>B8.11.25</t>
  </si>
  <si>
    <t>(*) Soakaway Pit cover with seal</t>
  </si>
  <si>
    <t>3.83.30</t>
  </si>
  <si>
    <t>3.83.31</t>
  </si>
  <si>
    <t>B8.11.26</t>
  </si>
  <si>
    <t>3.83.32</t>
  </si>
  <si>
    <t>B8.11.27</t>
  </si>
  <si>
    <t>(*) Polypropylene pipe and fittings including insulation, accessories and connections; all in accordance with the specification and drawings; 20 mm dia</t>
  </si>
  <si>
    <t>3.83.33</t>
  </si>
  <si>
    <t>B8.11.28</t>
  </si>
  <si>
    <t>3.83.34</t>
  </si>
  <si>
    <t>B8.11.29</t>
  </si>
  <si>
    <t>3.83.35</t>
  </si>
  <si>
    <t>B8.11.30</t>
  </si>
  <si>
    <t>(*) Ditto; 40mm dia</t>
  </si>
  <si>
    <t>3.83.36</t>
  </si>
  <si>
    <t>B8.11.31</t>
  </si>
  <si>
    <t>(*) Ditto; 50mm dia</t>
  </si>
  <si>
    <t>3.83.37</t>
  </si>
  <si>
    <t>B8.11.32</t>
  </si>
  <si>
    <t>3.83.38</t>
  </si>
  <si>
    <t>B8.11.33</t>
  </si>
  <si>
    <t>(*) Isolating valve</t>
  </si>
  <si>
    <t>3.83.39</t>
  </si>
  <si>
    <t>B8.11.34</t>
  </si>
  <si>
    <t>(*) Water Tap</t>
  </si>
  <si>
    <t>3.83.40</t>
  </si>
  <si>
    <t>B8.11.35</t>
  </si>
  <si>
    <t>(*) Water Meter</t>
  </si>
  <si>
    <t>3.83.41</t>
  </si>
  <si>
    <t>B8.11.36</t>
  </si>
  <si>
    <t>(*) Water Meter manhole cover</t>
  </si>
  <si>
    <t>3.83.42</t>
  </si>
  <si>
    <t>B8.11.37</t>
  </si>
  <si>
    <t>(*) Booster pump Set complete including valves, flexible connections, pressure vessel, vibration isolators, safety devices, prewired control panels, DDC with buzzer and flash indicator strainers, foundations and electrical connections to local outlets; all in accordance with the specification and drawings</t>
  </si>
  <si>
    <t>3.83.43</t>
  </si>
  <si>
    <t>B8.11.38</t>
  </si>
  <si>
    <t>(*) Water GRP tank complete with all interconnecting piping, fittings, valves, etc.; all in accordance with the specification and drawings</t>
  </si>
  <si>
    <t>3.83.44</t>
  </si>
  <si>
    <t>B8.11.39</t>
  </si>
  <si>
    <t>3.83.45</t>
  </si>
  <si>
    <t>B8.11.40</t>
  </si>
  <si>
    <t>3.83.46</t>
  </si>
  <si>
    <t>3.83.47</t>
  </si>
  <si>
    <t>3.83.48</t>
  </si>
  <si>
    <t>B8.11.41</t>
  </si>
  <si>
    <t>3.83.49</t>
  </si>
  <si>
    <t>B8.11.42</t>
  </si>
  <si>
    <t>3.83.50</t>
  </si>
  <si>
    <t>B8.11.43</t>
  </si>
  <si>
    <t>3.83.51</t>
  </si>
  <si>
    <t>B8.11.44</t>
  </si>
  <si>
    <t>(*) Alarm Check Valve</t>
  </si>
  <si>
    <t>3.83.52</t>
  </si>
  <si>
    <t>B8.11.45</t>
  </si>
  <si>
    <t>(*) Zone control valve assembly,butterfly valve, water flow switch,test &amp; drain valve, pressure gauge</t>
  </si>
  <si>
    <t>3.83.53</t>
  </si>
  <si>
    <t>B8.11.46</t>
  </si>
  <si>
    <t xml:space="preserve">(*) Upright Sprinkler </t>
  </si>
  <si>
    <t>3.83.54</t>
  </si>
  <si>
    <t>B8.11.47</t>
  </si>
  <si>
    <t>(*) Pendant Sprinkler</t>
  </si>
  <si>
    <t>3.83.55</t>
  </si>
  <si>
    <t>B8.11.48</t>
  </si>
  <si>
    <t>(*) Wet Riser 65mm dia Pipe for FHC</t>
  </si>
  <si>
    <t>3.83.56</t>
  </si>
  <si>
    <t>B8.11.49</t>
  </si>
  <si>
    <t>(*) Wet Riser 150mm dia Pipe for FHC</t>
  </si>
  <si>
    <t>3.83.57</t>
  </si>
  <si>
    <t xml:space="preserve">Sprinkler Pipe </t>
  </si>
  <si>
    <t>3.83.58</t>
  </si>
  <si>
    <t>B8.11.50</t>
  </si>
  <si>
    <t>(*) Galvanized Steel wet riser pipe including fittings, valves and accessories; all in accordance with the specification and drawings; 25mm dia.</t>
  </si>
  <si>
    <t>3.83.59</t>
  </si>
  <si>
    <t>B8.11.51</t>
  </si>
  <si>
    <t xml:space="preserve">(*) Ditto; 32mm dia </t>
  </si>
  <si>
    <t>3.83.60</t>
  </si>
  <si>
    <t>B8.11.52</t>
  </si>
  <si>
    <t xml:space="preserve">(*) Ditto; 40mm dia </t>
  </si>
  <si>
    <t>3.83.61</t>
  </si>
  <si>
    <t>B8.11.53</t>
  </si>
  <si>
    <t xml:space="preserve">(*) Ditto; 50mm dia </t>
  </si>
  <si>
    <t>3.83.62</t>
  </si>
  <si>
    <t>B8.11.54</t>
  </si>
  <si>
    <t xml:space="preserve">(*) Ditto; 65mm dia </t>
  </si>
  <si>
    <t>3.83.63</t>
  </si>
  <si>
    <t>B8.11.55</t>
  </si>
  <si>
    <t xml:space="preserve">(*) Ditto; 80mm dia </t>
  </si>
  <si>
    <t>3.83.64</t>
  </si>
  <si>
    <t>B8.11.56</t>
  </si>
  <si>
    <t xml:space="preserve">(*) Ditto; 100mm dia </t>
  </si>
  <si>
    <t>3.83.65</t>
  </si>
  <si>
    <t>B8.11.57</t>
  </si>
  <si>
    <t>3.83.66</t>
  </si>
  <si>
    <t>B8.11.58</t>
  </si>
  <si>
    <t xml:space="preserve">(*) Ditto; 200mm dia </t>
  </si>
  <si>
    <t>3.83.67</t>
  </si>
  <si>
    <t>3.83.68</t>
  </si>
  <si>
    <t>B8.11.59</t>
  </si>
  <si>
    <t>3.83.69</t>
  </si>
  <si>
    <t>B8.11.60</t>
  </si>
  <si>
    <t>3.83.70</t>
  </si>
  <si>
    <t>B8.11.61</t>
  </si>
  <si>
    <t>3.83.71</t>
  </si>
  <si>
    <t>B8.11.62</t>
  </si>
  <si>
    <t>3.83.72</t>
  </si>
  <si>
    <t>B8.11.63</t>
  </si>
  <si>
    <t>3.83.73</t>
  </si>
  <si>
    <t>B8.11.64</t>
  </si>
  <si>
    <t>3.83.74</t>
  </si>
  <si>
    <t>B8.11.65</t>
  </si>
  <si>
    <t>3.83.75</t>
  </si>
  <si>
    <t>B8.11.66</t>
  </si>
  <si>
    <t>3.83.76</t>
  </si>
  <si>
    <t>B8.11.67</t>
  </si>
  <si>
    <t>3.83.77</t>
  </si>
  <si>
    <t>B8.11.68</t>
  </si>
  <si>
    <t>3.83.78</t>
  </si>
  <si>
    <t>B8.11.69</t>
  </si>
  <si>
    <t>3.83.79</t>
  </si>
  <si>
    <t>B8.11.70</t>
  </si>
  <si>
    <t>3.83.80</t>
  </si>
  <si>
    <t>B8.11.71</t>
  </si>
  <si>
    <t>3.83.81</t>
  </si>
  <si>
    <t>3.83.82</t>
  </si>
  <si>
    <t>3.83.83</t>
  </si>
  <si>
    <t>3.84 BOH - B8-12 ELECTRICAL INSTALLATION - B.O.H BUILDING</t>
  </si>
  <si>
    <t>108 (out of 108)</t>
  </si>
  <si>
    <t>3.84.1</t>
  </si>
  <si>
    <t>3.84.2</t>
  </si>
  <si>
    <t>Sub-Main Distribution Board</t>
  </si>
  <si>
    <t>3.84.3</t>
  </si>
  <si>
    <t>Supply, install, test and commission Wall mounted/ Free Standing Sub main Distribution Boards including circuit breakers, energy monitoring, conduits, ducts and trays from incoming/Outgoing power supply and all terminations as shown on the Drawings &amp; Specifications for the following:-</t>
  </si>
  <si>
    <t>3.84.4</t>
  </si>
  <si>
    <t>B8.12.1</t>
  </si>
  <si>
    <t>(*) SMDB-BOH</t>
  </si>
  <si>
    <t>3.84.5</t>
  </si>
  <si>
    <t>3.84.6</t>
  </si>
  <si>
    <t>3.84.7</t>
  </si>
  <si>
    <t>B8.12.2</t>
  </si>
  <si>
    <t>(*) DB-GF1</t>
  </si>
  <si>
    <t>3.84.8</t>
  </si>
  <si>
    <t>B8.12.3</t>
  </si>
  <si>
    <t>(*) DB-GF2</t>
  </si>
  <si>
    <t>3.84.9</t>
  </si>
  <si>
    <t>B8.12.4</t>
  </si>
  <si>
    <t>(*) DB-FF1</t>
  </si>
  <si>
    <t>3.84.10</t>
  </si>
  <si>
    <t>B8.12.5</t>
  </si>
  <si>
    <t>(*) CU-FS</t>
  </si>
  <si>
    <t>3.84.11</t>
  </si>
  <si>
    <t>B8.12.6</t>
  </si>
  <si>
    <t>(*) DB-P1</t>
  </si>
  <si>
    <t>3.84.12</t>
  </si>
  <si>
    <t>B8.12.7</t>
  </si>
  <si>
    <t>(*) DB-P2</t>
  </si>
  <si>
    <t>3.84.13</t>
  </si>
  <si>
    <t>3.84.14</t>
  </si>
  <si>
    <t>3.84.15</t>
  </si>
  <si>
    <t>3.84.16</t>
  </si>
  <si>
    <t>B8.12.8</t>
  </si>
  <si>
    <t>(*)  (4C 6mm2 XLPE/SWA/PVC + 1C 6mm2 CU PVC)</t>
  </si>
  <si>
    <t>3.84.17</t>
  </si>
  <si>
    <t>B8.12.9</t>
  </si>
  <si>
    <t>3.84.18</t>
  </si>
  <si>
    <t>B8.12.10</t>
  </si>
  <si>
    <t>(*)  (4C 35mm2 XLPE/SWA/PVC + 1C 16mm2 CU PVC)</t>
  </si>
  <si>
    <t>3.84.19</t>
  </si>
  <si>
    <t>B8.12.11</t>
  </si>
  <si>
    <t>3.84.20</t>
  </si>
  <si>
    <t>3.84.21</t>
  </si>
  <si>
    <t>3.84.22</t>
  </si>
  <si>
    <t>B8.12.12</t>
  </si>
  <si>
    <t>3.84.23</t>
  </si>
  <si>
    <t>B8.12.13</t>
  </si>
  <si>
    <t>3.84.24</t>
  </si>
  <si>
    <t>B8.12.14</t>
  </si>
  <si>
    <t>3.84.25</t>
  </si>
  <si>
    <t>B8.12.15</t>
  </si>
  <si>
    <t>3.84.26</t>
  </si>
  <si>
    <t>B8.12.16</t>
  </si>
  <si>
    <t>3.84.27</t>
  </si>
  <si>
    <t>B8.12.17</t>
  </si>
  <si>
    <t>3.84.28</t>
  </si>
  <si>
    <t>B8.12.18</t>
  </si>
  <si>
    <t>3.84.29</t>
  </si>
  <si>
    <t>3.84.30</t>
  </si>
  <si>
    <t>3.84.31</t>
  </si>
  <si>
    <t>B8.12.19</t>
  </si>
  <si>
    <t>3.84.32</t>
  </si>
  <si>
    <t>B8.12.20</t>
  </si>
  <si>
    <t>3.84.33</t>
  </si>
  <si>
    <t>B8.12.21</t>
  </si>
  <si>
    <t xml:space="preserve">(*) Three Phase Isolator (TPN) IP 65  </t>
  </si>
  <si>
    <t>3.84.34</t>
  </si>
  <si>
    <t>3.84.35</t>
  </si>
  <si>
    <t>3.84.36</t>
  </si>
  <si>
    <t>3.84.37</t>
  </si>
  <si>
    <t>B8.12.22</t>
  </si>
  <si>
    <t>3.84.38</t>
  </si>
  <si>
    <t>B8.12.23</t>
  </si>
  <si>
    <t>3.84.39</t>
  </si>
  <si>
    <t>B8.12.24</t>
  </si>
  <si>
    <t>(*) 13A switched double socket outlet W/P</t>
  </si>
  <si>
    <t>3.84.40</t>
  </si>
  <si>
    <t>B8.12.25</t>
  </si>
  <si>
    <t>(*) 1 gang 13A,240 V,2 pole weather proof switched socket outlet IP65</t>
  </si>
  <si>
    <t>3.84.41</t>
  </si>
  <si>
    <t>B8.12.26</t>
  </si>
  <si>
    <t>(*) 13A switched double socket outlet above bench level</t>
  </si>
  <si>
    <t>3.84.42</t>
  </si>
  <si>
    <t>B8.12.27</t>
  </si>
  <si>
    <t>(*) 13A switched single socket outlet above bench level</t>
  </si>
  <si>
    <t>3.84.43</t>
  </si>
  <si>
    <t>B8.12.28</t>
  </si>
  <si>
    <t>3.84.44</t>
  </si>
  <si>
    <t>B8.12.29</t>
  </si>
  <si>
    <t>3.84.45</t>
  </si>
  <si>
    <t>B8.12.30</t>
  </si>
  <si>
    <t>3.84.46</t>
  </si>
  <si>
    <t>B8.12.32</t>
  </si>
  <si>
    <t>3.84.47</t>
  </si>
  <si>
    <t>B8.12.33</t>
  </si>
  <si>
    <t>3.84.48</t>
  </si>
  <si>
    <t>3.84.49</t>
  </si>
  <si>
    <t>3.84.50</t>
  </si>
  <si>
    <t>B8.12.34</t>
  </si>
  <si>
    <t>(*) Electrical points for Type L1</t>
  </si>
  <si>
    <t>3.84.51</t>
  </si>
  <si>
    <t>B8.12.35</t>
  </si>
  <si>
    <t>(*) Electrical points for Type L2</t>
  </si>
  <si>
    <t>3.84.52</t>
  </si>
  <si>
    <t>B8.12.37</t>
  </si>
  <si>
    <t>(*) Electrical points for Type L4</t>
  </si>
  <si>
    <t>3.84.53</t>
  </si>
  <si>
    <t>B8.12.39</t>
  </si>
  <si>
    <t>3.84.54</t>
  </si>
  <si>
    <t>B8.12.40</t>
  </si>
  <si>
    <t>3.84.55</t>
  </si>
  <si>
    <t>B8.12.41</t>
  </si>
  <si>
    <t>(*) Electrical points for Type HB</t>
  </si>
  <si>
    <t>3.84.56</t>
  </si>
  <si>
    <t>B8.12.42</t>
  </si>
  <si>
    <t>3.84.57</t>
  </si>
  <si>
    <t>B8.12.43</t>
  </si>
  <si>
    <t>3.84.58</t>
  </si>
  <si>
    <t>B8.12.44</t>
  </si>
  <si>
    <t>3.84.59</t>
  </si>
  <si>
    <t>3.84.60</t>
  </si>
  <si>
    <t>3.84.61</t>
  </si>
  <si>
    <t>B8.12.45</t>
  </si>
  <si>
    <t>3.84.62</t>
  </si>
  <si>
    <t>B8.12.46</t>
  </si>
  <si>
    <t>3.84.63</t>
  </si>
  <si>
    <t>B8.12.47</t>
  </si>
  <si>
    <t>3.84.64</t>
  </si>
  <si>
    <t>3.84.65</t>
  </si>
  <si>
    <t>3.84.66</t>
  </si>
  <si>
    <t>B8.12.48</t>
  </si>
  <si>
    <t>3.84.67</t>
  </si>
  <si>
    <t>B8.12.49</t>
  </si>
  <si>
    <t>3.84.68</t>
  </si>
  <si>
    <t>B8.12.50</t>
  </si>
  <si>
    <t>3.84.69</t>
  </si>
  <si>
    <t>B8.12.51</t>
  </si>
  <si>
    <t>3.84.70</t>
  </si>
  <si>
    <t>B8.12.52</t>
  </si>
  <si>
    <t>3.84.71</t>
  </si>
  <si>
    <t>B8.12.53</t>
  </si>
  <si>
    <t>(*) Conduites, wiring, cables, termination, trunking, ,junction boxes,earthing and trays etc related to Lighting control system</t>
  </si>
  <si>
    <t>3.84.72</t>
  </si>
  <si>
    <t>3.84.73</t>
  </si>
  <si>
    <t>3.84.74</t>
  </si>
  <si>
    <t>3.84.75</t>
  </si>
  <si>
    <t>B8.12.54</t>
  </si>
  <si>
    <t>3.84.76</t>
  </si>
  <si>
    <t>B8.12.55</t>
  </si>
  <si>
    <t>3.84.77</t>
  </si>
  <si>
    <t>B8.12.56</t>
  </si>
  <si>
    <t>3.84.78</t>
  </si>
  <si>
    <t>B8.12.57</t>
  </si>
  <si>
    <t>3.84.79</t>
  </si>
  <si>
    <t>B8.12.58</t>
  </si>
  <si>
    <t>3.84.80</t>
  </si>
  <si>
    <t>3.84.81</t>
  </si>
  <si>
    <t>3.84.82</t>
  </si>
  <si>
    <t>B8.12.59</t>
  </si>
  <si>
    <t>3.84.83</t>
  </si>
  <si>
    <t>B8.12.60</t>
  </si>
  <si>
    <t>3.84.84</t>
  </si>
  <si>
    <t>B8.12.61</t>
  </si>
  <si>
    <t>3.84.85</t>
  </si>
  <si>
    <t>B8.12.62</t>
  </si>
  <si>
    <t>3.84.86</t>
  </si>
  <si>
    <t>B8.12.63</t>
  </si>
  <si>
    <t>3.84.87</t>
  </si>
  <si>
    <t>3.84.88</t>
  </si>
  <si>
    <t>3.84.89</t>
  </si>
  <si>
    <t>B8.12.64</t>
  </si>
  <si>
    <t>3.84.90</t>
  </si>
  <si>
    <t>B8.12.65</t>
  </si>
  <si>
    <t>3.84.91</t>
  </si>
  <si>
    <t>B8.12.66</t>
  </si>
  <si>
    <t>3.84.92</t>
  </si>
  <si>
    <t>B8.12.67</t>
  </si>
  <si>
    <t>3.84.93</t>
  </si>
  <si>
    <t>B8.12.68</t>
  </si>
  <si>
    <t>3.84.94</t>
  </si>
  <si>
    <t>B8.12.69</t>
  </si>
  <si>
    <t>3.84.95</t>
  </si>
  <si>
    <t>B8.12.70</t>
  </si>
  <si>
    <t>3.84.96</t>
  </si>
  <si>
    <t>3.84.97</t>
  </si>
  <si>
    <t>3.84.98</t>
  </si>
  <si>
    <t>3.84.99</t>
  </si>
  <si>
    <t>B8.12.71</t>
  </si>
  <si>
    <t>3.84.100</t>
  </si>
  <si>
    <t>B8.12.72</t>
  </si>
  <si>
    <t>3.84.101</t>
  </si>
  <si>
    <t>B8.12.73</t>
  </si>
  <si>
    <t>3.84.102</t>
  </si>
  <si>
    <t>B8.12.74</t>
  </si>
  <si>
    <t>3.84.103</t>
  </si>
  <si>
    <t>B8.12.75</t>
  </si>
  <si>
    <t>(*)  video manager server</t>
  </si>
  <si>
    <t>3.84.104</t>
  </si>
  <si>
    <t>B8.12.76</t>
  </si>
  <si>
    <t>(*) Storage server 92 TB</t>
  </si>
  <si>
    <t>3.84.105</t>
  </si>
  <si>
    <t>B8.12.77</t>
  </si>
  <si>
    <t>3.84.106</t>
  </si>
  <si>
    <t>B8.12.78</t>
  </si>
  <si>
    <t>3.84.107</t>
  </si>
  <si>
    <t>3.84.108</t>
  </si>
  <si>
    <t>3.84.109</t>
  </si>
  <si>
    <t>B8.12.79</t>
  </si>
  <si>
    <t>3.84.110</t>
  </si>
  <si>
    <t>3.84.111</t>
  </si>
  <si>
    <t>B8.12.80</t>
  </si>
  <si>
    <t>3.84.112</t>
  </si>
  <si>
    <t>3.84.113</t>
  </si>
  <si>
    <t>3.84.114</t>
  </si>
  <si>
    <t>B8.12.81</t>
  </si>
  <si>
    <t>3.84.115</t>
  </si>
  <si>
    <t>B8.12.82</t>
  </si>
  <si>
    <t>3.84.116</t>
  </si>
  <si>
    <t>B8.12.83</t>
  </si>
  <si>
    <t>3.84.117</t>
  </si>
  <si>
    <t>B8.12.84</t>
  </si>
  <si>
    <t>3.84.118</t>
  </si>
  <si>
    <t>B8.12.85</t>
  </si>
  <si>
    <t>3.84.119</t>
  </si>
  <si>
    <t>B8.12.86</t>
  </si>
  <si>
    <t>3.84.120</t>
  </si>
  <si>
    <t>B8.12.87</t>
  </si>
  <si>
    <t>3.84.121</t>
  </si>
  <si>
    <t>3.84.122</t>
  </si>
  <si>
    <t>3.84.123</t>
  </si>
  <si>
    <t>3.84.124</t>
  </si>
  <si>
    <t>3.84.125</t>
  </si>
  <si>
    <t>3.84.126</t>
  </si>
  <si>
    <t>B8.12.88</t>
  </si>
  <si>
    <t>3.84.127</t>
  </si>
  <si>
    <t>B8.12.89</t>
  </si>
  <si>
    <t>3.84.128</t>
  </si>
  <si>
    <t>B8.12.90</t>
  </si>
  <si>
    <t>3.84.129</t>
  </si>
  <si>
    <t>B8.12.91</t>
  </si>
  <si>
    <t>3.84.130</t>
  </si>
  <si>
    <t>B8.12.92</t>
  </si>
  <si>
    <t>3.84.131</t>
  </si>
  <si>
    <t>B8.12.93</t>
  </si>
  <si>
    <t>3.84.132</t>
  </si>
  <si>
    <t>B8.12.94</t>
  </si>
  <si>
    <t>3.84.133</t>
  </si>
  <si>
    <t>B8.12.95</t>
  </si>
  <si>
    <t>3.84.134</t>
  </si>
  <si>
    <t>B8.12.96</t>
  </si>
  <si>
    <t>3.84.135</t>
  </si>
  <si>
    <t>ENERGY MONITORING SYSTEM</t>
  </si>
  <si>
    <t>3.84.136</t>
  </si>
  <si>
    <t>B8.12.97</t>
  </si>
  <si>
    <t>(*) Supply , Install, Test &amp; commission complete energy monitoring system as per Estedama requirements &amp; as per drawinhs &amp; specification including energy meters</t>
  </si>
  <si>
    <t>3.84.137</t>
  </si>
  <si>
    <t>3.84.138</t>
  </si>
  <si>
    <t>B8.12.98</t>
  </si>
  <si>
    <t>3.84.139</t>
  </si>
  <si>
    <t>B8.12.99</t>
  </si>
  <si>
    <t>3.84.140</t>
  </si>
  <si>
    <t>B8.12.100</t>
  </si>
  <si>
    <t>3.84.141</t>
  </si>
  <si>
    <t>B8.12.101</t>
  </si>
  <si>
    <t>3.84.142</t>
  </si>
  <si>
    <t>B8.12.102</t>
  </si>
  <si>
    <t>3.84.143</t>
  </si>
  <si>
    <t>B8.12.103</t>
  </si>
  <si>
    <t>3.84.144</t>
  </si>
  <si>
    <t>B8.12.104</t>
  </si>
  <si>
    <t>3.84.145</t>
  </si>
  <si>
    <t>B8.12.105</t>
  </si>
  <si>
    <t>3.84.146</t>
  </si>
  <si>
    <t>B8.12.106</t>
  </si>
  <si>
    <t>3.84.147</t>
  </si>
  <si>
    <t>B8.12.107</t>
  </si>
  <si>
    <t>3.84.148</t>
  </si>
  <si>
    <t>B8.12.108</t>
  </si>
  <si>
    <t>3.84.149</t>
  </si>
  <si>
    <t>B8.12.109</t>
  </si>
  <si>
    <t>3.84.150</t>
  </si>
  <si>
    <t>B8.12.110</t>
  </si>
  <si>
    <t>3.84.151</t>
  </si>
  <si>
    <t>3.84.152</t>
  </si>
  <si>
    <t>3.84.153</t>
  </si>
  <si>
    <t>3.85 BOH - BILL NO 08.A. - EXTERNAL WORKS AT B.O.H.</t>
  </si>
  <si>
    <t>3.86 BOH - BILL NO 08.01 - EXTERNAL WORKS - B.O.H.</t>
  </si>
  <si>
    <t>3.86.1</t>
  </si>
  <si>
    <t>3.86.2</t>
  </si>
  <si>
    <t>3.86.3</t>
  </si>
  <si>
    <t>3.86.4</t>
  </si>
  <si>
    <t>B8.13.1</t>
  </si>
  <si>
    <t>3.86.5</t>
  </si>
  <si>
    <t>B8.13.2</t>
  </si>
  <si>
    <t>3.86.6</t>
  </si>
  <si>
    <t>3.86.7</t>
  </si>
  <si>
    <t>3.86.8</t>
  </si>
  <si>
    <t>B8.13.3</t>
  </si>
  <si>
    <t>3.86.9</t>
  </si>
  <si>
    <t>Pond</t>
  </si>
  <si>
    <t>3.86.10</t>
  </si>
  <si>
    <t>Pond,including all works , as per mention in drawings &amp; specifications</t>
  </si>
  <si>
    <t>3.86.11</t>
  </si>
  <si>
    <t>B8.13.4</t>
  </si>
  <si>
    <t>(*) Pond # 6 ,Area=400 m2</t>
  </si>
  <si>
    <t>3.86.12</t>
  </si>
  <si>
    <t>B8.13.5</t>
  </si>
  <si>
    <t>(*) Pond # 7,Area=40 m2</t>
  </si>
  <si>
    <t>3.86.13</t>
  </si>
  <si>
    <t>Natural Stone</t>
  </si>
  <si>
    <t>3.86.14</t>
  </si>
  <si>
    <t>Supply and Fix  Natural Stone   ,including all accessories needed , as per mention in drawings &amp; specifications</t>
  </si>
  <si>
    <t>3.86.15</t>
  </si>
  <si>
    <t>B8.13.6</t>
  </si>
  <si>
    <t>(*) Natural Stone PV03</t>
  </si>
  <si>
    <t>3.86.16</t>
  </si>
  <si>
    <t xml:space="preserve">Rocks </t>
  </si>
  <si>
    <t>3.86.17</t>
  </si>
  <si>
    <t>Rocks  , as per mention in drawings &amp; specifications</t>
  </si>
  <si>
    <t>3.86.18</t>
  </si>
  <si>
    <t>B8.13.7</t>
  </si>
  <si>
    <t>(*) Rocks 2m Size</t>
  </si>
  <si>
    <t>3.86.19</t>
  </si>
  <si>
    <t>Fence</t>
  </si>
  <si>
    <t>3.86.20</t>
  </si>
  <si>
    <t>Fence, as per mention in drawings &amp; specifications</t>
  </si>
  <si>
    <t>3.86.21</t>
  </si>
  <si>
    <t>B8.13.8</t>
  </si>
  <si>
    <t>(*) Fence ( B O H ) with hot wire</t>
  </si>
  <si>
    <t>3.86.22</t>
  </si>
  <si>
    <t>B8.13.9</t>
  </si>
  <si>
    <t>(*) B O H Gates 7mx5m</t>
  </si>
  <si>
    <t>3.86.23</t>
  </si>
  <si>
    <t>B8.13.10</t>
  </si>
  <si>
    <t>(*) Lion Fence type with height 2.5 m with hot wire</t>
  </si>
  <si>
    <t>3.86.24</t>
  </si>
  <si>
    <t>Waste Damping Area</t>
  </si>
  <si>
    <t>3.86.25</t>
  </si>
  <si>
    <t>Waste Damping Area:,including all works , as per mention in drawings &amp; specifications</t>
  </si>
  <si>
    <t>3.86.26</t>
  </si>
  <si>
    <t>B8.13.11</t>
  </si>
  <si>
    <t>(*) Excavation</t>
  </si>
  <si>
    <t>3.86.27</t>
  </si>
  <si>
    <t>B8.13.12</t>
  </si>
  <si>
    <t>(*) PCC Concrete</t>
  </si>
  <si>
    <t>3.86.28</t>
  </si>
  <si>
    <t>B8.13.13</t>
  </si>
  <si>
    <t>(*) RCC Concrete</t>
  </si>
  <si>
    <t>3.86.29</t>
  </si>
  <si>
    <t>B8.13.14</t>
  </si>
  <si>
    <t>(*) RCC walls</t>
  </si>
  <si>
    <t>3.86.30</t>
  </si>
  <si>
    <t>B8.13.15</t>
  </si>
  <si>
    <t xml:space="preserve">(*) Paint for concrte walls ( Internal &amp; External ) </t>
  </si>
  <si>
    <t>3.86.31</t>
  </si>
  <si>
    <t>3.86.32</t>
  </si>
  <si>
    <t>3.86.33</t>
  </si>
  <si>
    <t>3.87 BOH - BILL NO 09 - BACK OF HOUSE - FOOD STORAGE</t>
  </si>
  <si>
    <t>3.88 BOH - B9-01 SITE WORK - FOOD STORAGE</t>
  </si>
  <si>
    <t>3.88.1</t>
  </si>
  <si>
    <t>3.88.2</t>
  </si>
  <si>
    <t>B9.1.1</t>
  </si>
  <si>
    <t>3.88.3</t>
  </si>
  <si>
    <t>3.88.4</t>
  </si>
  <si>
    <t>B9.1.2</t>
  </si>
  <si>
    <t>3.88.5</t>
  </si>
  <si>
    <t>3.88.6</t>
  </si>
  <si>
    <t>B9.1.3</t>
  </si>
  <si>
    <t>3.88.7</t>
  </si>
  <si>
    <t>3.88.8</t>
  </si>
  <si>
    <t>3.88.9</t>
  </si>
  <si>
    <t>B9.1.4</t>
  </si>
  <si>
    <t>3.88.10</t>
  </si>
  <si>
    <t>3.88.11</t>
  </si>
  <si>
    <t>3.88.12</t>
  </si>
  <si>
    <t>3.89 BOH - B9-02 CONCRETE WORK - FOOD STORAGE</t>
  </si>
  <si>
    <t>3.89.1</t>
  </si>
  <si>
    <t>3.89.2</t>
  </si>
  <si>
    <t>3.89.3</t>
  </si>
  <si>
    <t>3.89.4</t>
  </si>
  <si>
    <t>B9.2.1</t>
  </si>
  <si>
    <t>3.89.5</t>
  </si>
  <si>
    <t>B9.2.2</t>
  </si>
  <si>
    <t>3.89.6</t>
  </si>
  <si>
    <t>3.89.7</t>
  </si>
  <si>
    <t>B9.2.3</t>
  </si>
  <si>
    <t>3.89.8</t>
  </si>
  <si>
    <t>B9.2.4</t>
  </si>
  <si>
    <t>3.89.9</t>
  </si>
  <si>
    <t>B9.2.5</t>
  </si>
  <si>
    <t>3.89.10</t>
  </si>
  <si>
    <t>B9.2.6</t>
  </si>
  <si>
    <t>3.89.11</t>
  </si>
  <si>
    <t>B9.2.7</t>
  </si>
  <si>
    <t>3.89.12</t>
  </si>
  <si>
    <t>3.89.13</t>
  </si>
  <si>
    <t>B9.2.8</t>
  </si>
  <si>
    <t>3.89.14</t>
  </si>
  <si>
    <t>3.89.15</t>
  </si>
  <si>
    <t>3.89.16</t>
  </si>
  <si>
    <t>3.90 BOH - B9-03 MASONRY - FOOD STORAGE</t>
  </si>
  <si>
    <t>3.90.1</t>
  </si>
  <si>
    <t>3.90.2</t>
  </si>
  <si>
    <t>3.90.3</t>
  </si>
  <si>
    <t>B9.3.1</t>
  </si>
  <si>
    <t>3.90.4</t>
  </si>
  <si>
    <t>3.90.5</t>
  </si>
  <si>
    <t>B9.3.2</t>
  </si>
  <si>
    <t>3.90.6</t>
  </si>
  <si>
    <t>3.90.7</t>
  </si>
  <si>
    <t>3.90.8</t>
  </si>
  <si>
    <t>3.91 BOH - B9-04 METAL WORK - FOOD STORAGE</t>
  </si>
  <si>
    <t>3.91.1</t>
  </si>
  <si>
    <t>Steel structure</t>
  </si>
  <si>
    <t>3.91.2</t>
  </si>
  <si>
    <t>Supply and install Steel structure  including all accessories,fixing etc. all complete as detailed on drawing and engineer approval</t>
  </si>
  <si>
    <t>3.91.3</t>
  </si>
  <si>
    <t>B9.4.1</t>
  </si>
  <si>
    <t>(*) Roof Steel structure</t>
  </si>
  <si>
    <t>3.91.4</t>
  </si>
  <si>
    <t>B9.4.2</t>
  </si>
  <si>
    <t>(*) Mesh at Elevation ( GI Mesh )</t>
  </si>
  <si>
    <t>3.91.5</t>
  </si>
  <si>
    <t>3.91.6</t>
  </si>
  <si>
    <t>3.91.7</t>
  </si>
  <si>
    <t>3.92 BOH - B9-05 THERMAL AND MOISTURE PROTECTION - FOOD STORAGE</t>
  </si>
  <si>
    <t>3.92.1</t>
  </si>
  <si>
    <t>3.92.2</t>
  </si>
  <si>
    <t>3.92.3</t>
  </si>
  <si>
    <t>B9.5.1</t>
  </si>
  <si>
    <t>3.92.4</t>
  </si>
  <si>
    <t>B9.5.2</t>
  </si>
  <si>
    <t>3.92.5</t>
  </si>
  <si>
    <t>3.92.6</t>
  </si>
  <si>
    <t>B9.5.3</t>
  </si>
  <si>
    <t>3.92.7</t>
  </si>
  <si>
    <t>3.92.8</t>
  </si>
  <si>
    <t>3.92.9</t>
  </si>
  <si>
    <t>B9.5.4</t>
  </si>
  <si>
    <t>3.92.10</t>
  </si>
  <si>
    <t>3.92.11</t>
  </si>
  <si>
    <t>3.92.12</t>
  </si>
  <si>
    <t>3.93 BOH - B9-06 DOORS AND WINDOWS - FOOD STORAGE</t>
  </si>
  <si>
    <t>3.93.1</t>
  </si>
  <si>
    <t>3.93.2</t>
  </si>
  <si>
    <t>3.93.3</t>
  </si>
  <si>
    <t>B9.6.1</t>
  </si>
  <si>
    <t>(*) D1 5X4.9</t>
  </si>
  <si>
    <t>3.93.4</t>
  </si>
  <si>
    <t>3.93.5</t>
  </si>
  <si>
    <t>3.93.6</t>
  </si>
  <si>
    <t>3.94 BOH - B9-07 FINISHES - FOOD STORAGE</t>
  </si>
  <si>
    <t>3.94.1</t>
  </si>
  <si>
    <t>3.94.2</t>
  </si>
  <si>
    <t>3.94.3</t>
  </si>
  <si>
    <t>B9.7.3</t>
  </si>
  <si>
    <t>(*) Heritage Paint With Layer</t>
  </si>
  <si>
    <t>3.94.4</t>
  </si>
  <si>
    <t>3.94.5</t>
  </si>
  <si>
    <t>3.94.6</t>
  </si>
  <si>
    <t>B9.7.2</t>
  </si>
  <si>
    <t>(*) Epoxy flooring over screed</t>
  </si>
  <si>
    <t>3.94.7</t>
  </si>
  <si>
    <t>3.94.8</t>
  </si>
  <si>
    <t>3.94.9</t>
  </si>
  <si>
    <t>B9.7.1</t>
  </si>
  <si>
    <t>3.94.10</t>
  </si>
  <si>
    <t>3.94.11</t>
  </si>
  <si>
    <t>3.94.12</t>
  </si>
  <si>
    <t>3.95 BOH - B9-9 ACCESSORIES - FOOD STORAGE</t>
  </si>
  <si>
    <t>3.95.1</t>
  </si>
  <si>
    <t>3.95.2</t>
  </si>
  <si>
    <t>3.95.3</t>
  </si>
  <si>
    <t>B9.9.1</t>
  </si>
  <si>
    <t>3.95.4</t>
  </si>
  <si>
    <t>3.95.5</t>
  </si>
  <si>
    <t>3.95.6</t>
  </si>
  <si>
    <t>3.96 BOH - B9-10 MECHANICAL INSTALLATION - FOOD STORAGE</t>
  </si>
  <si>
    <t>20 (out of 20)</t>
  </si>
  <si>
    <t>3.96.1</t>
  </si>
  <si>
    <t>3.96.2</t>
  </si>
  <si>
    <t>3.96.3</t>
  </si>
  <si>
    <t>B9.10.1</t>
  </si>
  <si>
    <t>3.96.4</t>
  </si>
  <si>
    <t>B9.10.2</t>
  </si>
  <si>
    <t>3.96.5</t>
  </si>
  <si>
    <t>B9.10.3</t>
  </si>
  <si>
    <t>3.96.6</t>
  </si>
  <si>
    <t>3.96.7</t>
  </si>
  <si>
    <t>3.96.8</t>
  </si>
  <si>
    <t>B9.10.4</t>
  </si>
  <si>
    <t>(*) Supply, install, test and commissioning of Fire hose cabinet recessed type, consisting landing valve with  2 Nos. extinguishers</t>
  </si>
  <si>
    <t>3.96.9</t>
  </si>
  <si>
    <t>B9.10.5</t>
  </si>
  <si>
    <t>3.96.10</t>
  </si>
  <si>
    <t>B9.10.6</t>
  </si>
  <si>
    <t>(*) Main Gate valve</t>
  </si>
  <si>
    <t>3.96.11</t>
  </si>
  <si>
    <t>3.96.12</t>
  </si>
  <si>
    <t>B9.10.7</t>
  </si>
  <si>
    <t>3.96.13</t>
  </si>
  <si>
    <t>B9.10.8</t>
  </si>
  <si>
    <t>3.96.14</t>
  </si>
  <si>
    <t>B9.10.9</t>
  </si>
  <si>
    <t>3.96.15</t>
  </si>
  <si>
    <t>B9.10.10</t>
  </si>
  <si>
    <t>3.96.16</t>
  </si>
  <si>
    <t>B9.10.11</t>
  </si>
  <si>
    <t>3.96.17</t>
  </si>
  <si>
    <t>B9.10.12</t>
  </si>
  <si>
    <t>3.96.18</t>
  </si>
  <si>
    <t>B9.10.13</t>
  </si>
  <si>
    <t>3.96.19</t>
  </si>
  <si>
    <t>B9.10.14</t>
  </si>
  <si>
    <t>3.96.20</t>
  </si>
  <si>
    <t>B9.10.15</t>
  </si>
  <si>
    <t>3.96.21</t>
  </si>
  <si>
    <t>B9.10.16</t>
  </si>
  <si>
    <t>3.96.22</t>
  </si>
  <si>
    <t>B9.10.17</t>
  </si>
  <si>
    <t>3.96.23</t>
  </si>
  <si>
    <t>B9.10.18</t>
  </si>
  <si>
    <t>3.96.24</t>
  </si>
  <si>
    <t>B9.10.19</t>
  </si>
  <si>
    <t>3.96.25</t>
  </si>
  <si>
    <t>3.96.26</t>
  </si>
  <si>
    <t>3.96.27</t>
  </si>
  <si>
    <t>3.97 BOH - B9-11 ELECTRICAL INSTALLATION - FOOD STORAGE</t>
  </si>
  <si>
    <t>28 (out of 28)</t>
  </si>
  <si>
    <t>3.97.1</t>
  </si>
  <si>
    <t>3.97.2</t>
  </si>
  <si>
    <t>3.97.3</t>
  </si>
  <si>
    <t>3.97.4</t>
  </si>
  <si>
    <t>3.97.5</t>
  </si>
  <si>
    <t>B9.11.1</t>
  </si>
  <si>
    <t>(*) DB-CU-FS</t>
  </si>
  <si>
    <t>No</t>
  </si>
  <si>
    <t>3.97.6</t>
  </si>
  <si>
    <t>3.97.7</t>
  </si>
  <si>
    <t>3.97.8</t>
  </si>
  <si>
    <t>3.97.9</t>
  </si>
  <si>
    <t>B9.11.2</t>
  </si>
  <si>
    <t>(*)  (2C 10mm2 XLPE/SWA/PVC + 1C 10mm2 CU PVC)</t>
  </si>
  <si>
    <t>3.97.10</t>
  </si>
  <si>
    <t>3.97.11</t>
  </si>
  <si>
    <t>3.97.12</t>
  </si>
  <si>
    <t>B9.11.3</t>
  </si>
  <si>
    <t>3.97.13</t>
  </si>
  <si>
    <t>3.97.14</t>
  </si>
  <si>
    <t>3.97.15</t>
  </si>
  <si>
    <t>B9.11.4</t>
  </si>
  <si>
    <t>3.97.16</t>
  </si>
  <si>
    <t>3.97.17</t>
  </si>
  <si>
    <t>3.97.18</t>
  </si>
  <si>
    <t>B9.11.5</t>
  </si>
  <si>
    <t>3.97.19</t>
  </si>
  <si>
    <t>B9.11.6</t>
  </si>
  <si>
    <t>3.97.20</t>
  </si>
  <si>
    <t>B9.11.7</t>
  </si>
  <si>
    <t>3.97.21</t>
  </si>
  <si>
    <t>3.97.22</t>
  </si>
  <si>
    <t>3.97.23</t>
  </si>
  <si>
    <t>B9.11.8</t>
  </si>
  <si>
    <t>(*) One way two gang lighting grid switch</t>
  </si>
  <si>
    <t>3.97.24</t>
  </si>
  <si>
    <t>3.97.25</t>
  </si>
  <si>
    <t>3.97.26</t>
  </si>
  <si>
    <t>3.97.27</t>
  </si>
  <si>
    <t>B9.11.9</t>
  </si>
  <si>
    <t>3.97.28</t>
  </si>
  <si>
    <t>B9.11.10</t>
  </si>
  <si>
    <t>3.97.29</t>
  </si>
  <si>
    <t>3.97.30</t>
  </si>
  <si>
    <t>3.97.31</t>
  </si>
  <si>
    <t>3.97.32</t>
  </si>
  <si>
    <t>3.97.33</t>
  </si>
  <si>
    <t>3.97.34</t>
  </si>
  <si>
    <t>B9.11.11</t>
  </si>
  <si>
    <t>(*) Addressable beam detector</t>
  </si>
  <si>
    <t xml:space="preserve">No </t>
  </si>
  <si>
    <t>3.97.35</t>
  </si>
  <si>
    <t>B9.11.12</t>
  </si>
  <si>
    <t>(*) Addressable manual call point  weather proof</t>
  </si>
  <si>
    <t>3.97.36</t>
  </si>
  <si>
    <t>B9.11.13</t>
  </si>
  <si>
    <t>3.97.37</t>
  </si>
  <si>
    <t>B9.11.14</t>
  </si>
  <si>
    <t>3.97.38</t>
  </si>
  <si>
    <t>3.97.39</t>
  </si>
  <si>
    <t>B9.11.15</t>
  </si>
  <si>
    <t>3.97.40</t>
  </si>
  <si>
    <t>B9.11.16</t>
  </si>
  <si>
    <t>3.97.41</t>
  </si>
  <si>
    <t>B9.11.17</t>
  </si>
  <si>
    <t>3.97.42</t>
  </si>
  <si>
    <t>B9.11.18</t>
  </si>
  <si>
    <t>3.97.43</t>
  </si>
  <si>
    <t>B9.11.19</t>
  </si>
  <si>
    <t>3.97.44</t>
  </si>
  <si>
    <t>B9.11.20</t>
  </si>
  <si>
    <t>3.97.45</t>
  </si>
  <si>
    <t>B9.11.21</t>
  </si>
  <si>
    <t>3.97.46</t>
  </si>
  <si>
    <t>B9.11.22</t>
  </si>
  <si>
    <t>3.97.47</t>
  </si>
  <si>
    <t>B9.11.23</t>
  </si>
  <si>
    <t>3.97.48</t>
  </si>
  <si>
    <t>B9.11.24</t>
  </si>
  <si>
    <t>3.97.49</t>
  </si>
  <si>
    <t>B9.11.25</t>
  </si>
  <si>
    <t>3.97.50</t>
  </si>
  <si>
    <t>B9.11.26</t>
  </si>
  <si>
    <t>3.97.51</t>
  </si>
  <si>
    <t>B9.11.27</t>
  </si>
  <si>
    <t>3.97.52</t>
  </si>
  <si>
    <t>3.97.53</t>
  </si>
  <si>
    <t>3.97.54</t>
  </si>
  <si>
    <t>3.98 BOH - BILL NO 10 - BACK OF HOUSE - SUB STATION</t>
  </si>
  <si>
    <t>3.99 BOH - B10-01 SITE WORK - SUB STATION</t>
  </si>
  <si>
    <t>3.99.1</t>
  </si>
  <si>
    <t>3.99.2</t>
  </si>
  <si>
    <t>B10.1.1</t>
  </si>
  <si>
    <t>3.99.3</t>
  </si>
  <si>
    <t>3.99.4</t>
  </si>
  <si>
    <t>B10.1.2</t>
  </si>
  <si>
    <t>3.99.5</t>
  </si>
  <si>
    <t>3.99.6</t>
  </si>
  <si>
    <t>B10.1.3</t>
  </si>
  <si>
    <t>3.99.7</t>
  </si>
  <si>
    <t>3.99.8</t>
  </si>
  <si>
    <t>3.99.9</t>
  </si>
  <si>
    <t>B10.1.4</t>
  </si>
  <si>
    <t>3.99.10</t>
  </si>
  <si>
    <t>3.99.11</t>
  </si>
  <si>
    <t>3.99.12</t>
  </si>
  <si>
    <t>3.100 BOH - B10-02 CONCRETE WORK - SUB STATION</t>
  </si>
  <si>
    <t>3.100.1</t>
  </si>
  <si>
    <t>3.100.2</t>
  </si>
  <si>
    <t>3.100.3</t>
  </si>
  <si>
    <t>3.100.4</t>
  </si>
  <si>
    <t>B10.2.1</t>
  </si>
  <si>
    <t>3.100.5</t>
  </si>
  <si>
    <t>B10.2.2</t>
  </si>
  <si>
    <t>3.100.6</t>
  </si>
  <si>
    <t>3.100.7</t>
  </si>
  <si>
    <t>B10.2.3</t>
  </si>
  <si>
    <t xml:space="preserve">(*) Isolated Footings  </t>
  </si>
  <si>
    <t>3.100.8</t>
  </si>
  <si>
    <t>B10.2.4</t>
  </si>
  <si>
    <t xml:space="preserve">(*) Pad Footings  </t>
  </si>
  <si>
    <t>3.100.9</t>
  </si>
  <si>
    <t>B10.2.5</t>
  </si>
  <si>
    <t>3.100.10</t>
  </si>
  <si>
    <t>B10.2.6</t>
  </si>
  <si>
    <t>(*) Neck cloumns/walls</t>
  </si>
  <si>
    <t>3.100.11</t>
  </si>
  <si>
    <t>B10.2.7</t>
  </si>
  <si>
    <t>(*) slab grad 150mm</t>
  </si>
  <si>
    <t>3.100.12</t>
  </si>
  <si>
    <t>B10.2.8</t>
  </si>
  <si>
    <t>3.100.13</t>
  </si>
  <si>
    <t>3.100.14</t>
  </si>
  <si>
    <t>3.100.15</t>
  </si>
  <si>
    <t>B10.2.9</t>
  </si>
  <si>
    <t>3.100.16</t>
  </si>
  <si>
    <t>B10.2.10</t>
  </si>
  <si>
    <t>3.100.17</t>
  </si>
  <si>
    <t>B10.2.11</t>
  </si>
  <si>
    <t>3.100.18</t>
  </si>
  <si>
    <t>B10.2.12</t>
  </si>
  <si>
    <t>3.100.19</t>
  </si>
  <si>
    <t>3.100.20</t>
  </si>
  <si>
    <t>B10.2.13</t>
  </si>
  <si>
    <t>3.100.21</t>
  </si>
  <si>
    <t>3.100.22</t>
  </si>
  <si>
    <t>3.100.23</t>
  </si>
  <si>
    <t>3.101 BOH - B10-03 MASONRY - SUB STATION</t>
  </si>
  <si>
    <t>3.101.1</t>
  </si>
  <si>
    <t>3.101.2</t>
  </si>
  <si>
    <t>3.101.3</t>
  </si>
  <si>
    <t>B10.3.1</t>
  </si>
  <si>
    <t xml:space="preserve">(*) Solid blockwork External 20CM </t>
  </si>
  <si>
    <t>3.101.4</t>
  </si>
  <si>
    <t>Internal block work</t>
  </si>
  <si>
    <t>3.101.5</t>
  </si>
  <si>
    <t>3.101.6</t>
  </si>
  <si>
    <t>B10.3.2</t>
  </si>
  <si>
    <t>(*) hollow Block  Internal  20cm</t>
  </si>
  <si>
    <t>3.101.7</t>
  </si>
  <si>
    <t>3.101.8</t>
  </si>
  <si>
    <t>B10.3.3</t>
  </si>
  <si>
    <t>3.101.9</t>
  </si>
  <si>
    <t>3.101.10</t>
  </si>
  <si>
    <t>3.101.11</t>
  </si>
  <si>
    <t>3.102 BOH - B10-04 METAL WORK - SUB STATION</t>
  </si>
  <si>
    <t>3.102.1</t>
  </si>
  <si>
    <t xml:space="preserve">Chaquard plate </t>
  </si>
  <si>
    <t>3.102.2</t>
  </si>
  <si>
    <t>Supply and installation of Chaquard plate   including all accessories,fixing etc. all complete as detailed on drawing and engineer approval</t>
  </si>
  <si>
    <t>3.102.3</t>
  </si>
  <si>
    <t>B10.4.1</t>
  </si>
  <si>
    <t xml:space="preserve">(*) Chaquard plate </t>
  </si>
  <si>
    <t>3.102.4</t>
  </si>
  <si>
    <t>Cat Ladder</t>
  </si>
  <si>
    <t>3.102.5</t>
  </si>
  <si>
    <t>Supply and installation of Cat Ladder.  including all accessories,fixing etc. all complete as detailed on drawing and engineer approval</t>
  </si>
  <si>
    <t>3.102.6</t>
  </si>
  <si>
    <t>B10.4.2</t>
  </si>
  <si>
    <t>(*) Cat Ladder 6m</t>
  </si>
  <si>
    <t>3.102.7</t>
  </si>
  <si>
    <t>3.102.8</t>
  </si>
  <si>
    <t>3.102.9</t>
  </si>
  <si>
    <t>3.103 BOH - B10-05 THERMAL AND MOISTURE PROTECTION - SUB STATION</t>
  </si>
  <si>
    <t>3.103.1</t>
  </si>
  <si>
    <t>3.103.2</t>
  </si>
  <si>
    <t>3.103.3</t>
  </si>
  <si>
    <t>B10.5.1</t>
  </si>
  <si>
    <t>3.103.4</t>
  </si>
  <si>
    <t>B10.5.2</t>
  </si>
  <si>
    <t>3.103.5</t>
  </si>
  <si>
    <t>3.103.6</t>
  </si>
  <si>
    <t>B10.5.3</t>
  </si>
  <si>
    <t>3.103.7</t>
  </si>
  <si>
    <t>3.103.8</t>
  </si>
  <si>
    <t>B10.5.4</t>
  </si>
  <si>
    <t>3.103.9</t>
  </si>
  <si>
    <t>3.103.10</t>
  </si>
  <si>
    <t>3.103.11</t>
  </si>
  <si>
    <t>B10.5.5</t>
  </si>
  <si>
    <t xml:space="preserve">(*) Roof Waterproofing </t>
  </si>
  <si>
    <t>3.103.12</t>
  </si>
  <si>
    <t>B10.5.6</t>
  </si>
  <si>
    <t>(*) Roof Waterproofing skirting</t>
  </si>
  <si>
    <t>3.103.13</t>
  </si>
  <si>
    <t>3.103.14</t>
  </si>
  <si>
    <t>3.103.15</t>
  </si>
  <si>
    <t>3.104 BOH - B10-06 DOORS AND WINDOWS - SUB STATION</t>
  </si>
  <si>
    <t>3.104.1</t>
  </si>
  <si>
    <t>3.104.2</t>
  </si>
  <si>
    <t>3.104.3</t>
  </si>
  <si>
    <t>B10.6.1</t>
  </si>
  <si>
    <t>(*) D1-HDG 2700X3000</t>
  </si>
  <si>
    <t>3.104.4</t>
  </si>
  <si>
    <t>Aluminum Door</t>
  </si>
  <si>
    <t>3.104.5</t>
  </si>
  <si>
    <t>Supply and install powder coated Aluminum Door ,including all accessories needed for installation as per mention in drawings &amp; specifications</t>
  </si>
  <si>
    <t>3.104.6</t>
  </si>
  <si>
    <t>B10.6.2</t>
  </si>
  <si>
    <t>(*) D2-Powder coated Alu. 1200x3000</t>
  </si>
  <si>
    <t>3.104.7</t>
  </si>
  <si>
    <t>B10.6.3</t>
  </si>
  <si>
    <t>(*) D2-Powder coated Alu. 2000x3000</t>
  </si>
  <si>
    <t>3.104.8</t>
  </si>
  <si>
    <t>3.104.9</t>
  </si>
  <si>
    <t>3.104.10</t>
  </si>
  <si>
    <t>3.105 BOH - B10-08 FINISHES - SUB STATION</t>
  </si>
  <si>
    <t>3.105.1</t>
  </si>
  <si>
    <t>3.105.2</t>
  </si>
  <si>
    <t>3.105.3</t>
  </si>
  <si>
    <t>B10.7.1</t>
  </si>
  <si>
    <t xml:space="preserve">(*) External Epoxy Paint over plaster for inside Parapet </t>
  </si>
  <si>
    <t>3.105.4</t>
  </si>
  <si>
    <t>3.105.5</t>
  </si>
  <si>
    <t>Prapare and apply paint on Plaster  including all necessary wrok as per drawing and specifications DIVISION 9-099656</t>
  </si>
  <si>
    <t>3.105.6</t>
  </si>
  <si>
    <t>B10.7.2</t>
  </si>
  <si>
    <t>3.105.7</t>
  </si>
  <si>
    <t>3.105.8</t>
  </si>
  <si>
    <t>Supply and fix Epoxy Paint   on cement screed  including all necessary wrok as per drawing and specifications DIVISION 09-096723</t>
  </si>
  <si>
    <t>3.105.9</t>
  </si>
  <si>
    <t>B10.7.3</t>
  </si>
  <si>
    <t xml:space="preserve">(*) Epoxy Paint </t>
  </si>
  <si>
    <t>3.105.10</t>
  </si>
  <si>
    <t>3.105.11</t>
  </si>
  <si>
    <t>3.105.12</t>
  </si>
  <si>
    <t>B10.7.4</t>
  </si>
  <si>
    <t>3.105.13</t>
  </si>
  <si>
    <t>3.105.14</t>
  </si>
  <si>
    <t>3.105.15</t>
  </si>
  <si>
    <t>B10.7.5</t>
  </si>
  <si>
    <t>3.105.16</t>
  </si>
  <si>
    <t>B10.7.6</t>
  </si>
  <si>
    <t>3.105.17</t>
  </si>
  <si>
    <t>B10.7.7</t>
  </si>
  <si>
    <t>3.105.18</t>
  </si>
  <si>
    <t>3.105.19</t>
  </si>
  <si>
    <t>3.105.20</t>
  </si>
  <si>
    <t>3.106 BOH - B10-08 ACCESSORIES - SUB STATION</t>
  </si>
  <si>
    <t>3.106.1</t>
  </si>
  <si>
    <t>GRC Culstra</t>
  </si>
  <si>
    <t>3.106.2</t>
  </si>
  <si>
    <t>Supply and install GRC Culstra ,including all accessories needed for installation as per mention in drawings &amp; specifications</t>
  </si>
  <si>
    <t>3.106.3</t>
  </si>
  <si>
    <t>B10.8.1</t>
  </si>
  <si>
    <t>(*) GRC Culstra</t>
  </si>
  <si>
    <t>3.106.4</t>
  </si>
  <si>
    <t>3.106.5</t>
  </si>
  <si>
    <t>3.106.6</t>
  </si>
  <si>
    <t>B10.8.2</t>
  </si>
  <si>
    <t>3.106.7</t>
  </si>
  <si>
    <t>3.106.8</t>
  </si>
  <si>
    <t>3.106.9</t>
  </si>
  <si>
    <t>3.107 BOH - B10-09 MECHANICAL INSTALLATION - SUB STATION</t>
  </si>
  <si>
    <t>3.107.1</t>
  </si>
  <si>
    <t>3.107.2</t>
  </si>
  <si>
    <t>3.107.3</t>
  </si>
  <si>
    <t>B10.9.1</t>
  </si>
  <si>
    <t>(*) Wall Mounted Unit</t>
  </si>
  <si>
    <t>3.107.4</t>
  </si>
  <si>
    <t>B10.9.2</t>
  </si>
  <si>
    <t>(*) VRF Outdoor Unit</t>
  </si>
  <si>
    <t>3.107.5</t>
  </si>
  <si>
    <t>3.107.6</t>
  </si>
  <si>
    <t>3.107.7</t>
  </si>
  <si>
    <t>B10.9.3</t>
  </si>
  <si>
    <t xml:space="preserve">(*) Rain water inlet </t>
  </si>
  <si>
    <t>3.107.8</t>
  </si>
  <si>
    <t>B10.9.4</t>
  </si>
  <si>
    <t>(*) Rain water pipe 100 mm</t>
  </si>
  <si>
    <t>3.107.9</t>
  </si>
  <si>
    <t>B10.9.5</t>
  </si>
  <si>
    <t>(*) Soakaway Pit Cover with seal</t>
  </si>
  <si>
    <t>3.107.10</t>
  </si>
  <si>
    <t>3.107.11</t>
  </si>
  <si>
    <t>3.107.12</t>
  </si>
  <si>
    <t>B10.9.6</t>
  </si>
  <si>
    <t>3.107.13</t>
  </si>
  <si>
    <t>B10.9.7</t>
  </si>
  <si>
    <t>3.107.14</t>
  </si>
  <si>
    <t>B10.9.8</t>
  </si>
  <si>
    <t>(*) 9 ltr foam fire extinguisher</t>
  </si>
  <si>
    <t>3.107.15</t>
  </si>
  <si>
    <t>B10.9.9</t>
  </si>
  <si>
    <t xml:space="preserve">(*) 30 kg trolley co2 fire extinguisher </t>
  </si>
  <si>
    <t>3.107.16</t>
  </si>
  <si>
    <t>B10.9.10</t>
  </si>
  <si>
    <t xml:space="preserve">(*) 50 kg trolley dry powder fire extinguisher </t>
  </si>
  <si>
    <t>3.107.17</t>
  </si>
  <si>
    <t>B10.9.11</t>
  </si>
  <si>
    <t xml:space="preserve">(*) 50 ltr trolley foam fire extinguisher </t>
  </si>
  <si>
    <t>3.107.18</t>
  </si>
  <si>
    <t>B10.9.12</t>
  </si>
  <si>
    <t>(*) UL/FM Clean agent system</t>
  </si>
  <si>
    <t>3.107.19</t>
  </si>
  <si>
    <t>B10.9.13</t>
  </si>
  <si>
    <t>(*) UL/FM Water spray system</t>
  </si>
  <si>
    <t>3.107.20</t>
  </si>
  <si>
    <t>B10.9.14</t>
  </si>
  <si>
    <t>(*) UL/FM foam spray system</t>
  </si>
  <si>
    <t>3.107.21</t>
  </si>
  <si>
    <t>3.107.22</t>
  </si>
  <si>
    <t>B10.9.15</t>
  </si>
  <si>
    <t>3.107.23</t>
  </si>
  <si>
    <t>B10.9.16</t>
  </si>
  <si>
    <t>3.107.24</t>
  </si>
  <si>
    <t>B10.9.17</t>
  </si>
  <si>
    <t>3.107.25</t>
  </si>
  <si>
    <t>B10.9.18</t>
  </si>
  <si>
    <t>3.107.26</t>
  </si>
  <si>
    <t>B10.9.19</t>
  </si>
  <si>
    <t>3.107.27</t>
  </si>
  <si>
    <t>B10.9.20</t>
  </si>
  <si>
    <t>3.107.28</t>
  </si>
  <si>
    <t>B10.9.21</t>
  </si>
  <si>
    <t>3.107.29</t>
  </si>
  <si>
    <t>B10.9.22</t>
  </si>
  <si>
    <t>3.107.30</t>
  </si>
  <si>
    <t>B10.9.23</t>
  </si>
  <si>
    <t>3.107.31</t>
  </si>
  <si>
    <t>B10.9.24</t>
  </si>
  <si>
    <t>3.107.32</t>
  </si>
  <si>
    <t>B10.9.25</t>
  </si>
  <si>
    <t>3.107.33</t>
  </si>
  <si>
    <t>B10.9.26</t>
  </si>
  <si>
    <t>3.107.34</t>
  </si>
  <si>
    <t>B10.9.27</t>
  </si>
  <si>
    <t>3.107.35</t>
  </si>
  <si>
    <t>3.107.36</t>
  </si>
  <si>
    <t>3.107.37</t>
  </si>
  <si>
    <t>3.108 BOH - B10-10 ELECTRICAL INSTALLATION - SUB STATION</t>
  </si>
  <si>
    <t>60 (out of 60)</t>
  </si>
  <si>
    <t>3.108.1</t>
  </si>
  <si>
    <t>3.108.2</t>
  </si>
  <si>
    <t>B10.10.1</t>
  </si>
  <si>
    <t xml:space="preserve">(*) SUPPLY INSTALL TERMIANT 3C X 240mm 11KV cable as per AADC spceification </t>
  </si>
  <si>
    <t>3.108.3</t>
  </si>
  <si>
    <t>B10.10.2</t>
  </si>
  <si>
    <t xml:space="preserve">(*) SUPPLY INSTALL TEST &amp; COMMISSION TRM as per AADC spceification </t>
  </si>
  <si>
    <t>3.108.4</t>
  </si>
  <si>
    <t>B10.10.3</t>
  </si>
  <si>
    <t xml:space="preserve">(*) SUPPLY INSTALL TEST &amp; COMMISSION 1000kva TRANSFORMER 0.4/11KVA as per AADC spceification </t>
  </si>
  <si>
    <t>3.108.5</t>
  </si>
  <si>
    <t>B10.10.4</t>
  </si>
  <si>
    <t>(*) SUPPLY INSTALL TEST &amp; COMMISSION LV PANEL</t>
  </si>
  <si>
    <t>3.108.6</t>
  </si>
  <si>
    <t>B10.10.5</t>
  </si>
  <si>
    <t>(*) SUPPLY INSTALL TEST &amp; COMMISSION MCC PANEL</t>
  </si>
  <si>
    <t>3.108.7</t>
  </si>
  <si>
    <t>B10.10.6</t>
  </si>
  <si>
    <t>(*) SUPPLY INSTALL TEST &amp; COMMISSION CAPACITOR BANK</t>
  </si>
  <si>
    <t>3.108.8</t>
  </si>
  <si>
    <t>3.108.9</t>
  </si>
  <si>
    <t>3.108.10</t>
  </si>
  <si>
    <t>B10.10.7</t>
  </si>
  <si>
    <t>(*) DB-SS</t>
  </si>
  <si>
    <t>3.108.11</t>
  </si>
  <si>
    <t>B10.10.7.1</t>
  </si>
  <si>
    <t>(*) DB-PR</t>
  </si>
  <si>
    <t>3.108.12</t>
  </si>
  <si>
    <t>B10.10.8</t>
  </si>
  <si>
    <t>(*) DB-CR</t>
  </si>
  <si>
    <t>3.108.13</t>
  </si>
  <si>
    <t>B10.10.9</t>
  </si>
  <si>
    <t>(*) CONTAIMENT &amp; UPVC DUCT FOR EXTERNAL CABLES</t>
  </si>
  <si>
    <t>LS</t>
  </si>
  <si>
    <t>3.108.14</t>
  </si>
  <si>
    <t>3.108.15</t>
  </si>
  <si>
    <t>3.108.16</t>
  </si>
  <si>
    <t>B10.10.10</t>
  </si>
  <si>
    <t>3.108.17</t>
  </si>
  <si>
    <t>B10.10.11</t>
  </si>
  <si>
    <t>3.108.18</t>
  </si>
  <si>
    <t>B10.10.11.1</t>
  </si>
  <si>
    <t>(*)  (4C 95mm2 XLPE/SWA/PVC + 1C 50mm2 CU PVC)</t>
  </si>
  <si>
    <t>3.108.19</t>
  </si>
  <si>
    <t>B10.10.12</t>
  </si>
  <si>
    <t>(*)  (4C 120mm2 XLPE/SWA/PVC + 1C 70mm2 CU PVC)</t>
  </si>
  <si>
    <t>3.108.20</t>
  </si>
  <si>
    <t>B10.10.13</t>
  </si>
  <si>
    <t>(*)  (4C 150mm2 XLPE/SWA/PVC + 1C 70mm2 CU PVC)</t>
  </si>
  <si>
    <t>3.108.21</t>
  </si>
  <si>
    <t>B10.10.14</t>
  </si>
  <si>
    <t>(*)  (4C 240mm2 XLPE/SWA/PVC + 1C120mm2 CU PVC)</t>
  </si>
  <si>
    <t>3.108.22</t>
  </si>
  <si>
    <t>3.108.23</t>
  </si>
  <si>
    <t>3.108.24</t>
  </si>
  <si>
    <t>B10.10.16</t>
  </si>
  <si>
    <t>3.108.25</t>
  </si>
  <si>
    <t>B10.10.17</t>
  </si>
  <si>
    <t>3.108.26</t>
  </si>
  <si>
    <t>B10.10.18</t>
  </si>
  <si>
    <t>3.108.27</t>
  </si>
  <si>
    <t>B10.10.19</t>
  </si>
  <si>
    <t>3.108.28</t>
  </si>
  <si>
    <t>B10.10.20</t>
  </si>
  <si>
    <t>3.108.29</t>
  </si>
  <si>
    <t>B10.10.21</t>
  </si>
  <si>
    <t>3.108.30</t>
  </si>
  <si>
    <t>B10.10.22</t>
  </si>
  <si>
    <t>3.108.31</t>
  </si>
  <si>
    <t>3.108.32</t>
  </si>
  <si>
    <t>3.108.33</t>
  </si>
  <si>
    <t>3.108.34</t>
  </si>
  <si>
    <t>B10.10.23</t>
  </si>
  <si>
    <t>3.108.35</t>
  </si>
  <si>
    <t>3.108.36</t>
  </si>
  <si>
    <t>3.108.37</t>
  </si>
  <si>
    <t>3.108.38</t>
  </si>
  <si>
    <t>(*) 13A switched single socket outlet W/P</t>
  </si>
  <si>
    <t>3.108.39</t>
  </si>
  <si>
    <t>B10.10.24</t>
  </si>
  <si>
    <t>3.108.40</t>
  </si>
  <si>
    <t>3.108.41</t>
  </si>
  <si>
    <t>3.108.42</t>
  </si>
  <si>
    <t>B10.10.25</t>
  </si>
  <si>
    <t>3.108.43</t>
  </si>
  <si>
    <t>B10.10.26</t>
  </si>
  <si>
    <t>3.108.44</t>
  </si>
  <si>
    <t>B10.10.27</t>
  </si>
  <si>
    <t>3.108.45</t>
  </si>
  <si>
    <t>3.108.46</t>
  </si>
  <si>
    <t>3.108.47</t>
  </si>
  <si>
    <t>B10.10.28</t>
  </si>
  <si>
    <t>3.108.48</t>
  </si>
  <si>
    <t>B10.10.29</t>
  </si>
  <si>
    <t>3.108.49</t>
  </si>
  <si>
    <t>3.108.50</t>
  </si>
  <si>
    <t>3.108.51</t>
  </si>
  <si>
    <t>3.108.52</t>
  </si>
  <si>
    <t>B10.10.30</t>
  </si>
  <si>
    <t>3.108.53</t>
  </si>
  <si>
    <t>3.108.54</t>
  </si>
  <si>
    <t>B10.10.31</t>
  </si>
  <si>
    <t>3.108.55</t>
  </si>
  <si>
    <t>3.108.56</t>
  </si>
  <si>
    <t>3.108.57</t>
  </si>
  <si>
    <t>B10.10.32</t>
  </si>
  <si>
    <t>3.108.58</t>
  </si>
  <si>
    <t>B10.10.33</t>
  </si>
  <si>
    <t>3.108.59</t>
  </si>
  <si>
    <t>B10.10.34</t>
  </si>
  <si>
    <t>3.108.60</t>
  </si>
  <si>
    <t>B10.10.35</t>
  </si>
  <si>
    <t>3.108.61</t>
  </si>
  <si>
    <t>B10.10.36</t>
  </si>
  <si>
    <t>3.108.62</t>
  </si>
  <si>
    <t>B10.10.37</t>
  </si>
  <si>
    <t>3.108.63</t>
  </si>
  <si>
    <t>B10.10.38</t>
  </si>
  <si>
    <t>3.108.64</t>
  </si>
  <si>
    <t>3.108.65</t>
  </si>
  <si>
    <t>3.108.66</t>
  </si>
  <si>
    <t>3.108.67</t>
  </si>
  <si>
    <t>3.108.68</t>
  </si>
  <si>
    <t>3.108.69</t>
  </si>
  <si>
    <t>B10.10.39</t>
  </si>
  <si>
    <t>3.108.70</t>
  </si>
  <si>
    <t>B10.10.40</t>
  </si>
  <si>
    <t>3.108.71</t>
  </si>
  <si>
    <t>B10.10.41</t>
  </si>
  <si>
    <t>3.108.72</t>
  </si>
  <si>
    <t>B10.10.42</t>
  </si>
  <si>
    <t>3.108.73</t>
  </si>
  <si>
    <t>B10.10.43</t>
  </si>
  <si>
    <t>3.108.74</t>
  </si>
  <si>
    <t>3.108.75</t>
  </si>
  <si>
    <t>B10.10.44</t>
  </si>
  <si>
    <t>3.108.76</t>
  </si>
  <si>
    <t>B10.10.45</t>
  </si>
  <si>
    <t>3.108.77</t>
  </si>
  <si>
    <t>B10.10.46</t>
  </si>
  <si>
    <t>3.108.78</t>
  </si>
  <si>
    <t>B10.10.47</t>
  </si>
  <si>
    <t>3.108.79</t>
  </si>
  <si>
    <t>B10.10.48</t>
  </si>
  <si>
    <t>3.108.80</t>
  </si>
  <si>
    <t>B10.10.49</t>
  </si>
  <si>
    <t>3.108.81</t>
  </si>
  <si>
    <t>B10.10.50</t>
  </si>
  <si>
    <t>3.108.82</t>
  </si>
  <si>
    <t>B10.10.51</t>
  </si>
  <si>
    <t>3.108.83</t>
  </si>
  <si>
    <t>B10.10.52</t>
  </si>
  <si>
    <t>3.108.84</t>
  </si>
  <si>
    <t>B10.10.53</t>
  </si>
  <si>
    <t>3.108.85</t>
  </si>
  <si>
    <t>B10.10.54</t>
  </si>
  <si>
    <t>3.108.86</t>
  </si>
  <si>
    <t>B10.10.55</t>
  </si>
  <si>
    <t>3.108.87</t>
  </si>
  <si>
    <t>B10.10.56</t>
  </si>
  <si>
    <t>3.108.88</t>
  </si>
  <si>
    <t>3.108.89</t>
  </si>
  <si>
    <t>3.108.90</t>
  </si>
  <si>
    <t>3.109 ES - BILL NO 11 - ELEPHANT SAFARI - CAFÉ BUILDING</t>
  </si>
  <si>
    <t>3.110 ES - B11-01 SITE WORK - CAFÉ BUILDING</t>
  </si>
  <si>
    <t>3.110.1</t>
  </si>
  <si>
    <t>3.110.2</t>
  </si>
  <si>
    <t>B11.1.1</t>
  </si>
  <si>
    <t>3.110.3</t>
  </si>
  <si>
    <t>3.110.4</t>
  </si>
  <si>
    <t>B11.1.2</t>
  </si>
  <si>
    <t>3.110.5</t>
  </si>
  <si>
    <t>3.110.6</t>
  </si>
  <si>
    <t>B11.1.3</t>
  </si>
  <si>
    <t>3.110.7</t>
  </si>
  <si>
    <t>3.110.8</t>
  </si>
  <si>
    <t>B11.1.4</t>
  </si>
  <si>
    <t>3.110.9</t>
  </si>
  <si>
    <t>3.110.10</t>
  </si>
  <si>
    <t>3.110.11</t>
  </si>
  <si>
    <t>B11.1.5</t>
  </si>
  <si>
    <t>3.110.12</t>
  </si>
  <si>
    <t>3.110.13</t>
  </si>
  <si>
    <t>3.110.14</t>
  </si>
  <si>
    <t>3.111 ES - B11-02 CONCRETE WORK - CAFÉ BUILDING</t>
  </si>
  <si>
    <t>3.111.1</t>
  </si>
  <si>
    <t>3.111.2</t>
  </si>
  <si>
    <t>3.111.3</t>
  </si>
  <si>
    <t>3.111.4</t>
  </si>
  <si>
    <t>B11.2.1</t>
  </si>
  <si>
    <t>3.111.5</t>
  </si>
  <si>
    <t>B11.2.2</t>
  </si>
  <si>
    <t>3.111.6</t>
  </si>
  <si>
    <t>3.111.7</t>
  </si>
  <si>
    <t>B11.2.3</t>
  </si>
  <si>
    <t xml:space="preserve">(*)  Footings  </t>
  </si>
  <si>
    <t>3.111.8</t>
  </si>
  <si>
    <t>B11.2.4</t>
  </si>
  <si>
    <t>3.111.9</t>
  </si>
  <si>
    <t>B11.2.5</t>
  </si>
  <si>
    <t>3.111.10</t>
  </si>
  <si>
    <t>B11.2.6</t>
  </si>
  <si>
    <t>3.111.11</t>
  </si>
  <si>
    <t>B11.2.7</t>
  </si>
  <si>
    <t>3.111.12</t>
  </si>
  <si>
    <t>3.111.13</t>
  </si>
  <si>
    <t>3.111.14</t>
  </si>
  <si>
    <t>B11.2.8</t>
  </si>
  <si>
    <t>3.111.15</t>
  </si>
  <si>
    <t>B11.2.9</t>
  </si>
  <si>
    <t>3.111.16</t>
  </si>
  <si>
    <t>B11.2.10</t>
  </si>
  <si>
    <t>(*) Solid Slab 20cm</t>
  </si>
  <si>
    <t>3.111.17</t>
  </si>
  <si>
    <t>3.111.18</t>
  </si>
  <si>
    <t>B11.2.11</t>
  </si>
  <si>
    <t>3.111.19</t>
  </si>
  <si>
    <t>3.111.20</t>
  </si>
  <si>
    <t>3.111.21</t>
  </si>
  <si>
    <t>3.112 ES - B11-03 MASONRY - CAFÉ BUILDING</t>
  </si>
  <si>
    <t>3.112.1</t>
  </si>
  <si>
    <t>3.112.2</t>
  </si>
  <si>
    <t>3.112.3</t>
  </si>
  <si>
    <t>B11.3.1</t>
  </si>
  <si>
    <t>3.112.4</t>
  </si>
  <si>
    <t>3.112.5</t>
  </si>
  <si>
    <t>3.112.6</t>
  </si>
  <si>
    <t>B11.3.2</t>
  </si>
  <si>
    <t xml:space="preserve">(*) Hollow Block 20CM </t>
  </si>
  <si>
    <t>3.112.7</t>
  </si>
  <si>
    <t>3.112.8</t>
  </si>
  <si>
    <t>B11.3.3</t>
  </si>
  <si>
    <t>3.112.9</t>
  </si>
  <si>
    <t>3.112.10</t>
  </si>
  <si>
    <t>3.112.11</t>
  </si>
  <si>
    <t>3.113 ES - B11-04 THERMAL AND MOISTURE PROTECTION - CAFÉ BUILDING</t>
  </si>
  <si>
    <t>3.113.1</t>
  </si>
  <si>
    <t>3.113.2</t>
  </si>
  <si>
    <t>3.113.3</t>
  </si>
  <si>
    <t>B11.4.1</t>
  </si>
  <si>
    <t>3.113.4</t>
  </si>
  <si>
    <t>B11.4.2</t>
  </si>
  <si>
    <t>3.113.5</t>
  </si>
  <si>
    <t>3.113.6</t>
  </si>
  <si>
    <t>B11.4.3</t>
  </si>
  <si>
    <t>3.113.7</t>
  </si>
  <si>
    <t>3.113.8</t>
  </si>
  <si>
    <t>B11.4.4</t>
  </si>
  <si>
    <t>3.113.9</t>
  </si>
  <si>
    <t>3.113.10</t>
  </si>
  <si>
    <t>3.113.11</t>
  </si>
  <si>
    <t>B11.4.5</t>
  </si>
  <si>
    <t>3.113.12</t>
  </si>
  <si>
    <t>B11.4.6</t>
  </si>
  <si>
    <t>3.113.13</t>
  </si>
  <si>
    <t>3.113.14</t>
  </si>
  <si>
    <t>3.113.15</t>
  </si>
  <si>
    <t>B11.4.7</t>
  </si>
  <si>
    <t>3.113.16</t>
  </si>
  <si>
    <t>3.113.17</t>
  </si>
  <si>
    <t>3.113.18</t>
  </si>
  <si>
    <t>3.114 ES - B11-05 DOORS AND WINDOWS - CAFÉ BUILDING</t>
  </si>
  <si>
    <t>3.114.1</t>
  </si>
  <si>
    <t>3.114.2</t>
  </si>
  <si>
    <t>3.114.3</t>
  </si>
  <si>
    <t>B11.5.1</t>
  </si>
  <si>
    <t>(*) D2- Metal Swing Door 1000x2200</t>
  </si>
  <si>
    <t>3.114.4</t>
  </si>
  <si>
    <t>B11.5.2</t>
  </si>
  <si>
    <t>(*) D3-Metal Swing Door 800x2200</t>
  </si>
  <si>
    <t>3.114.5</t>
  </si>
  <si>
    <t>Glass Door</t>
  </si>
  <si>
    <t>3.114.6</t>
  </si>
  <si>
    <t>Supply and install Glass Door,including all accessories needed for installation as per mention in drawings &amp; specifications</t>
  </si>
  <si>
    <t>3.114.7</t>
  </si>
  <si>
    <t>B11.5.3</t>
  </si>
  <si>
    <t>(*) D1- Glass Swing Door 1600x2000</t>
  </si>
  <si>
    <t>3.114.8</t>
  </si>
  <si>
    <t>3.114.9</t>
  </si>
  <si>
    <t>3.114.10</t>
  </si>
  <si>
    <t>B11.5.4</t>
  </si>
  <si>
    <t>(*) W1-Powder coated Alu. 9775x2200</t>
  </si>
  <si>
    <t>3.114.11</t>
  </si>
  <si>
    <t>B11.5.5</t>
  </si>
  <si>
    <t>(*) W2-Powder coated Alu. 4400x2200</t>
  </si>
  <si>
    <t>3.114.12</t>
  </si>
  <si>
    <t>B11.5.6</t>
  </si>
  <si>
    <t>(*) W3-Powder coated Alu. 3300x2200</t>
  </si>
  <si>
    <t>3.114.13</t>
  </si>
  <si>
    <t>B11.5.7</t>
  </si>
  <si>
    <t>(*) W4-Powder coated Alu. 2200x2200</t>
  </si>
  <si>
    <t>3.114.14</t>
  </si>
  <si>
    <t>B11.5.8</t>
  </si>
  <si>
    <t>(*) W5-Powder coated Alu. 2500x600</t>
  </si>
  <si>
    <t>3.114.15</t>
  </si>
  <si>
    <t>B11.5.9</t>
  </si>
  <si>
    <t>(*) W6-Powder coated Alu. 1000x600</t>
  </si>
  <si>
    <t>3.114.16</t>
  </si>
  <si>
    <t>3.114.17</t>
  </si>
  <si>
    <t>3.114.18</t>
  </si>
  <si>
    <t>3.115 ES - B11-06 FINISHES - CAFÉ BUILDING</t>
  </si>
  <si>
    <t>3.115.1</t>
  </si>
  <si>
    <t>3.115.2</t>
  </si>
  <si>
    <t>3.115.3</t>
  </si>
  <si>
    <t>B11.6.1</t>
  </si>
  <si>
    <t>3.115.4</t>
  </si>
  <si>
    <t>3.115.5</t>
  </si>
  <si>
    <t>Prapare and apply paint on Plaster  including all necessary wrok as per drawing and specifications DIVISION 9-09 91 23</t>
  </si>
  <si>
    <t>3.115.6</t>
  </si>
  <si>
    <t>B11.6.2</t>
  </si>
  <si>
    <t>(*) Rustic finish Paint</t>
  </si>
  <si>
    <t>3.115.7</t>
  </si>
  <si>
    <t>Prapare and apply wooden wall cladding  including all necessary wrok as per drawing and specifications DIVISION 097710</t>
  </si>
  <si>
    <t>3.115.8</t>
  </si>
  <si>
    <t>B11.6.2.1</t>
  </si>
  <si>
    <t>(*) wooden wall cladding</t>
  </si>
  <si>
    <t>3.115.9</t>
  </si>
  <si>
    <t>Prapare and apply artificial trees  including all necessary wrok as per drawing and specifications DIVISION 129213</t>
  </si>
  <si>
    <t>3.115.10</t>
  </si>
  <si>
    <t>B11.6.2.2</t>
  </si>
  <si>
    <t>(*) artificial trees</t>
  </si>
  <si>
    <t>3.115.11</t>
  </si>
  <si>
    <t>3.115.12</t>
  </si>
  <si>
    <t>Supply and fix Stamped concrete on cement screed  including all necessary wrok as per drawing and specifications DIVISION 3-03 35 33</t>
  </si>
  <si>
    <t>3.115.13</t>
  </si>
  <si>
    <t>B11.6.3</t>
  </si>
  <si>
    <t>3.115.14</t>
  </si>
  <si>
    <t>Supply and Install Wood Decking , including all necessary wrok as per drawing and specifications ,DIVISION 6-06 73 00</t>
  </si>
  <si>
    <t>3.115.15</t>
  </si>
  <si>
    <t>B11.6.4</t>
  </si>
  <si>
    <t>(*) Wood Decking Floors</t>
  </si>
  <si>
    <t>3.115.16</t>
  </si>
  <si>
    <t>3.115.17</t>
  </si>
  <si>
    <t>B11.6.5</t>
  </si>
  <si>
    <t>(*) Steps Trade and riser</t>
  </si>
  <si>
    <t>3.115.18</t>
  </si>
  <si>
    <t xml:space="preserve">Supply and fix Steps Trade and riser including all necessary wrok as per drawing and specifications </t>
  </si>
  <si>
    <t>3.115.19</t>
  </si>
  <si>
    <t>B11.6.6</t>
  </si>
  <si>
    <t>(*) Threshold</t>
  </si>
  <si>
    <t>3.115.20</t>
  </si>
  <si>
    <t>3.115.21</t>
  </si>
  <si>
    <t>3.115.22</t>
  </si>
  <si>
    <t>B11.6.7</t>
  </si>
  <si>
    <t>3.115.23</t>
  </si>
  <si>
    <t xml:space="preserve">Supply And Fix Straw wave ceiling   including all necessary wrok as per drawing and specifications </t>
  </si>
  <si>
    <t>3.115.24</t>
  </si>
  <si>
    <t>B11.6.8</t>
  </si>
  <si>
    <t xml:space="preserve">(*) Straw wave ceiling </t>
  </si>
  <si>
    <t>3.115.25</t>
  </si>
  <si>
    <t xml:space="preserve">Prapare and apply paint   including all necessary wrok as per drawing and specifications </t>
  </si>
  <si>
    <t>3.115.26</t>
  </si>
  <si>
    <t>B11.6.9</t>
  </si>
  <si>
    <t>3.115.27</t>
  </si>
  <si>
    <t>3.115.28</t>
  </si>
  <si>
    <t>3.115.29</t>
  </si>
  <si>
    <t>B11.6.10</t>
  </si>
  <si>
    <t>3.115.30</t>
  </si>
  <si>
    <t>B11.6.11</t>
  </si>
  <si>
    <t>3.115.31</t>
  </si>
  <si>
    <t>3.115.32</t>
  </si>
  <si>
    <t>3.115.33</t>
  </si>
  <si>
    <t>3.116 ES - B11-07 ACCESSORIES - CAFÉ BUILDING</t>
  </si>
  <si>
    <t>3.116.1</t>
  </si>
  <si>
    <t>3.116.2</t>
  </si>
  <si>
    <t>Supply and install Vanity Counters  ,including all accessories needed for installation as per mention in drawings &amp; specifications</t>
  </si>
  <si>
    <t>3.116.3</t>
  </si>
  <si>
    <t>B11.7.1</t>
  </si>
  <si>
    <t>(*) Vanity Counters</t>
  </si>
  <si>
    <t>3.116.4</t>
  </si>
  <si>
    <t>3.116.5</t>
  </si>
  <si>
    <t>Supply and install  Wooden Rail,including all accessories needed for installation as per mention in drawings &amp; specifications</t>
  </si>
  <si>
    <t>3.116.6</t>
  </si>
  <si>
    <t>B11.7.2</t>
  </si>
  <si>
    <t>(*) Wooden Rail H=1</t>
  </si>
  <si>
    <t>3.116.7</t>
  </si>
  <si>
    <t>Mock Trees</t>
  </si>
  <si>
    <t>3.116.8</t>
  </si>
  <si>
    <t>Mock Trees,including all accessories needed for installation as per mention in drawings &amp; specifications</t>
  </si>
  <si>
    <t>3.116.9</t>
  </si>
  <si>
    <t>B11.7.3</t>
  </si>
  <si>
    <t>(*) Mock Trees 4 to 5 M</t>
  </si>
  <si>
    <t>3.116.10</t>
  </si>
  <si>
    <t>B11.7.4</t>
  </si>
  <si>
    <t>(*) Mock Trees 10M</t>
  </si>
  <si>
    <t>3.116.11</t>
  </si>
  <si>
    <t>Mirrors</t>
  </si>
  <si>
    <t>3.116.12</t>
  </si>
  <si>
    <t>Mirrors , Trees,as per drawings and specifications.</t>
  </si>
  <si>
    <t>3.116.13</t>
  </si>
  <si>
    <t>B11.7.5</t>
  </si>
  <si>
    <t>(*) Mirrors For Toilets</t>
  </si>
  <si>
    <t>3.116.14</t>
  </si>
  <si>
    <t>3.116.15</t>
  </si>
  <si>
    <t>3.116.16</t>
  </si>
  <si>
    <t>B11.7.6</t>
  </si>
  <si>
    <t>3.116.17</t>
  </si>
  <si>
    <t>B11.7.7</t>
  </si>
  <si>
    <t>3.116.18</t>
  </si>
  <si>
    <t>B11.7.8</t>
  </si>
  <si>
    <t>3.116.19</t>
  </si>
  <si>
    <t>B11.7.9</t>
  </si>
  <si>
    <t>(*) FULLY COMPLIANT, MANDATORY INTERIOR
FIRE AND SAFETY SIGNS/ refer to architectural set</t>
  </si>
  <si>
    <t>3.116.20</t>
  </si>
  <si>
    <t>3.116.21</t>
  </si>
  <si>
    <t>3.116.22</t>
  </si>
  <si>
    <t>3.117 ES - B11-8 FURNISHINGS AND EQUIPMENT - CAFÉ BUILDING</t>
  </si>
  <si>
    <t>3.117.1</t>
  </si>
  <si>
    <t>Equipment</t>
  </si>
  <si>
    <t>3.117.2</t>
  </si>
  <si>
    <t>Supply and install  Cafe equipment ,including all accessories needed for installation as per mention in drawings &amp; specifications</t>
  </si>
  <si>
    <t>3.117.3</t>
  </si>
  <si>
    <t>B11.8.1</t>
  </si>
  <si>
    <t>(*) Cafe equipment</t>
  </si>
  <si>
    <t>3.117.4</t>
  </si>
  <si>
    <t>3.117.5</t>
  </si>
  <si>
    <t>3.117.6</t>
  </si>
  <si>
    <t>3.117.7</t>
  </si>
  <si>
    <t>B11.8.2</t>
  </si>
  <si>
    <t>(*) F/S-02,SOFA-1</t>
  </si>
  <si>
    <t>3.117.8</t>
  </si>
  <si>
    <t>B11.8.3</t>
  </si>
  <si>
    <t>(*) F/S-03,SOFA-2</t>
  </si>
  <si>
    <t>3.117.9</t>
  </si>
  <si>
    <t>B11.8.4</t>
  </si>
  <si>
    <t>(*) F/S-04,SOFA-3</t>
  </si>
  <si>
    <t>3.117.10</t>
  </si>
  <si>
    <t>B11.8.5</t>
  </si>
  <si>
    <t>(*) F/S-05,STOOL</t>
  </si>
  <si>
    <t>3.117.11</t>
  </si>
  <si>
    <t>B11.8.6</t>
  </si>
  <si>
    <t>(*) F/T-01,COFFEE TABLE -1</t>
  </si>
  <si>
    <t>3.117.12</t>
  </si>
  <si>
    <t>B11.8.7</t>
  </si>
  <si>
    <t>(*) F/T-02,COFFEE TABLE -2</t>
  </si>
  <si>
    <t>3.117.13</t>
  </si>
  <si>
    <t>B11.8.8</t>
  </si>
  <si>
    <t>(*) F/T-03,COFFEE TABLE -3</t>
  </si>
  <si>
    <t>3.117.14</t>
  </si>
  <si>
    <t xml:space="preserve">Custom made Furnutire </t>
  </si>
  <si>
    <t>3.117.15</t>
  </si>
  <si>
    <t>Supply Custom made  Furniture ,including all accessories needed  as per mention in drawings &amp; specifications</t>
  </si>
  <si>
    <t>3.117.16</t>
  </si>
  <si>
    <t>B11.8.9</t>
  </si>
  <si>
    <t>3.117.17</t>
  </si>
  <si>
    <t>3.117.18</t>
  </si>
  <si>
    <t>3.117.19</t>
  </si>
  <si>
    <t>3.118 ES - B11-9 MECHANICAL INSTALLATION - CAFÉ BUILDING</t>
  </si>
  <si>
    <t>75 (out of 75)</t>
  </si>
  <si>
    <t>3.118.1</t>
  </si>
  <si>
    <t>3.118.2</t>
  </si>
  <si>
    <t>3.118.3</t>
  </si>
  <si>
    <t>B11.9.1</t>
  </si>
  <si>
    <t>3.118.4</t>
  </si>
  <si>
    <t>B11.9.2</t>
  </si>
  <si>
    <t>3.118.5</t>
  </si>
  <si>
    <t>B11.9.3</t>
  </si>
  <si>
    <t>3.118.6</t>
  </si>
  <si>
    <t>B11.9.4</t>
  </si>
  <si>
    <t>3.118.7</t>
  </si>
  <si>
    <t>B11.9.5</t>
  </si>
  <si>
    <t>3.118.8</t>
  </si>
  <si>
    <t>B11.9.6</t>
  </si>
  <si>
    <t>3.118.9</t>
  </si>
  <si>
    <t>B11.9.7</t>
  </si>
  <si>
    <t>3.118.10</t>
  </si>
  <si>
    <t>B11.9.8</t>
  </si>
  <si>
    <t>3.118.11</t>
  </si>
  <si>
    <t>B11.9.9</t>
  </si>
  <si>
    <t>3.118.12</t>
  </si>
  <si>
    <t>B11.9.10</t>
  </si>
  <si>
    <t>3.118.13</t>
  </si>
  <si>
    <t>3.118.14</t>
  </si>
  <si>
    <t>3.118.15</t>
  </si>
  <si>
    <t>B11.9.11</t>
  </si>
  <si>
    <t>3.118.16</t>
  </si>
  <si>
    <t>B11.9.12</t>
  </si>
  <si>
    <t>3.118.17</t>
  </si>
  <si>
    <t>B11.9.13</t>
  </si>
  <si>
    <t>3.118.18</t>
  </si>
  <si>
    <t>B11.9.14</t>
  </si>
  <si>
    <t>(*) Drainage pipe 110 mm</t>
  </si>
  <si>
    <t>3.118.19</t>
  </si>
  <si>
    <t>B11.9.15</t>
  </si>
  <si>
    <t>(*) Drainage pipe 82 mm</t>
  </si>
  <si>
    <t>3.118.20</t>
  </si>
  <si>
    <t>B11.9.16</t>
  </si>
  <si>
    <t>3.118.21</t>
  </si>
  <si>
    <t>B11.9.17</t>
  </si>
  <si>
    <t>(*) Vent Pipe 75mm</t>
  </si>
  <si>
    <t>3.118.22</t>
  </si>
  <si>
    <t>B11.9.18</t>
  </si>
  <si>
    <t>3.118.23</t>
  </si>
  <si>
    <t>3.118.24</t>
  </si>
  <si>
    <t>B11.9.19</t>
  </si>
  <si>
    <t>3.118.25</t>
  </si>
  <si>
    <t>B11.9.20</t>
  </si>
  <si>
    <t>3.118.26</t>
  </si>
  <si>
    <t>B11.9.21</t>
  </si>
  <si>
    <t>3.118.27</t>
  </si>
  <si>
    <t>B11.9.22</t>
  </si>
  <si>
    <t>3.118.28</t>
  </si>
  <si>
    <t>B11.9.23</t>
  </si>
  <si>
    <t>(*) Hot water pipe 20mm  with insulation</t>
  </si>
  <si>
    <t>3.118.29</t>
  </si>
  <si>
    <t>B11.9.24</t>
  </si>
  <si>
    <t>3.118.30</t>
  </si>
  <si>
    <t>B11.9.25</t>
  </si>
  <si>
    <t>3.118.31</t>
  </si>
  <si>
    <t>B11.9.26</t>
  </si>
  <si>
    <t>3.118.32</t>
  </si>
  <si>
    <t>B11.9.27</t>
  </si>
  <si>
    <t>3.118.33</t>
  </si>
  <si>
    <t>B11.9.28</t>
  </si>
  <si>
    <t>3.118.34</t>
  </si>
  <si>
    <t>3.118.35</t>
  </si>
  <si>
    <t>3.118.36</t>
  </si>
  <si>
    <t>B11.9.29</t>
  </si>
  <si>
    <t>3.118.37</t>
  </si>
  <si>
    <t>B11.9.30</t>
  </si>
  <si>
    <t>3.118.38</t>
  </si>
  <si>
    <t>B11.9.31</t>
  </si>
  <si>
    <t>3.118.39</t>
  </si>
  <si>
    <t>B11.9.32</t>
  </si>
  <si>
    <t>(*) 65mm Fire fighting pipe</t>
  </si>
  <si>
    <t>3.118.40</t>
  </si>
  <si>
    <t>B11.9.33</t>
  </si>
  <si>
    <t>3.118.41</t>
  </si>
  <si>
    <t>Irrigation for site plan</t>
  </si>
  <si>
    <t>3.118.42</t>
  </si>
  <si>
    <t>B11.9.34</t>
  </si>
  <si>
    <t>(*) Irrigation Pump Set with control panel</t>
  </si>
  <si>
    <t>3.118.43</t>
  </si>
  <si>
    <t>B11.9.35</t>
  </si>
  <si>
    <t xml:space="preserve">(*) Irrigation solenoid valve box </t>
  </si>
  <si>
    <t>3.118.44</t>
  </si>
  <si>
    <t>B11.9.36</t>
  </si>
  <si>
    <t xml:space="preserve">(*) Irrigation solenoid valve </t>
  </si>
  <si>
    <t>3.118.45</t>
  </si>
  <si>
    <t>B11.9.37</t>
  </si>
  <si>
    <t>(*) Irrigation Dripper</t>
  </si>
  <si>
    <t>3.118.46</t>
  </si>
  <si>
    <t>B11.9.38</t>
  </si>
  <si>
    <t>(*) Irrigation Gun</t>
  </si>
  <si>
    <t>3.118.47</t>
  </si>
  <si>
    <t>B11.9.39</t>
  </si>
  <si>
    <t>(*) Irrigation pipe 110mm dia</t>
  </si>
  <si>
    <t>3.118.48</t>
  </si>
  <si>
    <t>B11.9.40</t>
  </si>
  <si>
    <t>(*) Irrigation pipe 50mm dia</t>
  </si>
  <si>
    <t>3.118.49</t>
  </si>
  <si>
    <t>B11.9.41</t>
  </si>
  <si>
    <t>(*) Irrigation pipe 32mm dia</t>
  </si>
  <si>
    <t>3.118.50</t>
  </si>
  <si>
    <t>B11.9.42</t>
  </si>
  <si>
    <t>(*) Flush Valve</t>
  </si>
  <si>
    <t>3.118.51</t>
  </si>
  <si>
    <t>Drainage &amp; rain water for Site Plan</t>
  </si>
  <si>
    <t>3.118.52</t>
  </si>
  <si>
    <t>B11.9.43</t>
  </si>
  <si>
    <t>(*) Drainage pipe 225 mm for manhole connection</t>
  </si>
  <si>
    <t>3.118.53</t>
  </si>
  <si>
    <t>B11.9.44</t>
  </si>
  <si>
    <t>(*) Drainage pipe 150 mm for manhole connection</t>
  </si>
  <si>
    <t>3.118.54</t>
  </si>
  <si>
    <t>B11.9.45</t>
  </si>
  <si>
    <t>(*) Drainage Manhole cover with double seal</t>
  </si>
  <si>
    <t>3.118.55</t>
  </si>
  <si>
    <t>B11.9.46</t>
  </si>
  <si>
    <t>(*) Storm Water Manhole cover with double seal</t>
  </si>
  <si>
    <t>3.118.56</t>
  </si>
  <si>
    <t>B11.9.47</t>
  </si>
  <si>
    <t>(*) Catchment Basin Cover</t>
  </si>
  <si>
    <t>3.118.57</t>
  </si>
  <si>
    <t>B11.9.48</t>
  </si>
  <si>
    <t>(*) Stormwater pipe 300 mm for manhole connection</t>
  </si>
  <si>
    <t>3.118.58</t>
  </si>
  <si>
    <t>B11.9.49</t>
  </si>
  <si>
    <t>(*) Stormwater pipe 150 mm for catch basins connection</t>
  </si>
  <si>
    <t>3.118.59</t>
  </si>
  <si>
    <t>Water Supply for site plan</t>
  </si>
  <si>
    <t>3.118.60</t>
  </si>
  <si>
    <t>B11.9.50</t>
  </si>
  <si>
    <t>(*) GRP Tank near Elephant and Lion Safari</t>
  </si>
  <si>
    <t>3.118.61</t>
  </si>
  <si>
    <t>B11.9.51</t>
  </si>
  <si>
    <t>(*) GRP Tank near Elephant Village</t>
  </si>
  <si>
    <t>3.118.62</t>
  </si>
  <si>
    <t>B11.9.52</t>
  </si>
  <si>
    <t>(*) Booster Pump</t>
  </si>
  <si>
    <t>3.118.63</t>
  </si>
  <si>
    <t>B11.9.53</t>
  </si>
  <si>
    <t>(*) Gate valve</t>
  </si>
  <si>
    <t>3.118.64</t>
  </si>
  <si>
    <t>B11.9.54</t>
  </si>
  <si>
    <t>(*) 100mm HDPE Water Pipeline</t>
  </si>
  <si>
    <t>3.118.65</t>
  </si>
  <si>
    <t>B11.9.55</t>
  </si>
  <si>
    <t>(*) 50mm HDPE Water Pipeline</t>
  </si>
  <si>
    <t>3.118.66</t>
  </si>
  <si>
    <t>B11.9.56</t>
  </si>
  <si>
    <t>(*) 32mm HDPE Water Pipeline</t>
  </si>
  <si>
    <t>3.118.67</t>
  </si>
  <si>
    <t>Fire protection for site plan</t>
  </si>
  <si>
    <t>3.118.68</t>
  </si>
  <si>
    <t>3.118.69</t>
  </si>
  <si>
    <t>Fire Fighting Pipe</t>
  </si>
  <si>
    <t>3.118.70</t>
  </si>
  <si>
    <t>B11.9.58</t>
  </si>
  <si>
    <t>(*) 200mm dia HDPE Pipe</t>
  </si>
  <si>
    <t>3.118.71</t>
  </si>
  <si>
    <t>B11.9.59</t>
  </si>
  <si>
    <t>(*) 110mm dia HDPE Pipe</t>
  </si>
  <si>
    <t>3.118.72</t>
  </si>
  <si>
    <t>B11.9.60</t>
  </si>
  <si>
    <t>(*) 65mm dia HDPE Pipe</t>
  </si>
  <si>
    <t>3.118.73</t>
  </si>
  <si>
    <t>B11.9.61</t>
  </si>
  <si>
    <t>(*) Fire Hydrants</t>
  </si>
  <si>
    <t>3.118.74</t>
  </si>
  <si>
    <t>B11.9.62</t>
  </si>
  <si>
    <t>(*) Main Gate Valves</t>
  </si>
  <si>
    <t>3.118.75</t>
  </si>
  <si>
    <t>3.118.76</t>
  </si>
  <si>
    <t>B11.9.63</t>
  </si>
  <si>
    <t>3.118.77</t>
  </si>
  <si>
    <t>B11.9.64</t>
  </si>
  <si>
    <t>3.118.78</t>
  </si>
  <si>
    <t>B11.9.65</t>
  </si>
  <si>
    <t>3.118.79</t>
  </si>
  <si>
    <t>B11.9.66</t>
  </si>
  <si>
    <t>3.118.80</t>
  </si>
  <si>
    <t>B11.9.67</t>
  </si>
  <si>
    <t>3.118.81</t>
  </si>
  <si>
    <t>B11.9.68</t>
  </si>
  <si>
    <t>3.118.82</t>
  </si>
  <si>
    <t>B11.9.69</t>
  </si>
  <si>
    <t>3.118.83</t>
  </si>
  <si>
    <t>B11.9.70</t>
  </si>
  <si>
    <t>3.118.84</t>
  </si>
  <si>
    <t>B11.9.71</t>
  </si>
  <si>
    <t>3.118.85</t>
  </si>
  <si>
    <t>B11.9.72</t>
  </si>
  <si>
    <t>3.118.86</t>
  </si>
  <si>
    <t>B11.9.73</t>
  </si>
  <si>
    <t>3.118.87</t>
  </si>
  <si>
    <t>B11.9.74</t>
  </si>
  <si>
    <t>3.118.88</t>
  </si>
  <si>
    <t>B11.9.75</t>
  </si>
  <si>
    <t>3.118.89</t>
  </si>
  <si>
    <t>3.118.90</t>
  </si>
  <si>
    <t>3.118.91</t>
  </si>
  <si>
    <t>3.119 ES - B11-10 ELECTRICAL INSTALLATION - CAFÉ BUILDING</t>
  </si>
  <si>
    <t>106 (out of 106)</t>
  </si>
  <si>
    <t>3.119.1</t>
  </si>
  <si>
    <t>3.119.2</t>
  </si>
  <si>
    <t>3.119.3</t>
  </si>
  <si>
    <t>3.119.4</t>
  </si>
  <si>
    <t>B11.10.1</t>
  </si>
  <si>
    <t>(*) SMDB-ELS</t>
  </si>
  <si>
    <t>3.119.5</t>
  </si>
  <si>
    <t>3.119.6</t>
  </si>
  <si>
    <t>3.119.7</t>
  </si>
  <si>
    <t>B11.10.2</t>
  </si>
  <si>
    <t>(*) DB-CAFÉ</t>
  </si>
  <si>
    <t>3.119.8</t>
  </si>
  <si>
    <t>B11.10.4</t>
  </si>
  <si>
    <t>(*) DB P1</t>
  </si>
  <si>
    <t>3.119.9</t>
  </si>
  <si>
    <t>B11.10.5</t>
  </si>
  <si>
    <t>(*) DB P2</t>
  </si>
  <si>
    <t>3.119.10</t>
  </si>
  <si>
    <t>B11.10.6</t>
  </si>
  <si>
    <t>(*) DB P3</t>
  </si>
  <si>
    <t>3.119.11</t>
  </si>
  <si>
    <t>3.119.12</t>
  </si>
  <si>
    <t>3.119.13</t>
  </si>
  <si>
    <t>3.119.14</t>
  </si>
  <si>
    <t>B11.10.7</t>
  </si>
  <si>
    <t>3.119.15</t>
  </si>
  <si>
    <t>B11.10.8</t>
  </si>
  <si>
    <t>3.119.16</t>
  </si>
  <si>
    <t>B11.10.9</t>
  </si>
  <si>
    <t>3.119.17</t>
  </si>
  <si>
    <t>B11.10.9.1</t>
  </si>
  <si>
    <t>(*)  (4C 50mm2 XLPE/SWA/PVC + 1C 25mm2 CU PVC)</t>
  </si>
  <si>
    <t>3.119.18</t>
  </si>
  <si>
    <t>B11.10.10</t>
  </si>
  <si>
    <t>3.119.19</t>
  </si>
  <si>
    <t>3.119.20</t>
  </si>
  <si>
    <t>3.119.21</t>
  </si>
  <si>
    <t>B11.10.11</t>
  </si>
  <si>
    <t>3.119.22</t>
  </si>
  <si>
    <t>B11.10.12</t>
  </si>
  <si>
    <t>3.119.23</t>
  </si>
  <si>
    <t>B11.10.13</t>
  </si>
  <si>
    <t>3.119.24</t>
  </si>
  <si>
    <t>B11.10.14</t>
  </si>
  <si>
    <t>3.119.25</t>
  </si>
  <si>
    <t>B11.10.15</t>
  </si>
  <si>
    <t>3.119.26</t>
  </si>
  <si>
    <t>B11.10.16</t>
  </si>
  <si>
    <t>3.119.27</t>
  </si>
  <si>
    <t>B11.10.17</t>
  </si>
  <si>
    <t>3.119.28</t>
  </si>
  <si>
    <t>3.119.29</t>
  </si>
  <si>
    <t>3.119.30</t>
  </si>
  <si>
    <t>B11.10.18</t>
  </si>
  <si>
    <t>3.119.31</t>
  </si>
  <si>
    <t>B11.10.19</t>
  </si>
  <si>
    <t>3.119.32</t>
  </si>
  <si>
    <t>3.119.33</t>
  </si>
  <si>
    <t>3.119.34</t>
  </si>
  <si>
    <t>3.119.35</t>
  </si>
  <si>
    <t>3.119.36</t>
  </si>
  <si>
    <t>3.119.37</t>
  </si>
  <si>
    <t>3.119.38</t>
  </si>
  <si>
    <t>3.119.39</t>
  </si>
  <si>
    <t>3.119.40</t>
  </si>
  <si>
    <t>3.119.41</t>
  </si>
  <si>
    <t>3.119.42</t>
  </si>
  <si>
    <t>3.119.43</t>
  </si>
  <si>
    <t>3.119.44</t>
  </si>
  <si>
    <t>3.119.45</t>
  </si>
  <si>
    <t>B11.10.22</t>
  </si>
  <si>
    <t>3.119.46</t>
  </si>
  <si>
    <t>B11.10.23</t>
  </si>
  <si>
    <t>3.119.47</t>
  </si>
  <si>
    <t>B11.10.24</t>
  </si>
  <si>
    <t>3.119.48</t>
  </si>
  <si>
    <t>B11.10.25</t>
  </si>
  <si>
    <t>3.119.49</t>
  </si>
  <si>
    <t>B11.10.26</t>
  </si>
  <si>
    <t>3.119.50</t>
  </si>
  <si>
    <t>3.119.51</t>
  </si>
  <si>
    <t>3.119.52</t>
  </si>
  <si>
    <t>B11.10.27</t>
  </si>
  <si>
    <t>3.119.53</t>
  </si>
  <si>
    <t>B11.10.28</t>
  </si>
  <si>
    <t>3.119.54</t>
  </si>
  <si>
    <t>3.119.55</t>
  </si>
  <si>
    <t>3.119.56</t>
  </si>
  <si>
    <t>B11.10.30</t>
  </si>
  <si>
    <t>3.119.57</t>
  </si>
  <si>
    <t>B11.10.31</t>
  </si>
  <si>
    <t>3.119.58</t>
  </si>
  <si>
    <t>B11.10.32</t>
  </si>
  <si>
    <t>3.119.59</t>
  </si>
  <si>
    <t>B11.10.33</t>
  </si>
  <si>
    <t>3.119.60</t>
  </si>
  <si>
    <t>B11.10.34</t>
  </si>
  <si>
    <t>3.119.61</t>
  </si>
  <si>
    <t>3.119.62</t>
  </si>
  <si>
    <t>3.119.63</t>
  </si>
  <si>
    <t>3.119.64</t>
  </si>
  <si>
    <t>B11.10.35</t>
  </si>
  <si>
    <t>3.119.65</t>
  </si>
  <si>
    <t>B11.10.36</t>
  </si>
  <si>
    <t>3.119.66</t>
  </si>
  <si>
    <t>B11.10.37</t>
  </si>
  <si>
    <t>3.119.67</t>
  </si>
  <si>
    <t>B11.10.38</t>
  </si>
  <si>
    <t>3.119.68</t>
  </si>
  <si>
    <t>B11.10.38.1</t>
  </si>
  <si>
    <t>3.119.69</t>
  </si>
  <si>
    <t>B11.10.39</t>
  </si>
  <si>
    <t>3.119.70</t>
  </si>
  <si>
    <t>3.119.71</t>
  </si>
  <si>
    <t>3.119.72</t>
  </si>
  <si>
    <t>B11.10.40</t>
  </si>
  <si>
    <t>3.119.73</t>
  </si>
  <si>
    <t>B11.10.41</t>
  </si>
  <si>
    <t>3.119.74</t>
  </si>
  <si>
    <t>B11.10.42</t>
  </si>
  <si>
    <t>3.119.75</t>
  </si>
  <si>
    <t>B11.10.43</t>
  </si>
  <si>
    <t>3.119.76</t>
  </si>
  <si>
    <t>B11.10.44</t>
  </si>
  <si>
    <t>3.119.77</t>
  </si>
  <si>
    <t>3.119.78</t>
  </si>
  <si>
    <t>3.119.79</t>
  </si>
  <si>
    <t>3.119.80</t>
  </si>
  <si>
    <t>B11.10.45</t>
  </si>
  <si>
    <t>(*) 20watts WALL MOUNTED speaker</t>
  </si>
  <si>
    <t>3.119.81</t>
  </si>
  <si>
    <t>B11.10.46</t>
  </si>
  <si>
    <t>3.119.82</t>
  </si>
  <si>
    <t>B11.10.47</t>
  </si>
  <si>
    <t>3.119.83</t>
  </si>
  <si>
    <t>B11.10.48</t>
  </si>
  <si>
    <t>3.119.84</t>
  </si>
  <si>
    <t>B11.10.49</t>
  </si>
  <si>
    <t>3.119.85</t>
  </si>
  <si>
    <t>B11.10.50</t>
  </si>
  <si>
    <t>3.119.86</t>
  </si>
  <si>
    <t>3.119.87</t>
  </si>
  <si>
    <t>3.119.88</t>
  </si>
  <si>
    <t>3.119.89</t>
  </si>
  <si>
    <t>B11.10.51</t>
  </si>
  <si>
    <t>3.119.90</t>
  </si>
  <si>
    <t>B11.10.52</t>
  </si>
  <si>
    <t>3.119.91</t>
  </si>
  <si>
    <t>B11.10.53</t>
  </si>
  <si>
    <t>3.119.92</t>
  </si>
  <si>
    <t>B11.10.54</t>
  </si>
  <si>
    <t>3.119.93</t>
  </si>
  <si>
    <t>B11.10.55</t>
  </si>
  <si>
    <t>3.119.94</t>
  </si>
  <si>
    <t>B11.10.56</t>
  </si>
  <si>
    <t>3.119.95</t>
  </si>
  <si>
    <t>B11.10.57</t>
  </si>
  <si>
    <t>(*) Storage server</t>
  </si>
  <si>
    <t>3.119.96</t>
  </si>
  <si>
    <t>B11.10.58</t>
  </si>
  <si>
    <t>3.119.97</t>
  </si>
  <si>
    <t>B11.10.59</t>
  </si>
  <si>
    <t>3.119.98</t>
  </si>
  <si>
    <t>3.119.99</t>
  </si>
  <si>
    <t>3.119.100</t>
  </si>
  <si>
    <t>B11.10.60</t>
  </si>
  <si>
    <t>3.119.101</t>
  </si>
  <si>
    <t>3.119.102</t>
  </si>
  <si>
    <t>B11.10.61</t>
  </si>
  <si>
    <t>3.119.103</t>
  </si>
  <si>
    <t>3.119.104</t>
  </si>
  <si>
    <t>3.119.105</t>
  </si>
  <si>
    <t>B11.10.62</t>
  </si>
  <si>
    <t>3.119.106</t>
  </si>
  <si>
    <t>B11.10.63</t>
  </si>
  <si>
    <t>3.119.107</t>
  </si>
  <si>
    <t>B11.10.64</t>
  </si>
  <si>
    <t>3.119.108</t>
  </si>
  <si>
    <t>B11.10.65</t>
  </si>
  <si>
    <t>3.119.109</t>
  </si>
  <si>
    <t>B11.10.66</t>
  </si>
  <si>
    <t>3.119.110</t>
  </si>
  <si>
    <t>B11.10.67</t>
  </si>
  <si>
    <t>3.119.111</t>
  </si>
  <si>
    <t>B11.10.68</t>
  </si>
  <si>
    <t>3.119.112</t>
  </si>
  <si>
    <t>3.119.113</t>
  </si>
  <si>
    <t>3.119.114</t>
  </si>
  <si>
    <t>3.119.115</t>
  </si>
  <si>
    <t>3.119.116</t>
  </si>
  <si>
    <t>3.119.117</t>
  </si>
  <si>
    <t>B11.10.69</t>
  </si>
  <si>
    <t>3.119.118</t>
  </si>
  <si>
    <t>B11.10.70</t>
  </si>
  <si>
    <t>3.119.119</t>
  </si>
  <si>
    <t>B11.10.71</t>
  </si>
  <si>
    <t>3.119.120</t>
  </si>
  <si>
    <t>B11.10.72</t>
  </si>
  <si>
    <t>3.119.121</t>
  </si>
  <si>
    <t>B11.10.74</t>
  </si>
  <si>
    <t>3.119.122</t>
  </si>
  <si>
    <t>B11.10.76</t>
  </si>
  <si>
    <t>3.119.123</t>
  </si>
  <si>
    <t>B11.10.77</t>
  </si>
  <si>
    <t>3.119.124</t>
  </si>
  <si>
    <t>B11.10.78</t>
  </si>
  <si>
    <t>3.119.125</t>
  </si>
  <si>
    <t xml:space="preserve">ELECTRICAL WORK FOR EXTERNAL </t>
  </si>
  <si>
    <t>3.119.126</t>
  </si>
  <si>
    <t>3.119.127</t>
  </si>
  <si>
    <t>3.119.128</t>
  </si>
  <si>
    <t>B11.10.79</t>
  </si>
  <si>
    <t>(*) LLC1</t>
  </si>
  <si>
    <t>3.119.129</t>
  </si>
  <si>
    <t>B11.10.80</t>
  </si>
  <si>
    <t>(*) LLC2</t>
  </si>
  <si>
    <t>3.119.130</t>
  </si>
  <si>
    <t>B11.10.81</t>
  </si>
  <si>
    <t>3.119.131</t>
  </si>
  <si>
    <t>HOT WIRE FENCING &amp; HOT MATE SYSTEMS:-</t>
  </si>
  <si>
    <t>3.119.132</t>
  </si>
  <si>
    <t>B11.10.82</t>
  </si>
  <si>
    <t xml:space="preserve">(*) Supply ,Install, testing and commissioning hot wire system </t>
  </si>
  <si>
    <t>3.119.133</t>
  </si>
  <si>
    <t>3.119.134</t>
  </si>
  <si>
    <t>3.119.135</t>
  </si>
  <si>
    <t>B11.10.83</t>
  </si>
  <si>
    <t>3.119.136</t>
  </si>
  <si>
    <t>LIGHTING FIXTURES ELECTRICAL POINTS:- (LAND Scape Lighting)</t>
  </si>
  <si>
    <t>3.119.137</t>
  </si>
  <si>
    <t>3.119.138</t>
  </si>
  <si>
    <t>B11.10.84</t>
  </si>
  <si>
    <t>(*) Electrical points for Type L-A</t>
  </si>
  <si>
    <t>3.119.139</t>
  </si>
  <si>
    <t>B11.10.85</t>
  </si>
  <si>
    <t>(*) Electrical points for Type L-B</t>
  </si>
  <si>
    <t>3.119.140</t>
  </si>
  <si>
    <t>B11.10.86</t>
  </si>
  <si>
    <t>(*) Electrical points for Type L-C</t>
  </si>
  <si>
    <t>3.119.141</t>
  </si>
  <si>
    <t>B11.10.87</t>
  </si>
  <si>
    <t>(*) Cables &amp; Wires &amp; Containment</t>
  </si>
  <si>
    <t>3.119.142</t>
  </si>
  <si>
    <t>B11.10.88</t>
  </si>
  <si>
    <t>(*) under ground Pump Room and main pump room Electrical Work</t>
  </si>
  <si>
    <t>3.119.143</t>
  </si>
  <si>
    <t>3.119.144</t>
  </si>
  <si>
    <t>B11.10.89</t>
  </si>
  <si>
    <t>3.119.145</t>
  </si>
  <si>
    <t>B11.10.90</t>
  </si>
  <si>
    <t>3.119.146</t>
  </si>
  <si>
    <t>B11.10.91</t>
  </si>
  <si>
    <t>3.119.147</t>
  </si>
  <si>
    <t>B11.10.92</t>
  </si>
  <si>
    <t>3.119.148</t>
  </si>
  <si>
    <t>B11.10.93</t>
  </si>
  <si>
    <t>3.119.149</t>
  </si>
  <si>
    <t>B11.10.94</t>
  </si>
  <si>
    <t>3.119.150</t>
  </si>
  <si>
    <t>B11.10.95</t>
  </si>
  <si>
    <t>3.119.151</t>
  </si>
  <si>
    <t>B11.10.96</t>
  </si>
  <si>
    <t>3.119.152</t>
  </si>
  <si>
    <t>B11.10.97</t>
  </si>
  <si>
    <t>3.119.153</t>
  </si>
  <si>
    <t>B11.10.98</t>
  </si>
  <si>
    <t>3.119.154</t>
  </si>
  <si>
    <t>B11.10.99</t>
  </si>
  <si>
    <t>3.119.155</t>
  </si>
  <si>
    <t>B11.10.100</t>
  </si>
  <si>
    <t>3.119.156</t>
  </si>
  <si>
    <t>B11.10.101</t>
  </si>
  <si>
    <t>3.119.157</t>
  </si>
  <si>
    <t>3.119.158</t>
  </si>
  <si>
    <t>3.119.159</t>
  </si>
  <si>
    <t>3.120 ES - B11-11 EXTERNAL WORKS AT ELEPHANT SAFARI</t>
  </si>
  <si>
    <t>3.121 ES - B11-11 EXTERNAL WORKS</t>
  </si>
  <si>
    <t>78 (out of 78)</t>
  </si>
  <si>
    <t>3.121.1</t>
  </si>
  <si>
    <t>3.121.2</t>
  </si>
  <si>
    <t>3.121.3</t>
  </si>
  <si>
    <t>3.121.4</t>
  </si>
  <si>
    <t>B11.11.1</t>
  </si>
  <si>
    <t>(*) VAN</t>
  </si>
  <si>
    <t>3.121.5</t>
  </si>
  <si>
    <t>B11.11.2</t>
  </si>
  <si>
    <t>3.121.6</t>
  </si>
  <si>
    <t>B11.11.3</t>
  </si>
  <si>
    <t>3.121.7</t>
  </si>
  <si>
    <t>B11.11.4</t>
  </si>
  <si>
    <t>3.121.8</t>
  </si>
  <si>
    <t>B11.11.5</t>
  </si>
  <si>
    <t>3.121.9</t>
  </si>
  <si>
    <t>B11.11.6</t>
  </si>
  <si>
    <t>3.121.10</t>
  </si>
  <si>
    <t>B11.11.7</t>
  </si>
  <si>
    <t>3.121.11</t>
  </si>
  <si>
    <t>3.121.12</t>
  </si>
  <si>
    <t>Shurbs : as per mention in drawings &amp; specifications</t>
  </si>
  <si>
    <t>3.121.13</t>
  </si>
  <si>
    <t>3.121.14</t>
  </si>
  <si>
    <t>B11.11.8</t>
  </si>
  <si>
    <t>3.121.15</t>
  </si>
  <si>
    <t>B11.11.9</t>
  </si>
  <si>
    <t>3.121.16</t>
  </si>
  <si>
    <t>B11.11.10</t>
  </si>
  <si>
    <t>3.121.17</t>
  </si>
  <si>
    <t>3.121.18</t>
  </si>
  <si>
    <t>3.121.19</t>
  </si>
  <si>
    <t>B11.11.11</t>
  </si>
  <si>
    <t>3.121.20</t>
  </si>
  <si>
    <t>B11.11.12</t>
  </si>
  <si>
    <t>3.121.21</t>
  </si>
  <si>
    <t>B11.11.13</t>
  </si>
  <si>
    <t>3.121.22</t>
  </si>
  <si>
    <t>B11.11.14</t>
  </si>
  <si>
    <t>3.121.23</t>
  </si>
  <si>
    <t>3.121.24</t>
  </si>
  <si>
    <t>Construction of Ponds,including all works , as per mention in drawings &amp; specifications</t>
  </si>
  <si>
    <t>3.121.25</t>
  </si>
  <si>
    <t>B11.11.15</t>
  </si>
  <si>
    <t>(*) Water Pond # 2 ,Area=1000 m2</t>
  </si>
  <si>
    <t>3.121.26</t>
  </si>
  <si>
    <t>B11.11.16</t>
  </si>
  <si>
    <t>(*) Water Pond # 3 ,Area=1100 m2</t>
  </si>
  <si>
    <t>3.121.27</t>
  </si>
  <si>
    <t>B11.11.17</t>
  </si>
  <si>
    <t>(*) Water Pond # 4 ,Area=1800m2</t>
  </si>
  <si>
    <t>3.121.28</t>
  </si>
  <si>
    <t>B11.11.18</t>
  </si>
  <si>
    <t>(*) Water Pond # 5 ,Area=516 m2</t>
  </si>
  <si>
    <t>3.121.29</t>
  </si>
  <si>
    <t>Dead Trees</t>
  </si>
  <si>
    <t>3.121.30</t>
  </si>
  <si>
    <t>Dead Trees,including all works , as per mention in drawings &amp; specifications</t>
  </si>
  <si>
    <t>3.121.31</t>
  </si>
  <si>
    <t>B11.11.19</t>
  </si>
  <si>
    <t>(*) Dead Trees</t>
  </si>
  <si>
    <t>3.121.32</t>
  </si>
  <si>
    <t xml:space="preserve">Natrural Rock </t>
  </si>
  <si>
    <t>3.121.33</t>
  </si>
  <si>
    <t>Supply and Fix Natrural Rock   ,including all accessories needed , as per mention in drawings &amp; specifications</t>
  </si>
  <si>
    <t>3.121.34</t>
  </si>
  <si>
    <t>B11.11.20</t>
  </si>
  <si>
    <t>3.121.35</t>
  </si>
  <si>
    <t xml:space="preserve">Concrete Pavers </t>
  </si>
  <si>
    <t>3.121.36</t>
  </si>
  <si>
    <t>Supply and Fix Concrete Pavers  , as per mention in drawings &amp; specifications</t>
  </si>
  <si>
    <t>3.121.37</t>
  </si>
  <si>
    <t>B11.11.21</t>
  </si>
  <si>
    <t>3.121.38</t>
  </si>
  <si>
    <t>Fence &amp; Gates</t>
  </si>
  <si>
    <t>3.121.39</t>
  </si>
  <si>
    <t>Supply and Install   Fence, as per mention in drawings &amp; specifications</t>
  </si>
  <si>
    <t>3.121.40</t>
  </si>
  <si>
    <t>B11.11.22</t>
  </si>
  <si>
    <t>(*) Lion Fence type with height 5 m with hot wire</t>
  </si>
  <si>
    <t>3.121.41</t>
  </si>
  <si>
    <t>B11.11.23</t>
  </si>
  <si>
    <t>(*)  hot wire up &amp; down for lion fence</t>
  </si>
  <si>
    <t>3.121.42</t>
  </si>
  <si>
    <t>B11.11.24</t>
  </si>
  <si>
    <t xml:space="preserve">(*) Hollow fence by artificial rock   between Lion &amp; Elephant  with height 5 m </t>
  </si>
  <si>
    <t>3.121.43</t>
  </si>
  <si>
    <t>B11.11.25</t>
  </si>
  <si>
    <t xml:space="preserve">(*) Elephant Moat Fence with retaining wall ( GI Mesh ) </t>
  </si>
  <si>
    <t>3.121.44</t>
  </si>
  <si>
    <t>B11.11.26</t>
  </si>
  <si>
    <t>(*) Gates for Lion area</t>
  </si>
  <si>
    <t>3.121.45</t>
  </si>
  <si>
    <t>B11.11.27</t>
  </si>
  <si>
    <t>(*) Hot Matt</t>
  </si>
  <si>
    <t>3.121.46</t>
  </si>
  <si>
    <t>B11.11.28</t>
  </si>
  <si>
    <t xml:space="preserve">(*) Hot wire for the buffer zone </t>
  </si>
  <si>
    <t>3.121.47</t>
  </si>
  <si>
    <t>Gate and Fence,including all works , as per mention in drawings &amp; specifications</t>
  </si>
  <si>
    <t>3.121.48</t>
  </si>
  <si>
    <t>B11.11.29</t>
  </si>
  <si>
    <t>(*) Service Gate1  5X5</t>
  </si>
  <si>
    <t>3.121.49</t>
  </si>
  <si>
    <t>B11.11.30</t>
  </si>
  <si>
    <t xml:space="preserve">(*) Fence for above </t>
  </si>
  <si>
    <t>3.121.50</t>
  </si>
  <si>
    <t>B11.11.31</t>
  </si>
  <si>
    <t>(*) Service Gate 2  5X5</t>
  </si>
  <si>
    <t>3.121.51</t>
  </si>
  <si>
    <t>B11.11.32</t>
  </si>
  <si>
    <t>3.121.52</t>
  </si>
  <si>
    <t>B11.11.33</t>
  </si>
  <si>
    <t>(*) Main Gate1</t>
  </si>
  <si>
    <t>3.121.53</t>
  </si>
  <si>
    <t>B11.11.34</t>
  </si>
  <si>
    <t>(*) Main Gate2</t>
  </si>
  <si>
    <t>3.121.54</t>
  </si>
  <si>
    <t>B11.11.35</t>
  </si>
  <si>
    <t>3.121.55</t>
  </si>
  <si>
    <t>B11.11.36</t>
  </si>
  <si>
    <t>(*) Hot Matt For Main Gate</t>
  </si>
  <si>
    <t>3.121.56</t>
  </si>
  <si>
    <t xml:space="preserve">Natural stone </t>
  </si>
  <si>
    <t>3.121.57</t>
  </si>
  <si>
    <t>Supply and Fix natural stone  , as per mention in drawings &amp; specifications</t>
  </si>
  <si>
    <t>3.121.58</t>
  </si>
  <si>
    <t>B11.11.37</t>
  </si>
  <si>
    <t>(*) Buffer Zone by natural stone PC Rate 80 Dhs/M3 PV-03</t>
  </si>
  <si>
    <t>3.121.59</t>
  </si>
  <si>
    <t>Compacted road</t>
  </si>
  <si>
    <t>3.121.60</t>
  </si>
  <si>
    <t>Construction of Compacted road   , as per mention in drawings &amp; specifications</t>
  </si>
  <si>
    <t>3.121.61</t>
  </si>
  <si>
    <t>B11.11.38</t>
  </si>
  <si>
    <t xml:space="preserve">(*) Compacted road </t>
  </si>
  <si>
    <t>3.121.62</t>
  </si>
  <si>
    <t xml:space="preserve">ARTIFICIAL STONE </t>
  </si>
  <si>
    <t>3.121.63</t>
  </si>
  <si>
    <t>Supply and fix ARTIFICIAL STONE   , as per mention in drawings &amp; specifications</t>
  </si>
  <si>
    <t>3.121.64</t>
  </si>
  <si>
    <t>B11.11.39</t>
  </si>
  <si>
    <t xml:space="preserve">(*) PV4 ARTIFICIAL STONE </t>
  </si>
  <si>
    <t>3.121.65</t>
  </si>
  <si>
    <t>Shade Structure</t>
  </si>
  <si>
    <t>3.121.66</t>
  </si>
  <si>
    <t>Construction of Shade Structure  , as per mention in drawings &amp; specifications</t>
  </si>
  <si>
    <t>3.121.67</t>
  </si>
  <si>
    <t>B11.11.40</t>
  </si>
  <si>
    <t>(*) Shade Structure</t>
  </si>
  <si>
    <t>3.121.68</t>
  </si>
  <si>
    <t>RCC Water Tanks</t>
  </si>
  <si>
    <t>3.121.69</t>
  </si>
  <si>
    <t>Construction of Water Tank Type 1:,including all works , as per mention in drawings &amp; specifications</t>
  </si>
  <si>
    <t>3.121.70</t>
  </si>
  <si>
    <t>B11.11.41</t>
  </si>
  <si>
    <t>3.121.71</t>
  </si>
  <si>
    <t>B11.11.42</t>
  </si>
  <si>
    <t>3.121.72</t>
  </si>
  <si>
    <t>B11.11.43</t>
  </si>
  <si>
    <t>(*) RCC footing</t>
  </si>
  <si>
    <t>3.121.73</t>
  </si>
  <si>
    <t>B11.11.44</t>
  </si>
  <si>
    <t>(*) Walls 30 cm</t>
  </si>
  <si>
    <t>3.121.74</t>
  </si>
  <si>
    <t>B11.11.45</t>
  </si>
  <si>
    <t>(*) Solid Block 10cm</t>
  </si>
  <si>
    <t>3.121.75</t>
  </si>
  <si>
    <t>B11.11.46</t>
  </si>
  <si>
    <t>(*) Slab 30 cm</t>
  </si>
  <si>
    <t>3.121.76</t>
  </si>
  <si>
    <t>B11.11.47</t>
  </si>
  <si>
    <t>(*) GRP Lining</t>
  </si>
  <si>
    <t>3.121.77</t>
  </si>
  <si>
    <t>B11.11.48</t>
  </si>
  <si>
    <t>(*) Polythene sheet</t>
  </si>
  <si>
    <t>3.121.78</t>
  </si>
  <si>
    <t>B11.11.49</t>
  </si>
  <si>
    <t>(*) Waterproofing membrane 4mm</t>
  </si>
  <si>
    <t>3.121.79</t>
  </si>
  <si>
    <t>Construction of Water Tank Type 2,including all works , as per mention in drawings &amp; specifications</t>
  </si>
  <si>
    <t>3.121.80</t>
  </si>
  <si>
    <t>B11.11.50</t>
  </si>
  <si>
    <t>3.121.81</t>
  </si>
  <si>
    <t>B11.11.51</t>
  </si>
  <si>
    <t>3.121.82</t>
  </si>
  <si>
    <t>B11.11.52</t>
  </si>
  <si>
    <t>3.121.83</t>
  </si>
  <si>
    <t>B11.11.53</t>
  </si>
  <si>
    <t>3.121.84</t>
  </si>
  <si>
    <t>B11.11.54</t>
  </si>
  <si>
    <t>3.121.85</t>
  </si>
  <si>
    <t>B11.11.55</t>
  </si>
  <si>
    <t>3.121.86</t>
  </si>
  <si>
    <t>B11.11.56</t>
  </si>
  <si>
    <t>3.121.87</t>
  </si>
  <si>
    <t>B11.11.57</t>
  </si>
  <si>
    <t>3.121.88</t>
  </si>
  <si>
    <t>B11.11.58</t>
  </si>
  <si>
    <t>3.121.89</t>
  </si>
  <si>
    <t>Construction of Water Tank Type 3,including all works , as per mention in drawings &amp; specifications</t>
  </si>
  <si>
    <t>3.121.90</t>
  </si>
  <si>
    <t>B11.11.60</t>
  </si>
  <si>
    <t>3.121.91</t>
  </si>
  <si>
    <t>B11.11.61</t>
  </si>
  <si>
    <t>3.121.92</t>
  </si>
  <si>
    <t>B11.11.62</t>
  </si>
  <si>
    <t>3.121.93</t>
  </si>
  <si>
    <t>B11.11.63</t>
  </si>
  <si>
    <t>3.121.94</t>
  </si>
  <si>
    <t>B11.11.64</t>
  </si>
  <si>
    <t>3.121.95</t>
  </si>
  <si>
    <t>B11.11.65</t>
  </si>
  <si>
    <t>3.121.96</t>
  </si>
  <si>
    <t>B11.11.66</t>
  </si>
  <si>
    <t>3.121.97</t>
  </si>
  <si>
    <t>B11.11.67</t>
  </si>
  <si>
    <t>3.121.98</t>
  </si>
  <si>
    <t>B11.11.68</t>
  </si>
  <si>
    <t>3.121.99</t>
  </si>
  <si>
    <t>Construction of Water Tank Type 4,including all works , as per mention in drawings &amp; specifications</t>
  </si>
  <si>
    <t>3.121.100</t>
  </si>
  <si>
    <t>B11.11.69</t>
  </si>
  <si>
    <t>3.121.101</t>
  </si>
  <si>
    <t>B11.11.70</t>
  </si>
  <si>
    <t>3.121.102</t>
  </si>
  <si>
    <t>B11.11.71</t>
  </si>
  <si>
    <t>3.121.103</t>
  </si>
  <si>
    <t>B11.11.72</t>
  </si>
  <si>
    <t>3.121.104</t>
  </si>
  <si>
    <t>B11.11.73</t>
  </si>
  <si>
    <t>3.121.105</t>
  </si>
  <si>
    <t>B11.11.74</t>
  </si>
  <si>
    <t>3.121.106</t>
  </si>
  <si>
    <t>B11.11.75</t>
  </si>
  <si>
    <t>3.121.107</t>
  </si>
  <si>
    <t>B11.11.76</t>
  </si>
  <si>
    <t>3.121.108</t>
  </si>
  <si>
    <t>B11.11.77</t>
  </si>
  <si>
    <t>3.121.109</t>
  </si>
  <si>
    <t>3.121.110</t>
  </si>
  <si>
    <t>3.121.111</t>
  </si>
  <si>
    <t>3.122 ES - BILL NO 12 - ELEPHANT SAFARI - PUMP ROOM &amp;7NO's U/G PUMP ROOMS</t>
  </si>
  <si>
    <t>3.123 ES - B12-01 SITE WORK - PUMP ROOM</t>
  </si>
  <si>
    <t>3.123.1</t>
  </si>
  <si>
    <t>3.123.2</t>
  </si>
  <si>
    <t>B12.1.1</t>
  </si>
  <si>
    <t>3.123.3</t>
  </si>
  <si>
    <t>3.123.4</t>
  </si>
  <si>
    <t>B12.1.2</t>
  </si>
  <si>
    <t>3.123.5</t>
  </si>
  <si>
    <t>3.123.6</t>
  </si>
  <si>
    <t>B12.1.3</t>
  </si>
  <si>
    <t>3.123.7</t>
  </si>
  <si>
    <t>3.123.8</t>
  </si>
  <si>
    <t>3.123.9</t>
  </si>
  <si>
    <t>B12.1.4</t>
  </si>
  <si>
    <t>3.123.10</t>
  </si>
  <si>
    <t>3.123.11</t>
  </si>
  <si>
    <t>3.123.12</t>
  </si>
  <si>
    <t>3.124 ES - B12-02 CONCRETE WORK - PUMP ROOM</t>
  </si>
  <si>
    <t>3.124.1</t>
  </si>
  <si>
    <t>3.124.2</t>
  </si>
  <si>
    <t>3.124.3</t>
  </si>
  <si>
    <t>3.124.4</t>
  </si>
  <si>
    <t>B12.2.1</t>
  </si>
  <si>
    <t xml:space="preserve">(*) PCC  for Footings </t>
  </si>
  <si>
    <t>3.124.5</t>
  </si>
  <si>
    <t>3.124.6</t>
  </si>
  <si>
    <t>3.124.7</t>
  </si>
  <si>
    <t>B12.2.2</t>
  </si>
  <si>
    <t>3.124.8</t>
  </si>
  <si>
    <t>B12.2.3</t>
  </si>
  <si>
    <t>(*) walls 30 cm</t>
  </si>
  <si>
    <t>3.124.9</t>
  </si>
  <si>
    <t>B12.2.5</t>
  </si>
  <si>
    <t>3.124.10</t>
  </si>
  <si>
    <t>3.124.11</t>
  </si>
  <si>
    <t>3.124.12</t>
  </si>
  <si>
    <t>B12.2.6</t>
  </si>
  <si>
    <t>3.124.13</t>
  </si>
  <si>
    <t>B12.2.7</t>
  </si>
  <si>
    <t>3.124.14</t>
  </si>
  <si>
    <t>B12.2.8</t>
  </si>
  <si>
    <t>(*) Solid Slab 22cm</t>
  </si>
  <si>
    <t>3.124.15</t>
  </si>
  <si>
    <t>B12.2.9</t>
  </si>
  <si>
    <t>(*) slab for WT 30 cm</t>
  </si>
  <si>
    <t>3.124.16</t>
  </si>
  <si>
    <t>B12.2.10</t>
  </si>
  <si>
    <t>3.124.17</t>
  </si>
  <si>
    <t>3.124.18</t>
  </si>
  <si>
    <t>B12.2.11</t>
  </si>
  <si>
    <t>3.124.19</t>
  </si>
  <si>
    <t>3.124.20</t>
  </si>
  <si>
    <t>3.124.21</t>
  </si>
  <si>
    <t>3.125 ES - B12-03 MASONRY - PUMP ROOM</t>
  </si>
  <si>
    <t>3.125.1</t>
  </si>
  <si>
    <t>3.125.2</t>
  </si>
  <si>
    <t>3.125.3</t>
  </si>
  <si>
    <t>B12.3.1</t>
  </si>
  <si>
    <t>3.125.4</t>
  </si>
  <si>
    <t>3.125.5</t>
  </si>
  <si>
    <t>B12.3.2</t>
  </si>
  <si>
    <t>(*) SOLID BLOCK 10 cm around UGWT.</t>
  </si>
  <si>
    <t>3.125.6</t>
  </si>
  <si>
    <t>3.125.7</t>
  </si>
  <si>
    <t>3.125.8</t>
  </si>
  <si>
    <t>3.126 ES - B12-04 METAL WORK - PUMP ROOM</t>
  </si>
  <si>
    <t>3.126.1</t>
  </si>
  <si>
    <t>3.126.2</t>
  </si>
  <si>
    <t>3.126.3</t>
  </si>
  <si>
    <t>B12.4.1</t>
  </si>
  <si>
    <t>3.126.4</t>
  </si>
  <si>
    <t>Access Cover</t>
  </si>
  <si>
    <t>3.126.5</t>
  </si>
  <si>
    <t>Access Cover,  including all accessories,fixing etc. all complete as detailed on drawing and engineer approval</t>
  </si>
  <si>
    <t>3.126.6</t>
  </si>
  <si>
    <t>B12.4.2</t>
  </si>
  <si>
    <t>3.126.7</t>
  </si>
  <si>
    <t>3.126.8</t>
  </si>
  <si>
    <t>3.126.9</t>
  </si>
  <si>
    <t>3.127 ES - B12-05 THERMAL AND MOISTURE PROTECTION - PUMP ROOM</t>
  </si>
  <si>
    <t>3.127.1</t>
  </si>
  <si>
    <t>3.127.2</t>
  </si>
  <si>
    <t>Waterproofing system for the substructure, 4mm membraneas per drawings and specifications.</t>
  </si>
  <si>
    <t>3.127.3</t>
  </si>
  <si>
    <t>B12.5.1</t>
  </si>
  <si>
    <t>(*) 4mm Membrane for UGWT ( Vertical &amp; Horizontal)</t>
  </si>
  <si>
    <t>3.127.4</t>
  </si>
  <si>
    <t>B12.5.2</t>
  </si>
  <si>
    <t>3.127.5</t>
  </si>
  <si>
    <t>3.127.6</t>
  </si>
  <si>
    <t>B12.5.3</t>
  </si>
  <si>
    <t>3.127.7</t>
  </si>
  <si>
    <t>3.127.8</t>
  </si>
  <si>
    <t>3.127.9</t>
  </si>
  <si>
    <t>B12.5.4</t>
  </si>
  <si>
    <t>3.127.10</t>
  </si>
  <si>
    <t>B12.5.5</t>
  </si>
  <si>
    <t>3.127.11</t>
  </si>
  <si>
    <t>3.127.12</t>
  </si>
  <si>
    <t>3.127.13</t>
  </si>
  <si>
    <t>3.128 ES - B12-06 DOORS AND WINDOWS - PUMP ROOM</t>
  </si>
  <si>
    <t>3.128.1</t>
  </si>
  <si>
    <t>3.128.2</t>
  </si>
  <si>
    <t>Supply and install Aluminum  Door,including all accessories needed for installation as per mention in drawings &amp; specifications</t>
  </si>
  <si>
    <t>3.128.3</t>
  </si>
  <si>
    <t>B12.6.1</t>
  </si>
  <si>
    <t>(*) Alu-Door 2000x2000</t>
  </si>
  <si>
    <t>3.128.4</t>
  </si>
  <si>
    <t>B12.6.2</t>
  </si>
  <si>
    <t>(*) Alu-Door 2400x2000</t>
  </si>
  <si>
    <t>3.128.5</t>
  </si>
  <si>
    <t xml:space="preserve"> Aluminum Windows</t>
  </si>
  <si>
    <t>3.128.6</t>
  </si>
  <si>
    <t>3.128.7</t>
  </si>
  <si>
    <t>B12.6.3</t>
  </si>
  <si>
    <t>(*) W1-Aluminium Window</t>
  </si>
  <si>
    <t>3.128.8</t>
  </si>
  <si>
    <t>3.128.9</t>
  </si>
  <si>
    <t>3.128.10</t>
  </si>
  <si>
    <t>3.129 ES - B12-07 FINISHES - PUMP ROOM</t>
  </si>
  <si>
    <t>3.129.1</t>
  </si>
  <si>
    <t>3.129.2</t>
  </si>
  <si>
    <t>3.129.3</t>
  </si>
  <si>
    <t>B12.7.1</t>
  </si>
  <si>
    <t>3.129.4</t>
  </si>
  <si>
    <t>3.129.5</t>
  </si>
  <si>
    <t>Prapare and apply paint on Plaster  including all necessary wrok as per drawing and specifications ,DIVISION 09-099123</t>
  </si>
  <si>
    <t>3.129.6</t>
  </si>
  <si>
    <t>B12.7.2</t>
  </si>
  <si>
    <t>3.129.7</t>
  </si>
  <si>
    <t>3.129.8</t>
  </si>
  <si>
    <t>3.129.9</t>
  </si>
  <si>
    <t>B12.7.3</t>
  </si>
  <si>
    <t>3.129.10</t>
  </si>
  <si>
    <t>3.129.11</t>
  </si>
  <si>
    <t>3.129.12</t>
  </si>
  <si>
    <t>B12.7.4</t>
  </si>
  <si>
    <t>3.129.13</t>
  </si>
  <si>
    <t>3.129.14</t>
  </si>
  <si>
    <t>3.129.15</t>
  </si>
  <si>
    <t>B12.7.5</t>
  </si>
  <si>
    <t>3.129.16</t>
  </si>
  <si>
    <t>B12.7.6</t>
  </si>
  <si>
    <t>3.129.17</t>
  </si>
  <si>
    <t>B12.7.7</t>
  </si>
  <si>
    <t>3.129.18</t>
  </si>
  <si>
    <t>3.129.19</t>
  </si>
  <si>
    <t>3.129.20</t>
  </si>
  <si>
    <t>3.130 ES - B12-08 ACCESSORIES - PUMP ROOM</t>
  </si>
  <si>
    <t>3.130.1</t>
  </si>
  <si>
    <t>GRC Ladder</t>
  </si>
  <si>
    <t>3.130.2</t>
  </si>
  <si>
    <t>Supply and install GRC Ladder ,including all accessories needed for installation as per mention in drawings &amp; specifications</t>
  </si>
  <si>
    <t>3.130.3</t>
  </si>
  <si>
    <t>B12.8.1</t>
  </si>
  <si>
    <t>(*) GRC Ladder 4m</t>
  </si>
  <si>
    <t>3.130.4</t>
  </si>
  <si>
    <t>3.130.5</t>
  </si>
  <si>
    <t>3.130.6</t>
  </si>
  <si>
    <t>B12.8.2</t>
  </si>
  <si>
    <t>3.130.7</t>
  </si>
  <si>
    <t>3.130.8</t>
  </si>
  <si>
    <t>3.130.9</t>
  </si>
  <si>
    <t>3.131 ES - B12-9 MECHANICAL INSTALLATION -PUMP ROOM &amp; 7NO's U/G PUMP ROOMS</t>
  </si>
  <si>
    <t>36 (out of 36)</t>
  </si>
  <si>
    <t>3.131.1</t>
  </si>
  <si>
    <t>3.131.2</t>
  </si>
  <si>
    <t>3.131.3</t>
  </si>
  <si>
    <t>B12.9.1</t>
  </si>
  <si>
    <t>(*) DX split air conditioning unit with copper pipes and all accessories</t>
  </si>
  <si>
    <t>3.131.4</t>
  </si>
  <si>
    <t>3.131.5</t>
  </si>
  <si>
    <t>B12.9.2</t>
  </si>
  <si>
    <t>(*) GRP Water Tank</t>
  </si>
  <si>
    <t>3.131.6</t>
  </si>
  <si>
    <t>B12.9.3</t>
  </si>
  <si>
    <t>(*) Cold water pipe</t>
  </si>
  <si>
    <t>3.131.7</t>
  </si>
  <si>
    <t>B12.9.4</t>
  </si>
  <si>
    <t>(*) Multimedia filtration  system</t>
  </si>
  <si>
    <t>3.131.8</t>
  </si>
  <si>
    <t>B12.9.5</t>
  </si>
  <si>
    <t>(*) copper silver ionization filtration System</t>
  </si>
  <si>
    <t>3.131.9</t>
  </si>
  <si>
    <t>B12.9.6</t>
  </si>
  <si>
    <t>(*) Filtration Pump Set</t>
  </si>
  <si>
    <t>3.131.10</t>
  </si>
  <si>
    <t>B12.9.7</t>
  </si>
  <si>
    <t>(*) Transfer Pump Set</t>
  </si>
  <si>
    <t>3.131.11</t>
  </si>
  <si>
    <t>B12.9.8</t>
  </si>
  <si>
    <t>(*) GRP Water Tank 1</t>
  </si>
  <si>
    <t>3.131.12</t>
  </si>
  <si>
    <t>B12.9.9</t>
  </si>
  <si>
    <t>(*) GRP Water Tank 2</t>
  </si>
  <si>
    <t>3.131.13</t>
  </si>
  <si>
    <t>B12.9.10</t>
  </si>
  <si>
    <t>(*) GRP Water Tank 3</t>
  </si>
  <si>
    <t>3.131.14</t>
  </si>
  <si>
    <t>B12.9.11</t>
  </si>
  <si>
    <t>(*) GRP Water Tank 4</t>
  </si>
  <si>
    <t>3.131.15</t>
  </si>
  <si>
    <t>B12.9.12</t>
  </si>
  <si>
    <t>(*) Water Circulation Pump</t>
  </si>
  <si>
    <t>3.131.16</t>
  </si>
  <si>
    <t>B12.9.13</t>
  </si>
  <si>
    <t>(*) Multimedia Filtration Unit</t>
  </si>
  <si>
    <t>3.131.17</t>
  </si>
  <si>
    <t>B12.9.14</t>
  </si>
  <si>
    <t xml:space="preserve">(*) Cold Water Pipe </t>
  </si>
  <si>
    <t>3.131.18</t>
  </si>
  <si>
    <t>3.131.19</t>
  </si>
  <si>
    <t>3.131.20</t>
  </si>
  <si>
    <t>B12.9.15</t>
  </si>
  <si>
    <t>3.131.21</t>
  </si>
  <si>
    <t>B12.9.16</t>
  </si>
  <si>
    <t>3.131.22</t>
  </si>
  <si>
    <t>3.131.23</t>
  </si>
  <si>
    <t>3.131.24</t>
  </si>
  <si>
    <t>B12.9.17</t>
  </si>
  <si>
    <t>3.131.25</t>
  </si>
  <si>
    <t>B12.9.18</t>
  </si>
  <si>
    <t>3.131.26</t>
  </si>
  <si>
    <t>B12.9.19</t>
  </si>
  <si>
    <t>(*) Circulation Pump Set</t>
  </si>
  <si>
    <t>3.131.27</t>
  </si>
  <si>
    <t>B12.9.20</t>
  </si>
  <si>
    <t xml:space="preserve">(*) UL/FM Fire pump controller </t>
  </si>
  <si>
    <t>3.131.28</t>
  </si>
  <si>
    <t>B12.9.21</t>
  </si>
  <si>
    <t>(*) UL/ FM Vertical turbine fire fighting pump set consists of electrical ,diesel &amp; submersible jockey pumps</t>
  </si>
  <si>
    <t>3.131.29</t>
  </si>
  <si>
    <t>B12.9.22</t>
  </si>
  <si>
    <t xml:space="preserve">(*) 2x4 way inlet breaching </t>
  </si>
  <si>
    <t>3.131.30</t>
  </si>
  <si>
    <t>3.131.31</t>
  </si>
  <si>
    <t>B12.9.23</t>
  </si>
  <si>
    <t>3.131.32</t>
  </si>
  <si>
    <t>B12.9.24</t>
  </si>
  <si>
    <t>3.131.33</t>
  </si>
  <si>
    <t>B12.9.25</t>
  </si>
  <si>
    <t>3.131.34</t>
  </si>
  <si>
    <t>B12.9.26</t>
  </si>
  <si>
    <t>3.131.35</t>
  </si>
  <si>
    <t>B12.9.27</t>
  </si>
  <si>
    <t>3.131.36</t>
  </si>
  <si>
    <t>B12.9.28</t>
  </si>
  <si>
    <t>3.131.37</t>
  </si>
  <si>
    <t>B12.9.29</t>
  </si>
  <si>
    <t>3.131.38</t>
  </si>
  <si>
    <t>B12.9.30</t>
  </si>
  <si>
    <t>3.131.39</t>
  </si>
  <si>
    <t>B12.9.31</t>
  </si>
  <si>
    <t>3.131.40</t>
  </si>
  <si>
    <t>B12.9.32</t>
  </si>
  <si>
    <t>3.131.41</t>
  </si>
  <si>
    <t>B12.9.33</t>
  </si>
  <si>
    <t>3.131.42</t>
  </si>
  <si>
    <t>B12.9.34</t>
  </si>
  <si>
    <t>3.131.43</t>
  </si>
  <si>
    <t>B12.9.35</t>
  </si>
  <si>
    <t>3.131.44</t>
  </si>
  <si>
    <t>3.131.45</t>
  </si>
  <si>
    <t>3.131.46</t>
  </si>
  <si>
    <t>3.132 ES - B12-10 ELECTRICAL INSTALLATION - PUMP ROOM &amp; 7NO's U/G PUMP ROOMS</t>
  </si>
  <si>
    <t>29 (out of 29)</t>
  </si>
  <si>
    <t>3.132.1</t>
  </si>
  <si>
    <t>3.132.2</t>
  </si>
  <si>
    <t>3.132.3</t>
  </si>
  <si>
    <t>3.132.4</t>
  </si>
  <si>
    <t>B12.10.1</t>
  </si>
  <si>
    <t>3.132.5</t>
  </si>
  <si>
    <t>B12.10.2</t>
  </si>
  <si>
    <t>3.132.6</t>
  </si>
  <si>
    <t>3.132.7</t>
  </si>
  <si>
    <t>3.132.8</t>
  </si>
  <si>
    <t>3.132.9</t>
  </si>
  <si>
    <t>B12.10.3</t>
  </si>
  <si>
    <t>(*) 13A switched double socket outlet weather proof</t>
  </si>
  <si>
    <t>3.132.10</t>
  </si>
  <si>
    <t>B12.10.4</t>
  </si>
  <si>
    <t>(*) 2 gang 13A,240 V,2 pole weather proof switched socket outlet IP65 withRCD</t>
  </si>
  <si>
    <t>3.132.11</t>
  </si>
  <si>
    <t>3.132.12</t>
  </si>
  <si>
    <t>3.132.13</t>
  </si>
  <si>
    <t>B12.10.5</t>
  </si>
  <si>
    <t>3.132.14</t>
  </si>
  <si>
    <t>B12.10.6</t>
  </si>
  <si>
    <t>3.132.15</t>
  </si>
  <si>
    <t>B12.10.7</t>
  </si>
  <si>
    <t>3.132.16</t>
  </si>
  <si>
    <t>3.132.17</t>
  </si>
  <si>
    <t>3.132.18</t>
  </si>
  <si>
    <t>B12.10.8</t>
  </si>
  <si>
    <t>(*) 20A double pole switch weather proof</t>
  </si>
  <si>
    <t>3.132.19</t>
  </si>
  <si>
    <t>B12.10.9</t>
  </si>
  <si>
    <t>(*) One way one gang lighting grid switch weather proof</t>
  </si>
  <si>
    <t>3.132.20</t>
  </si>
  <si>
    <t>B12.10.10</t>
  </si>
  <si>
    <t>(*) One way Two gang lighting grid switch weather proof</t>
  </si>
  <si>
    <t>3.132.21</t>
  </si>
  <si>
    <t>3.132.22</t>
  </si>
  <si>
    <t>3.132.23</t>
  </si>
  <si>
    <t>3.132.24</t>
  </si>
  <si>
    <t>3.132.25</t>
  </si>
  <si>
    <t>3.132.26</t>
  </si>
  <si>
    <t>B12.10.11</t>
  </si>
  <si>
    <t>3.132.27</t>
  </si>
  <si>
    <t>B12.10.12</t>
  </si>
  <si>
    <t>(*) Addressable manual call point weather proof</t>
  </si>
  <si>
    <t>3.132.28</t>
  </si>
  <si>
    <t>B12.10.13</t>
  </si>
  <si>
    <t>3.132.29</t>
  </si>
  <si>
    <t>B12.10.14</t>
  </si>
  <si>
    <t>3.132.30</t>
  </si>
  <si>
    <t>B12.10.15</t>
  </si>
  <si>
    <t>3.132.31</t>
  </si>
  <si>
    <t>3.132.32</t>
  </si>
  <si>
    <t>B12.10.16</t>
  </si>
  <si>
    <t>3.132.33</t>
  </si>
  <si>
    <t>B12.10.17</t>
  </si>
  <si>
    <t>3.132.34</t>
  </si>
  <si>
    <t>B12.10.18</t>
  </si>
  <si>
    <t>3.132.35</t>
  </si>
  <si>
    <t>B12.10.19</t>
  </si>
  <si>
    <t>3.132.36</t>
  </si>
  <si>
    <t>B12.10.20</t>
  </si>
  <si>
    <t>3.132.37</t>
  </si>
  <si>
    <t>B12.10.21</t>
  </si>
  <si>
    <t>3.132.38</t>
  </si>
  <si>
    <t>B12.10.22</t>
  </si>
  <si>
    <t>3.132.39</t>
  </si>
  <si>
    <t>B12.10.23</t>
  </si>
  <si>
    <t>3.132.40</t>
  </si>
  <si>
    <t>B12.10.24</t>
  </si>
  <si>
    <t>3.132.41</t>
  </si>
  <si>
    <t>B12.10.25</t>
  </si>
  <si>
    <t>3.132.42</t>
  </si>
  <si>
    <t>B12.10.26</t>
  </si>
  <si>
    <t>3.132.43</t>
  </si>
  <si>
    <t>B12.10.27</t>
  </si>
  <si>
    <t>3.132.44</t>
  </si>
  <si>
    <t>B12.10.28</t>
  </si>
  <si>
    <t>3.132.45</t>
  </si>
  <si>
    <t>3.132.46</t>
  </si>
  <si>
    <t>3.132.47</t>
  </si>
  <si>
    <t>3.133 ES - BILL NO 13 - ELEPHANT SAFARI - CONTROL ROOM</t>
  </si>
  <si>
    <t>3.134 ES - B13-01 SITE WORK - CONTROL ROOM</t>
  </si>
  <si>
    <t>3.134.1</t>
  </si>
  <si>
    <t>3.134.2</t>
  </si>
  <si>
    <t>B13.1.1</t>
  </si>
  <si>
    <t>3.134.3</t>
  </si>
  <si>
    <t>3.134.4</t>
  </si>
  <si>
    <t>B13.1.2</t>
  </si>
  <si>
    <t>3.134.5</t>
  </si>
  <si>
    <t>3.134.6</t>
  </si>
  <si>
    <t>B13.1.3</t>
  </si>
  <si>
    <t>3.134.7</t>
  </si>
  <si>
    <t>3.134.8</t>
  </si>
  <si>
    <t>3.134.9</t>
  </si>
  <si>
    <t>B13.1.4</t>
  </si>
  <si>
    <t>3.134.10</t>
  </si>
  <si>
    <t>3.134.11</t>
  </si>
  <si>
    <t>3.134.12</t>
  </si>
  <si>
    <t>3.135 ES - B13-02 CONCRETE WORK - CONTROL ROOM</t>
  </si>
  <si>
    <t>3.135.1</t>
  </si>
  <si>
    <t>3.135.2</t>
  </si>
  <si>
    <t>3.135.3</t>
  </si>
  <si>
    <t>3.135.4</t>
  </si>
  <si>
    <t>B13.2.1</t>
  </si>
  <si>
    <t>3.135.5</t>
  </si>
  <si>
    <t>3.135.6</t>
  </si>
  <si>
    <t>B13.2.2</t>
  </si>
  <si>
    <t>3.135.7</t>
  </si>
  <si>
    <t>B13.2.3</t>
  </si>
  <si>
    <t>3.135.8</t>
  </si>
  <si>
    <t>B13.2.4</t>
  </si>
  <si>
    <t>(*) Concrete ground beams</t>
  </si>
  <si>
    <t>3.135.9</t>
  </si>
  <si>
    <t>B13.2.5</t>
  </si>
  <si>
    <t>3.135.10</t>
  </si>
  <si>
    <t>B13.2.6</t>
  </si>
  <si>
    <t>3.135.11</t>
  </si>
  <si>
    <t>3.135.12</t>
  </si>
  <si>
    <t>3.135.13</t>
  </si>
  <si>
    <t>B13.2.7</t>
  </si>
  <si>
    <t>3.135.14</t>
  </si>
  <si>
    <t>B13.2.8</t>
  </si>
  <si>
    <t>3.135.15</t>
  </si>
  <si>
    <t>B13.2.9</t>
  </si>
  <si>
    <t>3.135.16</t>
  </si>
  <si>
    <t>B13.2.10</t>
  </si>
  <si>
    <t>3.135.17</t>
  </si>
  <si>
    <t>3.135.18</t>
  </si>
  <si>
    <t>B13.2.11</t>
  </si>
  <si>
    <t>3.135.19</t>
  </si>
  <si>
    <t>3.135.20</t>
  </si>
  <si>
    <t>3.135.21</t>
  </si>
  <si>
    <t>3.136 ES - B13-03 MASONRY - CONTROL ROOM</t>
  </si>
  <si>
    <t>3.136.1</t>
  </si>
  <si>
    <t>3.136.2</t>
  </si>
  <si>
    <t>3.136.3</t>
  </si>
  <si>
    <t>B13.3.1</t>
  </si>
  <si>
    <t>3.136.4</t>
  </si>
  <si>
    <t>3.136.5</t>
  </si>
  <si>
    <t>B13.3.2</t>
  </si>
  <si>
    <t>3.136.6</t>
  </si>
  <si>
    <t>3.136.7</t>
  </si>
  <si>
    <t>3.136.8</t>
  </si>
  <si>
    <t>3.137 ES - B13-04 THERMAL AND MOISTURE PROTECTION - CONTROL ROOM</t>
  </si>
  <si>
    <t>3.137.1</t>
  </si>
  <si>
    <t>3.137.2</t>
  </si>
  <si>
    <t>Waterproofing system for the substructure, 2 coat bitumin per drawings and specifications.</t>
  </si>
  <si>
    <t>3.137.3</t>
  </si>
  <si>
    <t>B13.4.1</t>
  </si>
  <si>
    <t>(*) Horizonal waterproofing</t>
  </si>
  <si>
    <t>3.137.4</t>
  </si>
  <si>
    <t>B13.4.2</t>
  </si>
  <si>
    <t>(*) Vertical waterproofing</t>
  </si>
  <si>
    <t>3.137.5</t>
  </si>
  <si>
    <t>3.137.6</t>
  </si>
  <si>
    <t>B13.4.3</t>
  </si>
  <si>
    <t>3.137.7</t>
  </si>
  <si>
    <t>Isolation Joint, all in accordance with the Specifications</t>
  </si>
  <si>
    <t>3.137.8</t>
  </si>
  <si>
    <t>3.137.9</t>
  </si>
  <si>
    <t>3.137.10</t>
  </si>
  <si>
    <t>3.137.11</t>
  </si>
  <si>
    <t>B13.4.4</t>
  </si>
  <si>
    <t>3.137.12</t>
  </si>
  <si>
    <t>B13.4.5</t>
  </si>
  <si>
    <t>3.137.13</t>
  </si>
  <si>
    <t>3.137.14</t>
  </si>
  <si>
    <t>3.137.15</t>
  </si>
  <si>
    <t>3.138 ES - B13-05 DOORS AND WINDOWS - CONTROL ROOM</t>
  </si>
  <si>
    <t>3.138.1</t>
  </si>
  <si>
    <t>3.138.2</t>
  </si>
  <si>
    <t>3.138.3</t>
  </si>
  <si>
    <t>B13.5.1</t>
  </si>
  <si>
    <t>(*) D10-Flush door 1000x2200 mm</t>
  </si>
  <si>
    <t>3.138.4</t>
  </si>
  <si>
    <t>3.138.5</t>
  </si>
  <si>
    <t>3.138.6</t>
  </si>
  <si>
    <t>B13.5.2</t>
  </si>
  <si>
    <t>(*) W1-1600X1200</t>
  </si>
  <si>
    <t>3.138.7</t>
  </si>
  <si>
    <t>3.138.8</t>
  </si>
  <si>
    <t>3.138.9</t>
  </si>
  <si>
    <t>3.139 ES - B13-06 FINISHES - CONTROL ROOM</t>
  </si>
  <si>
    <t>3.139.1</t>
  </si>
  <si>
    <t>3.139.2</t>
  </si>
  <si>
    <t>3.139.3</t>
  </si>
  <si>
    <t>B13.6.1</t>
  </si>
  <si>
    <t>3.139.4</t>
  </si>
  <si>
    <t>3.139.5</t>
  </si>
  <si>
    <t>3.139.6</t>
  </si>
  <si>
    <t>B13.6.2</t>
  </si>
  <si>
    <t>3.139.7</t>
  </si>
  <si>
    <t>3.139.8</t>
  </si>
  <si>
    <t>Supply and fix Epoxy Paint   on cement screed  including all necessary wrok as per drawing and specifications ,DIVISION 09-096723</t>
  </si>
  <si>
    <t>3.139.9</t>
  </si>
  <si>
    <t>B13.6.3</t>
  </si>
  <si>
    <t>3.139.10</t>
  </si>
  <si>
    <t>B13.6.4</t>
  </si>
  <si>
    <t>(*) steps</t>
  </si>
  <si>
    <t>3.139.11</t>
  </si>
  <si>
    <t>3.139.12</t>
  </si>
  <si>
    <t>3.139.13</t>
  </si>
  <si>
    <t>B13.6.5</t>
  </si>
  <si>
    <t>3.139.14</t>
  </si>
  <si>
    <t>3.139.15</t>
  </si>
  <si>
    <t>3.139.16</t>
  </si>
  <si>
    <t>B13.6.6</t>
  </si>
  <si>
    <t>3.139.17</t>
  </si>
  <si>
    <t>B13.6.7</t>
  </si>
  <si>
    <t>3.139.18</t>
  </si>
  <si>
    <t>B13.6.8</t>
  </si>
  <si>
    <t>3.139.19</t>
  </si>
  <si>
    <t>3.139.20</t>
  </si>
  <si>
    <t>3.139.21</t>
  </si>
  <si>
    <t>3.140 ES - B13-7 MECHANICAL INSTALLATION - CONTROL ROOM</t>
  </si>
  <si>
    <t>3.140.1</t>
  </si>
  <si>
    <t>3.140.2</t>
  </si>
  <si>
    <t>3.140.3</t>
  </si>
  <si>
    <t>B13.7.1</t>
  </si>
  <si>
    <t>3.140.4</t>
  </si>
  <si>
    <t>3.140.5</t>
  </si>
  <si>
    <t>3.140.6</t>
  </si>
  <si>
    <t>B13.7.2</t>
  </si>
  <si>
    <t>3.140.7</t>
  </si>
  <si>
    <t>B13.7.3</t>
  </si>
  <si>
    <t>3.140.8</t>
  </si>
  <si>
    <t>B13.7.4</t>
  </si>
  <si>
    <t>3.140.9</t>
  </si>
  <si>
    <t>3.140.10</t>
  </si>
  <si>
    <t>3.140.11</t>
  </si>
  <si>
    <t>B13.7.5</t>
  </si>
  <si>
    <t>3.140.12</t>
  </si>
  <si>
    <t>B13.7.6</t>
  </si>
  <si>
    <t>3.140.13</t>
  </si>
  <si>
    <t>3.140.14</t>
  </si>
  <si>
    <t>B13.7.7</t>
  </si>
  <si>
    <t>3.140.15</t>
  </si>
  <si>
    <t>B13.7.8</t>
  </si>
  <si>
    <t>3.140.16</t>
  </si>
  <si>
    <t>B13.7.9</t>
  </si>
  <si>
    <t>3.140.17</t>
  </si>
  <si>
    <t>B13.7.10</t>
  </si>
  <si>
    <t>3.140.18</t>
  </si>
  <si>
    <t>B13.7.11</t>
  </si>
  <si>
    <t>3.140.19</t>
  </si>
  <si>
    <t>B13.7.12</t>
  </si>
  <si>
    <t>3.140.20</t>
  </si>
  <si>
    <t>B13.7.13</t>
  </si>
  <si>
    <t>3.140.21</t>
  </si>
  <si>
    <t>B13.7.14</t>
  </si>
  <si>
    <t>3.140.22</t>
  </si>
  <si>
    <t>B13.7.15</t>
  </si>
  <si>
    <t>3.140.23</t>
  </si>
  <si>
    <t>B13.7.16</t>
  </si>
  <si>
    <t>3.140.24</t>
  </si>
  <si>
    <t>B13.7.17</t>
  </si>
  <si>
    <t>3.140.25</t>
  </si>
  <si>
    <t>B13.7.18</t>
  </si>
  <si>
    <t>3.140.26</t>
  </si>
  <si>
    <t>B13.7.19</t>
  </si>
  <si>
    <t>3.140.27</t>
  </si>
  <si>
    <t>3.140.28</t>
  </si>
  <si>
    <t>3.140.29</t>
  </si>
  <si>
    <t>3.141 ES - B13-8 ELECTRICAL INSTALLATION - CONTROL ROOM</t>
  </si>
  <si>
    <t>3.141.1</t>
  </si>
  <si>
    <t>3.141.2</t>
  </si>
  <si>
    <t>3.141.3</t>
  </si>
  <si>
    <t>3.141.4</t>
  </si>
  <si>
    <t>B13.8.1</t>
  </si>
  <si>
    <t>3.141.5</t>
  </si>
  <si>
    <t>3.141.6</t>
  </si>
  <si>
    <t>3.141.7</t>
  </si>
  <si>
    <t>B13.8.2</t>
  </si>
  <si>
    <t>3.141.8</t>
  </si>
  <si>
    <t>B13.8.3</t>
  </si>
  <si>
    <t>3.141.9</t>
  </si>
  <si>
    <t>B13.8.4</t>
  </si>
  <si>
    <t>3.141.10</t>
  </si>
  <si>
    <t>3.141.11</t>
  </si>
  <si>
    <t>3.141.12</t>
  </si>
  <si>
    <t>B13.8.5</t>
  </si>
  <si>
    <t>3.141.13</t>
  </si>
  <si>
    <t>B13.8.6</t>
  </si>
  <si>
    <t>3.141.14</t>
  </si>
  <si>
    <t>B13.8.7</t>
  </si>
  <si>
    <t>3.141.15</t>
  </si>
  <si>
    <t>3.141.16</t>
  </si>
  <si>
    <t>3.141.17</t>
  </si>
  <si>
    <t>B13.8.8</t>
  </si>
  <si>
    <t>3.141.18</t>
  </si>
  <si>
    <t>3.141.19</t>
  </si>
  <si>
    <t>3.141.20</t>
  </si>
  <si>
    <t>3.141.21</t>
  </si>
  <si>
    <t>B13.8.9</t>
  </si>
  <si>
    <t>3.141.22</t>
  </si>
  <si>
    <t>B13.8.10</t>
  </si>
  <si>
    <t>3.141.23</t>
  </si>
  <si>
    <t>B13.8.11</t>
  </si>
  <si>
    <t>(*) 8 port switch</t>
  </si>
  <si>
    <t>3.141.24</t>
  </si>
  <si>
    <t>B13.8.12</t>
  </si>
  <si>
    <t xml:space="preserve">(*)  patch panel </t>
  </si>
  <si>
    <t>3.141.25</t>
  </si>
  <si>
    <t>B13.8.13</t>
  </si>
  <si>
    <t>3.141.26</t>
  </si>
  <si>
    <t>3.141.27</t>
  </si>
  <si>
    <t>3.141.28</t>
  </si>
  <si>
    <t>3.141.29</t>
  </si>
  <si>
    <t>3.141.30</t>
  </si>
  <si>
    <t>3.141.31</t>
  </si>
  <si>
    <t>B13.8.14</t>
  </si>
  <si>
    <t>3.141.32</t>
  </si>
  <si>
    <t>B13.8.15</t>
  </si>
  <si>
    <t>3.141.33</t>
  </si>
  <si>
    <t>3.141.34</t>
  </si>
  <si>
    <t>B13.8.16</t>
  </si>
  <si>
    <t>3.141.35</t>
  </si>
  <si>
    <t>B13.8.17</t>
  </si>
  <si>
    <t>3.141.36</t>
  </si>
  <si>
    <t>B13.8.18</t>
  </si>
  <si>
    <t>3.141.37</t>
  </si>
  <si>
    <t>B13.8.19</t>
  </si>
  <si>
    <t>3.141.38</t>
  </si>
  <si>
    <t>B13.8.20</t>
  </si>
  <si>
    <t>3.141.39</t>
  </si>
  <si>
    <t>B13.8.21</t>
  </si>
  <si>
    <t>3.141.40</t>
  </si>
  <si>
    <t>B13.8.22</t>
  </si>
  <si>
    <t>3.141.41</t>
  </si>
  <si>
    <t>B13.8.23</t>
  </si>
  <si>
    <t>3.141.42</t>
  </si>
  <si>
    <t>B13.8.24</t>
  </si>
  <si>
    <t>3.141.43</t>
  </si>
  <si>
    <t>B13.8.25</t>
  </si>
  <si>
    <t>3.141.44</t>
  </si>
  <si>
    <t>B13.8.26</t>
  </si>
  <si>
    <t>3.141.45</t>
  </si>
  <si>
    <t>B13.8.27</t>
  </si>
  <si>
    <t>3.141.46</t>
  </si>
  <si>
    <t>B13.8.28</t>
  </si>
  <si>
    <t>3.141.47</t>
  </si>
  <si>
    <t>3.141.48</t>
  </si>
  <si>
    <t>3.141.49</t>
  </si>
  <si>
    <t>3.142 GORILLA SANCTUARY IN AL AIN ZOO</t>
  </si>
  <si>
    <t>3.143 GS - BILL NO 01 - PRELIMINARIES - Gorilla Sanctuary</t>
  </si>
  <si>
    <t>3.143.1</t>
  </si>
  <si>
    <t>3.143.2</t>
  </si>
  <si>
    <t>3.143.3</t>
  </si>
  <si>
    <t>3.143.4</t>
  </si>
  <si>
    <t>3.143.5</t>
  </si>
  <si>
    <t>3.143.6</t>
  </si>
  <si>
    <t>3.143.7</t>
  </si>
  <si>
    <t>3.143.8</t>
  </si>
  <si>
    <t>3.143.9</t>
  </si>
  <si>
    <t>3.143.10</t>
  </si>
  <si>
    <t>3.143.11</t>
  </si>
  <si>
    <t>3.143.12</t>
  </si>
  <si>
    <t>3.143.13</t>
  </si>
  <si>
    <t>3.143.14</t>
  </si>
  <si>
    <t>3.143.15</t>
  </si>
  <si>
    <t>3.143.16</t>
  </si>
  <si>
    <t>3.143.17</t>
  </si>
  <si>
    <t>3.143.18</t>
  </si>
  <si>
    <t>3.143.19</t>
  </si>
  <si>
    <t>3.143.20</t>
  </si>
  <si>
    <t>3.143.21</t>
  </si>
  <si>
    <t>3.143.22</t>
  </si>
  <si>
    <t>3.143.23</t>
  </si>
  <si>
    <t>3.143.24</t>
  </si>
  <si>
    <t>3.143.25</t>
  </si>
  <si>
    <t>3.143.26</t>
  </si>
  <si>
    <t>3.143.27</t>
  </si>
  <si>
    <t>3.143.28</t>
  </si>
  <si>
    <t>3.143.29</t>
  </si>
  <si>
    <t>3.143.30</t>
  </si>
  <si>
    <t>3.143.31</t>
  </si>
  <si>
    <t>3.143.32</t>
  </si>
  <si>
    <t>3.143.33</t>
  </si>
  <si>
    <t>3.143.34</t>
  </si>
  <si>
    <t>3.143.35</t>
  </si>
  <si>
    <t>3.143.36</t>
  </si>
  <si>
    <t>3.143.37</t>
  </si>
  <si>
    <t>3.143.38</t>
  </si>
  <si>
    <t>3.143.39</t>
  </si>
  <si>
    <t>3.143.40</t>
  </si>
  <si>
    <t>3.143.41</t>
  </si>
  <si>
    <t>3.143.42</t>
  </si>
  <si>
    <t>3.143.43</t>
  </si>
  <si>
    <t>3.143.44</t>
  </si>
  <si>
    <t>3.143.45</t>
  </si>
  <si>
    <t>3.143.46</t>
  </si>
  <si>
    <t>3.143.47</t>
  </si>
  <si>
    <t>3.143.48</t>
  </si>
  <si>
    <t>3.143.49</t>
  </si>
  <si>
    <t>3.143.50</t>
  </si>
  <si>
    <t>3.143.51</t>
  </si>
  <si>
    <t>3.143.52</t>
  </si>
  <si>
    <t>3.143.53</t>
  </si>
  <si>
    <t>3.143.54</t>
  </si>
  <si>
    <t>3.143.55</t>
  </si>
  <si>
    <t>3.143.56</t>
  </si>
  <si>
    <t>3.143.57</t>
  </si>
  <si>
    <t>3.143.58</t>
  </si>
  <si>
    <t>3.143.59</t>
  </si>
  <si>
    <t>3.143.60</t>
  </si>
  <si>
    <t>3.143.61</t>
  </si>
  <si>
    <t>3.143.62</t>
  </si>
  <si>
    <t>3.143.63</t>
  </si>
  <si>
    <t>3.143.64</t>
  </si>
  <si>
    <t>3.143.65</t>
  </si>
  <si>
    <t>3.143.66</t>
  </si>
  <si>
    <t>3.143.67</t>
  </si>
  <si>
    <t>3.143.68</t>
  </si>
  <si>
    <t>3.143.69</t>
  </si>
  <si>
    <t>3.143.70</t>
  </si>
  <si>
    <t>3.143.71</t>
  </si>
  <si>
    <t>3.143.72</t>
  </si>
  <si>
    <t>3.143.73</t>
  </si>
  <si>
    <t>3.143.74</t>
  </si>
  <si>
    <t>3.143.75</t>
  </si>
  <si>
    <t>3.143.76</t>
  </si>
  <si>
    <t>3.143.77</t>
  </si>
  <si>
    <t>3.143.78</t>
  </si>
  <si>
    <t>3.143.79</t>
  </si>
  <si>
    <t>3.143.80</t>
  </si>
  <si>
    <t>3.143.81</t>
  </si>
  <si>
    <t>3.143.82</t>
  </si>
  <si>
    <t>3.143.83</t>
  </si>
  <si>
    <t>3.143.84</t>
  </si>
  <si>
    <t>3.143.85</t>
  </si>
  <si>
    <t>3.143.86</t>
  </si>
  <si>
    <t>3.143.87</t>
  </si>
  <si>
    <t>3.143.88</t>
  </si>
  <si>
    <t>3.143.89</t>
  </si>
  <si>
    <t>3.143.90</t>
  </si>
  <si>
    <t>3.143.91</t>
  </si>
  <si>
    <t>3.143.92</t>
  </si>
  <si>
    <t>3.143.93</t>
  </si>
  <si>
    <t>3.143.94</t>
  </si>
  <si>
    <t>3.143.95</t>
  </si>
  <si>
    <t>3.143.96</t>
  </si>
  <si>
    <t>3.143.97</t>
  </si>
  <si>
    <t>3.143.98</t>
  </si>
  <si>
    <t>3.143.99</t>
  </si>
  <si>
    <t>3.143.100</t>
  </si>
  <si>
    <t>3.143.101</t>
  </si>
  <si>
    <t>3.143.102</t>
  </si>
  <si>
    <t>3.143.103</t>
  </si>
  <si>
    <t>3.143.104</t>
  </si>
  <si>
    <t>3.143.105</t>
  </si>
  <si>
    <t>3.143.106</t>
  </si>
  <si>
    <t>3.143.107</t>
  </si>
  <si>
    <t>3.143.108</t>
  </si>
  <si>
    <t>3.143.109</t>
  </si>
  <si>
    <t>3.143.110</t>
  </si>
  <si>
    <t>3.144 GS - BILL NO 02 - Back Of House - Gorilla Sanctuary</t>
  </si>
  <si>
    <t>3.145 GS - B2-01 SITE WORK - B. O. H.</t>
  </si>
  <si>
    <t>3.145.1</t>
  </si>
  <si>
    <t>Site preparation &amp; Demolition</t>
  </si>
  <si>
    <t>3.145.2</t>
  </si>
  <si>
    <t>(*) Site Preparation</t>
  </si>
  <si>
    <t>3.145.3</t>
  </si>
  <si>
    <t>(*) Demolish existing building</t>
  </si>
  <si>
    <t>3.145.4</t>
  </si>
  <si>
    <t>3.145.5</t>
  </si>
  <si>
    <t>3.145.6</t>
  </si>
  <si>
    <t>Disposal of excavated materials</t>
  </si>
  <si>
    <t>3.145.7</t>
  </si>
  <si>
    <t>Remove  surplus unsuitable excavated materials within site without compacting .</t>
  </si>
  <si>
    <t>3.145.8</t>
  </si>
  <si>
    <t xml:space="preserve">(*) Spread surplus within site </t>
  </si>
  <si>
    <t>3.145.9</t>
  </si>
  <si>
    <t>3.145.10</t>
  </si>
  <si>
    <t>(*) Selected fill from excavated materials all in accordance with the Specifications</t>
  </si>
  <si>
    <t>3.145.11</t>
  </si>
  <si>
    <t>3.145.12</t>
  </si>
  <si>
    <t>3.145.13</t>
  </si>
  <si>
    <t>B2.1.6</t>
  </si>
  <si>
    <t>3.145.14</t>
  </si>
  <si>
    <t>3.145.15</t>
  </si>
  <si>
    <t>3.145.16</t>
  </si>
  <si>
    <t>3.146 GS - B2-02 CONCRETE WORK - B. O. H.</t>
  </si>
  <si>
    <t>3.146.1</t>
  </si>
  <si>
    <t>3.146.2</t>
  </si>
  <si>
    <t>3.146.3</t>
  </si>
  <si>
    <t>3.146.4</t>
  </si>
  <si>
    <t>(*) Blinding; 50 mm thick</t>
  </si>
  <si>
    <t>3.146.5</t>
  </si>
  <si>
    <t>(*) Blinding; 100 mm thick</t>
  </si>
  <si>
    <t>3.146.6</t>
  </si>
  <si>
    <t>3.146.7</t>
  </si>
  <si>
    <t>(*) Footing</t>
  </si>
  <si>
    <t>3.146.8</t>
  </si>
  <si>
    <t>(*) Grade beams</t>
  </si>
  <si>
    <t>3.146.9</t>
  </si>
  <si>
    <t xml:space="preserve">(*) Columns &amp; walls neck </t>
  </si>
  <si>
    <t>3.146.10</t>
  </si>
  <si>
    <t>(*) Grade slab; 150 mm thick</t>
  </si>
  <si>
    <t>3.146.11</t>
  </si>
  <si>
    <t>(*) Step &amp; Ramp</t>
  </si>
  <si>
    <t>3.146.12</t>
  </si>
  <si>
    <t>(*) U/G Water tank footing, walls &amp; Slab 300 mm</t>
  </si>
  <si>
    <t>3.146.13</t>
  </si>
  <si>
    <t>(*) Foundation for GRP Tank</t>
  </si>
  <si>
    <t>3.146.14</t>
  </si>
  <si>
    <t>(*) Substructure Concrete for Pump Room</t>
  </si>
  <si>
    <t>3.146.15</t>
  </si>
  <si>
    <t>3.146.16</t>
  </si>
  <si>
    <t>3.146.17</t>
  </si>
  <si>
    <t>(*) Solid slab 300/250 mm thick</t>
  </si>
  <si>
    <t>3.146.18</t>
  </si>
  <si>
    <t>(*) hollow core slab 320 mm thick</t>
  </si>
  <si>
    <t>3.146.19</t>
  </si>
  <si>
    <t>B2.2.13</t>
  </si>
  <si>
    <t>(*) hollow core slab topping 80 mm thick</t>
  </si>
  <si>
    <t>3.146.20</t>
  </si>
  <si>
    <t>B2.2.14</t>
  </si>
  <si>
    <t xml:space="preserve">(*) Columns </t>
  </si>
  <si>
    <t>3.146.21</t>
  </si>
  <si>
    <t>B2.2.15</t>
  </si>
  <si>
    <t xml:space="preserve">(*) Walls </t>
  </si>
  <si>
    <t>3.146.22</t>
  </si>
  <si>
    <t>B2.2.16</t>
  </si>
  <si>
    <t>(*) Drop Beams</t>
  </si>
  <si>
    <t>3.146.23</t>
  </si>
  <si>
    <t>B2.2.17</t>
  </si>
  <si>
    <t>(*) Parapet Walls And up stand</t>
  </si>
  <si>
    <t>3.146.24</t>
  </si>
  <si>
    <t>B2.2.18</t>
  </si>
  <si>
    <t>(*) Lintels</t>
  </si>
  <si>
    <t>3.146.25</t>
  </si>
  <si>
    <t>B2.2.19</t>
  </si>
  <si>
    <t>(*) Equipment Foundations</t>
  </si>
  <si>
    <t>3.146.26</t>
  </si>
  <si>
    <t>B2.2.20</t>
  </si>
  <si>
    <t>(*) Superstructure Concrete for Pump Room</t>
  </si>
  <si>
    <t>3.146.27</t>
  </si>
  <si>
    <t>3.146.28</t>
  </si>
  <si>
    <t>B2.2.21</t>
  </si>
  <si>
    <t>3.146.29</t>
  </si>
  <si>
    <t>3.146.30</t>
  </si>
  <si>
    <t>3.146.31</t>
  </si>
  <si>
    <t>3.147 GS - B2-03 MASONRY - B. O. H.</t>
  </si>
  <si>
    <t>3.147.1</t>
  </si>
  <si>
    <t xml:space="preserve">Block Walls </t>
  </si>
  <si>
    <t>3.147.2</t>
  </si>
  <si>
    <t>External Thermal concrete masonry units bedded and jointed in cement including mortar including concrete filling, wall ties, bed joints, reinforcement metal lath (where required), head restraint,anchors, and column stiffeners; including all necessary accessories; as shown on Drawing all in accordance with the Specifications</t>
  </si>
  <si>
    <t>3.147.3</t>
  </si>
  <si>
    <t>(*) 200 mm thick thermal block</t>
  </si>
  <si>
    <t>3.147.4</t>
  </si>
  <si>
    <t>(*) 250 mm thick thermal block</t>
  </si>
  <si>
    <t>3.147.5</t>
  </si>
  <si>
    <t>(*) 300 mm thick thermal block</t>
  </si>
  <si>
    <t>3.147.6</t>
  </si>
  <si>
    <t>(*) 400 mm thick thermal block</t>
  </si>
  <si>
    <t>3.147.7</t>
  </si>
  <si>
    <t>Internal Concrete masonry units bedded and jointed in cement including mortar including concrete filling, wall ties, bed joints, reinforcement metal lath (where required), head restraint,anchors, and column stiffeners; including all necessary accessories; as shown on Drawing all in accordance with the Specifications</t>
  </si>
  <si>
    <t>3.147.8</t>
  </si>
  <si>
    <t>(*) 100 mm thick Solid block</t>
  </si>
  <si>
    <t>3.147.9</t>
  </si>
  <si>
    <t>B2.3.6</t>
  </si>
  <si>
    <t>(*) 200 mm thick Solid  block</t>
  </si>
  <si>
    <t>3.147.10</t>
  </si>
  <si>
    <t>B2.3.7</t>
  </si>
  <si>
    <t>(*) 300 mm thick Solid  block</t>
  </si>
  <si>
    <t>3.147.11</t>
  </si>
  <si>
    <t>B2.3.8</t>
  </si>
  <si>
    <t>(*) 400 mm thick Solid  block</t>
  </si>
  <si>
    <t>3.147.12</t>
  </si>
  <si>
    <t>B2.3.9</t>
  </si>
  <si>
    <t>(*) 100 mm thick solid block for substructure</t>
  </si>
  <si>
    <t>3.147.13</t>
  </si>
  <si>
    <t>B2.3.10</t>
  </si>
  <si>
    <t>(*) 250 mm thick solid block for substructure</t>
  </si>
  <si>
    <t>3.147.14</t>
  </si>
  <si>
    <t>3.147.15</t>
  </si>
  <si>
    <t>3.147.16</t>
  </si>
  <si>
    <t>3.148 GS - B2-04 METAL WORK - B. O. H.</t>
  </si>
  <si>
    <t>3.148.1</t>
  </si>
  <si>
    <t>Structural Metal Works</t>
  </si>
  <si>
    <t>3.148.2</t>
  </si>
  <si>
    <t>Allow for  structural metal work including
supports, connections and accessories, complete, all
in accordance with drawings and specifications</t>
  </si>
  <si>
    <t>3.148.3</t>
  </si>
  <si>
    <t>(*) Skylights</t>
  </si>
  <si>
    <t>3.148.4</t>
  </si>
  <si>
    <t>Security Mesh</t>
  </si>
  <si>
    <t>3.148.5</t>
  </si>
  <si>
    <t>B2.4.2</t>
  </si>
  <si>
    <t>(*) Supply and fix GI Security mesh including all accessories</t>
  </si>
  <si>
    <t>3.148.6</t>
  </si>
  <si>
    <t>Grating</t>
  </si>
  <si>
    <t>3.148.7</t>
  </si>
  <si>
    <t>B2.4.3</t>
  </si>
  <si>
    <t>(*) Supply and fix metal gratings for floor drains including all accessories</t>
  </si>
  <si>
    <t>3.148.8</t>
  </si>
  <si>
    <t>Access Hatch</t>
  </si>
  <si>
    <t>3.148.9</t>
  </si>
  <si>
    <t>B2.4.4</t>
  </si>
  <si>
    <t>(*) Supply and fix Access Hatch for water tank including all accessories</t>
  </si>
  <si>
    <t>3.148.10</t>
  </si>
  <si>
    <t>3.148.11</t>
  </si>
  <si>
    <t>B2.4.5</t>
  </si>
  <si>
    <t>(*) Supply and fix Ladders including all accessories</t>
  </si>
  <si>
    <t>3.148.12</t>
  </si>
  <si>
    <t>3.148.13</t>
  </si>
  <si>
    <t>3.148.14</t>
  </si>
  <si>
    <t>3.149 GS - B2-05 THERMAL AND MOISTURE PROTECTION - B. O. H.</t>
  </si>
  <si>
    <t>3.149.1</t>
  </si>
  <si>
    <t>3.149.2</t>
  </si>
  <si>
    <t>Waterproofing system for the substructure, bitumen paint  as per drawings and specifications.</t>
  </si>
  <si>
    <t>3.149.3</t>
  </si>
  <si>
    <t>3.149.4</t>
  </si>
  <si>
    <t>3.149.5</t>
  </si>
  <si>
    <t>3.149.6</t>
  </si>
  <si>
    <t>3.149.7</t>
  </si>
  <si>
    <t>3.149.8</t>
  </si>
  <si>
    <t>(*) 12mm Isolation joints of grade slabs</t>
  </si>
  <si>
    <t>3.149.9</t>
  </si>
  <si>
    <t>Waterproofing system for Water tank</t>
  </si>
  <si>
    <t>3.149.10</t>
  </si>
  <si>
    <t>(*) Supply and apply one layer 4mm membrane for UGWT</t>
  </si>
  <si>
    <t>3.149.11</t>
  </si>
  <si>
    <t xml:space="preserve">Waterproofing system for roofing </t>
  </si>
  <si>
    <t>3.149.12</t>
  </si>
  <si>
    <t xml:space="preserve">Supply and apply waterproofing system for roof as per drawings ,specifications </t>
  </si>
  <si>
    <t>3.149.13</t>
  </si>
  <si>
    <t>B2.5.6</t>
  </si>
  <si>
    <t>(*) Combo Roof System As shown in the drawings.</t>
  </si>
  <si>
    <t>3.149.14</t>
  </si>
  <si>
    <t>B2.5.7</t>
  </si>
  <si>
    <t>3.149.15</t>
  </si>
  <si>
    <t>3.149.16</t>
  </si>
  <si>
    <t>3.149.17</t>
  </si>
  <si>
    <t>B2.5.8</t>
  </si>
  <si>
    <t xml:space="preserve">(*) wet area Waterproofing </t>
  </si>
  <si>
    <t>3.149.18</t>
  </si>
  <si>
    <t>Protection screed; sand and cement screed; all in accordance with the Specifications</t>
  </si>
  <si>
    <t>3.149.19</t>
  </si>
  <si>
    <t>B2.5.9</t>
  </si>
  <si>
    <t>(*) To horizontal areas; 30 mm thick</t>
  </si>
  <si>
    <t>3.149.20</t>
  </si>
  <si>
    <t>B2.5.10</t>
  </si>
  <si>
    <t>(*) GRP lining for water tank</t>
  </si>
  <si>
    <t>3.149.21</t>
  </si>
  <si>
    <t>B2.5.11</t>
  </si>
  <si>
    <t>(*) Water Stopper</t>
  </si>
  <si>
    <t>3.149.22</t>
  </si>
  <si>
    <t>3.149.23</t>
  </si>
  <si>
    <t>3.149.24</t>
  </si>
  <si>
    <t>3.150 GS - B2-06 DOORS AND WINDOWS - B. O. H.</t>
  </si>
  <si>
    <t>15 (out of 15)</t>
  </si>
  <si>
    <t>3.150.1</t>
  </si>
  <si>
    <t>Aluminum Glass Doors</t>
  </si>
  <si>
    <t>3.150.2</t>
  </si>
  <si>
    <t>Supply and install powder coated aluminum glazed
with aluminum frame ,including all accessories needed for installation as per mention in drawings &amp; specifications</t>
  </si>
  <si>
    <t>3.150.3</t>
  </si>
  <si>
    <t xml:space="preserve">(*) D0-Alum. Glass Door 2000x2100 mm,side hung double shutter door </t>
  </si>
  <si>
    <t>3.150.4</t>
  </si>
  <si>
    <t>3.150.5</t>
  </si>
  <si>
    <t>Supply and install powder coated aluminum door
with aluminum frame , shutter ,including all accessories needed for installation as per mention in drawings &amp; specifications</t>
  </si>
  <si>
    <t>3.150.6</t>
  </si>
  <si>
    <t>(*) D6-Flush door 1000x2100 mm,side hung Single shutter door (Frame: Powder Coated Alumin.) 2hrs fire rated</t>
  </si>
  <si>
    <t>3.150.7</t>
  </si>
  <si>
    <t>(*) D7-Flush door 800x2100 mm,side hung single shutter door ( Frame : GI Pipe PVC Coated with Mesh ) 1hrs fire rated</t>
  </si>
  <si>
    <t>3.150.8</t>
  </si>
  <si>
    <t>(*) D10-Flush door 800x2100 mm,side hung single shutter door (Frame : Powder Coated Alumin.)</t>
  </si>
  <si>
    <t>3.150.9</t>
  </si>
  <si>
    <t>Steel Door</t>
  </si>
  <si>
    <t>3.150.10</t>
  </si>
  <si>
    <t>Supply and install Metal door with  all accessories  needed for installation as per mention in drawings &amp; specifications</t>
  </si>
  <si>
    <t>3.150.11</t>
  </si>
  <si>
    <t xml:space="preserve">(*) D1-Steel Sliding Door 1500 x2100 mm,sliding single shutter door ( frame : Single leaf Alum. ) </t>
  </si>
  <si>
    <t>3.150.12</t>
  </si>
  <si>
    <t>B2.6.6</t>
  </si>
  <si>
    <t xml:space="preserve">(*) D2-Steel Sliding Door 1000 x2100 mm,sliding single shutter door ( frame : Single leaf Alum. ) </t>
  </si>
  <si>
    <t>3.150.13</t>
  </si>
  <si>
    <t>B2.6.7</t>
  </si>
  <si>
    <t xml:space="preserve">(*) D3-Steel Swing door 1500x2100 mm,side hung double shutter door </t>
  </si>
  <si>
    <t>3.150.14</t>
  </si>
  <si>
    <t>B2.6.8</t>
  </si>
  <si>
    <t xml:space="preserve">(*) D4-Steel Swing door 1500x2100 mm,single leaf hinged door  ( Frame : Powder coated hot dipp galvanized) </t>
  </si>
  <si>
    <t>3.150.15</t>
  </si>
  <si>
    <t>B2.6.9</t>
  </si>
  <si>
    <t xml:space="preserve">(*) D5-Steel Sliding door 800x2100 mm,sliding single shutter door ( frame : Powder coated hot dipp galvanized) </t>
  </si>
  <si>
    <t>3.150.16</t>
  </si>
  <si>
    <t>B2.6.10</t>
  </si>
  <si>
    <t>(*) D8-Steel Mesh door 1000x2100 mm,side hung single shutter door ,</t>
  </si>
  <si>
    <t>3.150.17</t>
  </si>
  <si>
    <t>B2.6.11</t>
  </si>
  <si>
    <t xml:space="preserve">(*) D9-Steel Sliding door 1000x2100 mm,sliding single shutter door ( frame : Single leaf alumin. frame) </t>
  </si>
  <si>
    <t>3.150.18</t>
  </si>
  <si>
    <t>Glass Door  and Partition</t>
  </si>
  <si>
    <t>3.150.19</t>
  </si>
  <si>
    <t>Supply and install powder coated aluminum with double Tinted glass 6+12+6mm ,including all accessories needed for installation as per mention in drawings &amp; specifications (doors included)</t>
  </si>
  <si>
    <t>3.150.20</t>
  </si>
  <si>
    <t>B2.6.12</t>
  </si>
  <si>
    <t>(*) GD1  Glass door (1000x2100)mm</t>
  </si>
  <si>
    <t>3.150.21</t>
  </si>
  <si>
    <t>B2.6.13</t>
  </si>
  <si>
    <t>(*) Glass Partition for Jewel of Africa</t>
  </si>
  <si>
    <t>3.150.22</t>
  </si>
  <si>
    <t>B2.6.14</t>
  </si>
  <si>
    <t>3.150.23</t>
  </si>
  <si>
    <t>3.150.24</t>
  </si>
  <si>
    <t>3.150.25</t>
  </si>
  <si>
    <t>3.151 GS - B2-07 FINISHES - B. O. H.</t>
  </si>
  <si>
    <t>25 (out of 25)</t>
  </si>
  <si>
    <t>3.151.1</t>
  </si>
  <si>
    <t>External wall Finish</t>
  </si>
  <si>
    <t>3.151.2</t>
  </si>
  <si>
    <t>Supply and Apply Epoxy External Paint including all necessary work as per drawing , specifications subject to engineers approval.</t>
  </si>
  <si>
    <t>3.151.3</t>
  </si>
  <si>
    <t>(*) Epoxy External Paint</t>
  </si>
  <si>
    <t>3.151.4</t>
  </si>
  <si>
    <t>Supply and Fix External Artificial Rock  including all necessary work as per drawing , specifications subject to engineers approval.</t>
  </si>
  <si>
    <t>3.151.5</t>
  </si>
  <si>
    <t>(*) External Artificial Rock including finishing layer</t>
  </si>
  <si>
    <t>3.151.6</t>
  </si>
  <si>
    <t>3.151.7</t>
  </si>
  <si>
    <t>Supply  and fix wall tiles adhesive on cement screed  including all necessary work as per drawing, specifications and subject to engineers approval.</t>
  </si>
  <si>
    <t>3.151.8</t>
  </si>
  <si>
    <t>(*) 40x40 cm ceramic tiles</t>
  </si>
  <si>
    <t>3.151.9</t>
  </si>
  <si>
    <t>Prepare and apply High quality acrylic copolymer based Emulsion  paint on Plaster  including all necessary work as per drawing ,specifications and subject to engineers approval.</t>
  </si>
  <si>
    <t>3.151.10</t>
  </si>
  <si>
    <t>(*) Epoxy  paint</t>
  </si>
  <si>
    <t>3.151.11</t>
  </si>
  <si>
    <t>Artificial rock including all necessary work as per drawing ,specifications and subject to engineers approval.</t>
  </si>
  <si>
    <t>3.151.12</t>
  </si>
  <si>
    <t xml:space="preserve">(*) Artificial Rock </t>
  </si>
  <si>
    <t>3.151.13</t>
  </si>
  <si>
    <t>(*) Acrylic panels</t>
  </si>
  <si>
    <t>3.151.14</t>
  </si>
  <si>
    <t>(*) Sticker on wall for Jewel of Africa</t>
  </si>
  <si>
    <t>3.151.15</t>
  </si>
  <si>
    <t>3.151.16</t>
  </si>
  <si>
    <t>Supply  and fix floor tiles adhesive on cement screed  including all necessary work as per drawing, specifications and subject to engineers approval.,DIVISION 9 - 09 30 00</t>
  </si>
  <si>
    <t>3.151.17</t>
  </si>
  <si>
    <t>(*) FL- 04,40x40 cm Ceramic tiles</t>
  </si>
  <si>
    <t>3.151.18</t>
  </si>
  <si>
    <t>(*) FL-03,41.60x41.60 cm Non slip ceramic tiles</t>
  </si>
  <si>
    <t>3.151.19</t>
  </si>
  <si>
    <t>Prepare and apply  epoxy paint on cement screed  including all necessary work as per drawing ,specifications and subject to engineers approval.DIVISION 9 - 096700</t>
  </si>
  <si>
    <t>3.151.20</t>
  </si>
  <si>
    <t>(*) FL-02,Fare Faced concrete  Epoxy Coated Flooring</t>
  </si>
  <si>
    <t>3.151.21</t>
  </si>
  <si>
    <t>Supply and fix Stamped concrete  including all necessary work as per drawing ,specifications and subject to engineers approval.,DIVISION 3 - 03 35 33</t>
  </si>
  <si>
    <t>3.151.22</t>
  </si>
  <si>
    <t xml:space="preserve">(*) FL-01,Stamped Concrete </t>
  </si>
  <si>
    <t>3.151.23</t>
  </si>
  <si>
    <t>Supply and fix raised floor  including all necessary work as per drawing ,specifications and subject to engineers approval.</t>
  </si>
  <si>
    <t>3.151.24</t>
  </si>
  <si>
    <t>(*) FL-06,Raised floor</t>
  </si>
  <si>
    <t>3.151.25</t>
  </si>
  <si>
    <t>Skirting Finishes</t>
  </si>
  <si>
    <t>3.151.26</t>
  </si>
  <si>
    <t>Supply and fix wall skirting   including all necessary work as per drawing ,specifications and subject to engineers approval.</t>
  </si>
  <si>
    <t>3.151.27</t>
  </si>
  <si>
    <t>(*) 40x10 cm ceramic skirting</t>
  </si>
  <si>
    <t>3.151.28</t>
  </si>
  <si>
    <t>B2.7.14</t>
  </si>
  <si>
    <t>(*) 10 cm height foam PVC skirting</t>
  </si>
  <si>
    <t>3.151.29</t>
  </si>
  <si>
    <t>B2.7.15</t>
  </si>
  <si>
    <t>(*) 20x10 cm ceramic skirting</t>
  </si>
  <si>
    <t>3.151.30</t>
  </si>
  <si>
    <t>3.151.31</t>
  </si>
  <si>
    <t>Prepare and apply  paint   including all necessary work as per drawing , specifications subject to engineers approval,DIVISION 9 - 095133</t>
  </si>
  <si>
    <t>3.151.32</t>
  </si>
  <si>
    <t>B2.7.16</t>
  </si>
  <si>
    <t xml:space="preserve">(*) Epoxy Paint  </t>
  </si>
  <si>
    <t>3.151.33</t>
  </si>
  <si>
    <t>Prepare and apply  Mock rock Ceiling with sky effect   including all necessary work as per drawing , specifications subject to engineers approval DIVISION 7 - 074646</t>
  </si>
  <si>
    <t>3.151.34</t>
  </si>
  <si>
    <t>B2.7.17</t>
  </si>
  <si>
    <t>(*) Mock rock Ceiling with sky effect</t>
  </si>
  <si>
    <t>3.151.35</t>
  </si>
  <si>
    <t>Prepare and apply Gypsum  False celling including all necessary work as per drawing , specifications subject to engineers approval.DIVISION 9 - 095133</t>
  </si>
  <si>
    <t>3.151.36</t>
  </si>
  <si>
    <t>B2.7.18</t>
  </si>
  <si>
    <t>(*) 12.5mm Moisture resistant Gypsum celling with graphic sticker lamination and emulsion textured finish</t>
  </si>
  <si>
    <t>3.151.37</t>
  </si>
  <si>
    <t>Supply and Fix Gypsum  False celling including all necessary work as per drawing , specifications subject to engineers approval.DIVISION 9 - 095133</t>
  </si>
  <si>
    <t>3.151.38</t>
  </si>
  <si>
    <t>B2.7.19</t>
  </si>
  <si>
    <t>(*) Aluminium Tiles  False celling</t>
  </si>
  <si>
    <t>3.151.39</t>
  </si>
  <si>
    <t>Supply and Fix Knet NET of Roaps including all necessary work as per drawing , specifications subject to engineers approval.</t>
  </si>
  <si>
    <t>3.151.40</t>
  </si>
  <si>
    <t>B2.7.20</t>
  </si>
  <si>
    <t>(*) Knet NET of Roaps</t>
  </si>
  <si>
    <t>3.151.41</t>
  </si>
  <si>
    <t>Supply and Apply Anti Fungus paint  including all necessary work as per drawing , specifications subject to engineers approval.</t>
  </si>
  <si>
    <t>3.151.42</t>
  </si>
  <si>
    <t>B2.7.21</t>
  </si>
  <si>
    <t>(*) Anti Fungus Above Ceiling (wet Area)</t>
  </si>
  <si>
    <t>3.151.43</t>
  </si>
  <si>
    <t>3.151.44</t>
  </si>
  <si>
    <t>3.151.45</t>
  </si>
  <si>
    <t>B2.7.22</t>
  </si>
  <si>
    <t>3.151.46</t>
  </si>
  <si>
    <t>B2.7.23</t>
  </si>
  <si>
    <t>3.151.47</t>
  </si>
  <si>
    <t>B2.7.24</t>
  </si>
  <si>
    <t>(*) Elevations  and parapet</t>
  </si>
  <si>
    <t>3.151.48</t>
  </si>
  <si>
    <t>3.151.49</t>
  </si>
  <si>
    <t>3.151.50</t>
  </si>
  <si>
    <t>3.152 GS - B2-08 ACCESSORIES - B. O. H.</t>
  </si>
  <si>
    <t>3.152.1</t>
  </si>
  <si>
    <t>Kitchen Cabinet</t>
  </si>
  <si>
    <t>3.152.2</t>
  </si>
  <si>
    <t>Supply and installation of Kitchen Cabinet including all 
accessories, fixing etc. all complete as detailed on drawing and engineer approval</t>
  </si>
  <si>
    <t>3.152.3</t>
  </si>
  <si>
    <t>(*) Base cabinet Including granite skirting, granite counter
top Stainless steel serializable sink etc. (High 900mm)</t>
  </si>
  <si>
    <t>3.152.4</t>
  </si>
  <si>
    <t>3.152.5</t>
  </si>
  <si>
    <t>Supply and Fix  All internal and external signage as per specification, drawings and engineer approval</t>
  </si>
  <si>
    <t>3.152.6</t>
  </si>
  <si>
    <t>(*) All internal and external signage</t>
  </si>
  <si>
    <t>3.152.7</t>
  </si>
  <si>
    <t>3.152.8</t>
  </si>
  <si>
    <t>3.152.9</t>
  </si>
  <si>
    <t>3.153 GS - B2-9 FURNISHINGS AND EQUIPMENT - B. O. H.</t>
  </si>
  <si>
    <t>3.153.1</t>
  </si>
  <si>
    <t>Furnishings and Equipment</t>
  </si>
  <si>
    <t>3.153.2</t>
  </si>
  <si>
    <t>3.153.3</t>
  </si>
  <si>
    <t>Supply and Fix  Equipment as per specifications , 
drawings and engineer approval</t>
  </si>
  <si>
    <t>3.153.4</t>
  </si>
  <si>
    <t>(*) E/ST-01,Stainless steel working surfaces</t>
  </si>
  <si>
    <t>3.153.5</t>
  </si>
  <si>
    <t>(*) E/ST-02,Stainless steel working surfaces with Stainless
steel sterilizable sinks</t>
  </si>
  <si>
    <t>3.153.6</t>
  </si>
  <si>
    <t>(*) E/F-01,Mini Fridge</t>
  </si>
  <si>
    <t>3.153.7</t>
  </si>
  <si>
    <t>(*) E/W-02,White Board</t>
  </si>
  <si>
    <t>3.153.8</t>
  </si>
  <si>
    <t>3.153.9</t>
  </si>
  <si>
    <t>Supply only of loose furniture as per specifications , 
drawings and engineer approval</t>
  </si>
  <si>
    <t>3.153.10</t>
  </si>
  <si>
    <t>(*) F/C-01,TASK CHAIR</t>
  </si>
  <si>
    <t>3.153.11</t>
  </si>
  <si>
    <t>(*) F/C-02,VISITOR CHAIR</t>
  </si>
  <si>
    <t>3.153.12</t>
  </si>
  <si>
    <t>(*) F/C-03,BENCH</t>
  </si>
  <si>
    <t>3.153.13</t>
  </si>
  <si>
    <t>(*) F/T-01,DESK</t>
  </si>
  <si>
    <t>3.153.14</t>
  </si>
  <si>
    <t>(*) F/T-02,COFFEE TABLE</t>
  </si>
  <si>
    <t>3.153.15</t>
  </si>
  <si>
    <t>B2.9.10</t>
  </si>
  <si>
    <t>(*) F/SSH-01,GREDENZA</t>
  </si>
  <si>
    <t>3.153.16</t>
  </si>
  <si>
    <t>B2.9.11</t>
  </si>
  <si>
    <t>(*) F/SSH-02,CABINET</t>
  </si>
  <si>
    <t>3.153.17</t>
  </si>
  <si>
    <t>B2.9.12</t>
  </si>
  <si>
    <t>(*) F/EB-01,EQUIPMENT HANGING BOARD</t>
  </si>
  <si>
    <t>3.153.18</t>
  </si>
  <si>
    <t>3.153.19</t>
  </si>
  <si>
    <t>3.153.20</t>
  </si>
  <si>
    <t>3.154 GS - B2-10 MECHANICAL INSTALLATION - B. O. H.</t>
  </si>
  <si>
    <t>115 (out of 115)</t>
  </si>
  <si>
    <t>3.154.1</t>
  </si>
  <si>
    <t>Back of House Building</t>
  </si>
  <si>
    <t>3.154.2</t>
  </si>
  <si>
    <t>The Drawings ,B.O.Q and specification are one unit.</t>
  </si>
  <si>
    <t>3.154.3</t>
  </si>
  <si>
    <t>All Items and quantities are based on the Drawings, B.O.Q and specifications.</t>
  </si>
  <si>
    <t>3.154.4</t>
  </si>
  <si>
    <t>All Items including supply and installation as per specifications and client requirements.</t>
  </si>
  <si>
    <t>3.154.5</t>
  </si>
  <si>
    <t>All Items including supply and installation unless otherwise mentioned.</t>
  </si>
  <si>
    <t>3.154.6</t>
  </si>
  <si>
    <t xml:space="preserve">All Items must be reviewed and approved by Civil Defense , Client or his representative before installation. </t>
  </si>
  <si>
    <t>3.154.7</t>
  </si>
  <si>
    <t>Rates shall include all testing , commissioning as specified and follow the condition of contract and estidama requirment.</t>
  </si>
  <si>
    <t>3.154.8</t>
  </si>
  <si>
    <t>Allow for work to be carried out on materials to be supplied on fees to be paid in respect of authority to be expended at the direction of the engineer.</t>
  </si>
  <si>
    <t>3.154.9</t>
  </si>
  <si>
    <t>Allow for work to be connected to existing connection points for water supply , drainge network , fire fighting system.</t>
  </si>
  <si>
    <t>3.154.10</t>
  </si>
  <si>
    <t>3.154.11</t>
  </si>
  <si>
    <t>3.154.12</t>
  </si>
  <si>
    <t>(*) Air Handling Unit (AHU), complete including connection to condensate drain piping, copper Pipework, connection to the duct work, necessary flexible connections, vibration isolators in accordance with the manufacturer's recommendations including final electrical connection, control panel, etc.; all in accordance with the specification and drawings</t>
  </si>
  <si>
    <t>3.154.13</t>
  </si>
  <si>
    <t xml:space="preserve">(*) Wall Mounted (Decorative) Unit complete with necessary Pipework, ductworks, valves, strainers, flexible connections, thermometers; controls and associated accessories, vibration isolators, sound liner, attenuators comply with manufacturer's details, final electrical connection, control panel and acoustic linings to reduced noise level; condensate drain piping up to the nearest floor drain, etc.; all in accordance with the specification and drawings; </t>
  </si>
  <si>
    <t>3.154.14</t>
  </si>
  <si>
    <t>3.154.15</t>
  </si>
  <si>
    <t>3.154.16</t>
  </si>
  <si>
    <t xml:space="preserve">(*) Supply and Return Air Diffuser </t>
  </si>
  <si>
    <t>3.154.17</t>
  </si>
  <si>
    <t>(*) Supply and Return Air Grilles</t>
  </si>
  <si>
    <t>3.154.18</t>
  </si>
  <si>
    <t>(*) Volume Control Damper</t>
  </si>
  <si>
    <t>3.154.19</t>
  </si>
  <si>
    <t>3.154.20</t>
  </si>
  <si>
    <t>3.154.21</t>
  </si>
  <si>
    <t>3.154.22</t>
  </si>
  <si>
    <t>(*) Exhaust fans including necessary dampers, controls and associated accessories, connection to duct work and electrical connection with automatic charge over switch, etc.; all in accordance with the specification and drawings</t>
  </si>
  <si>
    <t>3.154.23</t>
  </si>
  <si>
    <t>(*) Duct UV sterilizer</t>
  </si>
  <si>
    <t>3.154.24</t>
  </si>
  <si>
    <t>(*) Air Curtains; all in accordance with the specification and drawings</t>
  </si>
  <si>
    <t>3.154.25</t>
  </si>
  <si>
    <t>(*) Exhaust Air Diffuser Grills</t>
  </si>
  <si>
    <t>3.154.26</t>
  </si>
  <si>
    <t>3.154.27</t>
  </si>
  <si>
    <t>3.154.28</t>
  </si>
  <si>
    <t>3.154.29</t>
  </si>
  <si>
    <t>(*) Floor clean out</t>
  </si>
  <si>
    <t>3.154.30</t>
  </si>
  <si>
    <t>(*) Supply and installation of sewerage manhole cover double sealed as per design complying to local regulation</t>
  </si>
  <si>
    <t>3.154.31</t>
  </si>
  <si>
    <t>3.154.32</t>
  </si>
  <si>
    <t>3.154.33</t>
  </si>
  <si>
    <t>(*) uPVC pipe work installation including civil work accessories, fittings and fixings all in accordance to the specification and drawings; 50 mm dia</t>
  </si>
  <si>
    <t>3.154.34</t>
  </si>
  <si>
    <t>3.154.35</t>
  </si>
  <si>
    <t>(*) Drainage pipe 150 mm</t>
  </si>
  <si>
    <t>3.154.36</t>
  </si>
  <si>
    <t xml:space="preserve">Stormwater </t>
  </si>
  <si>
    <t>3.154.37</t>
  </si>
  <si>
    <t>(*) Rainwater outlet</t>
  </si>
  <si>
    <t>3.154.38</t>
  </si>
  <si>
    <t>(*) uPVC pipe work installation including civil work, accessories, fittings and fixings all in accordance to the specification and drawings; 
110mm dia</t>
  </si>
  <si>
    <t>3.154.39</t>
  </si>
  <si>
    <t xml:space="preserve">(*) Rain water soka pit </t>
  </si>
  <si>
    <t>3.154.40</t>
  </si>
  <si>
    <t xml:space="preserve">(*) Condensate drain pipe 25mm dia </t>
  </si>
  <si>
    <t>3.154.41</t>
  </si>
  <si>
    <t>3.154.42</t>
  </si>
  <si>
    <t xml:space="preserve">(*) Supply and install water heaters including all necessary valve, thermometers, contactors,heating elements and accessories, etc.; all in accordance with the specification and drawings; </t>
  </si>
  <si>
    <t>3.154.43</t>
  </si>
  <si>
    <t xml:space="preserve">(*) Isolating Valve </t>
  </si>
  <si>
    <t>3.154.44</t>
  </si>
  <si>
    <t>3.154.45</t>
  </si>
  <si>
    <t>3.154.46</t>
  </si>
  <si>
    <t>(*) Polypropylene pipe and fittings including insulation at roof, accessories and connections; all in accordance with the specification and drawings; 20 mm dia</t>
  </si>
  <si>
    <t>3.154.47</t>
  </si>
  <si>
    <t>3.154.48</t>
  </si>
  <si>
    <t>3.154.49</t>
  </si>
  <si>
    <t>3.154.50</t>
  </si>
  <si>
    <t>3.154.51</t>
  </si>
  <si>
    <t>(*) Hot water pipe with insulation</t>
  </si>
  <si>
    <t>3.154.52</t>
  </si>
  <si>
    <t>(*) Pump Set complete including valves, flexible connections, pressure vessel, vibration isolators, safety devices, prewired control panels, DDC with buzzer and flash indicator strainers, foundations and electrical connections to local outlets; all in accordance with the specification and drawings; 
Booster Pump</t>
  </si>
  <si>
    <t>3.154.53</t>
  </si>
  <si>
    <t>B2.10.38</t>
  </si>
  <si>
    <t>(*) Water GRP tank insulated panels complete with all interconnecting piping, fittings, valves, etc.; all in accordance with the specification and drawings; roof Water GRP Tank</t>
  </si>
  <si>
    <t>3.154.54</t>
  </si>
  <si>
    <t>B2.10.39</t>
  </si>
  <si>
    <t>3.154.55</t>
  </si>
  <si>
    <t xml:space="preserve">Toilet fixture and accessories </t>
  </si>
  <si>
    <t>3.154.56</t>
  </si>
  <si>
    <t>Supply and fix Sanitary Ware ,including all accessories needed for installation as per mention in drawings &amp; specifications</t>
  </si>
  <si>
    <t>3.154.57</t>
  </si>
  <si>
    <t>B2.10.40</t>
  </si>
  <si>
    <t>(*) WC</t>
  </si>
  <si>
    <t>3.154.58</t>
  </si>
  <si>
    <t>B2.10.41</t>
  </si>
  <si>
    <t>(*) WC Hand Spray</t>
  </si>
  <si>
    <t>3.154.59</t>
  </si>
  <si>
    <t>B2.10.42</t>
  </si>
  <si>
    <t>(*) S.S Double Toilet Tissue Dispenser</t>
  </si>
  <si>
    <t>3.154.60</t>
  </si>
  <si>
    <t>B2.10.43</t>
  </si>
  <si>
    <t>(*) Wash Basin</t>
  </si>
  <si>
    <t>3.154.61</t>
  </si>
  <si>
    <t>B2.10.44</t>
  </si>
  <si>
    <t>(*) Soap Dispense</t>
  </si>
  <si>
    <t>3.154.62</t>
  </si>
  <si>
    <t>B2.10.45</t>
  </si>
  <si>
    <t>(*) Floor Drain</t>
  </si>
  <si>
    <t>3.154.63</t>
  </si>
  <si>
    <t>B2.10.46</t>
  </si>
  <si>
    <t xml:space="preserve">(*) Stainless Steel Handle </t>
  </si>
  <si>
    <t>3.154.64</t>
  </si>
  <si>
    <t>B2.10.47</t>
  </si>
  <si>
    <t>(*) Mirrors various size</t>
  </si>
  <si>
    <t>3.154.65</t>
  </si>
  <si>
    <t>3.154.66</t>
  </si>
  <si>
    <t>3.154.67</t>
  </si>
  <si>
    <t>B2.10.48</t>
  </si>
  <si>
    <t>(*) Fire Hose Cabinet; all in accordance with the drawing and specification</t>
  </si>
  <si>
    <t>3.154.68</t>
  </si>
  <si>
    <t>B2.10.49</t>
  </si>
  <si>
    <t>(*) Fire extinguishers and equipment complete as specified including supports, brackets, instruction signs and the like; all in accordance with the specification and drawings; 
6 kg dry powder fire extinguisher</t>
  </si>
  <si>
    <t>3.154.69</t>
  </si>
  <si>
    <t>B2.10.50</t>
  </si>
  <si>
    <t>3.154.70</t>
  </si>
  <si>
    <t>B2.10.51</t>
  </si>
  <si>
    <t>3.154.71</t>
  </si>
  <si>
    <t>B2.10.52</t>
  </si>
  <si>
    <t>(*) Ditto : Fire fighting pipe 65mm dia</t>
  </si>
  <si>
    <t>3.154.72</t>
  </si>
  <si>
    <t>3.154.73</t>
  </si>
  <si>
    <t>B2.10.53</t>
  </si>
  <si>
    <t>(*) Sundries; Allow for supports, including fixings, anchors, insulating block, anti vibration devices and noise suppression measures</t>
  </si>
  <si>
    <t>3.154.74</t>
  </si>
  <si>
    <t>B2.10.54</t>
  </si>
  <si>
    <t>3.154.75</t>
  </si>
  <si>
    <t>B2.10.55</t>
  </si>
  <si>
    <t>3.154.76</t>
  </si>
  <si>
    <t>B2.10.56</t>
  </si>
  <si>
    <t>3.154.77</t>
  </si>
  <si>
    <t>B2.10.57</t>
  </si>
  <si>
    <t>3.154.78</t>
  </si>
  <si>
    <t>B2.10.58</t>
  </si>
  <si>
    <t>3.154.79</t>
  </si>
  <si>
    <t>B2.10.59</t>
  </si>
  <si>
    <t>3.154.80</t>
  </si>
  <si>
    <t>B2.10.60</t>
  </si>
  <si>
    <t>3.154.81</t>
  </si>
  <si>
    <t>B2.10.61</t>
  </si>
  <si>
    <t>3.154.82</t>
  </si>
  <si>
    <t>B2.10.62</t>
  </si>
  <si>
    <t>3.154.83</t>
  </si>
  <si>
    <t>B2.10.63</t>
  </si>
  <si>
    <t>3.154.84</t>
  </si>
  <si>
    <t>B2.10.64</t>
  </si>
  <si>
    <t>3.154.85</t>
  </si>
  <si>
    <t>B2.10.65</t>
  </si>
  <si>
    <t>3.154.86</t>
  </si>
  <si>
    <t>B2.10.66</t>
  </si>
  <si>
    <t>(*) Provide air seal partitions above false ceilings to make air zones as required and as shown on drawings and as specified</t>
  </si>
  <si>
    <t>3.154.87</t>
  </si>
  <si>
    <t>B2.10.67</t>
  </si>
  <si>
    <t>(*) Allow for tools and spares for all the equipment supplied</t>
  </si>
  <si>
    <t>3.154.88</t>
  </si>
  <si>
    <t>Pump Room</t>
  </si>
  <si>
    <t>3.154.89</t>
  </si>
  <si>
    <t>3.154.90</t>
  </si>
  <si>
    <t>3.154.91</t>
  </si>
  <si>
    <t>B2.10.68</t>
  </si>
  <si>
    <t>(*) DX Split Air Conditioning Unit with Copper Pipes and all accessories</t>
  </si>
  <si>
    <t>3.154.92</t>
  </si>
  <si>
    <t>3.154.93</t>
  </si>
  <si>
    <t>B2.10.69</t>
  </si>
  <si>
    <t>3.154.94</t>
  </si>
  <si>
    <t>B2.10.70</t>
  </si>
  <si>
    <t>3.154.95</t>
  </si>
  <si>
    <t>B2.10.71</t>
  </si>
  <si>
    <t>3.154.96</t>
  </si>
  <si>
    <t>3.154.97</t>
  </si>
  <si>
    <t>B2.10.72</t>
  </si>
  <si>
    <t>(*) Pump Set complete including valves, flexible connections, pressure vessel, vibration isolators, safety devices, prewired control panels, DDC with buzzer and flash indicator strainers, foundations and electrical connections to local outlets; all in accordance with the specification and drawings; 
Transfer Pump</t>
  </si>
  <si>
    <t>3.154.98</t>
  </si>
  <si>
    <t>B2.10.73</t>
  </si>
  <si>
    <t>(*) ditto Filter Pump</t>
  </si>
  <si>
    <t>3.154.99</t>
  </si>
  <si>
    <t>B2.10.74</t>
  </si>
  <si>
    <t>(*) Water GRP tank insulated panels complete with all interconnecting piping, fittings, valves, etc.; all in accordance with the specification and drawings; Ground Water GRP Tank</t>
  </si>
  <si>
    <t>3.154.100</t>
  </si>
  <si>
    <t>B2.10.75</t>
  </si>
  <si>
    <t>(*) Multimedia Filtration System</t>
  </si>
  <si>
    <t>3.154.101</t>
  </si>
  <si>
    <t>B2.10.76</t>
  </si>
  <si>
    <t>(*) Polypropylene pipe and fittings including insulation at roof, accessories and connections; all in accordance with the specification and drawings</t>
  </si>
  <si>
    <t>3.154.102</t>
  </si>
  <si>
    <t>3.154.103</t>
  </si>
  <si>
    <t>Supply and installation, testing, commissioning fire fighting system with all accessories as per ADCD Latest code</t>
  </si>
  <si>
    <t>3.154.104</t>
  </si>
  <si>
    <t>B2.10.77</t>
  </si>
  <si>
    <t>3.154.105</t>
  </si>
  <si>
    <t>B2.10.78</t>
  </si>
  <si>
    <t>3.154.106</t>
  </si>
  <si>
    <t>B2.10.80</t>
  </si>
  <si>
    <t>(*) UL/ FM Vertical turbine Fire fighting pump set complete including pump accessories all piping within pump room, valves, flexible connections, pressure vessel, strainer, vibrator, isolators, pre-wired control panels and electrical connection to local outlets; all in accordance with the specification and drawings; Fire pump set for building sprinkler and standpipe system (1 Electrical / 1 Diesel and&amp; submersible jockey pumps)</t>
  </si>
  <si>
    <t>3.154.107</t>
  </si>
  <si>
    <t>B2.10.81</t>
  </si>
  <si>
    <t>(*) Ditto : Circulation Pump</t>
  </si>
  <si>
    <t>3.154.108</t>
  </si>
  <si>
    <t>3.154.109</t>
  </si>
  <si>
    <t>B2.10.82</t>
  </si>
  <si>
    <t>3.154.110</t>
  </si>
  <si>
    <t>B2.10.83</t>
  </si>
  <si>
    <t>3.154.111</t>
  </si>
  <si>
    <t>B2.10.84</t>
  </si>
  <si>
    <t>3.154.112</t>
  </si>
  <si>
    <t>B2.10.85</t>
  </si>
  <si>
    <t>3.154.113</t>
  </si>
  <si>
    <t>B2.10.86</t>
  </si>
  <si>
    <t>3.154.114</t>
  </si>
  <si>
    <t>B2.10.87</t>
  </si>
  <si>
    <t>3.154.115</t>
  </si>
  <si>
    <t>B2.10.88</t>
  </si>
  <si>
    <t>3.154.116</t>
  </si>
  <si>
    <t>B2.10.89</t>
  </si>
  <si>
    <t>3.154.117</t>
  </si>
  <si>
    <t>B2.10.90</t>
  </si>
  <si>
    <t>3.154.118</t>
  </si>
  <si>
    <t>B2.10.91</t>
  </si>
  <si>
    <t>3.154.119</t>
  </si>
  <si>
    <t>B2.10.92</t>
  </si>
  <si>
    <t>3.154.120</t>
  </si>
  <si>
    <t>B2.10.93</t>
  </si>
  <si>
    <t>3.154.121</t>
  </si>
  <si>
    <t>B2.10.94</t>
  </si>
  <si>
    <t>3.154.122</t>
  </si>
  <si>
    <t>B2.10.95</t>
  </si>
  <si>
    <t>3.154.123</t>
  </si>
  <si>
    <t>B2.10.96</t>
  </si>
  <si>
    <t>3.154.124</t>
  </si>
  <si>
    <t>Underground Pump Room</t>
  </si>
  <si>
    <t>3.154.125</t>
  </si>
  <si>
    <t>3.154.126</t>
  </si>
  <si>
    <t>3.154.127</t>
  </si>
  <si>
    <t>B2.10.97</t>
  </si>
  <si>
    <t>3.154.128</t>
  </si>
  <si>
    <t>3.154.129</t>
  </si>
  <si>
    <t>B2.10.98</t>
  </si>
  <si>
    <t>(*) Filtration Pump for Water Fall System</t>
  </si>
  <si>
    <t>3.154.130</t>
  </si>
  <si>
    <t>3.154.131</t>
  </si>
  <si>
    <t>3.154.132</t>
  </si>
  <si>
    <t>B2.10.99</t>
  </si>
  <si>
    <t>3.154.133</t>
  </si>
  <si>
    <t>B2.10.100</t>
  </si>
  <si>
    <t>3.154.134</t>
  </si>
  <si>
    <t>3.154.135</t>
  </si>
  <si>
    <t>B2.10.101</t>
  </si>
  <si>
    <t>3.154.136</t>
  </si>
  <si>
    <t>B2.10.102</t>
  </si>
  <si>
    <t>3.154.137</t>
  </si>
  <si>
    <t>B2.10.103</t>
  </si>
  <si>
    <t>3.154.138</t>
  </si>
  <si>
    <t>B2.10.104</t>
  </si>
  <si>
    <t>3.154.139</t>
  </si>
  <si>
    <t>B2.10.105</t>
  </si>
  <si>
    <t>3.154.140</t>
  </si>
  <si>
    <t>B2.10.106</t>
  </si>
  <si>
    <t>3.154.141</t>
  </si>
  <si>
    <t>B2.10.107</t>
  </si>
  <si>
    <t>3.154.142</t>
  </si>
  <si>
    <t>B2.10.108</t>
  </si>
  <si>
    <t>3.154.143</t>
  </si>
  <si>
    <t>B2.10.109</t>
  </si>
  <si>
    <t>3.154.144</t>
  </si>
  <si>
    <t>B2.10.110</t>
  </si>
  <si>
    <t>3.154.145</t>
  </si>
  <si>
    <t>B2.10.111</t>
  </si>
  <si>
    <t>3.154.146</t>
  </si>
  <si>
    <t>B2.10.112</t>
  </si>
  <si>
    <t>3.154.147</t>
  </si>
  <si>
    <t>B2.10.113</t>
  </si>
  <si>
    <t>3.154.148</t>
  </si>
  <si>
    <t>B2.10.114</t>
  </si>
  <si>
    <t>3.154.149</t>
  </si>
  <si>
    <t>B2.10.115</t>
  </si>
  <si>
    <t>3.154.150</t>
  </si>
  <si>
    <t>3.154.151</t>
  </si>
  <si>
    <t>3.154.152</t>
  </si>
  <si>
    <t>3.155 GS - B2-11 ELECTRICAL INSTALLATION - B. O. H.</t>
  </si>
  <si>
    <t>3.155.1</t>
  </si>
  <si>
    <t>3.155.2</t>
  </si>
  <si>
    <t>3.155.3</t>
  </si>
  <si>
    <t>(*) SMDB-G</t>
  </si>
  <si>
    <t>3.155.4</t>
  </si>
  <si>
    <t>3.155.5</t>
  </si>
  <si>
    <t>3.155.6</t>
  </si>
  <si>
    <t>(*) DB-L</t>
  </si>
  <si>
    <t>3.155.7</t>
  </si>
  <si>
    <t>(*) DB-P</t>
  </si>
  <si>
    <t>3.155.8</t>
  </si>
  <si>
    <t>(*) DB-AC</t>
  </si>
  <si>
    <t>3.155.9</t>
  </si>
  <si>
    <t>3.155.10</t>
  </si>
  <si>
    <t>(*) DB-UGPR</t>
  </si>
  <si>
    <t>3.155.11</t>
  </si>
  <si>
    <t>3.155.12</t>
  </si>
  <si>
    <t>3.155.13</t>
  </si>
  <si>
    <t>(*) Supplay install Containment &amp; UPVC Ducts with all accessories</t>
  </si>
  <si>
    <t>3.155.14</t>
  </si>
  <si>
    <t>3.155.15</t>
  </si>
  <si>
    <t>3.155.16</t>
  </si>
  <si>
    <t>3.155.17</t>
  </si>
  <si>
    <t>3.155.18</t>
  </si>
  <si>
    <t>(*)  (4C16mm2 XLPE/SWA/PVC + 1C 10mm2 CU PVC)</t>
  </si>
  <si>
    <t>3.155.19</t>
  </si>
  <si>
    <t>3.155.20</t>
  </si>
  <si>
    <t>B2.11.13</t>
  </si>
  <si>
    <t>3.155.21</t>
  </si>
  <si>
    <t>3.155.22</t>
  </si>
  <si>
    <t>(*)  (4C 240mm2 XLPE/SWA/PVC + 1C 120mm2 CU PVC)</t>
  </si>
  <si>
    <t>3.155.23</t>
  </si>
  <si>
    <t>3.155.24</t>
  </si>
  <si>
    <t>3.155.25</t>
  </si>
  <si>
    <t>3.155.26</t>
  </si>
  <si>
    <t>3.155.27</t>
  </si>
  <si>
    <t>3.155.28</t>
  </si>
  <si>
    <t>3.155.29</t>
  </si>
  <si>
    <t>B2.11.20</t>
  </si>
  <si>
    <t>3.155.30</t>
  </si>
  <si>
    <t>3.155.31</t>
  </si>
  <si>
    <t>3.155.32</t>
  </si>
  <si>
    <t>3.155.33</t>
  </si>
  <si>
    <t>3.155.34</t>
  </si>
  <si>
    <t>3.155.35</t>
  </si>
  <si>
    <t>3.155.36</t>
  </si>
  <si>
    <t>(*) Three Phase Isolator (TPN) IP 65 FOR FIRE FIGHTING</t>
  </si>
  <si>
    <t>3.155.37</t>
  </si>
  <si>
    <t>3.155.38</t>
  </si>
  <si>
    <t>Wiring Devices</t>
  </si>
  <si>
    <t>3.155.39</t>
  </si>
  <si>
    <t>3.155.40</t>
  </si>
  <si>
    <t>3.155.41</t>
  </si>
  <si>
    <t>3.155.42</t>
  </si>
  <si>
    <t>3.155.43</t>
  </si>
  <si>
    <t>B2.11.29</t>
  </si>
  <si>
    <t>3.155.44</t>
  </si>
  <si>
    <t>B2.11.30</t>
  </si>
  <si>
    <t>3.155.45</t>
  </si>
  <si>
    <t>3.155.46</t>
  </si>
  <si>
    <t>3.155.47</t>
  </si>
  <si>
    <t xml:space="preserve">(*) Flexible outlet at high level </t>
  </si>
  <si>
    <t>3.155.48</t>
  </si>
  <si>
    <t>3.155.49</t>
  </si>
  <si>
    <t>B2.11.36</t>
  </si>
  <si>
    <t>3.155.50</t>
  </si>
  <si>
    <t>3.155.51</t>
  </si>
  <si>
    <t>3.155.52</t>
  </si>
  <si>
    <t>3.155.53</t>
  </si>
  <si>
    <t>3.155.54</t>
  </si>
  <si>
    <t>3.155.55</t>
  </si>
  <si>
    <t>3.155.56</t>
  </si>
  <si>
    <t>(*) Electrical points for Type L5</t>
  </si>
  <si>
    <t>3.155.57</t>
  </si>
  <si>
    <t>3.155.58</t>
  </si>
  <si>
    <t>3.155.59</t>
  </si>
  <si>
    <t>(*) Electrical points for Type L8</t>
  </si>
  <si>
    <t>3.155.60</t>
  </si>
  <si>
    <t>(*) Electrical points for Type L9</t>
  </si>
  <si>
    <t>3.155.61</t>
  </si>
  <si>
    <t>(*) Electrical points for Type LA</t>
  </si>
  <si>
    <t>3.155.62</t>
  </si>
  <si>
    <t>(*) Electrical points for Type LB</t>
  </si>
  <si>
    <t>3.155.63</t>
  </si>
  <si>
    <t>3.155.64</t>
  </si>
  <si>
    <t>3.155.65</t>
  </si>
  <si>
    <t>3.155.66</t>
  </si>
  <si>
    <t>3.155.67</t>
  </si>
  <si>
    <t>3.155.68</t>
  </si>
  <si>
    <t>3.155.69</t>
  </si>
  <si>
    <t>3.155.70</t>
  </si>
  <si>
    <t>3.155.71</t>
  </si>
  <si>
    <t>3.155.72</t>
  </si>
  <si>
    <t>3.155.73</t>
  </si>
  <si>
    <t>3.155.74</t>
  </si>
  <si>
    <t>3.155.75</t>
  </si>
  <si>
    <t>3.155.76</t>
  </si>
  <si>
    <t>3.155.77</t>
  </si>
  <si>
    <t>3.155.78</t>
  </si>
  <si>
    <t>3.155.79</t>
  </si>
  <si>
    <t>3.155.80</t>
  </si>
  <si>
    <t>3.155.81</t>
  </si>
  <si>
    <t>3.155.82</t>
  </si>
  <si>
    <t>B2.11.60</t>
  </si>
  <si>
    <t>3.155.83</t>
  </si>
  <si>
    <t>B2.11.61</t>
  </si>
  <si>
    <t>3.155.84</t>
  </si>
  <si>
    <t>3.155.85</t>
  </si>
  <si>
    <t>3.155.86</t>
  </si>
  <si>
    <t>3.155.87</t>
  </si>
  <si>
    <t>3.155.88</t>
  </si>
  <si>
    <t>3.155.89</t>
  </si>
  <si>
    <t>3.155.90</t>
  </si>
  <si>
    <t>3.155.91</t>
  </si>
  <si>
    <t>3.155.92</t>
  </si>
  <si>
    <t>3.155.93</t>
  </si>
  <si>
    <t>3.155.94</t>
  </si>
  <si>
    <t>3.155.95</t>
  </si>
  <si>
    <t>3.155.96</t>
  </si>
  <si>
    <t>3.155.97</t>
  </si>
  <si>
    <t>3.155.98</t>
  </si>
  <si>
    <t>3.155.99</t>
  </si>
  <si>
    <t>3.155.100</t>
  </si>
  <si>
    <t>3.155.101</t>
  </si>
  <si>
    <t>3.155.102</t>
  </si>
  <si>
    <t>3.155.103</t>
  </si>
  <si>
    <t>Supply, install Test &amp; Commissioning the following Audio Video and outlets complete including pull boxes, and all necessary fixing accessories all as shown in the drawings,schematic diagram &amp; specification.</t>
  </si>
  <si>
    <t>3.155.104</t>
  </si>
  <si>
    <t>(*) 40'' smart HD TV WITH BUILT IN PC</t>
  </si>
  <si>
    <t>3.155.105</t>
  </si>
  <si>
    <t>3.155.106</t>
  </si>
  <si>
    <t>3.155.107</t>
  </si>
  <si>
    <t>3.155.108</t>
  </si>
  <si>
    <t>3.155.109</t>
  </si>
  <si>
    <t>3.155.110</t>
  </si>
  <si>
    <t>3.155.111</t>
  </si>
  <si>
    <t>3.155.112</t>
  </si>
  <si>
    <t>3.155.113</t>
  </si>
  <si>
    <t>3.155.114</t>
  </si>
  <si>
    <t>3.155.115</t>
  </si>
  <si>
    <t>HOT WIRE FENCING SYSTEM</t>
  </si>
  <si>
    <t>3.155.116</t>
  </si>
  <si>
    <t>(*) Supply, install and connect the hot wire control panel along with accessories and controldevices including wiring between devices and control panel, PVC clips, etc. as per drawings:</t>
  </si>
  <si>
    <t>3.155.117</t>
  </si>
  <si>
    <t>3.155.118</t>
  </si>
  <si>
    <t>3.155.119</t>
  </si>
  <si>
    <t>3.155.120</t>
  </si>
  <si>
    <t>3.155.121</t>
  </si>
  <si>
    <t>3.155.122</t>
  </si>
  <si>
    <t>3.155.123</t>
  </si>
  <si>
    <t>3.155.124</t>
  </si>
  <si>
    <t>3.155.125</t>
  </si>
  <si>
    <t>3.155.126</t>
  </si>
  <si>
    <t>3.155.127</t>
  </si>
  <si>
    <t>3.155.128</t>
  </si>
  <si>
    <t>3.155.129</t>
  </si>
  <si>
    <t>3.155.130</t>
  </si>
  <si>
    <t>3.155.131</t>
  </si>
  <si>
    <t>3.155.132</t>
  </si>
  <si>
    <t>3.155.133</t>
  </si>
  <si>
    <t>3.155.134</t>
  </si>
  <si>
    <t>3.155.135</t>
  </si>
  <si>
    <t>3.155.136</t>
  </si>
  <si>
    <t>B2.11.96</t>
  </si>
  <si>
    <t>3.155.137</t>
  </si>
  <si>
    <t>B2.11.97</t>
  </si>
  <si>
    <t>3.155.138</t>
  </si>
  <si>
    <t>B2.11.98</t>
  </si>
  <si>
    <t>3.155.139</t>
  </si>
  <si>
    <t>B2.11.99</t>
  </si>
  <si>
    <t>3.155.140</t>
  </si>
  <si>
    <t>B2.11.100</t>
  </si>
  <si>
    <t>3.155.141</t>
  </si>
  <si>
    <t>B2.11.101</t>
  </si>
  <si>
    <t>(*) Addressable Fire alarm sounder</t>
  </si>
  <si>
    <t>3.155.142</t>
  </si>
  <si>
    <t>B2.11.102</t>
  </si>
  <si>
    <t>3.155.143</t>
  </si>
  <si>
    <t>B2.11.103</t>
  </si>
  <si>
    <t>3.155.144</t>
  </si>
  <si>
    <t>B2.11.104</t>
  </si>
  <si>
    <t>3.155.145</t>
  </si>
  <si>
    <t>3.155.146</t>
  </si>
  <si>
    <t>B2.11.105</t>
  </si>
  <si>
    <t>3.155.147</t>
  </si>
  <si>
    <t>B2.11.106</t>
  </si>
  <si>
    <t>3.155.148</t>
  </si>
  <si>
    <t>B2.11.107</t>
  </si>
  <si>
    <t>3.155.149</t>
  </si>
  <si>
    <t>B2.11.108</t>
  </si>
  <si>
    <t>3.155.150</t>
  </si>
  <si>
    <t>B2.11.109</t>
  </si>
  <si>
    <t>3.155.151</t>
  </si>
  <si>
    <t>B2.11.110</t>
  </si>
  <si>
    <t>3.155.152</t>
  </si>
  <si>
    <t>B2.11.111</t>
  </si>
  <si>
    <t>3.155.153</t>
  </si>
  <si>
    <t>B2.11.112</t>
  </si>
  <si>
    <t>3.155.154</t>
  </si>
  <si>
    <t>B2.11.113</t>
  </si>
  <si>
    <t>3.155.155</t>
  </si>
  <si>
    <t>B2.11.114</t>
  </si>
  <si>
    <t>3.155.156</t>
  </si>
  <si>
    <t>B2.11.115</t>
  </si>
  <si>
    <t>3.155.157</t>
  </si>
  <si>
    <t>B2.11.116</t>
  </si>
  <si>
    <t>3.155.158</t>
  </si>
  <si>
    <t>B2.11.117</t>
  </si>
  <si>
    <t>3.155.159</t>
  </si>
  <si>
    <t>3.155.160</t>
  </si>
  <si>
    <t>3.155.161</t>
  </si>
  <si>
    <t>3.156 GS - BILL NO 03 - Ext. Works, UG Water Tank Pump Room and Covered Walkway</t>
  </si>
  <si>
    <t>3.157 GS - B3-01 SITE WORK - Ext. Works &amp; U/G Water Tank, ETC.</t>
  </si>
  <si>
    <t>3.157.1</t>
  </si>
  <si>
    <t>3.157.2</t>
  </si>
  <si>
    <t>(*) Demolition of Artificial Rocks</t>
  </si>
  <si>
    <t>3.157.3</t>
  </si>
  <si>
    <t>(*) Removal of Manholes &amp; Pole Lights</t>
  </si>
  <si>
    <t>3.157.4</t>
  </si>
  <si>
    <t xml:space="preserve">(*) Removal of existing grass </t>
  </si>
  <si>
    <t>3.157.5</t>
  </si>
  <si>
    <t>3.157.6</t>
  </si>
  <si>
    <t xml:space="preserve">(*) Pit excavation to receive foundation bases </t>
  </si>
  <si>
    <t>3.157.7</t>
  </si>
  <si>
    <t>3.157.8</t>
  </si>
  <si>
    <t>B3.1.5</t>
  </si>
  <si>
    <t>3.157.9</t>
  </si>
  <si>
    <t>3.157.10</t>
  </si>
  <si>
    <t>3.157.11</t>
  </si>
  <si>
    <t>B3.1.6</t>
  </si>
  <si>
    <t>3.157.12</t>
  </si>
  <si>
    <t>3.157.13</t>
  </si>
  <si>
    <t>3.157.14</t>
  </si>
  <si>
    <t>3.158 GS - B3-02 CONCRETE WORK - Ext. Works &amp; U/G Water Tank, ETC.</t>
  </si>
  <si>
    <t>3.158.1</t>
  </si>
  <si>
    <t>3.158.2</t>
  </si>
  <si>
    <t>3.158.3</t>
  </si>
  <si>
    <t>3.158.4</t>
  </si>
  <si>
    <t>3.158.5</t>
  </si>
  <si>
    <t>3.158.6</t>
  </si>
  <si>
    <t>3.158.7</t>
  </si>
  <si>
    <t>3.158.8</t>
  </si>
  <si>
    <t xml:space="preserve">(*) Tie beams </t>
  </si>
  <si>
    <t>3.158.9</t>
  </si>
  <si>
    <t xml:space="preserve">(*) Grade beams </t>
  </si>
  <si>
    <t>3.158.10</t>
  </si>
  <si>
    <t>(*) Grade slab; including slab thickening</t>
  </si>
  <si>
    <t>3.158.11</t>
  </si>
  <si>
    <t>(*) Columns neck</t>
  </si>
  <si>
    <t>3.158.12</t>
  </si>
  <si>
    <t>3.158.13</t>
  </si>
  <si>
    <t>3.158.14</t>
  </si>
  <si>
    <t>3.158.15</t>
  </si>
  <si>
    <t>3.158.16</t>
  </si>
  <si>
    <t>(*) Concrete Upstand for Glass Partition for the Archade</t>
  </si>
  <si>
    <t>3.158.17</t>
  </si>
  <si>
    <t>3.158.18</t>
  </si>
  <si>
    <t>3.158.19</t>
  </si>
  <si>
    <t>3.158.20</t>
  </si>
  <si>
    <t>3.158.21</t>
  </si>
  <si>
    <t>3.158.22</t>
  </si>
  <si>
    <t>3.159 GS - B3-03 MASONRY - Ext. Works &amp; U/G Water Tank, ETC.</t>
  </si>
  <si>
    <t>3.159.1</t>
  </si>
  <si>
    <t>3.159.2</t>
  </si>
  <si>
    <t>Solid concrete masonry units bedded and jointed in 
cement including mortar including concrete filling, wall ties, bed joints, reinforcement metal lath (where required), head restraint, anchors and column stiffeners; including all necessary accessories; as shown on Drawing all in accordance with the Specifications</t>
  </si>
  <si>
    <t>3.159.3</t>
  </si>
  <si>
    <t xml:space="preserve">(*) 200 mm thick External Solid Block walls </t>
  </si>
  <si>
    <t>3.159.4</t>
  </si>
  <si>
    <t>(*) 200 mm thick  Solid Block walls for substructure</t>
  </si>
  <si>
    <t>3.159.5</t>
  </si>
  <si>
    <t>3.159.6</t>
  </si>
  <si>
    <t>3.159.7</t>
  </si>
  <si>
    <t>3.160 GS - B3-05 THERMAL AND MOISTURE PROTECTION - Ext. Works &amp; U/G Water Tank, ETC.</t>
  </si>
  <si>
    <t>3.160.1</t>
  </si>
  <si>
    <t>3.160.2</t>
  </si>
  <si>
    <t>Waterproofing system for the substructure, two coat of bitumen paint  as per drawings and specifications.</t>
  </si>
  <si>
    <t>3.160.3</t>
  </si>
  <si>
    <t>(*) To horizontal  areas</t>
  </si>
  <si>
    <t>3.160.4</t>
  </si>
  <si>
    <t>3.160.5</t>
  </si>
  <si>
    <t>Screed for Grade Slabt  as per drawings and specifications.</t>
  </si>
  <si>
    <t>3.160.6</t>
  </si>
  <si>
    <t>(*) Screed for Grade Slab to receive finishing</t>
  </si>
  <si>
    <t>3.160.7</t>
  </si>
  <si>
    <t>Waterproofing system for the UGWT, one layer of bitumen membrane  as per drawings and specifications.</t>
  </si>
  <si>
    <t>3.160.8</t>
  </si>
  <si>
    <t>(*) UGWT Vertical Waterproofing  membrane</t>
  </si>
  <si>
    <t>3.160.9</t>
  </si>
  <si>
    <t>Polythene sheet  as per drawings and specifications.</t>
  </si>
  <si>
    <t>3.160.10</t>
  </si>
  <si>
    <t>(*) Polythene sheet 1000G</t>
  </si>
  <si>
    <t>3.160.11</t>
  </si>
  <si>
    <t>Supply and installation of 12mm Isolation joint including all  accessories, fixing etc. all complete as detailed on drawing,specifications. and engineer approval</t>
  </si>
  <si>
    <t>3.160.12</t>
  </si>
  <si>
    <t>(*) 12mm Isolation joints with mastic sealant of grade slabs ; Isolation joints</t>
  </si>
  <si>
    <t>3.160.13</t>
  </si>
  <si>
    <t>Supply and Apply of GRP lining as detailed on drawing ,specifications.and engineer approval</t>
  </si>
  <si>
    <t>3.160.14</t>
  </si>
  <si>
    <t>B3.5.7</t>
  </si>
  <si>
    <t>3.160.15</t>
  </si>
  <si>
    <t>Supply and Fix of Water Stopper as detailed on drawing ,specifications.and engineer approval</t>
  </si>
  <si>
    <t>3.160.16</t>
  </si>
  <si>
    <t>B3.5.8</t>
  </si>
  <si>
    <t>3.160.17</t>
  </si>
  <si>
    <t>3.160.18</t>
  </si>
  <si>
    <t>3.160.19</t>
  </si>
  <si>
    <t>B3.5.9</t>
  </si>
  <si>
    <t>3.160.20</t>
  </si>
  <si>
    <t>B3.5.10</t>
  </si>
  <si>
    <t>3.160.21</t>
  </si>
  <si>
    <t>3.160.22</t>
  </si>
  <si>
    <t>3.160.23</t>
  </si>
  <si>
    <t>3.161 GS - B3-06 DOORS AND WINDOWS - Ext. Works &amp; U/G Water Tank, ETC.</t>
  </si>
  <si>
    <t>3.161.1</t>
  </si>
  <si>
    <t>Glass  Partition</t>
  </si>
  <si>
    <t>3.161.2</t>
  </si>
  <si>
    <t>Supply and install solid mahogany wood door with polyutethane lacquer ,including frames, all accessories needed for installation as per mention in drawings &amp; specifications</t>
  </si>
  <si>
    <t>3.161.3</t>
  </si>
  <si>
    <t>(*) Glass Partition Curved</t>
  </si>
  <si>
    <t>3.161.4</t>
  </si>
  <si>
    <t>3.161.5</t>
  </si>
  <si>
    <t>3.161.6</t>
  </si>
  <si>
    <t>3.161.7</t>
  </si>
  <si>
    <t>3.162 GS - B3-07 FINISHES - Ext. Works &amp; U/G Water Tank, ETC.</t>
  </si>
  <si>
    <t>3.162.1</t>
  </si>
  <si>
    <t>External Finish</t>
  </si>
  <si>
    <t>3.162.2</t>
  </si>
  <si>
    <t>Prepare and apply  paint on Plaster  including all 
necessary work as per drawing , specifications subject to engineers approval.</t>
  </si>
  <si>
    <t>3.162.3</t>
  </si>
  <si>
    <t>3.162.4</t>
  </si>
  <si>
    <t>Supply and fix External Artificial Rock including all 
necessary work as per drawing , specifications subject to engineers approval.</t>
  </si>
  <si>
    <t>3.162.5</t>
  </si>
  <si>
    <t>3.162.6</t>
  </si>
  <si>
    <t>Supply and fix  Artificial Rock including all 
necessary work as per drawing , specifications subject to engineers approval.</t>
  </si>
  <si>
    <t>3.162.7</t>
  </si>
  <si>
    <t>(*) Artificial Rock for Main Entrance ( Gorilla Signage )</t>
  </si>
  <si>
    <t>3.162.8</t>
  </si>
  <si>
    <t xml:space="preserve">(*) Artificial Rock for stream </t>
  </si>
  <si>
    <t>3.162.9</t>
  </si>
  <si>
    <t>3.162.10</t>
  </si>
  <si>
    <t>Prepare and apply Epoxy paint on Plaster  including all necessary work as per drawing ,specifications and subject to engineers approval.</t>
  </si>
  <si>
    <t>3.162.11</t>
  </si>
  <si>
    <t>(*) Epoxy paint</t>
  </si>
  <si>
    <t>3.162.12</t>
  </si>
  <si>
    <t>3.162.13</t>
  </si>
  <si>
    <t>(*) Artificial Rock for covered Gorilla walkway</t>
  </si>
  <si>
    <t>3.162.14</t>
  </si>
  <si>
    <t>Floor Finish</t>
  </si>
  <si>
    <t>3.162.15</t>
  </si>
  <si>
    <t>3.162.16</t>
  </si>
  <si>
    <t>(*) Stamped Concrete for covered Gorilla Walkway</t>
  </si>
  <si>
    <t>3.162.17</t>
  </si>
  <si>
    <t>Supply and fix Interlock  including all necessary work as per drawing ,specifications and subject to engineers approval.</t>
  </si>
  <si>
    <t>3.162.18</t>
  </si>
  <si>
    <t>B3.7.8</t>
  </si>
  <si>
    <t>(*) 60mm interlock</t>
  </si>
  <si>
    <t>3.162.19</t>
  </si>
  <si>
    <t>B3.7.9</t>
  </si>
  <si>
    <t>(*) Kerb stone</t>
  </si>
  <si>
    <t>3.162.20</t>
  </si>
  <si>
    <t>3.162.21</t>
  </si>
  <si>
    <t>Prepare and apply  paint   including all necessary work as per drawing , specifications subject to engineers approval. DIVISION 9 - 099656</t>
  </si>
  <si>
    <t>3.162.22</t>
  </si>
  <si>
    <t>B3.7.10</t>
  </si>
  <si>
    <t>(*) Epoxy Paint over plaster</t>
  </si>
  <si>
    <t>3.162.23</t>
  </si>
  <si>
    <t>3.162.24</t>
  </si>
  <si>
    <t>3.162.25</t>
  </si>
  <si>
    <t>3.163 GS - B3-08 ACCESSORIES - Ext. Works &amp; U/G Water Tank, ETC.</t>
  </si>
  <si>
    <t>3.163.1</t>
  </si>
  <si>
    <t>Plaster Board</t>
  </si>
  <si>
    <t>3.163.2</t>
  </si>
  <si>
    <t>Supply and installation of wooden barriers including all 
accessories, fixing etc. all complete as detailed on
drawing and engineer approval</t>
  </si>
  <si>
    <t>3.163.3</t>
  </si>
  <si>
    <t>(*) Wooden Barrier</t>
  </si>
  <si>
    <t>3.163.4</t>
  </si>
  <si>
    <t>(*) Wooden Swing</t>
  </si>
  <si>
    <t>3.163.5</t>
  </si>
  <si>
    <t>3.163.6</t>
  </si>
  <si>
    <t>Supply and fix Signage  ,including all accessories needed for installation as per mention in drawings &amp; specifications</t>
  </si>
  <si>
    <t>3.163.7</t>
  </si>
  <si>
    <t>(*) Internal &amp; extenal building signage</t>
  </si>
  <si>
    <t>3.163.8</t>
  </si>
  <si>
    <t>3.163.9</t>
  </si>
  <si>
    <t>3.163.10</t>
  </si>
  <si>
    <t>3.164 GS - B3-9 MECHANICAL INSTALLATION - Ext. Works &amp; U/G Water Tank, ETC.</t>
  </si>
  <si>
    <t>34 (out of 34)</t>
  </si>
  <si>
    <t>3.164.1</t>
  </si>
  <si>
    <t>3.164.2</t>
  </si>
  <si>
    <t>Supply and installation, testing, commissioning Drainage with all accessories as per ADSSC</t>
  </si>
  <si>
    <t>3.164.3</t>
  </si>
  <si>
    <t>3.164.4</t>
  </si>
  <si>
    <t>(*) uPVC pipe work installation including civil work accessories, fittings and fixings all in accordance to the specification and drawings; 150 mm dia</t>
  </si>
  <si>
    <t>3.164.5</t>
  </si>
  <si>
    <t>3.164.6</t>
  </si>
  <si>
    <t>B3.9.3</t>
  </si>
  <si>
    <t>3.164.7</t>
  </si>
  <si>
    <t>B3.9.4</t>
  </si>
  <si>
    <t>3.164.8</t>
  </si>
  <si>
    <t>B3.9.5</t>
  </si>
  <si>
    <t>(*) Vent Pipe 82 mm</t>
  </si>
  <si>
    <t>3.164.9</t>
  </si>
  <si>
    <t>3.164.10</t>
  </si>
  <si>
    <t>B3.9.6</t>
  </si>
  <si>
    <t>(*) pipe and fittings including insulation, accessories and connections; all in accordance with the specification and drawings; 40 mm dia</t>
  </si>
  <si>
    <t>3.164.11</t>
  </si>
  <si>
    <t>B3.9.7</t>
  </si>
  <si>
    <t>(*) Main gate Valve</t>
  </si>
  <si>
    <t>3.164.12</t>
  </si>
  <si>
    <t>B3.9.8</t>
  </si>
  <si>
    <t>3.164.13</t>
  </si>
  <si>
    <t>B3.9.9</t>
  </si>
  <si>
    <t>(*) Water Meter Manhole Cover</t>
  </si>
  <si>
    <t>3.164.14</t>
  </si>
  <si>
    <t>3.164.15</t>
  </si>
  <si>
    <t>3.164.16</t>
  </si>
  <si>
    <t>B3.9.10</t>
  </si>
  <si>
    <t>(*) Breeching inlet 1x2 way for dry riser ; all in accordance with the specification and drawings</t>
  </si>
  <si>
    <t>3.164.17</t>
  </si>
  <si>
    <t>B3.9.11</t>
  </si>
  <si>
    <t>(*) HDPE  pipe including fittings, valves and accessories; all in accordance with the specification and drawings; 25mm dia.</t>
  </si>
  <si>
    <t>3.164.18</t>
  </si>
  <si>
    <t>B3.9.12</t>
  </si>
  <si>
    <t>3.164.19</t>
  </si>
  <si>
    <t>External Irrigation Work</t>
  </si>
  <si>
    <t>3.164.20</t>
  </si>
  <si>
    <t>B3.9.13</t>
  </si>
  <si>
    <t>(*) Irrigation Solenoid Valve Box</t>
  </si>
  <si>
    <t>3.164.21</t>
  </si>
  <si>
    <t>B3.9.14</t>
  </si>
  <si>
    <t>(*) Irrigation Sollenoid Valve</t>
  </si>
  <si>
    <t>3.164.22</t>
  </si>
  <si>
    <t>B3.9.15</t>
  </si>
  <si>
    <t>(*) Irrigation Drip/Bubbler Riser</t>
  </si>
  <si>
    <t>3.164.23</t>
  </si>
  <si>
    <t>B3.9.16</t>
  </si>
  <si>
    <t>(*) UPVC Irrigation Drip line</t>
  </si>
  <si>
    <t>3.164.24</t>
  </si>
  <si>
    <t>B3.9.17</t>
  </si>
  <si>
    <t>3.164.25</t>
  </si>
  <si>
    <t>B3.9.18</t>
  </si>
  <si>
    <t>(*) Irrigation Control Cable</t>
  </si>
  <si>
    <t>3.164.26</t>
  </si>
  <si>
    <t>3.164.27</t>
  </si>
  <si>
    <t>B3.9.19</t>
  </si>
  <si>
    <t>3.164.28</t>
  </si>
  <si>
    <t>B3.9.20</t>
  </si>
  <si>
    <t>3.164.29</t>
  </si>
  <si>
    <t>B3.9.21</t>
  </si>
  <si>
    <t>3.164.30</t>
  </si>
  <si>
    <t>B3.9.22</t>
  </si>
  <si>
    <t>3.164.31</t>
  </si>
  <si>
    <t>B3.9.23</t>
  </si>
  <si>
    <t>3.164.32</t>
  </si>
  <si>
    <t>B3.9.24</t>
  </si>
  <si>
    <t>3.164.33</t>
  </si>
  <si>
    <t>B3.9.25</t>
  </si>
  <si>
    <t>3.164.34</t>
  </si>
  <si>
    <t>B3.9.26</t>
  </si>
  <si>
    <t>3.164.35</t>
  </si>
  <si>
    <t>B3.9.27</t>
  </si>
  <si>
    <t>3.164.36</t>
  </si>
  <si>
    <t>B3.9.28</t>
  </si>
  <si>
    <t>3.164.37</t>
  </si>
  <si>
    <t>B3.9.29</t>
  </si>
  <si>
    <t>3.164.38</t>
  </si>
  <si>
    <t>B3.9.30</t>
  </si>
  <si>
    <t>3.164.39</t>
  </si>
  <si>
    <t>B3.9.31</t>
  </si>
  <si>
    <t>3.164.40</t>
  </si>
  <si>
    <t>B3.9.32</t>
  </si>
  <si>
    <t>3.164.41</t>
  </si>
  <si>
    <t>B3.9.33</t>
  </si>
  <si>
    <t>3.164.42</t>
  </si>
  <si>
    <t>3.164.43</t>
  </si>
  <si>
    <t>3.164.44</t>
  </si>
  <si>
    <t>3.165 GS - B3-10 ELECTRICAL INSTALLATION - Ext. Works &amp; U/G Water Tank, ETC.</t>
  </si>
  <si>
    <t>3.165.1</t>
  </si>
  <si>
    <t>3.165.2</t>
  </si>
  <si>
    <t>3.165.3</t>
  </si>
  <si>
    <t>3.165.4</t>
  </si>
  <si>
    <t>3.165.5</t>
  </si>
  <si>
    <t>3.165.6</t>
  </si>
  <si>
    <t>3.165.7</t>
  </si>
  <si>
    <t>3.165.8</t>
  </si>
  <si>
    <t>(*) 1 gang 13A,240 V,2 pole weather proof switched socket outlet IP65 withRCD</t>
  </si>
  <si>
    <t>3.165.9</t>
  </si>
  <si>
    <t>3.165.10</t>
  </si>
  <si>
    <t>3.165.11</t>
  </si>
  <si>
    <t>(*) Electrical points for Type L10</t>
  </si>
  <si>
    <t>3.165.12</t>
  </si>
  <si>
    <t>3.165.13</t>
  </si>
  <si>
    <t>3.165.14</t>
  </si>
  <si>
    <t>3.165.15</t>
  </si>
  <si>
    <t>3.165.16</t>
  </si>
  <si>
    <t>3.165.17</t>
  </si>
  <si>
    <t>3.165.18</t>
  </si>
  <si>
    <t>3.165.19</t>
  </si>
  <si>
    <t>3.165.20</t>
  </si>
  <si>
    <t>3.165.21</t>
  </si>
  <si>
    <t>3.165.22</t>
  </si>
  <si>
    <t>3.165.23</t>
  </si>
  <si>
    <t>3.165.24</t>
  </si>
  <si>
    <t>3.165.25</t>
  </si>
  <si>
    <t>3.165.26</t>
  </si>
  <si>
    <t>3.165.27</t>
  </si>
  <si>
    <t>3.165.28</t>
  </si>
  <si>
    <t>3.165.29</t>
  </si>
  <si>
    <t>3.165.30</t>
  </si>
  <si>
    <t>3.165.31</t>
  </si>
  <si>
    <t>3.165.32</t>
  </si>
  <si>
    <t>3.165.33</t>
  </si>
  <si>
    <t>3.165.34</t>
  </si>
  <si>
    <t>3.165.35</t>
  </si>
  <si>
    <t>3.166 GS - B3-11 EXTERNALWORKS - Ext. Works &amp; U/G Water Tank, ETC.</t>
  </si>
  <si>
    <t>3.166.1</t>
  </si>
  <si>
    <t>Soft Landscape</t>
  </si>
  <si>
    <t>3.166.2</t>
  </si>
  <si>
    <t>Soft Landscaping , as per mention in drawings &amp; specifications</t>
  </si>
  <si>
    <t>3.166.3</t>
  </si>
  <si>
    <t>(*) Phoenix reclinata</t>
  </si>
  <si>
    <t>3.166.4</t>
  </si>
  <si>
    <t>(*) Washingtonia robusta</t>
  </si>
  <si>
    <t>3.166.5</t>
  </si>
  <si>
    <t>B3.11.3</t>
  </si>
  <si>
    <t>(*) Ficus religiosa</t>
  </si>
  <si>
    <t>3.166.6</t>
  </si>
  <si>
    <t>(*) Mangifera indica</t>
  </si>
  <si>
    <t>3.166.7</t>
  </si>
  <si>
    <t>B3.11.5</t>
  </si>
  <si>
    <t>(*) Pithecellobium dulce</t>
  </si>
  <si>
    <t>3.166.8</t>
  </si>
  <si>
    <t>(*) Strelitzia nicholii</t>
  </si>
  <si>
    <t>3.166.9</t>
  </si>
  <si>
    <t>B3.11.7</t>
  </si>
  <si>
    <t>(*) Pennisetum alopecuroides</t>
  </si>
  <si>
    <t>3.166.10</t>
  </si>
  <si>
    <t>(*) Pennisetum setaceum</t>
  </si>
  <si>
    <t>3.166.11</t>
  </si>
  <si>
    <t>(*) Arundo donax</t>
  </si>
  <si>
    <t>3.166.12</t>
  </si>
  <si>
    <t>B3.11.10</t>
  </si>
  <si>
    <t>(*) Saccharum officinarum</t>
  </si>
  <si>
    <t>3.166.13</t>
  </si>
  <si>
    <t>B3.11.11</t>
  </si>
  <si>
    <t>(*) Paspalum vaginatum &amp; SESUVIUM PORULG</t>
  </si>
  <si>
    <t>3.166.14</t>
  </si>
  <si>
    <t>B3.11.12</t>
  </si>
  <si>
    <t>(*) Pandanus veitchii</t>
  </si>
  <si>
    <t>3.166.15</t>
  </si>
  <si>
    <t xml:space="preserve">(*) Strelitzia reginae </t>
  </si>
  <si>
    <t>3.166.16</t>
  </si>
  <si>
    <t>Supply and Install,hot wire  ,including all accessories needed for installation as per mention in drawings &amp; specifications</t>
  </si>
  <si>
    <t>3.166.17</t>
  </si>
  <si>
    <t>(*) Hot Wire</t>
  </si>
  <si>
    <t>3.166.18</t>
  </si>
  <si>
    <t>Maintenance for Existing Exhibits ,including all accessories needed for installation as per mention in drawings &amp; specifications</t>
  </si>
  <si>
    <t>3.166.19</t>
  </si>
  <si>
    <t>(*) Maintenance for Existing Exhibits</t>
  </si>
  <si>
    <t>3.166.20</t>
  </si>
  <si>
    <t>Water fall,including all accessories needed for installation as per mention in drawings &amp; specifications</t>
  </si>
  <si>
    <t>3.166.21</t>
  </si>
  <si>
    <t>(*) Water fall</t>
  </si>
  <si>
    <t>3.166.22</t>
  </si>
  <si>
    <t>3.166.23</t>
  </si>
  <si>
    <t>3.166.24</t>
  </si>
  <si>
    <t>3.167 SAND CAT DISPLAY AND NOCTURNAL HOUSE IN AL AIN ZOO</t>
  </si>
  <si>
    <t xml:space="preserve">3.168 SCD - BILL NO 01 - PRELIMINARIES  -Sand Cat Display </t>
  </si>
  <si>
    <t>3.168.1</t>
  </si>
  <si>
    <t>3.168.2</t>
  </si>
  <si>
    <t>3.168.3</t>
  </si>
  <si>
    <t>3.168.4</t>
  </si>
  <si>
    <t>3.168.5</t>
  </si>
  <si>
    <t>3.168.6</t>
  </si>
  <si>
    <t>3.168.7</t>
  </si>
  <si>
    <t>3.168.8</t>
  </si>
  <si>
    <t>3.168.9</t>
  </si>
  <si>
    <t>3.168.10</t>
  </si>
  <si>
    <t>3.168.11</t>
  </si>
  <si>
    <t>3.168.12</t>
  </si>
  <si>
    <t>3.168.13</t>
  </si>
  <si>
    <t>3.168.14</t>
  </si>
  <si>
    <t>3.168.15</t>
  </si>
  <si>
    <t>3.168.16</t>
  </si>
  <si>
    <t>3.168.17</t>
  </si>
  <si>
    <t>3.168.18</t>
  </si>
  <si>
    <t>3.168.19</t>
  </si>
  <si>
    <t>3.168.20</t>
  </si>
  <si>
    <t>3.168.21</t>
  </si>
  <si>
    <t>3.168.22</t>
  </si>
  <si>
    <t>3.168.23</t>
  </si>
  <si>
    <t>3.168.24</t>
  </si>
  <si>
    <t>3.168.25</t>
  </si>
  <si>
    <t>3.168.26</t>
  </si>
  <si>
    <t>3.168.27</t>
  </si>
  <si>
    <t>3.168.28</t>
  </si>
  <si>
    <t>3.168.29</t>
  </si>
  <si>
    <t>3.168.30</t>
  </si>
  <si>
    <t>3.168.31</t>
  </si>
  <si>
    <t>3.168.32</t>
  </si>
  <si>
    <t>3.168.33</t>
  </si>
  <si>
    <t>3.168.34</t>
  </si>
  <si>
    <t>3.168.35</t>
  </si>
  <si>
    <t>3.168.36</t>
  </si>
  <si>
    <t>3.168.37</t>
  </si>
  <si>
    <t>3.168.38</t>
  </si>
  <si>
    <t>3.168.39</t>
  </si>
  <si>
    <t>3.168.40</t>
  </si>
  <si>
    <t>3.168.41</t>
  </si>
  <si>
    <t>3.168.42</t>
  </si>
  <si>
    <t>3.168.43</t>
  </si>
  <si>
    <t>3.168.44</t>
  </si>
  <si>
    <t>3.168.45</t>
  </si>
  <si>
    <t>3.168.46</t>
  </si>
  <si>
    <t>3.168.47</t>
  </si>
  <si>
    <t>3.168.48</t>
  </si>
  <si>
    <t>3.168.49</t>
  </si>
  <si>
    <t>3.168.50</t>
  </si>
  <si>
    <t>3.168.51</t>
  </si>
  <si>
    <t>3.168.52</t>
  </si>
  <si>
    <t>3.168.53</t>
  </si>
  <si>
    <t>3.168.54</t>
  </si>
  <si>
    <t>3.168.55</t>
  </si>
  <si>
    <t>3.168.56</t>
  </si>
  <si>
    <t>3.168.57</t>
  </si>
  <si>
    <t>3.168.58</t>
  </si>
  <si>
    <t>3.168.59</t>
  </si>
  <si>
    <t>3.168.60</t>
  </si>
  <si>
    <t>3.168.61</t>
  </si>
  <si>
    <t>3.168.62</t>
  </si>
  <si>
    <t>3.168.63</t>
  </si>
  <si>
    <t>3.168.64</t>
  </si>
  <si>
    <t>3.168.65</t>
  </si>
  <si>
    <t>3.168.66</t>
  </si>
  <si>
    <t>3.168.67</t>
  </si>
  <si>
    <t>3.168.68</t>
  </si>
  <si>
    <t>3.168.69</t>
  </si>
  <si>
    <t>3.168.70</t>
  </si>
  <si>
    <t>3.168.71</t>
  </si>
  <si>
    <t>3.168.72</t>
  </si>
  <si>
    <t>3.168.73</t>
  </si>
  <si>
    <t>3.168.74</t>
  </si>
  <si>
    <t>3.168.75</t>
  </si>
  <si>
    <t>3.168.76</t>
  </si>
  <si>
    <t>3.168.77</t>
  </si>
  <si>
    <t>3.168.78</t>
  </si>
  <si>
    <t>3.168.79</t>
  </si>
  <si>
    <t>3.168.80</t>
  </si>
  <si>
    <t>3.168.81</t>
  </si>
  <si>
    <t>3.168.82</t>
  </si>
  <si>
    <t>3.168.83</t>
  </si>
  <si>
    <t>3.168.84</t>
  </si>
  <si>
    <t>3.168.85</t>
  </si>
  <si>
    <t>3.168.86</t>
  </si>
  <si>
    <t>3.168.87</t>
  </si>
  <si>
    <t>3.168.88</t>
  </si>
  <si>
    <t>3.168.89</t>
  </si>
  <si>
    <t>3.168.90</t>
  </si>
  <si>
    <t>3.168.91</t>
  </si>
  <si>
    <t>3.168.92</t>
  </si>
  <si>
    <t>3.168.93</t>
  </si>
  <si>
    <t>3.168.94</t>
  </si>
  <si>
    <t>3.168.95</t>
  </si>
  <si>
    <t>3.168.96</t>
  </si>
  <si>
    <t>3.168.97</t>
  </si>
  <si>
    <t>3.168.98</t>
  </si>
  <si>
    <t>3.168.99</t>
  </si>
  <si>
    <t>3.168.100</t>
  </si>
  <si>
    <t>3.168.101</t>
  </si>
  <si>
    <t>3.168.102</t>
  </si>
  <si>
    <t>3.168.103</t>
  </si>
  <si>
    <t>3.168.104</t>
  </si>
  <si>
    <t>3.168.105</t>
  </si>
  <si>
    <t>3.168.106</t>
  </si>
  <si>
    <t>3.168.107</t>
  </si>
  <si>
    <t>3.168.108</t>
  </si>
  <si>
    <t>3.168.109</t>
  </si>
  <si>
    <t>3.168.110</t>
  </si>
  <si>
    <t xml:space="preserve">3.169 SCD - BILL NO 02 - SAND CAT DISPLAY BUILDING 01-Sand Cat Display </t>
  </si>
  <si>
    <t xml:space="preserve">3.170 SCD - B2-01 SITE WORK-Sand Cat Display </t>
  </si>
  <si>
    <t>3.170.1</t>
  </si>
  <si>
    <t>3.170.2</t>
  </si>
  <si>
    <t xml:space="preserve">Demoliation </t>
  </si>
  <si>
    <t>3.170.3</t>
  </si>
  <si>
    <t xml:space="preserve">(*) Demolishing of all exisiting Building as required </t>
  </si>
  <si>
    <t>3.170.4</t>
  </si>
  <si>
    <t>3.170.5</t>
  </si>
  <si>
    <t>3.170.6</t>
  </si>
  <si>
    <t>3.170.7</t>
  </si>
  <si>
    <t>3.170.8</t>
  </si>
  <si>
    <t>3.170.9</t>
  </si>
  <si>
    <t>3.170.10</t>
  </si>
  <si>
    <t>3.170.11</t>
  </si>
  <si>
    <t>3.170.12</t>
  </si>
  <si>
    <t>3.170.13</t>
  </si>
  <si>
    <t>3.170.14</t>
  </si>
  <si>
    <t>3.170.15</t>
  </si>
  <si>
    <t>3.170.16</t>
  </si>
  <si>
    <t xml:space="preserve">3.171 SCD - B2-02 CONCRETE WORK-Sand Cat Display </t>
  </si>
  <si>
    <t>3.171.1</t>
  </si>
  <si>
    <t>3.171.2</t>
  </si>
  <si>
    <t>3.171.3</t>
  </si>
  <si>
    <t>3.171.4</t>
  </si>
  <si>
    <t>3.171.5</t>
  </si>
  <si>
    <t>3.171.6</t>
  </si>
  <si>
    <t>3.171.7</t>
  </si>
  <si>
    <t>3.171.8</t>
  </si>
  <si>
    <t>3.171.9</t>
  </si>
  <si>
    <t>(*) Grade slab; 220 mm thick</t>
  </si>
  <si>
    <t>3.171.10</t>
  </si>
  <si>
    <t>3.171.11</t>
  </si>
  <si>
    <t>3.171.12</t>
  </si>
  <si>
    <t>(*) External Steps &amp; Ramps</t>
  </si>
  <si>
    <t>3.171.13</t>
  </si>
  <si>
    <t>3.171.14</t>
  </si>
  <si>
    <t>3.171.15</t>
  </si>
  <si>
    <t xml:space="preserve">(*) Solid slab 280 mm thick </t>
  </si>
  <si>
    <t>3.171.16</t>
  </si>
  <si>
    <t>(*) 80 mm thick topping For HCS</t>
  </si>
  <si>
    <t>3.171.17</t>
  </si>
  <si>
    <t>(*) Hollowcore Slab 265mm</t>
  </si>
  <si>
    <t>3.171.18</t>
  </si>
  <si>
    <t>3.171.19</t>
  </si>
  <si>
    <t>3.171.20</t>
  </si>
  <si>
    <t>3.171.21</t>
  </si>
  <si>
    <t>(*) Equipment foundation</t>
  </si>
  <si>
    <t>3.171.22</t>
  </si>
  <si>
    <t>3.171.23</t>
  </si>
  <si>
    <t>3.171.24</t>
  </si>
  <si>
    <t xml:space="preserve">3.172 SCD - B2-03 MASONRY-Sand Cat Display </t>
  </si>
  <si>
    <t>3.172.1</t>
  </si>
  <si>
    <t xml:space="preserve">Walls </t>
  </si>
  <si>
    <t>3.172.2</t>
  </si>
  <si>
    <t>Thermal concrete masonry units bedded and jointed in cement including mortar including concrete filling, wall ties, bed joints, reinforcement metal lath (where required), head restraint,anchors, and column stiffeners; including all necessary accessories; as shown on Drawing all in accordance with the Specifications</t>
  </si>
  <si>
    <t>3.172.3</t>
  </si>
  <si>
    <t>3.172.4</t>
  </si>
  <si>
    <t xml:space="preserve">(*) 100 mm thick Internal Solid Block walls </t>
  </si>
  <si>
    <t>3.172.5</t>
  </si>
  <si>
    <t xml:space="preserve">(*) 200 mm thick Internal Solid Block walls </t>
  </si>
  <si>
    <t>3.172.6</t>
  </si>
  <si>
    <t>(*) 200 mm thick  solid Block walls for substructure</t>
  </si>
  <si>
    <t>3.172.7</t>
  </si>
  <si>
    <t>3.172.8</t>
  </si>
  <si>
    <t>3.172.9</t>
  </si>
  <si>
    <t xml:space="preserve">3.173 SCD - B2-04 METAL WORK -Sand Cat Display </t>
  </si>
  <si>
    <t>3.173.1</t>
  </si>
  <si>
    <t>Steel Staircase</t>
  </si>
  <si>
    <t>3.173.2</t>
  </si>
  <si>
    <t>Supply and installation of cast iron rail including all accessories,fixing etc. all complete as detailed on drawing and engineer approval</t>
  </si>
  <si>
    <t>3.173.3</t>
  </si>
  <si>
    <t>(*) Steel Staircase with cast iron rail</t>
  </si>
  <si>
    <t>3.173.4</t>
  </si>
  <si>
    <t>Metal Caging</t>
  </si>
  <si>
    <t>3.173.5</t>
  </si>
  <si>
    <t>Supply and installation of Metal Caging including all accessories,fixing etc. all complete as detailed on drawing and engineer approval</t>
  </si>
  <si>
    <t>3.173.6</t>
  </si>
  <si>
    <t>(*) Metal Caging</t>
  </si>
  <si>
    <t>3.173.7</t>
  </si>
  <si>
    <t xml:space="preserve">Metal Mesh </t>
  </si>
  <si>
    <t>3.173.8</t>
  </si>
  <si>
    <t>Supply and installation of Metal Mesh including all accessories,fixing etc. all complete as detailed on drawing and engineer approval</t>
  </si>
  <si>
    <t>3.173.9</t>
  </si>
  <si>
    <t>(*) Metal Mesh For Ceiling</t>
  </si>
  <si>
    <t>3.173.10</t>
  </si>
  <si>
    <t>Fabric sheds:</t>
  </si>
  <si>
    <t>3.173.11</t>
  </si>
  <si>
    <t>(*) Supply and fix protection fabric shades as shown in the drawings.</t>
  </si>
  <si>
    <t>3.173.12</t>
  </si>
  <si>
    <t>Drain Gutter</t>
  </si>
  <si>
    <t>3.173.13</t>
  </si>
  <si>
    <t>Supply and fix Drain Gutter including all accessories,fixing etc. all complete as detailed on drawing and engineer approval</t>
  </si>
  <si>
    <t>3.173.14</t>
  </si>
  <si>
    <t>(*) Drain Gutter</t>
  </si>
  <si>
    <t>3.173.15</t>
  </si>
  <si>
    <t>Access Door</t>
  </si>
  <si>
    <t>3.173.16</t>
  </si>
  <si>
    <t>Supply and fix Access Door  including all accessories,fixing etc. all complete as detailed on drawing and engineer approval</t>
  </si>
  <si>
    <t>3.173.17</t>
  </si>
  <si>
    <t>B2.4.6</t>
  </si>
  <si>
    <t>(*) Access Door 900X900MM for Roof</t>
  </si>
  <si>
    <t>3.173.18</t>
  </si>
  <si>
    <t>Cat ladder</t>
  </si>
  <si>
    <t>3.173.19</t>
  </si>
  <si>
    <t>Supply and installation of Aluminum Cat Ladder including all accessories,fixing etc. all complete as detailed on drawing and engineer approval</t>
  </si>
  <si>
    <t>3.173.20</t>
  </si>
  <si>
    <t>B2.4.7</t>
  </si>
  <si>
    <t>(*) Aluminum Cat ladder (Height 5.7m)</t>
  </si>
  <si>
    <t>3.173.21</t>
  </si>
  <si>
    <t>Supply and installation of Cat Ladder including all accessories,fixing etc. all complete as detailed on drawing and engineer approval</t>
  </si>
  <si>
    <t>3.173.22</t>
  </si>
  <si>
    <t>B2.4.8</t>
  </si>
  <si>
    <t>(*) Cat Ladder</t>
  </si>
  <si>
    <t>3.173.23</t>
  </si>
  <si>
    <t>3.173.24</t>
  </si>
  <si>
    <t>3.173.25</t>
  </si>
  <si>
    <t xml:space="preserve">3.174 SCD - B2-05 THERMAL AND MOISTURE PROTECTION-Sand Cat Display </t>
  </si>
  <si>
    <t>3.174.1</t>
  </si>
  <si>
    <t>3.174.2</t>
  </si>
  <si>
    <t>Waterproofing system for the substructure, bitumen paint thk as per drawings and specifications.</t>
  </si>
  <si>
    <t>3.174.3</t>
  </si>
  <si>
    <t>3.174.4</t>
  </si>
  <si>
    <t>3.174.5</t>
  </si>
  <si>
    <t>3.174.6</t>
  </si>
  <si>
    <t>3.174.7</t>
  </si>
  <si>
    <t>Protection board, all in accordance with the Specifications</t>
  </si>
  <si>
    <t>3.174.8</t>
  </si>
  <si>
    <t>3.174.9</t>
  </si>
  <si>
    <t>3.174.10</t>
  </si>
  <si>
    <t>3.174.11</t>
  </si>
  <si>
    <t>3.174.12</t>
  </si>
  <si>
    <t>3.174.13</t>
  </si>
  <si>
    <t>(*) Compo Roof System As shown in the drawings.</t>
  </si>
  <si>
    <t>3.174.14</t>
  </si>
  <si>
    <t>3.174.15</t>
  </si>
  <si>
    <t>3.174.16</t>
  </si>
  <si>
    <t>3.174.17</t>
  </si>
  <si>
    <t>3.174.18</t>
  </si>
  <si>
    <t>3.174.19</t>
  </si>
  <si>
    <t>Damp proof course</t>
  </si>
  <si>
    <t>3.174.20</t>
  </si>
  <si>
    <t>(*) Damp proof course</t>
  </si>
  <si>
    <t>3.174.21</t>
  </si>
  <si>
    <t>3.174.22</t>
  </si>
  <si>
    <t>3.174.23</t>
  </si>
  <si>
    <t xml:space="preserve">3.175 SCD - B2-06 DOORS AND WINDOWS-Sand Cat Display </t>
  </si>
  <si>
    <t>3.175.1</t>
  </si>
  <si>
    <t>Steel Doors</t>
  </si>
  <si>
    <t>3.175.2</t>
  </si>
  <si>
    <t>Supply and install steel doors with steel frame ,including all accessories needed for installation as per mention in drawings &amp; specifications</t>
  </si>
  <si>
    <t>3.175.3</t>
  </si>
  <si>
    <t>(*) Double leaf metal Swing Door (3000x3000) mm - Type D01</t>
  </si>
  <si>
    <t>3.175.4</t>
  </si>
  <si>
    <t>(*) Single leaf Swing metal Door (900x2200) mm - Type D02</t>
  </si>
  <si>
    <t>3.175.5</t>
  </si>
  <si>
    <t>(*) Single leaf Swing Door (1000x2200) mm - Type D03</t>
  </si>
  <si>
    <t>3.175.6</t>
  </si>
  <si>
    <t>(*) Single leaf Swing Door (900x2750) mm - Type D04</t>
  </si>
  <si>
    <t>3.175.7</t>
  </si>
  <si>
    <t>(*) G.I Sliding Door (500x800) mm - Type SD</t>
  </si>
  <si>
    <t>3.175.8</t>
  </si>
  <si>
    <t>(*) G.I Guillotine Door (500x800) mm - Type GD</t>
  </si>
  <si>
    <t>3.175.9</t>
  </si>
  <si>
    <t>3.175.10</t>
  </si>
  <si>
    <t>3.175.11</t>
  </si>
  <si>
    <t>(*) Single Leaf Aluminium swing Doors, (1000x2200)mm - Type D05</t>
  </si>
  <si>
    <t>3.175.12</t>
  </si>
  <si>
    <t>Windows</t>
  </si>
  <si>
    <t>3.175.13</t>
  </si>
  <si>
    <t xml:space="preserve">Supply and install powder coated aluminium windows as per mention in drawings &amp; specifications </t>
  </si>
  <si>
    <t>3.175.14</t>
  </si>
  <si>
    <t>(*) Powder Coated Aluminium Window, (2500x2000)mm - Type W1</t>
  </si>
  <si>
    <t>3.175.15</t>
  </si>
  <si>
    <t>Glazing/Glass Partition</t>
  </si>
  <si>
    <t>3.175.16</t>
  </si>
  <si>
    <t>(*) Toughened &amp; laminated tempered safety glass (curved) at outdoor exhibit area</t>
  </si>
  <si>
    <t>3.175.17</t>
  </si>
  <si>
    <t>(*) 10mm thk acrylic partition (curved and straight) 800mm ht at gerbil area</t>
  </si>
  <si>
    <t>3.175.18</t>
  </si>
  <si>
    <t>(*) 10mm thk acrylic partition (curved) 3000mm ht at exhibit area</t>
  </si>
  <si>
    <t>3.175.19</t>
  </si>
  <si>
    <t>(*) Acrylic dome enclosure at viper exhibit R600mm</t>
  </si>
  <si>
    <t>3.175.20</t>
  </si>
  <si>
    <t>(*) Acrylic sphere viewing at scorpion exhibit, 400mm ht</t>
  </si>
  <si>
    <t>3.175.21</t>
  </si>
  <si>
    <t>3.175.22</t>
  </si>
  <si>
    <t>3.175.23</t>
  </si>
  <si>
    <t xml:space="preserve">3.176 SCD - B2-07 FINISHES-Sand Cat Display </t>
  </si>
  <si>
    <t>3.176.1</t>
  </si>
  <si>
    <t>3.176.2</t>
  </si>
  <si>
    <t xml:space="preserve">Prapare and apply Pigmented Plaster  including all necessary wrok as per drawing and specifications </t>
  </si>
  <si>
    <t>3.176.3</t>
  </si>
  <si>
    <t>(*) Pigmented plaster</t>
  </si>
  <si>
    <t>3.176.4</t>
  </si>
  <si>
    <t xml:space="preserve">Prapare and apply Epoxy paint including all necessary wrok as per drawing and specifications </t>
  </si>
  <si>
    <t>3.176.5</t>
  </si>
  <si>
    <t>(*) Epoxy paint on parapet</t>
  </si>
  <si>
    <t>3.176.6</t>
  </si>
  <si>
    <t>3.176.7</t>
  </si>
  <si>
    <t xml:space="preserve">Prapare and apply Themed Plaster  including all necessary wrok as per drawing and specifications </t>
  </si>
  <si>
    <t>3.176.8</t>
  </si>
  <si>
    <t>(*) Themed Plaster</t>
  </si>
  <si>
    <t>3.176.9</t>
  </si>
  <si>
    <t>3.176.10</t>
  </si>
  <si>
    <t>3.176.11</t>
  </si>
  <si>
    <t>Prepare and apply Emultion Textured Paint with all related accessories as per drawings and specifications.Division 12- 121100</t>
  </si>
  <si>
    <t>3.176.12</t>
  </si>
  <si>
    <t>(*) Textured paint includes sticker wall murals</t>
  </si>
  <si>
    <t>3.176.13</t>
  </si>
  <si>
    <t>Prepare and apply Murals with all related accessories as per drawings and specifications.Division 12- 121100.</t>
  </si>
  <si>
    <t>3.176.14</t>
  </si>
  <si>
    <t>(*) Murals</t>
  </si>
  <si>
    <t>3.176.15</t>
  </si>
  <si>
    <t xml:space="preserve">(*) Wall Cladding MDF As per details </t>
  </si>
  <si>
    <t>3.176.16</t>
  </si>
  <si>
    <t>Supply and apply Antifungal Paint with all related accessories as per drawings and specifications.</t>
  </si>
  <si>
    <t>3.176.17</t>
  </si>
  <si>
    <t>(*) Antifungal paint to ceiling above false ceiling</t>
  </si>
  <si>
    <t>3.176.18</t>
  </si>
  <si>
    <t>3.176.19</t>
  </si>
  <si>
    <t>Prapare and apply Epoxy paint including all necessary wrok as per drawing and specifications Division 9- 09 67 00.</t>
  </si>
  <si>
    <t>3.176.20</t>
  </si>
  <si>
    <t>(*) Fair faced concrete epoxy coated floor</t>
  </si>
  <si>
    <t>3.176.21</t>
  </si>
  <si>
    <t>Supply and Fix Stamped concrete floor  including all necessary wrok as per drawing and specifications ,Division 3- 03 35 33.</t>
  </si>
  <si>
    <t>3.176.22</t>
  </si>
  <si>
    <t>(*) Stamped concrete floor</t>
  </si>
  <si>
    <t>3.176.23</t>
  </si>
  <si>
    <t xml:space="preserve">Supply and Lay Natural Substrate  including all necessary wrok as per drawing and specifications </t>
  </si>
  <si>
    <t>3.176.24</t>
  </si>
  <si>
    <t>(*) Natural Substrate</t>
  </si>
  <si>
    <t>3.176.25</t>
  </si>
  <si>
    <t xml:space="preserve">Supply and Fix Threshold  including all necessary wrok as per drawing and specifications </t>
  </si>
  <si>
    <t>3.176.26</t>
  </si>
  <si>
    <t>(*) 200mm width marble threshold</t>
  </si>
  <si>
    <t>3.176.27</t>
  </si>
  <si>
    <t>3.176.28</t>
  </si>
  <si>
    <t xml:space="preserve">Prapare and apply Foam PVC skirting including all necessary wrok as per drawing and specifications </t>
  </si>
  <si>
    <t>3.176.29</t>
  </si>
  <si>
    <t>(*) Foam PVC skirting</t>
  </si>
  <si>
    <t>3.176.30</t>
  </si>
  <si>
    <t>3.176.31</t>
  </si>
  <si>
    <t>Prapare and apply Epoxy paint on Plaster  including all necessary wrok as per drawing and specifications Division 9- 09 96 56.</t>
  </si>
  <si>
    <t>3.176.32</t>
  </si>
  <si>
    <t>3.176.33</t>
  </si>
  <si>
    <t>Supply and apply Aluminum Tile Ceiling with all related accessories as per drawings and specifications.</t>
  </si>
  <si>
    <t>3.176.34</t>
  </si>
  <si>
    <t xml:space="preserve">(*) Aluminum Tile Ceiling level of +280cm </t>
  </si>
  <si>
    <t>3.176.35</t>
  </si>
  <si>
    <t>Supply and apply Emultion Textured Paint with all related accessories as per drawings and specifications.Division 9- 09 91 23.</t>
  </si>
  <si>
    <t>3.176.36</t>
  </si>
  <si>
    <t>(*) Emultion Textured paint</t>
  </si>
  <si>
    <t>3.176.37</t>
  </si>
  <si>
    <t>Supply and apply Gypsum Board Ceiling with all related accessories as per drawings and specifications.,Division 9- 09 21 16.</t>
  </si>
  <si>
    <t>3.176.38</t>
  </si>
  <si>
    <t>(*) 12.5mm thk Moisture resistant gypsum board with sticker lamination, CE-01</t>
  </si>
  <si>
    <t>3.176.39</t>
  </si>
  <si>
    <t>(*) 12.5mm thk Gypsum board bulkhead 1.20m ht</t>
  </si>
  <si>
    <t>3.176.40</t>
  </si>
  <si>
    <t>(*) 12.5mm thk Gypsum board bulkhead 1m ht</t>
  </si>
  <si>
    <t>3.176.41</t>
  </si>
  <si>
    <t>(*) 12.5mm thk Gypsum board bulkhead 0.70m ht</t>
  </si>
  <si>
    <t>3.176.42</t>
  </si>
  <si>
    <t>3.176.43</t>
  </si>
  <si>
    <t>3.176.44</t>
  </si>
  <si>
    <t>3.176.45</t>
  </si>
  <si>
    <t>3.176.46</t>
  </si>
  <si>
    <t>3.176.47</t>
  </si>
  <si>
    <t>(*) Ceiling and flooring</t>
  </si>
  <si>
    <t>3.176.48</t>
  </si>
  <si>
    <t>3.176.49</t>
  </si>
  <si>
    <t>3.176.50</t>
  </si>
  <si>
    <t>3.176.51</t>
  </si>
  <si>
    <t xml:space="preserve">3.177 SCD - B2-08 ACCESSORIES-Sand Cat Display </t>
  </si>
  <si>
    <t>3.177.1</t>
  </si>
  <si>
    <t>Kitchen Cabinet for Preparation room</t>
  </si>
  <si>
    <t>3.177.2</t>
  </si>
  <si>
    <t>Supply and installation of Kitchen Cabinet including all accessories,fixing etc. all complete as detailed on drawing and engineer approval</t>
  </si>
  <si>
    <t>3.177.3</t>
  </si>
  <si>
    <t>(*) Supply and installation of Kitchen Cabinet as shown in the drawings.</t>
  </si>
  <si>
    <t>3.177.4</t>
  </si>
  <si>
    <t>3.177.5</t>
  </si>
  <si>
    <t>Supply and Install Signage with all related accessories as per drawings and specifications.</t>
  </si>
  <si>
    <t>3.177.6</t>
  </si>
  <si>
    <t>(*) WAYFINDING (POWERFUL, BRANDED WAYFINDING SIGN SYSTEMS THAT DIRECT AND ENLIGHTEN)</t>
  </si>
  <si>
    <t>3.177.7</t>
  </si>
  <si>
    <t>(*) DIRECTORY (CONSISTENT DIRECTORY SIQNAQE FOR EASY ORIENTATION AND NAVIGATION)</t>
  </si>
  <si>
    <t>3.177.8</t>
  </si>
  <si>
    <t>(*) ROOM (ACCESIJIBLE ROOM IDENTIFICATION SIGNAGE</t>
  </si>
  <si>
    <t>3.177.9</t>
  </si>
  <si>
    <t>(*) FULLY COMPLIANT, MANDATORY INTERIOR FIRE AND SAFETY SIGN refer to architectural package</t>
  </si>
  <si>
    <t>3.177.10</t>
  </si>
  <si>
    <t>3.177.11</t>
  </si>
  <si>
    <t>3.177.12</t>
  </si>
  <si>
    <t xml:space="preserve">3.178 SCD - B2-9  FURNISHINGS AND EQUIPMENT-Sand Cat Display </t>
  </si>
  <si>
    <t>3.178.1</t>
  </si>
  <si>
    <t>3.178.2</t>
  </si>
  <si>
    <t>Supply and Install Equipment with all related accessories as per drawings and specifications.</t>
  </si>
  <si>
    <t>3.178.3</t>
  </si>
  <si>
    <t>(*) E/ST-01,Stalnle6s steel worldng surface</t>
  </si>
  <si>
    <t>3.178.4</t>
  </si>
  <si>
    <t>(*) E/ST-02,Stainless steel working surface Stainless
steel starllizabla slnk</t>
  </si>
  <si>
    <t>3.178.5</t>
  </si>
  <si>
    <t>3.178.6</t>
  </si>
  <si>
    <t>(*) E/F-02,Fridge/Freezer</t>
  </si>
  <si>
    <t>3.178.7</t>
  </si>
  <si>
    <t>(*) E/W-02,White Beard</t>
  </si>
  <si>
    <t>3.178.8</t>
  </si>
  <si>
    <t>Furnitures</t>
  </si>
  <si>
    <t>3.178.9</t>
  </si>
  <si>
    <t>Supply and Install Furnitures with all related accessories as per drawings and specifications.</t>
  </si>
  <si>
    <t>3.178.10</t>
  </si>
  <si>
    <t>(*) F/C-11,VISITOR CHAIR</t>
  </si>
  <si>
    <t>3.178.11</t>
  </si>
  <si>
    <t>(*) F/C.Q2,TASK CHAIR</t>
  </si>
  <si>
    <t>3.178.12</t>
  </si>
  <si>
    <t>(*) F/C-13,BENCH</t>
  </si>
  <si>
    <t>3.178.13</t>
  </si>
  <si>
    <t>3.178.14</t>
  </si>
  <si>
    <t>3.178.15</t>
  </si>
  <si>
    <t>(*) F/SSH-01,GRECENZA.</t>
  </si>
  <si>
    <t>3.178.16</t>
  </si>
  <si>
    <t>3.178.17</t>
  </si>
  <si>
    <t>(*) F/SSH-03,CABINET</t>
  </si>
  <si>
    <t>3.178.18</t>
  </si>
  <si>
    <t>3.178.19</t>
  </si>
  <si>
    <t>3.178.20</t>
  </si>
  <si>
    <t>3.178.21</t>
  </si>
  <si>
    <t xml:space="preserve">3.179 SCD - B2-10 MECHANICAL INSTALLATION -Sand Cat Display </t>
  </si>
  <si>
    <t>3.179.1</t>
  </si>
  <si>
    <t>3.179.2</t>
  </si>
  <si>
    <t>3.179.3</t>
  </si>
  <si>
    <t>3.179.4</t>
  </si>
  <si>
    <t>3.179.5</t>
  </si>
  <si>
    <t>3.179.6</t>
  </si>
  <si>
    <t>(*) Variable air volume with all accessories and conrol panel</t>
  </si>
  <si>
    <t>3.179.7</t>
  </si>
  <si>
    <t>3.179.8</t>
  </si>
  <si>
    <t>3.179.9</t>
  </si>
  <si>
    <t>3.179.10</t>
  </si>
  <si>
    <t>(*) Supply , returen &amp; Exhuast  air grilles</t>
  </si>
  <si>
    <t>3.179.11</t>
  </si>
  <si>
    <t>(*) Exhuast Air Disc</t>
  </si>
  <si>
    <t>3.179.12</t>
  </si>
  <si>
    <t xml:space="preserve">(*) Volume dampers complete including fixing to ductwork; all in accordance with the specification and drawings; </t>
  </si>
  <si>
    <t>3.179.13</t>
  </si>
  <si>
    <t>(*) Sound attenuator</t>
  </si>
  <si>
    <t>3.179.14</t>
  </si>
  <si>
    <t>3.179.15</t>
  </si>
  <si>
    <t>3.179.16</t>
  </si>
  <si>
    <t>3.179.17</t>
  </si>
  <si>
    <t>(*) Extract Air louver</t>
  </si>
  <si>
    <t>3.179.18</t>
  </si>
  <si>
    <t>(*) Motorized control damper</t>
  </si>
  <si>
    <t>3.179.19</t>
  </si>
  <si>
    <t>3.179.20</t>
  </si>
  <si>
    <t>3.179.21</t>
  </si>
  <si>
    <t>3.179.22</t>
  </si>
  <si>
    <t>3.179.23</t>
  </si>
  <si>
    <t>3.179.24</t>
  </si>
  <si>
    <t xml:space="preserve">(*) Gate Valve </t>
  </si>
  <si>
    <t>3.179.25</t>
  </si>
  <si>
    <t>3.179.26</t>
  </si>
  <si>
    <t>(*) Kitchen sink mixer</t>
  </si>
  <si>
    <t>3.179.27</t>
  </si>
  <si>
    <t>(*) Bib Taps</t>
  </si>
  <si>
    <t>3.179.28</t>
  </si>
  <si>
    <t>(*) Polypropylene pipe and fittings including insulation at roof, accessories and connections; all in accordance with the specification and drawings; 15 mm dia</t>
  </si>
  <si>
    <t>3.179.29</t>
  </si>
  <si>
    <t>3.179.30</t>
  </si>
  <si>
    <t>3.179.31</t>
  </si>
  <si>
    <t>3.179.32</t>
  </si>
  <si>
    <t>3.179.33</t>
  </si>
  <si>
    <t>3.179.34</t>
  </si>
  <si>
    <t>3.179.35</t>
  </si>
  <si>
    <t>3.179.36</t>
  </si>
  <si>
    <t>3.179.37</t>
  </si>
  <si>
    <t>3.179.38</t>
  </si>
  <si>
    <t>3.179.39</t>
  </si>
  <si>
    <t xml:space="preserve">(*) Floor tarp </t>
  </si>
  <si>
    <t>3.179.40</t>
  </si>
  <si>
    <t>3.179.41</t>
  </si>
  <si>
    <t>3.179.42</t>
  </si>
  <si>
    <t>(*) sand trap with cover</t>
  </si>
  <si>
    <t>3.179.43</t>
  </si>
  <si>
    <t>3.179.44</t>
  </si>
  <si>
    <t xml:space="preserve">(*) Gutter drain with cover </t>
  </si>
  <si>
    <t>3.179.45</t>
  </si>
  <si>
    <t>3.179.46</t>
  </si>
  <si>
    <t>(*) Ditto; Drainage pipe 110 mm</t>
  </si>
  <si>
    <t>3.179.47</t>
  </si>
  <si>
    <t>(*) Ditto; Drainage pipe 150 mm</t>
  </si>
  <si>
    <t>3.179.48</t>
  </si>
  <si>
    <t>(*) Vent pipe 75 mm</t>
  </si>
  <si>
    <t>3.179.49</t>
  </si>
  <si>
    <t>(*) Condinsat drain pipe 25 mm</t>
  </si>
  <si>
    <t>3.179.50</t>
  </si>
  <si>
    <t>3.179.51</t>
  </si>
  <si>
    <t>3.179.52</t>
  </si>
  <si>
    <t>3.179.53</t>
  </si>
  <si>
    <t>3.179.54</t>
  </si>
  <si>
    <t>3.179.55</t>
  </si>
  <si>
    <t>3.179.56</t>
  </si>
  <si>
    <t>3.179.57</t>
  </si>
  <si>
    <t>3.179.58</t>
  </si>
  <si>
    <t>3.179.59</t>
  </si>
  <si>
    <t>3.179.60</t>
  </si>
  <si>
    <t>3.179.61</t>
  </si>
  <si>
    <t>3.179.62</t>
  </si>
  <si>
    <t>3.179.63</t>
  </si>
  <si>
    <t>(*) Ditto : Fire fighting pipe for sprinkler system</t>
  </si>
  <si>
    <t>3.179.64</t>
  </si>
  <si>
    <t xml:space="preserve">(*) sprinkler system with related valves and accessories </t>
  </si>
  <si>
    <t>3.179.65</t>
  </si>
  <si>
    <t>3.179.66</t>
  </si>
  <si>
    <t>3.179.67</t>
  </si>
  <si>
    <t>3.179.68</t>
  </si>
  <si>
    <t>3.179.69</t>
  </si>
  <si>
    <t>3.179.70</t>
  </si>
  <si>
    <t>3.179.71</t>
  </si>
  <si>
    <t>3.179.72</t>
  </si>
  <si>
    <t>3.179.73</t>
  </si>
  <si>
    <t>3.179.74</t>
  </si>
  <si>
    <t>3.179.75</t>
  </si>
  <si>
    <t>3.179.76</t>
  </si>
  <si>
    <t>3.179.77</t>
  </si>
  <si>
    <t>3.179.78</t>
  </si>
  <si>
    <t>3.179.79</t>
  </si>
  <si>
    <t>3.179.80</t>
  </si>
  <si>
    <t>3.179.81</t>
  </si>
  <si>
    <t>3.179.82</t>
  </si>
  <si>
    <t>3.179.83</t>
  </si>
  <si>
    <t xml:space="preserve">3.180 SCD - B2-11 ELECTRICAL INSTALLATION -Sand Cat Display </t>
  </si>
  <si>
    <t>3.180.1</t>
  </si>
  <si>
    <t>3.180.2</t>
  </si>
  <si>
    <t>Supply, install, test and commission Wall mounted/ Free Standing Sub main</t>
  </si>
  <si>
    <t>3.180.3</t>
  </si>
  <si>
    <t>Distribution Boards including circuit breakers, energy monitoring, conduits, ducts</t>
  </si>
  <si>
    <t>3.180.4</t>
  </si>
  <si>
    <t>and trays from incoming/Outgoing power supply and all terminations as shown on the Drawings &amp; Specifications for the following:-</t>
  </si>
  <si>
    <t>3.180.5</t>
  </si>
  <si>
    <t>(*) SMDB-SC</t>
  </si>
  <si>
    <t>3.180.6</t>
  </si>
  <si>
    <t>3.180.7</t>
  </si>
  <si>
    <t>Supply, install, test and commission Wall mounted/ Free Standing Final</t>
  </si>
  <si>
    <t>3.180.8</t>
  </si>
  <si>
    <t>3.180.9</t>
  </si>
  <si>
    <t>and trays from incoming/Outgoing power supply and all terminations as shown on the  Drawings &amp; Specifications for the following:-</t>
  </si>
  <si>
    <t>3.180.10</t>
  </si>
  <si>
    <t>3.180.11</t>
  </si>
  <si>
    <t>3.180.12</t>
  </si>
  <si>
    <t>(*) DB-A/C</t>
  </si>
  <si>
    <t>3.180.13</t>
  </si>
  <si>
    <t>3.180.14</t>
  </si>
  <si>
    <t>3.180.15</t>
  </si>
  <si>
    <t>3.180.16</t>
  </si>
  <si>
    <t>3.180.17</t>
  </si>
  <si>
    <t>(*) (4C 10mm2 XLPE/SWA/PVC + 1C 10mm2 CU PVC)</t>
  </si>
  <si>
    <t>3.180.18</t>
  </si>
  <si>
    <t>(*) (4C 16mm2 XLPE/SWA/PVC + 1C 10mm2 CU PVC)</t>
  </si>
  <si>
    <t>3.180.19</t>
  </si>
  <si>
    <t>(*) (4C 35mm2 XLPE/SWA/PVC + 1C 16mm2 CU PVC)</t>
  </si>
  <si>
    <t>3.180.20</t>
  </si>
  <si>
    <t>(*) (4C 70mm2 XLPE/SWA/PVC + 1C 35mm2 CU PVC)</t>
  </si>
  <si>
    <t>3.180.21</t>
  </si>
  <si>
    <t>(*) 4C 240mm2 XLPE/SWA/PVC + 1C 120mm2 CU PVC)</t>
  </si>
  <si>
    <t>3.180.22</t>
  </si>
  <si>
    <t>3.180.23</t>
  </si>
  <si>
    <t>3.180.24</t>
  </si>
  <si>
    <t xml:space="preserve">(*) GI Trunking 50mm x 50mm </t>
  </si>
  <si>
    <t>3.180.25</t>
  </si>
  <si>
    <t xml:space="preserve">(*) GI Trunking 100mm x 100mm </t>
  </si>
  <si>
    <t>3.180.26</t>
  </si>
  <si>
    <t xml:space="preserve">(*) GI Trunking 150mm x 150mm </t>
  </si>
  <si>
    <t>3.180.27</t>
  </si>
  <si>
    <t xml:space="preserve">(*) 100mm HDGI cable tray </t>
  </si>
  <si>
    <t>3.180.28</t>
  </si>
  <si>
    <t xml:space="preserve">(*) 150 mm HDGI cable tray </t>
  </si>
  <si>
    <t>3.180.29</t>
  </si>
  <si>
    <t xml:space="preserve">(*) 200 mm HDGI cable tray </t>
  </si>
  <si>
    <t>3.180.30</t>
  </si>
  <si>
    <t>3.180.31</t>
  </si>
  <si>
    <t>3.180.32</t>
  </si>
  <si>
    <t>3.180.33</t>
  </si>
  <si>
    <t>3.180.34</t>
  </si>
  <si>
    <t>3.180.35</t>
  </si>
  <si>
    <t>3.180.36</t>
  </si>
  <si>
    <t>3.180.37</t>
  </si>
  <si>
    <t>3.180.38</t>
  </si>
  <si>
    <t>3.180.39</t>
  </si>
  <si>
    <t>3.180.40</t>
  </si>
  <si>
    <t>3.180.41</t>
  </si>
  <si>
    <t>3.180.42</t>
  </si>
  <si>
    <t>3.180.43</t>
  </si>
  <si>
    <t>3.180.44</t>
  </si>
  <si>
    <t>(*) Flexible outlet at high level</t>
  </si>
  <si>
    <t>3.180.45</t>
  </si>
  <si>
    <t>3.180.46</t>
  </si>
  <si>
    <t>3.180.47</t>
  </si>
  <si>
    <t>3.180.48</t>
  </si>
  <si>
    <t>3.180.49</t>
  </si>
  <si>
    <t>3.180.50</t>
  </si>
  <si>
    <t>3.180.51</t>
  </si>
  <si>
    <t>3.180.52</t>
  </si>
  <si>
    <t>3.180.53</t>
  </si>
  <si>
    <t>3.180.54</t>
  </si>
  <si>
    <t>3.180.55</t>
  </si>
  <si>
    <t>3.180.56</t>
  </si>
  <si>
    <t>3.180.57</t>
  </si>
  <si>
    <t>3.180.58</t>
  </si>
  <si>
    <t>3.180.59</t>
  </si>
  <si>
    <t>3.180.60</t>
  </si>
  <si>
    <t>3.180.61</t>
  </si>
  <si>
    <t>3.180.62</t>
  </si>
  <si>
    <t>3.180.63</t>
  </si>
  <si>
    <t>3.180.64</t>
  </si>
  <si>
    <t>3.180.65</t>
  </si>
  <si>
    <t>3.180.66</t>
  </si>
  <si>
    <t>3.180.67</t>
  </si>
  <si>
    <t>3.180.68</t>
  </si>
  <si>
    <t>3.180.69</t>
  </si>
  <si>
    <t>3.180.70</t>
  </si>
  <si>
    <t>3.180.71</t>
  </si>
  <si>
    <t>3.180.72</t>
  </si>
  <si>
    <t>3.180.73</t>
  </si>
  <si>
    <t>(*) IDF</t>
  </si>
  <si>
    <t>3.180.74</t>
  </si>
  <si>
    <t>(*) Dual RJ 45outlet</t>
  </si>
  <si>
    <t>3.180.75</t>
  </si>
  <si>
    <t>(*) Single RJ 45outlet (above false cielling)</t>
  </si>
  <si>
    <t>3.180.76</t>
  </si>
  <si>
    <t>3.180.77</t>
  </si>
  <si>
    <t>3.180.78</t>
  </si>
  <si>
    <t>3.180.79</t>
  </si>
  <si>
    <t>3.180.80</t>
  </si>
  <si>
    <t>3.180.81</t>
  </si>
  <si>
    <t>3.180.82</t>
  </si>
  <si>
    <t>3.180.83</t>
  </si>
  <si>
    <t>3.180.84</t>
  </si>
  <si>
    <t>3.180.85</t>
  </si>
  <si>
    <t>3.180.86</t>
  </si>
  <si>
    <t>3.180.87</t>
  </si>
  <si>
    <t>3.180.88</t>
  </si>
  <si>
    <t>3.180.89</t>
  </si>
  <si>
    <t>3.180.90</t>
  </si>
  <si>
    <t>3.180.91</t>
  </si>
  <si>
    <t>3.180.92</t>
  </si>
  <si>
    <t>3.180.93</t>
  </si>
  <si>
    <t>3.180.94</t>
  </si>
  <si>
    <t>3.180.95</t>
  </si>
  <si>
    <t>3.180.96</t>
  </si>
  <si>
    <t>(*) 40'' smart HD TV</t>
  </si>
  <si>
    <t>3.180.97</t>
  </si>
  <si>
    <t>3.180.98</t>
  </si>
  <si>
    <t>3.180.99</t>
  </si>
  <si>
    <t>3.180.100</t>
  </si>
  <si>
    <t>Complete CCTV system including NVR,work station,CAT6 cabling ,power caling ETC and all devices / elements as shown on the drawings and/or in specification including supply, installation, connections, testing &amp; commissioning and documentation. Include all builders work, fixing accessories, wires/ cables, tagging, cable tray with cover, trunking, conduits, supports, back boxes,couplers and accessories as required</t>
  </si>
  <si>
    <t>3.180.101</t>
  </si>
  <si>
    <t>3.180.102</t>
  </si>
  <si>
    <t>3.180.103</t>
  </si>
  <si>
    <t>3.180.104</t>
  </si>
  <si>
    <t>(*) port switch</t>
  </si>
  <si>
    <t>3.180.105</t>
  </si>
  <si>
    <t>3.180.106</t>
  </si>
  <si>
    <t>B2.11.79</t>
  </si>
  <si>
    <t>3.180.107</t>
  </si>
  <si>
    <t>3.180.108</t>
  </si>
  <si>
    <t>3.180.109</t>
  </si>
  <si>
    <t>3.180.110</t>
  </si>
  <si>
    <t xml:space="preserve">Complete PA system including all devices / elements as shown on the drawings and/or in specification including supply, installation, connections, testing &amp; commissioning and documentation. Include all builders work, fixing accessories, tagging, cable tray with cover, trunking, conduits, supports, back boxes,couplers and accessories as required </t>
  </si>
  <si>
    <t>3.180.111</t>
  </si>
  <si>
    <t>(*) 6 watts cielling speaker</t>
  </si>
  <si>
    <t>3.180.112</t>
  </si>
  <si>
    <t>3.180.113</t>
  </si>
  <si>
    <t>3.180.114</t>
  </si>
  <si>
    <t>3.180.115</t>
  </si>
  <si>
    <t>3.180.116</t>
  </si>
  <si>
    <t>3.180.117</t>
  </si>
  <si>
    <t>3.180.118</t>
  </si>
  <si>
    <t>3.180.119</t>
  </si>
  <si>
    <t>3.180.120</t>
  </si>
  <si>
    <t>3.180.121</t>
  </si>
  <si>
    <t>LIGHTNING PROTECTION SYSTEM</t>
  </si>
  <si>
    <t>3.180.122</t>
  </si>
  <si>
    <t>3.180.123</t>
  </si>
  <si>
    <t>3.180.124</t>
  </si>
  <si>
    <t>(*) Free standing air terminal for protection of mechanical equipment.</t>
  </si>
  <si>
    <t>3.180.125</t>
  </si>
  <si>
    <t>3.180.126</t>
  </si>
  <si>
    <t>3.180.127</t>
  </si>
  <si>
    <t>(*) Down conductor to earth pit</t>
  </si>
  <si>
    <t>3.180.128</t>
  </si>
  <si>
    <t>(*) 1C 70mm² PVC/SC direct buried cable 25x 3mm bare copper tape lightning protection air terminal</t>
  </si>
  <si>
    <t>3.180.129</t>
  </si>
  <si>
    <t>3.180.130</t>
  </si>
  <si>
    <t>3.180.131</t>
  </si>
  <si>
    <t>3.180.132</t>
  </si>
  <si>
    <t>3.180.133</t>
  </si>
  <si>
    <t>Complete addressable fire alarm system  including all devices / elements as shown on the drawings and/or in specificationshall including supply, installation, connections, testing &amp; commissioning and documentation for the following but not limtted to:</t>
  </si>
  <si>
    <t>3.180.134</t>
  </si>
  <si>
    <t>3.180.135</t>
  </si>
  <si>
    <t>3.180.136</t>
  </si>
  <si>
    <t>3.180.137</t>
  </si>
  <si>
    <t>3.180.138</t>
  </si>
  <si>
    <t>3.180.139</t>
  </si>
  <si>
    <t>3.180.140</t>
  </si>
  <si>
    <t>3.180.141</t>
  </si>
  <si>
    <t>(*) conduits, cabling, trays, ducts, trunking related to fire alarm system</t>
  </si>
  <si>
    <t>3.180.142</t>
  </si>
  <si>
    <t>3.180.143</t>
  </si>
  <si>
    <t>3.180.144</t>
  </si>
  <si>
    <t>3.180.145</t>
  </si>
  <si>
    <t>3.180.146</t>
  </si>
  <si>
    <t>3.180.147</t>
  </si>
  <si>
    <t>3.180.148</t>
  </si>
  <si>
    <t>3.180.149</t>
  </si>
  <si>
    <t>3.180.150</t>
  </si>
  <si>
    <t>3.180.151</t>
  </si>
  <si>
    <t>3.180.152</t>
  </si>
  <si>
    <t>3.180.153</t>
  </si>
  <si>
    <t>3.180.154</t>
  </si>
  <si>
    <t>3.180.155</t>
  </si>
  <si>
    <t>3.180.156</t>
  </si>
  <si>
    <t>3.180.157</t>
  </si>
  <si>
    <t>3.180.158</t>
  </si>
  <si>
    <t xml:space="preserve">3.181 SCD - B2-12 EXTERNAL WORKS-Sand Cat Display </t>
  </si>
  <si>
    <t>3.181.1</t>
  </si>
  <si>
    <t>Landscaping works</t>
  </si>
  <si>
    <t>3.181.2</t>
  </si>
  <si>
    <t>Natural Sand Substrate, as per drawings and specifications.</t>
  </si>
  <si>
    <t>3.181.3</t>
  </si>
  <si>
    <t>Soft Landscaping, as per drawings and specifications.</t>
  </si>
  <si>
    <t>3.181.4</t>
  </si>
  <si>
    <t>B2.12.1</t>
  </si>
  <si>
    <t>(*) Natural Sand Substrate</t>
  </si>
  <si>
    <t>3.181.5</t>
  </si>
  <si>
    <t>B2.12.2</t>
  </si>
  <si>
    <t>(*) Babul tree</t>
  </si>
  <si>
    <t>3.181.6</t>
  </si>
  <si>
    <t>B2.12.3</t>
  </si>
  <si>
    <t>(*) Aloe Striata</t>
  </si>
  <si>
    <t>3.181.7</t>
  </si>
  <si>
    <t>B2.12.4</t>
  </si>
  <si>
    <t>(*) Novajo yucca</t>
  </si>
  <si>
    <t>3.181.8</t>
  </si>
  <si>
    <t>B2.12.5</t>
  </si>
  <si>
    <t>(*) Atriplex Mummularia</t>
  </si>
  <si>
    <t>3.181.9</t>
  </si>
  <si>
    <t>B2.12.6</t>
  </si>
  <si>
    <t>(*) Plant soil.</t>
  </si>
  <si>
    <t>3.181.10</t>
  </si>
  <si>
    <t>B2.12.7</t>
  </si>
  <si>
    <t>(*) Natural Stones</t>
  </si>
  <si>
    <t>3.181.11</t>
  </si>
  <si>
    <t>Supply and Fix Artificial trees with all related accessories as per drawings and specifications.Division 12- 12 92 00</t>
  </si>
  <si>
    <t>3.181.12</t>
  </si>
  <si>
    <t>B2.12.8</t>
  </si>
  <si>
    <t>(*) Artificial trees</t>
  </si>
  <si>
    <t>3.181.13</t>
  </si>
  <si>
    <t>Supply and Fix Burrows with all related accessories as per drawings and specifications.</t>
  </si>
  <si>
    <t>3.181.14</t>
  </si>
  <si>
    <t>B2.12.9</t>
  </si>
  <si>
    <t>(*) Burrows</t>
  </si>
  <si>
    <t>3.181.15</t>
  </si>
  <si>
    <t>Supply and Fix Artificial Rock  as per drawings and specifications.</t>
  </si>
  <si>
    <t>3.181.16</t>
  </si>
  <si>
    <t>B2.12.10</t>
  </si>
  <si>
    <t>(*) Artificial Rock All Areas</t>
  </si>
  <si>
    <t>3.181.17</t>
  </si>
  <si>
    <t>3.181.18</t>
  </si>
  <si>
    <t>B2.12.11</t>
  </si>
  <si>
    <t>(*) Stamped concrete</t>
  </si>
  <si>
    <t>3.181.19</t>
  </si>
  <si>
    <t>Supply and Fix Kerbstone as per drawings and specifications.</t>
  </si>
  <si>
    <t>3.181.20</t>
  </si>
  <si>
    <t>B2.12.12</t>
  </si>
  <si>
    <t>(*) Kerbstone</t>
  </si>
  <si>
    <t>3.181.21</t>
  </si>
  <si>
    <t>EXTERNAL MEP WORKS:-</t>
  </si>
  <si>
    <t>3.181.22</t>
  </si>
  <si>
    <t>3.181.23</t>
  </si>
  <si>
    <t>B2.12.13</t>
  </si>
  <si>
    <t>3.181.24</t>
  </si>
  <si>
    <t>B2.12.14</t>
  </si>
  <si>
    <t>(*) Main Gate Valve ; all in accordance with the specification and drawing</t>
  </si>
  <si>
    <t>3.181.25</t>
  </si>
  <si>
    <t>B2.12.15</t>
  </si>
  <si>
    <t>3.181.26</t>
  </si>
  <si>
    <t>3.181.27</t>
  </si>
  <si>
    <t>3.181.28</t>
  </si>
  <si>
    <t>B2.12.16</t>
  </si>
  <si>
    <t>(*) Fire fighting HDPE pipe ∅ 25</t>
  </si>
  <si>
    <t>3.181.29</t>
  </si>
  <si>
    <t>B2.12.17</t>
  </si>
  <si>
    <t>(*) Fire fighting HDPE pipe ∅ 65</t>
  </si>
  <si>
    <t>3.181.30</t>
  </si>
  <si>
    <t>Irrigation</t>
  </si>
  <si>
    <t>3.181.31</t>
  </si>
  <si>
    <t>B2.12.18</t>
  </si>
  <si>
    <t xml:space="preserve">(*) Irirrigation solenoids valve control panel </t>
  </si>
  <si>
    <t>3.181.32</t>
  </si>
  <si>
    <t>B2.12.19</t>
  </si>
  <si>
    <t>3.181.33</t>
  </si>
  <si>
    <t>B2.12.20</t>
  </si>
  <si>
    <t>3.181.34</t>
  </si>
  <si>
    <t>B2.12.21</t>
  </si>
  <si>
    <t>(*) irrigation Dripper</t>
  </si>
  <si>
    <t>3.181.35</t>
  </si>
  <si>
    <t>B2.12.22</t>
  </si>
  <si>
    <t>(*) Irrigation spray nozzle</t>
  </si>
  <si>
    <t>3.181.36</t>
  </si>
  <si>
    <t>B2.12.23</t>
  </si>
  <si>
    <t>(*) Irrigation pipe</t>
  </si>
  <si>
    <t>3.181.37</t>
  </si>
  <si>
    <t>3.181.38</t>
  </si>
  <si>
    <t>3.181.39</t>
  </si>
  <si>
    <t>3.182 MUSANADA IT REQUIREMENTS</t>
  </si>
  <si>
    <t>3.182.1</t>
  </si>
  <si>
    <t>Operational IT Requirements and Projects Systems Requirements</t>
  </si>
  <si>
    <t>3.182.2</t>
  </si>
  <si>
    <t>Each of the below item shall be executed in whole or in part upon receipt of written instruction from the Employer/Engineer of the Project.</t>
  </si>
  <si>
    <t>3.182.3</t>
  </si>
  <si>
    <t>All technical requirements are as per the IT Requirements stated in the Tender Documents</t>
  </si>
  <si>
    <t>3.182.4</t>
  </si>
  <si>
    <t>IT.1</t>
  </si>
  <si>
    <t>(*) 40 Mbps internet business line</t>
  </si>
  <si>
    <t>3.182.5</t>
  </si>
  <si>
    <t>IT.2</t>
  </si>
  <si>
    <t>(*) WS-C3560E-8PC-S POE Cisco switch</t>
  </si>
  <si>
    <t>3.182.6</t>
  </si>
  <si>
    <t>IT.3</t>
  </si>
  <si>
    <t>(*) WS-C3560E-24-PS-S POE Cisco switch</t>
  </si>
  <si>
    <t>3.182.7</t>
  </si>
  <si>
    <t>IT.4</t>
  </si>
  <si>
    <t>(*) Cisco wireless access point</t>
  </si>
  <si>
    <t>3.182.8</t>
  </si>
  <si>
    <t>IT.5</t>
  </si>
  <si>
    <t>(*) Attendance system</t>
  </si>
  <si>
    <t>3.182.9</t>
  </si>
  <si>
    <t>IT.6</t>
  </si>
  <si>
    <t>(*) Printer (MDF mutli-functional colored printers, scanners, copiers / network &amp; wireless enabled. Minimum speed required is 40 PPM (page per minute)</t>
  </si>
  <si>
    <t>3.182.10</t>
  </si>
  <si>
    <t>IT.7</t>
  </si>
  <si>
    <t>(*) HP laptop</t>
  </si>
  <si>
    <t>3.182.11</t>
  </si>
  <si>
    <t>IT.8</t>
  </si>
  <si>
    <t>(*) Windows 7 enterprise license</t>
  </si>
  <si>
    <t>3.182.12</t>
  </si>
  <si>
    <t>IT.9</t>
  </si>
  <si>
    <t>(*) Microsoft Office 2013 professional</t>
  </si>
  <si>
    <t>3.182.13</t>
  </si>
  <si>
    <t>IT.10</t>
  </si>
  <si>
    <t>(*) Adobe acrobat XI 11 professional</t>
  </si>
  <si>
    <t>3.182.14</t>
  </si>
  <si>
    <t>IT.11</t>
  </si>
  <si>
    <t>(*) Primavera P6 Enterprise Project Portfolio Management – Network License</t>
  </si>
  <si>
    <t>3.182.15</t>
  </si>
  <si>
    <t>IT.12</t>
  </si>
  <si>
    <t>(*) Autodesk AutoCAD Architecture– Network License</t>
  </si>
  <si>
    <t>3.182.16</t>
  </si>
  <si>
    <t>IT.13</t>
  </si>
  <si>
    <t>(*) Autodesk AutoCAD Civil 3D – Network License</t>
  </si>
  <si>
    <t>3.182.17</t>
  </si>
  <si>
    <t>IT.14</t>
  </si>
  <si>
    <t>(*) HP BL660c Gen9 server (full group of configuration)</t>
  </si>
  <si>
    <t>3.182.18</t>
  </si>
  <si>
    <t>IT.15</t>
  </si>
  <si>
    <t>(*) EMC storage HDDs (full group of configuration)</t>
  </si>
  <si>
    <t>3.182.19</t>
  </si>
  <si>
    <t>IT.16</t>
  </si>
  <si>
    <t>(*) Windows server 2012 r2 datacenter license</t>
  </si>
  <si>
    <t>3.182.20</t>
  </si>
  <si>
    <t>IT.17</t>
  </si>
  <si>
    <t>(*) System center server 2012 r2 datacenter license</t>
  </si>
  <si>
    <t>3.182.21</t>
  </si>
  <si>
    <t>IT.18</t>
  </si>
  <si>
    <t>(*) Symantec Netbackup License for Vmware host</t>
  </si>
  <si>
    <t>3.182.22</t>
  </si>
  <si>
    <t>PROVISIONAL SUM</t>
  </si>
  <si>
    <t>3.182.23</t>
  </si>
  <si>
    <t>3.182.24</t>
  </si>
  <si>
    <t>Licenses, Professional Services and Training for Collaboration Tool</t>
  </si>
  <si>
    <t>3.182.25</t>
  </si>
  <si>
    <t>Please enter AED 207,000.00 in the price field</t>
  </si>
  <si>
    <t>3.182.26</t>
  </si>
  <si>
    <t>IT/PS.1</t>
  </si>
  <si>
    <t>(*) Allow a Provisional Sum of AED 207,000.00 for providing Licenses, Professional Services and Training for Collaboration Tool as per the IT Requirements called for in the policies in the Tender Documents</t>
  </si>
  <si>
    <t>3.182.27</t>
  </si>
  <si>
    <t>Please enter the percentage as per the example (Example: if 5% please enter it as 0.05). Please note that the percentatge should not exceed 7%</t>
  </si>
  <si>
    <t>3.182.28</t>
  </si>
  <si>
    <t>IT/PS.2</t>
  </si>
  <si>
    <t>(*) Add for Overheads and Profit</t>
  </si>
  <si>
    <t>%</t>
  </si>
  <si>
    <t>3.182.29</t>
  </si>
  <si>
    <t>Onsite Support Services</t>
  </si>
  <si>
    <t>3.182.30</t>
  </si>
  <si>
    <t>Please enter AED 105,984.00 in the price field</t>
  </si>
  <si>
    <t>3.182.31</t>
  </si>
  <si>
    <t>IT/PS.3</t>
  </si>
  <si>
    <t>(*) Allow a provisional sum of AED 105,984.00 for providing Onsite Support Services as per the IT Requirements called for in the policies in the Tender Documents</t>
  </si>
  <si>
    <t>3.182.32</t>
  </si>
  <si>
    <t>3.182.33</t>
  </si>
  <si>
    <t>IT/PS.4</t>
  </si>
  <si>
    <t>3.183 Absher Initiative</t>
  </si>
  <si>
    <t>1 (out of 1)</t>
  </si>
  <si>
    <t>3.183.1</t>
  </si>
  <si>
    <t>Absher Initiative</t>
  </si>
  <si>
    <t>3.183.2</t>
  </si>
  <si>
    <t>Provisional Sum, please refer to Absher Guidelines volume</t>
  </si>
  <si>
    <t>3.183.3</t>
  </si>
  <si>
    <t>Please enter AED 3,021,820.00 in the following price field</t>
  </si>
  <si>
    <t>3.183.4</t>
  </si>
  <si>
    <t>1</t>
  </si>
  <si>
    <t>(*) Allow a Provisional Sum of AED  3,021,820.00 for hiring Absher Candidate during construction period. The Contractor shall not be entitled for any overhead charges and/or profit for this Provisional Sum items and shall be reimbursed only for the actual cost.</t>
  </si>
  <si>
    <t>PS</t>
  </si>
  <si>
    <t>P. Sum</t>
  </si>
  <si>
    <t>3.184 Additional works for the sole use of the Employer</t>
  </si>
  <si>
    <t>3.184.1</t>
  </si>
  <si>
    <t xml:space="preserve">Additional works due to any design modifications, Site conditions, Authorities requirements…etc for the sole use of the Employer </t>
  </si>
  <si>
    <t>3.184.2</t>
  </si>
  <si>
    <t>Please enter AED 7,560,000.00 in the following price field</t>
  </si>
  <si>
    <t>3.184.3</t>
  </si>
  <si>
    <t>(*) Allow for a Provisional Sum of AED  7,560,000.00 for additional works required due to any design modifications , Site conditions, Authorities requirements…etc as instructed by the Employer, to be expended in full/part or not at all at the direction from Employer / and or Engineer.</t>
  </si>
  <si>
    <t>3.184.4</t>
  </si>
  <si>
    <t>Please enter the percentage as per the example (Example: if 5% please enter it as 0.05). Please note that the percentage should not exceed 10% in case the works to be carried out by Subcontractor.</t>
  </si>
  <si>
    <t>3.184.5</t>
  </si>
  <si>
    <t>2</t>
  </si>
  <si>
    <t xml:space="preserve">Grand Total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</si>
</sst>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7" x14ac:knownFonts="1">
    <font>
      <sz val="11"/>
      <color indexed="8"/>
      <name val="Calibri"/>
      <family val="2"/>
      <scheme val="minor"/>
    </font>
    <font>
      <sz val="11"/>
      <color indexed="8"/>
      <name val="Calibri"/>
      <family val="2"/>
      <scheme val="minor"/>
    </font>
    <font>
      <sz val="11"/>
      <name val="Calibri"/>
      <family val="2"/>
    </font>
    <font>
      <b/>
      <sz val="11"/>
      <name val="Calibri"/>
      <family val="2"/>
    </font>
    <font>
      <b/>
      <sz val="11"/>
      <color rgb="FF0000FF"/>
      <name val="Calibri"/>
      <family val="2"/>
    </font>
    <font>
      <b/>
      <sz val="11"/>
      <color rgb="FFFF0000"/>
      <name val="Calibri"/>
      <family val="2"/>
    </font>
    <font>
      <b/>
      <sz val="14"/>
      <name val="Calibri"/>
      <family val="2"/>
    </font>
  </fonts>
  <fills count="10">
    <fill>
      <patternFill patternType="none"/>
    </fill>
    <fill>
      <patternFill patternType="gray125"/>
    </fill>
    <fill>
      <patternFill patternType="solid">
        <fgColor rgb="FF93CDDD"/>
      </patternFill>
    </fill>
    <fill>
      <patternFill patternType="solid">
        <fgColor rgb="FFC0C0C0"/>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rgb="FFFFFF00"/>
      </patternFill>
    </fill>
    <fill>
      <patternFill patternType="solid">
        <fgColor rgb="FFFFFFFF"/>
      </patternFill>
    </fill>
    <fill>
      <patternFill patternType="solid">
        <fgColor rgb="FFFFFF00"/>
        <bgColor indexed="64"/>
      </patternFill>
    </fill>
  </fills>
  <borders count="19">
    <border>
      <left/>
      <right/>
      <top/>
      <bottom/>
      <diagonal/>
    </border>
    <border>
      <left style="thick">
        <color rgb="FF000000"/>
      </left>
      <right style="thin">
        <color rgb="FF000000"/>
      </right>
      <top style="thick">
        <color rgb="FF000000"/>
      </top>
      <bottom style="thin">
        <color rgb="FF000000"/>
      </bottom>
      <diagonal/>
    </border>
    <border>
      <left/>
      <right style="thick">
        <color rgb="FF000000"/>
      </right>
      <top style="thick">
        <color rgb="FF000000"/>
      </top>
      <bottom/>
      <diagonal/>
    </border>
    <border>
      <left style="thick">
        <color rgb="FF000000"/>
      </left>
      <right style="thin">
        <color rgb="FF000000"/>
      </right>
      <top style="thin">
        <color rgb="FF000000"/>
      </top>
      <bottom style="thin">
        <color rgb="FF000000"/>
      </bottom>
      <diagonal/>
    </border>
    <border>
      <left/>
      <right style="thick">
        <color rgb="FF000000"/>
      </right>
      <top/>
      <bottom/>
      <diagonal/>
    </border>
    <border>
      <left style="thick">
        <color rgb="FF000000"/>
      </left>
      <right style="thin">
        <color rgb="FF000000"/>
      </right>
      <top style="thin">
        <color rgb="FF000000"/>
      </top>
      <bottom style="thick">
        <color rgb="FF000000"/>
      </bottom>
      <diagonal/>
    </border>
    <border>
      <left/>
      <right style="thick">
        <color rgb="FF000000"/>
      </right>
      <top/>
      <bottom style="thick">
        <color rgb="FF000000"/>
      </bottom>
      <diagonal/>
    </border>
    <border>
      <left style="medium">
        <color rgb="FF000000"/>
      </left>
      <right style="thin">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diagonal/>
    </border>
    <border>
      <left style="medium">
        <color rgb="FF000000"/>
      </left>
      <right style="medium">
        <color rgb="FF000000"/>
      </right>
      <top/>
      <bottom/>
      <diagonal/>
    </border>
    <border>
      <left style="medium">
        <color rgb="FF000000"/>
      </left>
      <right style="medium">
        <color rgb="FF000000"/>
      </right>
      <top style="thin">
        <color rgb="FF000000"/>
      </top>
      <bottom style="thin">
        <color rgb="FF000000"/>
      </bottom>
      <diagonal/>
    </border>
  </borders>
  <cellStyleXfs count="2">
    <xf numFmtId="0" fontId="0" fillId="0" borderId="0"/>
    <xf numFmtId="43" fontId="1" fillId="0" borderId="0" applyFont="0" applyFill="0" applyBorder="0" applyAlignment="0" applyProtection="0"/>
  </cellStyleXfs>
  <cellXfs count="75">
    <xf numFmtId="0" fontId="0" fillId="0" borderId="0" xfId="0"/>
    <xf numFmtId="49" fontId="2" fillId="0" borderId="0" xfId="0" applyNumberFormat="1" applyFont="1"/>
    <xf numFmtId="43" fontId="0" fillId="0" borderId="0" xfId="1" applyFont="1" applyAlignment="1">
      <alignment horizontal="center" vertical="center"/>
    </xf>
    <xf numFmtId="49" fontId="3" fillId="2" borderId="1" xfId="0" applyNumberFormat="1" applyFont="1" applyFill="1" applyBorder="1" applyAlignment="1">
      <alignment vertical="top"/>
    </xf>
    <xf numFmtId="49" fontId="2" fillId="0" borderId="2" xfId="0" applyNumberFormat="1" applyFont="1" applyBorder="1" applyAlignment="1"/>
    <xf numFmtId="49" fontId="3" fillId="2" borderId="3" xfId="0" applyNumberFormat="1" applyFont="1" applyFill="1" applyBorder="1" applyAlignment="1">
      <alignment vertical="top"/>
    </xf>
    <xf numFmtId="49" fontId="2" fillId="0" borderId="4" xfId="0" applyNumberFormat="1" applyFont="1" applyBorder="1" applyAlignment="1"/>
    <xf numFmtId="49" fontId="3" fillId="2" borderId="5" xfId="0" applyNumberFormat="1" applyFont="1" applyFill="1" applyBorder="1" applyAlignment="1">
      <alignment vertical="top"/>
    </xf>
    <xf numFmtId="49" fontId="2" fillId="0" borderId="6" xfId="0" applyNumberFormat="1" applyFont="1" applyBorder="1" applyAlignment="1"/>
    <xf numFmtId="43" fontId="3" fillId="2" borderId="7" xfId="1" applyFont="1" applyFill="1" applyBorder="1" applyAlignment="1">
      <alignment vertical="center"/>
    </xf>
    <xf numFmtId="43" fontId="3" fillId="2" borderId="8" xfId="1" applyFont="1" applyFill="1" applyBorder="1" applyAlignment="1">
      <alignment vertical="center"/>
    </xf>
    <xf numFmtId="49" fontId="3" fillId="0" borderId="0" xfId="0" applyNumberFormat="1" applyFont="1" applyBorder="1"/>
    <xf numFmtId="43" fontId="3" fillId="2" borderId="9" xfId="1" applyFont="1" applyFill="1" applyBorder="1" applyAlignment="1">
      <alignment vertical="center"/>
    </xf>
    <xf numFmtId="43" fontId="3" fillId="2" borderId="10" xfId="1" applyFont="1" applyFill="1" applyBorder="1" applyAlignment="1">
      <alignment vertical="center"/>
    </xf>
    <xf numFmtId="49" fontId="3" fillId="2" borderId="11" xfId="0" applyNumberFormat="1" applyFont="1" applyFill="1" applyBorder="1" applyAlignment="1">
      <alignment vertical="top"/>
    </xf>
    <xf numFmtId="43" fontId="3" fillId="3" borderId="7" xfId="1" applyFont="1" applyFill="1" applyBorder="1" applyAlignment="1">
      <alignment horizontal="center" vertical="center" wrapText="1"/>
    </xf>
    <xf numFmtId="43" fontId="3" fillId="3" borderId="12" xfId="1" applyFont="1" applyFill="1" applyBorder="1" applyAlignment="1">
      <alignment vertical="center" wrapText="1"/>
    </xf>
    <xf numFmtId="43" fontId="3" fillId="3" borderId="13" xfId="1" applyFont="1" applyFill="1" applyBorder="1" applyAlignment="1">
      <alignment vertical="center" wrapText="1"/>
    </xf>
    <xf numFmtId="49" fontId="3" fillId="4" borderId="11" xfId="0" applyNumberFormat="1" applyFont="1" applyFill="1" applyBorder="1" applyAlignment="1">
      <alignment vertical="top"/>
    </xf>
    <xf numFmtId="43" fontId="4" fillId="4" borderId="14" xfId="1" applyFont="1" applyFill="1" applyBorder="1" applyAlignment="1">
      <alignment horizontal="center" vertical="center"/>
    </xf>
    <xf numFmtId="43" fontId="2" fillId="4" borderId="11" xfId="1" applyFont="1" applyFill="1" applyBorder="1" applyAlignment="1">
      <alignment vertical="center"/>
    </xf>
    <xf numFmtId="43" fontId="2" fillId="4" borderId="15" xfId="1" applyFont="1" applyFill="1" applyBorder="1" applyAlignment="1">
      <alignment vertical="center"/>
    </xf>
    <xf numFmtId="43" fontId="0" fillId="4" borderId="0" xfId="1" applyFont="1" applyFill="1" applyAlignment="1">
      <alignment horizontal="center" vertical="center"/>
    </xf>
    <xf numFmtId="49" fontId="3" fillId="5" borderId="11" xfId="0" applyNumberFormat="1" applyFont="1" applyFill="1" applyBorder="1" applyAlignment="1">
      <alignment vertical="top"/>
    </xf>
    <xf numFmtId="43" fontId="4" fillId="5" borderId="14" xfId="1" applyFont="1" applyFill="1" applyBorder="1" applyAlignment="1">
      <alignment horizontal="center" vertical="center"/>
    </xf>
    <xf numFmtId="43" fontId="2" fillId="5" borderId="11" xfId="1" applyFont="1" applyFill="1" applyBorder="1" applyAlignment="1">
      <alignment vertical="center"/>
    </xf>
    <xf numFmtId="43" fontId="2" fillId="5" borderId="15" xfId="1" applyFont="1" applyFill="1" applyBorder="1" applyAlignment="1">
      <alignment vertical="center"/>
    </xf>
    <xf numFmtId="43" fontId="0" fillId="5" borderId="0" xfId="1" applyFont="1" applyFill="1" applyAlignment="1">
      <alignment horizontal="center" vertical="center"/>
    </xf>
    <xf numFmtId="49" fontId="3" fillId="6" borderId="11" xfId="0" applyNumberFormat="1" applyFont="1" applyFill="1" applyBorder="1" applyAlignment="1">
      <alignment vertical="top"/>
    </xf>
    <xf numFmtId="43" fontId="4" fillId="6" borderId="14" xfId="1" applyFont="1" applyFill="1" applyBorder="1" applyAlignment="1">
      <alignment horizontal="center" vertical="center"/>
    </xf>
    <xf numFmtId="43" fontId="5" fillId="7" borderId="11" xfId="1" applyFont="1" applyFill="1" applyBorder="1" applyAlignment="1">
      <alignment vertical="center"/>
    </xf>
    <xf numFmtId="43" fontId="2" fillId="7" borderId="15" xfId="1" applyFont="1" applyFill="1" applyBorder="1" applyAlignment="1">
      <alignment vertical="center"/>
    </xf>
    <xf numFmtId="43" fontId="4" fillId="8" borderId="14" xfId="1" applyFont="1" applyFill="1" applyBorder="1" applyAlignment="1">
      <alignment horizontal="center" vertical="center"/>
    </xf>
    <xf numFmtId="0" fontId="3" fillId="3" borderId="11" xfId="0" applyFont="1" applyFill="1" applyBorder="1" applyAlignment="1">
      <alignment vertical="top" wrapText="1"/>
    </xf>
    <xf numFmtId="49" fontId="3" fillId="3" borderId="11" xfId="0" applyNumberFormat="1" applyFont="1" applyFill="1" applyBorder="1" applyAlignment="1">
      <alignment vertical="top" wrapText="1"/>
    </xf>
    <xf numFmtId="43" fontId="2" fillId="0" borderId="16" xfId="1" applyFont="1" applyBorder="1" applyAlignment="1">
      <alignment vertical="center"/>
    </xf>
    <xf numFmtId="43" fontId="2" fillId="0" borderId="17" xfId="1" applyFont="1" applyBorder="1" applyAlignment="1">
      <alignment vertical="center"/>
    </xf>
    <xf numFmtId="49" fontId="0" fillId="0" borderId="11" xfId="0" applyNumberFormat="1" applyFont="1" applyBorder="1" applyAlignment="1">
      <alignment horizontal="left" vertical="top"/>
    </xf>
    <xf numFmtId="49" fontId="0" fillId="0" borderId="11" xfId="0" applyNumberFormat="1" applyFont="1" applyBorder="1" applyAlignment="1">
      <alignment horizontal="left" vertical="top" wrapText="1"/>
    </xf>
    <xf numFmtId="43" fontId="3" fillId="3" borderId="11" xfId="1" applyFont="1" applyFill="1" applyBorder="1" applyAlignment="1">
      <alignment horizontal="center" vertical="center" wrapText="1"/>
    </xf>
    <xf numFmtId="43" fontId="3" fillId="3" borderId="14" xfId="1" applyFont="1" applyFill="1" applyBorder="1" applyAlignment="1">
      <alignment horizontal="center" vertical="center" wrapText="1"/>
    </xf>
    <xf numFmtId="43" fontId="3" fillId="3" borderId="11" xfId="1" applyFont="1" applyFill="1" applyBorder="1" applyAlignment="1">
      <alignment vertical="center" wrapText="1"/>
    </xf>
    <xf numFmtId="43" fontId="3" fillId="3" borderId="15" xfId="1" applyFont="1" applyFill="1" applyBorder="1" applyAlignment="1">
      <alignment vertical="center" wrapText="1"/>
    </xf>
    <xf numFmtId="43" fontId="0" fillId="0" borderId="11" xfId="1" applyFont="1" applyBorder="1" applyAlignment="1">
      <alignment horizontal="center" vertical="center"/>
    </xf>
    <xf numFmtId="43" fontId="2" fillId="0" borderId="14" xfId="1" applyFont="1" applyBorder="1" applyAlignment="1">
      <alignment horizontal="center" vertical="center"/>
    </xf>
    <xf numFmtId="43" fontId="2" fillId="7" borderId="11" xfId="1" applyFont="1" applyFill="1" applyBorder="1" applyAlignment="1">
      <alignment vertical="center"/>
    </xf>
    <xf numFmtId="43" fontId="3" fillId="7" borderId="11" xfId="1" applyFont="1" applyFill="1" applyBorder="1" applyAlignment="1">
      <alignment vertical="center"/>
    </xf>
    <xf numFmtId="49" fontId="3" fillId="2" borderId="11" xfId="0" applyNumberFormat="1" applyFont="1" applyFill="1" applyBorder="1" applyAlignment="1">
      <alignment vertical="center"/>
    </xf>
    <xf numFmtId="49" fontId="0" fillId="9" borderId="11" xfId="0" applyNumberFormat="1" applyFont="1" applyFill="1" applyBorder="1" applyAlignment="1">
      <alignment horizontal="left" vertical="top" wrapText="1"/>
    </xf>
    <xf numFmtId="43" fontId="3" fillId="5" borderId="11" xfId="1" applyFont="1" applyFill="1" applyBorder="1" applyAlignment="1">
      <alignment vertical="center"/>
    </xf>
    <xf numFmtId="49" fontId="6" fillId="2" borderId="11" xfId="0" applyNumberFormat="1" applyFont="1" applyFill="1" applyBorder="1" applyAlignment="1">
      <alignment horizontal="center" vertical="center"/>
    </xf>
    <xf numFmtId="43" fontId="3" fillId="2" borderId="14" xfId="1" applyFont="1" applyFill="1" applyBorder="1" applyAlignment="1">
      <alignment vertical="center"/>
    </xf>
    <xf numFmtId="43" fontId="3" fillId="2" borderId="18" xfId="1" applyFont="1" applyFill="1" applyBorder="1" applyAlignment="1">
      <alignment vertical="center"/>
    </xf>
    <xf numFmtId="43" fontId="3" fillId="3" borderId="11" xfId="1" applyFont="1" applyFill="1" applyBorder="1" applyAlignment="1">
      <alignment horizontal="center" vertical="center" wrapText="1"/>
    </xf>
    <xf numFmtId="43" fontId="3" fillId="3" borderId="15" xfId="1" applyFont="1" applyFill="1" applyBorder="1" applyAlignment="1">
      <alignment horizontal="center" vertical="center" wrapText="1"/>
    </xf>
    <xf numFmtId="43" fontId="2" fillId="7" borderId="11" xfId="1" applyFont="1" applyFill="1" applyBorder="1" applyAlignment="1">
      <alignment horizontal="center" vertical="center"/>
    </xf>
    <xf numFmtId="43" fontId="2" fillId="7" borderId="15" xfId="1" applyFont="1" applyFill="1" applyBorder="1" applyAlignment="1">
      <alignment horizontal="center" vertical="center"/>
    </xf>
    <xf numFmtId="43" fontId="3" fillId="2" borderId="14" xfId="1" applyFont="1" applyFill="1" applyBorder="1" applyAlignment="1">
      <alignment horizontal="center" vertical="center"/>
    </xf>
    <xf numFmtId="43" fontId="3" fillId="2" borderId="18" xfId="1" applyFont="1" applyFill="1" applyBorder="1" applyAlignment="1">
      <alignment horizontal="center" vertical="center"/>
    </xf>
    <xf numFmtId="43" fontId="2" fillId="0" borderId="16" xfId="1" applyFont="1" applyBorder="1" applyAlignment="1">
      <alignment horizontal="center" vertical="center"/>
    </xf>
    <xf numFmtId="43" fontId="2" fillId="0" borderId="17" xfId="1" applyFont="1" applyBorder="1" applyAlignment="1">
      <alignment horizontal="center" vertical="center"/>
    </xf>
    <xf numFmtId="43" fontId="2" fillId="5" borderId="11" xfId="1" applyFont="1" applyFill="1" applyBorder="1" applyAlignment="1">
      <alignment horizontal="center" vertical="center"/>
    </xf>
    <xf numFmtId="43" fontId="2" fillId="5" borderId="15" xfId="1" applyFont="1" applyFill="1" applyBorder="1" applyAlignment="1">
      <alignment horizontal="center" vertical="center"/>
    </xf>
    <xf numFmtId="43" fontId="3" fillId="7" borderId="11" xfId="1" applyFont="1" applyFill="1" applyBorder="1" applyAlignment="1">
      <alignment horizontal="center" vertical="center"/>
    </xf>
    <xf numFmtId="43" fontId="3" fillId="7" borderId="15" xfId="1" applyFont="1" applyFill="1" applyBorder="1" applyAlignment="1">
      <alignment horizontal="center" vertical="center"/>
    </xf>
    <xf numFmtId="43" fontId="3" fillId="5" borderId="11" xfId="1" applyFont="1" applyFill="1" applyBorder="1" applyAlignment="1">
      <alignment horizontal="center" vertical="center"/>
    </xf>
    <xf numFmtId="43" fontId="3" fillId="5" borderId="15" xfId="1" applyFont="1" applyFill="1" applyBorder="1" applyAlignment="1">
      <alignment horizontal="center" vertical="center"/>
    </xf>
    <xf numFmtId="43" fontId="2" fillId="4" borderId="11" xfId="1" applyFont="1" applyFill="1" applyBorder="1" applyAlignment="1">
      <alignment horizontal="center" vertical="center"/>
    </xf>
    <xf numFmtId="43" fontId="2" fillId="4" borderId="15" xfId="1" applyFont="1" applyFill="1" applyBorder="1" applyAlignment="1">
      <alignment horizontal="center" vertical="center"/>
    </xf>
    <xf numFmtId="43" fontId="3" fillId="2" borderId="7" xfId="1" applyFont="1" applyFill="1" applyBorder="1" applyAlignment="1">
      <alignment horizontal="center" vertical="center"/>
    </xf>
    <xf numFmtId="43" fontId="3" fillId="2" borderId="8" xfId="1" applyFont="1" applyFill="1" applyBorder="1" applyAlignment="1">
      <alignment horizontal="center" vertical="center"/>
    </xf>
    <xf numFmtId="43" fontId="3" fillId="2" borderId="9" xfId="1" applyFont="1" applyFill="1" applyBorder="1" applyAlignment="1">
      <alignment horizontal="center" vertical="center"/>
    </xf>
    <xf numFmtId="43" fontId="3" fillId="2" borderId="10" xfId="1" applyFont="1" applyFill="1" applyBorder="1" applyAlignment="1">
      <alignment horizontal="center" vertical="center"/>
    </xf>
    <xf numFmtId="43" fontId="3" fillId="3" borderId="12" xfId="1" applyFont="1" applyFill="1" applyBorder="1" applyAlignment="1">
      <alignment horizontal="center" vertical="center" wrapText="1"/>
    </xf>
    <xf numFmtId="43" fontId="3" fillId="3" borderId="13" xfId="1"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U501405/Desktop/PMO_Databank_2018_AUG_r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IS_Output_Jun_2018"/>
      <sheetName val="Master-1"/>
      <sheetName val="GIS_Out_Aug_2018_EN"/>
      <sheetName val="GIS_Out_Aug_2018_AR"/>
      <sheetName val="Sheet2"/>
      <sheetName val="KPIs"/>
      <sheetName val="Sheet5"/>
      <sheetName val="Master-2"/>
      <sheetName val="Master"/>
      <sheetName val="DPM"/>
      <sheetName val="Procurem"/>
      <sheetName val="Sheet3"/>
      <sheetName val="GSEC_Out_Jun_2018"/>
      <sheetName val="Unifier_New"/>
      <sheetName val="CheckNo_DB"/>
      <sheetName val="FCS"/>
      <sheetName val="FCS_New"/>
      <sheetName val="Databank"/>
      <sheetName val="GSEC"/>
      <sheetName val="VlookUp"/>
      <sheetName val="Drop_Down"/>
      <sheetName val="Sheet16"/>
      <sheetName val="Budget Performance"/>
      <sheetName val="Sheet4"/>
      <sheetName val="Sheet16 (2)"/>
      <sheetName val="Sheet16 (3)"/>
      <sheetName val="Sheet16 (4)"/>
      <sheetName val="Sheet1"/>
      <sheetName val="PIB"/>
      <sheetName val="check Nos"/>
      <sheetName val="Criteria"/>
    </sheetNames>
    <sheetDataSet>
      <sheetData sheetId="0"/>
      <sheetData sheetId="1"/>
      <sheetData sheetId="2"/>
      <sheetData sheetId="3"/>
      <sheetData sheetId="4"/>
      <sheetData sheetId="5"/>
      <sheetData sheetId="6"/>
      <sheetData sheetId="7">
        <row r="3">
          <cell r="C3">
            <v>43125</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A4379-1C01-466B-B96E-7765EF88B5D2}">
  <dimension ref="A1:R7318"/>
  <sheetViews>
    <sheetView tabSelected="1" zoomScale="90" zoomScaleNormal="90" workbookViewId="0">
      <selection activeCell="F19" sqref="F19"/>
    </sheetView>
  </sheetViews>
  <sheetFormatPr defaultRowHeight="15" x14ac:dyDescent="0.25"/>
  <cols>
    <col min="1" max="1" width="9" customWidth="1"/>
    <col min="2" max="2" width="11.85546875" customWidth="1"/>
    <col min="3" max="3" width="61.140625" customWidth="1"/>
    <col min="4" max="5" width="9.140625" customWidth="1"/>
    <col min="6" max="6" width="13" style="2" customWidth="1"/>
    <col min="7" max="7" width="9.140625" style="2" customWidth="1"/>
    <col min="8" max="8" width="20.7109375" style="2" customWidth="1"/>
    <col min="9" max="9" width="24.7109375" style="2" customWidth="1"/>
    <col min="10" max="10" width="0.7109375" style="2" customWidth="1"/>
    <col min="11" max="11" width="3" style="2" customWidth="1"/>
    <col min="12" max="12" width="16" style="2" customWidth="1"/>
    <col min="13" max="13" width="10.140625" style="2" customWidth="1"/>
    <col min="14" max="14" width="16" style="2" customWidth="1"/>
    <col min="15" max="15" width="3" style="2" customWidth="1"/>
    <col min="16" max="16" width="16" style="2" customWidth="1"/>
    <col min="17" max="17" width="11" style="2" customWidth="1"/>
    <col min="18" max="18" width="16" style="2" customWidth="1"/>
    <col min="19" max="19" width="3" customWidth="1"/>
  </cols>
  <sheetData>
    <row r="1" spans="1:18" ht="15.75" thickBot="1" x14ac:dyDescent="0.3">
      <c r="A1" s="1" t="s">
        <v>0</v>
      </c>
    </row>
    <row r="2" spans="1:18" ht="15.75" thickTop="1" x14ac:dyDescent="0.25">
      <c r="A2" s="3" t="s">
        <v>1</v>
      </c>
      <c r="B2" s="3"/>
      <c r="C2" s="4" t="s">
        <v>2</v>
      </c>
      <c r="D2" s="4"/>
      <c r="E2" s="4"/>
      <c r="F2" s="4"/>
      <c r="G2" s="4"/>
      <c r="H2" s="4"/>
      <c r="I2" s="4"/>
    </row>
    <row r="3" spans="1:18" x14ac:dyDescent="0.25">
      <c r="A3" s="5" t="s">
        <v>3</v>
      </c>
      <c r="B3" s="5"/>
      <c r="C3" s="6" t="s">
        <v>4</v>
      </c>
      <c r="D3" s="6"/>
      <c r="E3" s="6"/>
      <c r="F3" s="6"/>
      <c r="G3" s="6"/>
      <c r="H3" s="6"/>
      <c r="I3" s="6"/>
    </row>
    <row r="4" spans="1:18" x14ac:dyDescent="0.25">
      <c r="A4" s="5" t="s">
        <v>5</v>
      </c>
      <c r="B4" s="5"/>
      <c r="C4" s="6" t="s">
        <v>6</v>
      </c>
      <c r="D4" s="6"/>
      <c r="E4" s="6"/>
      <c r="F4" s="6"/>
      <c r="G4" s="6"/>
      <c r="H4" s="6"/>
      <c r="I4" s="6"/>
    </row>
    <row r="5" spans="1:18" x14ac:dyDescent="0.25">
      <c r="A5" s="5" t="s">
        <v>7</v>
      </c>
      <c r="B5" s="5"/>
      <c r="C5" s="6" t="s">
        <v>8</v>
      </c>
      <c r="D5" s="6"/>
      <c r="E5" s="6"/>
      <c r="F5" s="6"/>
      <c r="G5" s="6"/>
      <c r="H5" s="6"/>
      <c r="I5" s="6"/>
    </row>
    <row r="6" spans="1:18" x14ac:dyDescent="0.25">
      <c r="A6" s="5" t="s">
        <v>9</v>
      </c>
      <c r="B6" s="5"/>
      <c r="C6" s="6" t="s">
        <v>10</v>
      </c>
      <c r="D6" s="6"/>
      <c r="E6" s="6"/>
      <c r="F6" s="6"/>
      <c r="G6" s="6"/>
      <c r="H6" s="6"/>
      <c r="I6" s="6"/>
    </row>
    <row r="7" spans="1:18" ht="15.75" thickBot="1" x14ac:dyDescent="0.3">
      <c r="A7" s="7" t="s">
        <v>11</v>
      </c>
      <c r="B7" s="7"/>
      <c r="C7" s="8" t="s">
        <v>12</v>
      </c>
      <c r="D7" s="8"/>
      <c r="E7" s="8"/>
      <c r="F7" s="8"/>
      <c r="G7" s="8"/>
      <c r="H7" s="8"/>
      <c r="I7" s="8"/>
    </row>
    <row r="8" spans="1:18" ht="16.5" thickTop="1" thickBot="1" x14ac:dyDescent="0.3"/>
    <row r="9" spans="1:18" x14ac:dyDescent="0.25">
      <c r="H9" s="9" t="s">
        <v>13</v>
      </c>
      <c r="I9" s="9"/>
      <c r="J9" s="10"/>
      <c r="L9" s="69" t="s">
        <v>14</v>
      </c>
      <c r="M9" s="69"/>
      <c r="N9" s="70"/>
      <c r="P9" s="69" t="s">
        <v>15</v>
      </c>
      <c r="Q9" s="69"/>
      <c r="R9" s="70"/>
    </row>
    <row r="10" spans="1:18" ht="15.75" thickBot="1" x14ac:dyDescent="0.3">
      <c r="A10" s="11" t="s">
        <v>16</v>
      </c>
      <c r="H10" s="12" t="s">
        <v>17</v>
      </c>
      <c r="I10" s="12"/>
      <c r="J10" s="13"/>
      <c r="L10" s="71" t="s">
        <v>18</v>
      </c>
      <c r="M10" s="71"/>
      <c r="N10" s="72"/>
      <c r="P10" s="71" t="s">
        <v>19</v>
      </c>
      <c r="Q10" s="71"/>
      <c r="R10" s="72"/>
    </row>
    <row r="11" spans="1:18" ht="15.75" thickBot="1" x14ac:dyDescent="0.3"/>
    <row r="12" spans="1:18" ht="30" x14ac:dyDescent="0.25">
      <c r="A12" s="14" t="s">
        <v>20</v>
      </c>
      <c r="B12" s="14"/>
      <c r="C12" s="14"/>
      <c r="D12" s="14"/>
      <c r="E12" s="14"/>
      <c r="F12" s="14"/>
      <c r="H12" s="15" t="s">
        <v>21</v>
      </c>
      <c r="I12" s="16" t="s">
        <v>22</v>
      </c>
      <c r="J12" s="17"/>
      <c r="L12" s="15" t="s">
        <v>21</v>
      </c>
      <c r="M12" s="73" t="s">
        <v>22</v>
      </c>
      <c r="N12" s="74"/>
      <c r="P12" s="15" t="s">
        <v>21</v>
      </c>
      <c r="Q12" s="73" t="s">
        <v>22</v>
      </c>
      <c r="R12" s="74"/>
    </row>
    <row r="13" spans="1:18" ht="27" customHeight="1" x14ac:dyDescent="0.25">
      <c r="A13" s="18"/>
      <c r="B13" s="18"/>
      <c r="C13" s="18"/>
      <c r="D13" s="14"/>
      <c r="E13" s="14"/>
      <c r="F13" s="18"/>
      <c r="H13" s="19" t="s">
        <v>23</v>
      </c>
      <c r="I13" s="20">
        <v>128212240.2</v>
      </c>
      <c r="J13" s="21"/>
      <c r="K13" s="22"/>
      <c r="L13" s="19" t="s">
        <v>23</v>
      </c>
      <c r="M13" s="67">
        <v>213877000</v>
      </c>
      <c r="N13" s="68"/>
      <c r="O13" s="22"/>
      <c r="P13" s="19" t="s">
        <v>23</v>
      </c>
      <c r="Q13" s="67">
        <v>218369202</v>
      </c>
      <c r="R13" s="68"/>
    </row>
    <row r="14" spans="1:18" x14ac:dyDescent="0.25">
      <c r="A14" s="23" t="s">
        <v>24</v>
      </c>
      <c r="B14" s="23"/>
      <c r="C14" s="23"/>
      <c r="D14" s="14"/>
      <c r="E14" s="14"/>
      <c r="F14" s="23"/>
      <c r="H14" s="24" t="s">
        <v>25</v>
      </c>
      <c r="I14" s="25">
        <f>I15+I195+I697+I1093+I1578+I1905+I2229+I2424+I2511+I3138+I3190+I3451+I3814+I4403+I4553+I4859</f>
        <v>87903170.799999997</v>
      </c>
      <c r="J14" s="26"/>
      <c r="K14" s="27"/>
      <c r="L14" s="24" t="s">
        <v>25</v>
      </c>
      <c r="M14" s="61">
        <f t="shared" ref="M14:N14" si="0">M15+M195+M697+M1093+M1578+M1905+M2229+M2424+M2511+M3138+M3190+M3451+M3814+M4403+M4553+M4859</f>
        <v>156211365.56</v>
      </c>
      <c r="N14" s="62">
        <f t="shared" si="0"/>
        <v>0</v>
      </c>
      <c r="O14" s="27"/>
      <c r="P14" s="24" t="s">
        <v>25</v>
      </c>
      <c r="Q14" s="61">
        <f t="shared" ref="Q14:R14" si="1">Q15+Q195+Q697+Q1093+Q1578+Q1905+Q2229+Q2424+Q2511+Q3138+Q3190+Q3451+Q3814+Q4403+Q4553+Q4859</f>
        <v>161910000</v>
      </c>
      <c r="R14" s="62">
        <f t="shared" si="1"/>
        <v>0</v>
      </c>
    </row>
    <row r="15" spans="1:18" ht="18" customHeight="1" x14ac:dyDescent="0.25">
      <c r="A15" s="28" t="s">
        <v>26</v>
      </c>
      <c r="B15" s="28"/>
      <c r="C15" s="14"/>
      <c r="D15" s="14"/>
      <c r="E15" s="14"/>
      <c r="F15" s="28"/>
      <c r="H15" s="29" t="s">
        <v>27</v>
      </c>
      <c r="I15" s="30">
        <v>3468750</v>
      </c>
      <c r="J15" s="31"/>
      <c r="L15" s="32" t="s">
        <v>27</v>
      </c>
      <c r="M15" s="63">
        <v>15188500</v>
      </c>
      <c r="N15" s="64"/>
      <c r="P15" s="32" t="s">
        <v>27</v>
      </c>
      <c r="Q15" s="63">
        <v>13000000</v>
      </c>
      <c r="R15" s="64"/>
    </row>
    <row r="16" spans="1:18" x14ac:dyDescent="0.25">
      <c r="A16" s="33"/>
      <c r="B16" s="34" t="s">
        <v>28</v>
      </c>
      <c r="C16" s="34" t="s">
        <v>29</v>
      </c>
      <c r="H16" s="35"/>
      <c r="I16" s="35"/>
      <c r="J16" s="36"/>
      <c r="L16" s="59"/>
      <c r="M16" s="59"/>
      <c r="N16" s="60"/>
      <c r="P16" s="59"/>
      <c r="Q16" s="59"/>
      <c r="R16" s="60"/>
    </row>
    <row r="17" spans="1:18" x14ac:dyDescent="0.25">
      <c r="A17" s="37" t="s">
        <v>30</v>
      </c>
      <c r="B17" s="38" t="s">
        <v>31</v>
      </c>
      <c r="C17" s="38" t="s">
        <v>32</v>
      </c>
      <c r="H17" s="35"/>
      <c r="I17" s="35"/>
      <c r="J17" s="36"/>
      <c r="L17" s="59"/>
      <c r="M17" s="59"/>
      <c r="N17" s="60"/>
      <c r="P17" s="59"/>
      <c r="Q17" s="59"/>
      <c r="R17" s="60"/>
    </row>
    <row r="18" spans="1:18" ht="105" x14ac:dyDescent="0.25">
      <c r="A18" s="37" t="s">
        <v>33</v>
      </c>
      <c r="B18" s="38" t="s">
        <v>31</v>
      </c>
      <c r="C18" s="38" t="s">
        <v>34</v>
      </c>
      <c r="H18" s="35"/>
      <c r="I18" s="35"/>
      <c r="J18" s="36"/>
      <c r="L18" s="59"/>
      <c r="M18" s="59"/>
      <c r="N18" s="60"/>
      <c r="P18" s="59"/>
      <c r="Q18" s="59"/>
      <c r="R18" s="60"/>
    </row>
    <row r="19" spans="1:18" ht="30" x14ac:dyDescent="0.25">
      <c r="A19" s="37" t="s">
        <v>35</v>
      </c>
      <c r="B19" s="38" t="s">
        <v>31</v>
      </c>
      <c r="C19" s="38" t="s">
        <v>36</v>
      </c>
      <c r="H19" s="35"/>
      <c r="I19" s="35"/>
      <c r="J19" s="36"/>
      <c r="L19" s="59"/>
      <c r="M19" s="59"/>
      <c r="N19" s="60"/>
      <c r="P19" s="59"/>
      <c r="Q19" s="59"/>
      <c r="R19" s="60"/>
    </row>
    <row r="20" spans="1:18" ht="45" x14ac:dyDescent="0.25">
      <c r="A20" s="37" t="s">
        <v>37</v>
      </c>
      <c r="B20" s="38" t="s">
        <v>31</v>
      </c>
      <c r="C20" s="38" t="s">
        <v>38</v>
      </c>
      <c r="H20" s="35"/>
      <c r="I20" s="35"/>
      <c r="J20" s="36"/>
      <c r="L20" s="59"/>
      <c r="M20" s="59"/>
      <c r="N20" s="60"/>
      <c r="P20" s="59"/>
      <c r="Q20" s="59"/>
      <c r="R20" s="60"/>
    </row>
    <row r="21" spans="1:18" ht="105" x14ac:dyDescent="0.25">
      <c r="A21" s="37" t="s">
        <v>39</v>
      </c>
      <c r="B21" s="38" t="s">
        <v>31</v>
      </c>
      <c r="C21" s="38" t="s">
        <v>40</v>
      </c>
      <c r="H21" s="35"/>
      <c r="I21" s="35"/>
      <c r="J21" s="36"/>
      <c r="L21" s="59"/>
      <c r="M21" s="59"/>
      <c r="N21" s="60"/>
      <c r="P21" s="59"/>
      <c r="Q21" s="59"/>
      <c r="R21" s="60"/>
    </row>
    <row r="22" spans="1:18" x14ac:dyDescent="0.25">
      <c r="A22" s="37" t="s">
        <v>41</v>
      </c>
      <c r="B22" s="38" t="s">
        <v>31</v>
      </c>
      <c r="C22" s="38" t="s">
        <v>42</v>
      </c>
      <c r="H22" s="35"/>
      <c r="I22" s="35"/>
      <c r="J22" s="36"/>
      <c r="L22" s="59"/>
      <c r="M22" s="59"/>
      <c r="N22" s="60"/>
      <c r="P22" s="59"/>
      <c r="Q22" s="59"/>
      <c r="R22" s="60"/>
    </row>
    <row r="23" spans="1:18" ht="105" x14ac:dyDescent="0.25">
      <c r="A23" s="37" t="s">
        <v>43</v>
      </c>
      <c r="B23" s="38" t="s">
        <v>31</v>
      </c>
      <c r="C23" s="38" t="s">
        <v>44</v>
      </c>
      <c r="H23" s="35"/>
      <c r="I23" s="35"/>
      <c r="J23" s="36"/>
      <c r="L23" s="59"/>
      <c r="M23" s="59"/>
      <c r="N23" s="60"/>
      <c r="P23" s="59"/>
      <c r="Q23" s="59"/>
      <c r="R23" s="60"/>
    </row>
    <row r="24" spans="1:18" ht="120" x14ac:dyDescent="0.25">
      <c r="A24" s="37" t="s">
        <v>45</v>
      </c>
      <c r="B24" s="38" t="s">
        <v>31</v>
      </c>
      <c r="C24" s="38" t="s">
        <v>46</v>
      </c>
      <c r="H24" s="35"/>
      <c r="I24" s="35"/>
      <c r="J24" s="36"/>
      <c r="L24" s="59"/>
      <c r="M24" s="59"/>
      <c r="N24" s="60"/>
      <c r="P24" s="59"/>
      <c r="Q24" s="59"/>
      <c r="R24" s="60"/>
    </row>
    <row r="25" spans="1:18" ht="75" x14ac:dyDescent="0.25">
      <c r="A25" s="37" t="s">
        <v>47</v>
      </c>
      <c r="B25" s="38" t="s">
        <v>31</v>
      </c>
      <c r="C25" s="38" t="s">
        <v>48</v>
      </c>
      <c r="H25" s="35"/>
      <c r="I25" s="35"/>
      <c r="J25" s="36"/>
      <c r="L25" s="59"/>
      <c r="M25" s="59"/>
      <c r="N25" s="60"/>
      <c r="P25" s="59"/>
      <c r="Q25" s="59"/>
      <c r="R25" s="60"/>
    </row>
    <row r="26" spans="1:18" ht="75" x14ac:dyDescent="0.25">
      <c r="A26" s="37" t="s">
        <v>49</v>
      </c>
      <c r="B26" s="38" t="s">
        <v>31</v>
      </c>
      <c r="C26" s="38" t="s">
        <v>50</v>
      </c>
      <c r="H26" s="35"/>
      <c r="I26" s="35"/>
      <c r="J26" s="36"/>
      <c r="L26" s="59"/>
      <c r="M26" s="59"/>
      <c r="N26" s="60"/>
      <c r="P26" s="59"/>
      <c r="Q26" s="59"/>
      <c r="R26" s="60"/>
    </row>
    <row r="27" spans="1:18" ht="75" x14ac:dyDescent="0.25">
      <c r="A27" s="37" t="s">
        <v>51</v>
      </c>
      <c r="B27" s="38" t="s">
        <v>31</v>
      </c>
      <c r="C27" s="38" t="s">
        <v>52</v>
      </c>
      <c r="H27" s="35"/>
      <c r="I27" s="35"/>
      <c r="J27" s="36"/>
      <c r="L27" s="59"/>
      <c r="M27" s="59"/>
      <c r="N27" s="60"/>
      <c r="P27" s="59"/>
      <c r="Q27" s="59"/>
      <c r="R27" s="60"/>
    </row>
    <row r="28" spans="1:18" x14ac:dyDescent="0.25">
      <c r="A28" s="37" t="s">
        <v>53</v>
      </c>
      <c r="B28" s="38" t="s">
        <v>31</v>
      </c>
      <c r="C28" s="38" t="s">
        <v>54</v>
      </c>
      <c r="H28" s="35"/>
      <c r="I28" s="35"/>
      <c r="J28" s="36"/>
      <c r="L28" s="59"/>
      <c r="M28" s="59"/>
      <c r="N28" s="60"/>
      <c r="P28" s="59"/>
      <c r="Q28" s="59"/>
      <c r="R28" s="60"/>
    </row>
    <row r="29" spans="1:18" ht="60" x14ac:dyDescent="0.25">
      <c r="A29" s="33"/>
      <c r="B29" s="34" t="s">
        <v>55</v>
      </c>
      <c r="C29" s="34" t="s">
        <v>56</v>
      </c>
      <c r="D29" s="34" t="s">
        <v>57</v>
      </c>
      <c r="E29" s="34" t="s">
        <v>58</v>
      </c>
      <c r="F29" s="39" t="s">
        <v>59</v>
      </c>
      <c r="H29" s="40" t="s">
        <v>60</v>
      </c>
      <c r="I29" s="41" t="s">
        <v>22</v>
      </c>
      <c r="J29" s="42"/>
      <c r="L29" s="40" t="s">
        <v>60</v>
      </c>
      <c r="M29" s="53" t="s">
        <v>22</v>
      </c>
      <c r="N29" s="54"/>
      <c r="P29" s="40" t="s">
        <v>60</v>
      </c>
      <c r="Q29" s="53" t="s">
        <v>22</v>
      </c>
      <c r="R29" s="54"/>
    </row>
    <row r="30" spans="1:18" ht="75" x14ac:dyDescent="0.25">
      <c r="A30" s="37" t="s">
        <v>61</v>
      </c>
      <c r="B30" s="38" t="s">
        <v>62</v>
      </c>
      <c r="C30" s="38" t="s">
        <v>63</v>
      </c>
      <c r="D30" s="38"/>
      <c r="E30" s="38" t="s">
        <v>64</v>
      </c>
      <c r="F30" s="43">
        <v>1</v>
      </c>
      <c r="H30" s="44">
        <v>45000</v>
      </c>
      <c r="I30" s="45">
        <v>45000</v>
      </c>
      <c r="J30" s="31"/>
      <c r="L30" s="44">
        <v>400000</v>
      </c>
      <c r="M30" s="55">
        <v>400000</v>
      </c>
      <c r="N30" s="56"/>
      <c r="P30" s="44">
        <v>250000</v>
      </c>
      <c r="Q30" s="55">
        <v>250000</v>
      </c>
      <c r="R30" s="56"/>
    </row>
    <row r="31" spans="1:18" x14ac:dyDescent="0.25">
      <c r="A31" s="33"/>
      <c r="B31" s="34" t="s">
        <v>28</v>
      </c>
      <c r="C31" s="34" t="s">
        <v>29</v>
      </c>
      <c r="H31" s="35"/>
      <c r="I31" s="35"/>
      <c r="J31" s="36"/>
      <c r="L31" s="59"/>
      <c r="M31" s="59"/>
      <c r="N31" s="60"/>
      <c r="P31" s="59"/>
      <c r="Q31" s="59"/>
      <c r="R31" s="60"/>
    </row>
    <row r="32" spans="1:18" x14ac:dyDescent="0.25">
      <c r="A32" s="37" t="s">
        <v>65</v>
      </c>
      <c r="B32" s="38" t="s">
        <v>31</v>
      </c>
      <c r="C32" s="38" t="s">
        <v>66</v>
      </c>
      <c r="H32" s="35"/>
      <c r="I32" s="35"/>
      <c r="J32" s="36"/>
      <c r="L32" s="59"/>
      <c r="M32" s="59"/>
      <c r="N32" s="60"/>
      <c r="P32" s="59"/>
      <c r="Q32" s="59"/>
      <c r="R32" s="60"/>
    </row>
    <row r="33" spans="1:18" ht="60" x14ac:dyDescent="0.25">
      <c r="A33" s="33"/>
      <c r="B33" s="34" t="s">
        <v>55</v>
      </c>
      <c r="C33" s="34" t="s">
        <v>56</v>
      </c>
      <c r="D33" s="34" t="s">
        <v>57</v>
      </c>
      <c r="E33" s="34" t="s">
        <v>58</v>
      </c>
      <c r="F33" s="39" t="s">
        <v>59</v>
      </c>
      <c r="H33" s="40" t="s">
        <v>60</v>
      </c>
      <c r="I33" s="41" t="s">
        <v>22</v>
      </c>
      <c r="J33" s="42"/>
      <c r="L33" s="40" t="s">
        <v>60</v>
      </c>
      <c r="M33" s="53" t="s">
        <v>22</v>
      </c>
      <c r="N33" s="54"/>
      <c r="P33" s="40" t="s">
        <v>60</v>
      </c>
      <c r="Q33" s="53" t="s">
        <v>22</v>
      </c>
      <c r="R33" s="54"/>
    </row>
    <row r="34" spans="1:18" ht="75" x14ac:dyDescent="0.25">
      <c r="A34" s="37" t="s">
        <v>67</v>
      </c>
      <c r="B34" s="38" t="s">
        <v>68</v>
      </c>
      <c r="C34" s="38" t="s">
        <v>69</v>
      </c>
      <c r="D34" s="38"/>
      <c r="E34" s="38" t="s">
        <v>64</v>
      </c>
      <c r="F34" s="43">
        <v>1</v>
      </c>
      <c r="H34" s="44">
        <v>35000</v>
      </c>
      <c r="I34" s="45">
        <v>35000</v>
      </c>
      <c r="J34" s="31"/>
      <c r="L34" s="44">
        <v>500000</v>
      </c>
      <c r="M34" s="55">
        <v>500000</v>
      </c>
      <c r="N34" s="56"/>
      <c r="P34" s="44">
        <v>250000</v>
      </c>
      <c r="Q34" s="55">
        <v>250000</v>
      </c>
      <c r="R34" s="56"/>
    </row>
    <row r="35" spans="1:18" x14ac:dyDescent="0.25">
      <c r="A35" s="33"/>
      <c r="B35" s="34" t="s">
        <v>28</v>
      </c>
      <c r="C35" s="34" t="s">
        <v>29</v>
      </c>
      <c r="H35" s="35"/>
      <c r="I35" s="35"/>
      <c r="J35" s="36"/>
      <c r="L35" s="59"/>
      <c r="M35" s="59"/>
      <c r="N35" s="60"/>
      <c r="P35" s="59"/>
      <c r="Q35" s="59"/>
      <c r="R35" s="60"/>
    </row>
    <row r="36" spans="1:18" x14ac:dyDescent="0.25">
      <c r="A36" s="37" t="s">
        <v>70</v>
      </c>
      <c r="B36" s="38" t="s">
        <v>31</v>
      </c>
      <c r="C36" s="38" t="s">
        <v>71</v>
      </c>
      <c r="H36" s="35"/>
      <c r="I36" s="35"/>
      <c r="J36" s="36"/>
      <c r="L36" s="59"/>
      <c r="M36" s="59"/>
      <c r="N36" s="60"/>
      <c r="P36" s="59"/>
      <c r="Q36" s="59"/>
      <c r="R36" s="60"/>
    </row>
    <row r="37" spans="1:18" ht="60" x14ac:dyDescent="0.25">
      <c r="A37" s="33"/>
      <c r="B37" s="34" t="s">
        <v>55</v>
      </c>
      <c r="C37" s="34" t="s">
        <v>56</v>
      </c>
      <c r="D37" s="34" t="s">
        <v>57</v>
      </c>
      <c r="E37" s="34" t="s">
        <v>58</v>
      </c>
      <c r="F37" s="39" t="s">
        <v>59</v>
      </c>
      <c r="H37" s="40" t="s">
        <v>60</v>
      </c>
      <c r="I37" s="41" t="s">
        <v>22</v>
      </c>
      <c r="J37" s="42"/>
      <c r="L37" s="40" t="s">
        <v>60</v>
      </c>
      <c r="M37" s="53" t="s">
        <v>22</v>
      </c>
      <c r="N37" s="54"/>
      <c r="P37" s="40" t="s">
        <v>60</v>
      </c>
      <c r="Q37" s="53" t="s">
        <v>22</v>
      </c>
      <c r="R37" s="54"/>
    </row>
    <row r="38" spans="1:18" ht="60" x14ac:dyDescent="0.25">
      <c r="A38" s="37" t="s">
        <v>72</v>
      </c>
      <c r="B38" s="38" t="s">
        <v>73</v>
      </c>
      <c r="C38" s="38" t="s">
        <v>74</v>
      </c>
      <c r="D38" s="38"/>
      <c r="E38" s="38" t="s">
        <v>64</v>
      </c>
      <c r="F38" s="43">
        <v>1</v>
      </c>
      <c r="H38" s="44">
        <v>30000</v>
      </c>
      <c r="I38" s="45">
        <v>30000</v>
      </c>
      <c r="J38" s="31"/>
      <c r="L38" s="44">
        <v>50000</v>
      </c>
      <c r="M38" s="55">
        <v>50000</v>
      </c>
      <c r="N38" s="56"/>
      <c r="P38" s="44">
        <v>1000</v>
      </c>
      <c r="Q38" s="55">
        <v>1000</v>
      </c>
      <c r="R38" s="56"/>
    </row>
    <row r="39" spans="1:18" x14ac:dyDescent="0.25">
      <c r="A39" s="33"/>
      <c r="B39" s="34" t="s">
        <v>28</v>
      </c>
      <c r="C39" s="34" t="s">
        <v>29</v>
      </c>
      <c r="H39" s="35"/>
      <c r="I39" s="35"/>
      <c r="J39" s="36"/>
      <c r="L39" s="59"/>
      <c r="M39" s="59"/>
      <c r="N39" s="60"/>
      <c r="P39" s="59"/>
      <c r="Q39" s="59"/>
      <c r="R39" s="60"/>
    </row>
    <row r="40" spans="1:18" x14ac:dyDescent="0.25">
      <c r="A40" s="37" t="s">
        <v>75</v>
      </c>
      <c r="B40" s="38" t="s">
        <v>31</v>
      </c>
      <c r="C40" s="38" t="s">
        <v>76</v>
      </c>
      <c r="H40" s="35"/>
      <c r="I40" s="35"/>
      <c r="J40" s="36"/>
      <c r="L40" s="59"/>
      <c r="M40" s="59"/>
      <c r="N40" s="60"/>
      <c r="P40" s="59"/>
      <c r="Q40" s="59"/>
      <c r="R40" s="60"/>
    </row>
    <row r="41" spans="1:18" ht="60" x14ac:dyDescent="0.25">
      <c r="A41" s="33"/>
      <c r="B41" s="34" t="s">
        <v>55</v>
      </c>
      <c r="C41" s="34" t="s">
        <v>56</v>
      </c>
      <c r="D41" s="34" t="s">
        <v>57</v>
      </c>
      <c r="E41" s="34" t="s">
        <v>58</v>
      </c>
      <c r="F41" s="39" t="s">
        <v>59</v>
      </c>
      <c r="H41" s="40" t="s">
        <v>60</v>
      </c>
      <c r="I41" s="41" t="s">
        <v>22</v>
      </c>
      <c r="J41" s="42"/>
      <c r="L41" s="40" t="s">
        <v>60</v>
      </c>
      <c r="M41" s="53" t="s">
        <v>22</v>
      </c>
      <c r="N41" s="54"/>
      <c r="P41" s="40" t="s">
        <v>60</v>
      </c>
      <c r="Q41" s="53" t="s">
        <v>22</v>
      </c>
      <c r="R41" s="54"/>
    </row>
    <row r="42" spans="1:18" ht="105" x14ac:dyDescent="0.25">
      <c r="A42" s="37" t="s">
        <v>77</v>
      </c>
      <c r="B42" s="38" t="s">
        <v>78</v>
      </c>
      <c r="C42" s="38" t="s">
        <v>79</v>
      </c>
      <c r="D42" s="38"/>
      <c r="E42" s="38" t="s">
        <v>64</v>
      </c>
      <c r="F42" s="43">
        <v>1</v>
      </c>
      <c r="H42" s="44">
        <v>35000</v>
      </c>
      <c r="I42" s="45">
        <v>35000</v>
      </c>
      <c r="J42" s="31"/>
      <c r="L42" s="44">
        <v>100000</v>
      </c>
      <c r="M42" s="55">
        <v>100000</v>
      </c>
      <c r="N42" s="56"/>
      <c r="P42" s="44">
        <v>20000</v>
      </c>
      <c r="Q42" s="55">
        <v>20000</v>
      </c>
      <c r="R42" s="56"/>
    </row>
    <row r="43" spans="1:18" x14ac:dyDescent="0.25">
      <c r="A43" s="33"/>
      <c r="B43" s="34" t="s">
        <v>28</v>
      </c>
      <c r="C43" s="34" t="s">
        <v>29</v>
      </c>
      <c r="H43" s="35"/>
      <c r="I43" s="35"/>
      <c r="J43" s="36"/>
      <c r="L43" s="59"/>
      <c r="M43" s="59"/>
      <c r="N43" s="60"/>
      <c r="P43" s="59"/>
      <c r="Q43" s="59"/>
      <c r="R43" s="60"/>
    </row>
    <row r="44" spans="1:18" x14ac:dyDescent="0.25">
      <c r="A44" s="37" t="s">
        <v>80</v>
      </c>
      <c r="B44" s="38" t="s">
        <v>31</v>
      </c>
      <c r="C44" s="38" t="s">
        <v>81</v>
      </c>
      <c r="H44" s="35"/>
      <c r="I44" s="35"/>
      <c r="J44" s="36"/>
      <c r="L44" s="59"/>
      <c r="M44" s="59"/>
      <c r="N44" s="60"/>
      <c r="P44" s="59"/>
      <c r="Q44" s="59"/>
      <c r="R44" s="60"/>
    </row>
    <row r="45" spans="1:18" ht="105" x14ac:dyDescent="0.25">
      <c r="A45" s="37" t="s">
        <v>82</v>
      </c>
      <c r="B45" s="38" t="s">
        <v>31</v>
      </c>
      <c r="C45" s="38" t="s">
        <v>83</v>
      </c>
      <c r="H45" s="35"/>
      <c r="I45" s="35"/>
      <c r="J45" s="36"/>
      <c r="L45" s="59"/>
      <c r="M45" s="59"/>
      <c r="N45" s="60"/>
      <c r="P45" s="59"/>
      <c r="Q45" s="59"/>
      <c r="R45" s="60"/>
    </row>
    <row r="46" spans="1:18" ht="75" x14ac:dyDescent="0.25">
      <c r="A46" s="37" t="s">
        <v>84</v>
      </c>
      <c r="B46" s="38" t="s">
        <v>31</v>
      </c>
      <c r="C46" s="38" t="s">
        <v>85</v>
      </c>
      <c r="H46" s="35"/>
      <c r="I46" s="35"/>
      <c r="J46" s="36"/>
      <c r="L46" s="59"/>
      <c r="M46" s="59"/>
      <c r="N46" s="60"/>
      <c r="P46" s="59"/>
      <c r="Q46" s="59"/>
      <c r="R46" s="60"/>
    </row>
    <row r="47" spans="1:18" ht="60" x14ac:dyDescent="0.25">
      <c r="A47" s="33"/>
      <c r="B47" s="34" t="s">
        <v>55</v>
      </c>
      <c r="C47" s="34" t="s">
        <v>56</v>
      </c>
      <c r="D47" s="34" t="s">
        <v>57</v>
      </c>
      <c r="E47" s="34" t="s">
        <v>58</v>
      </c>
      <c r="F47" s="39" t="s">
        <v>59</v>
      </c>
      <c r="H47" s="40" t="s">
        <v>60</v>
      </c>
      <c r="I47" s="41" t="s">
        <v>22</v>
      </c>
      <c r="J47" s="42"/>
      <c r="L47" s="40" t="s">
        <v>60</v>
      </c>
      <c r="M47" s="53" t="s">
        <v>22</v>
      </c>
      <c r="N47" s="54"/>
      <c r="P47" s="40" t="s">
        <v>60</v>
      </c>
      <c r="Q47" s="53" t="s">
        <v>22</v>
      </c>
      <c r="R47" s="54"/>
    </row>
    <row r="48" spans="1:18" x14ac:dyDescent="0.25">
      <c r="A48" s="37" t="s">
        <v>86</v>
      </c>
      <c r="B48" s="38" t="s">
        <v>87</v>
      </c>
      <c r="C48" s="38" t="s">
        <v>88</v>
      </c>
      <c r="D48" s="38"/>
      <c r="E48" s="38" t="s">
        <v>64</v>
      </c>
      <c r="F48" s="43">
        <v>1</v>
      </c>
      <c r="H48" s="44">
        <v>575000</v>
      </c>
      <c r="I48" s="45">
        <v>575000</v>
      </c>
      <c r="J48" s="31"/>
      <c r="L48" s="44">
        <v>0</v>
      </c>
      <c r="M48" s="55">
        <v>0</v>
      </c>
      <c r="N48" s="56"/>
      <c r="P48" s="44">
        <v>100000</v>
      </c>
      <c r="Q48" s="55">
        <v>100000</v>
      </c>
      <c r="R48" s="56"/>
    </row>
    <row r="49" spans="1:18" ht="45" x14ac:dyDescent="0.25">
      <c r="A49" s="37" t="s">
        <v>89</v>
      </c>
      <c r="B49" s="38" t="s">
        <v>90</v>
      </c>
      <c r="C49" s="38" t="s">
        <v>91</v>
      </c>
      <c r="D49" s="38"/>
      <c r="E49" s="38" t="s">
        <v>64</v>
      </c>
      <c r="F49" s="43">
        <v>1</v>
      </c>
      <c r="H49" s="44">
        <v>250000</v>
      </c>
      <c r="I49" s="45">
        <v>250000</v>
      </c>
      <c r="J49" s="31"/>
      <c r="L49" s="44">
        <v>540000</v>
      </c>
      <c r="M49" s="55">
        <v>540000</v>
      </c>
      <c r="N49" s="56"/>
      <c r="P49" s="44">
        <v>50000</v>
      </c>
      <c r="Q49" s="55">
        <v>50000</v>
      </c>
      <c r="R49" s="56"/>
    </row>
    <row r="50" spans="1:18" x14ac:dyDescent="0.25">
      <c r="A50" s="37" t="s">
        <v>92</v>
      </c>
      <c r="B50" s="38" t="s">
        <v>93</v>
      </c>
      <c r="C50" s="38" t="s">
        <v>94</v>
      </c>
      <c r="D50" s="38"/>
      <c r="E50" s="38" t="s">
        <v>64</v>
      </c>
      <c r="F50" s="43">
        <v>1</v>
      </c>
      <c r="H50" s="44">
        <v>15000</v>
      </c>
      <c r="I50" s="45">
        <v>15000</v>
      </c>
      <c r="J50" s="31"/>
      <c r="L50" s="44">
        <v>0</v>
      </c>
      <c r="M50" s="55">
        <v>0</v>
      </c>
      <c r="N50" s="56"/>
      <c r="P50" s="44">
        <v>5000</v>
      </c>
      <c r="Q50" s="55">
        <v>5000</v>
      </c>
      <c r="R50" s="56"/>
    </row>
    <row r="51" spans="1:18" ht="30" x14ac:dyDescent="0.25">
      <c r="A51" s="37" t="s">
        <v>95</v>
      </c>
      <c r="B51" s="38" t="s">
        <v>96</v>
      </c>
      <c r="C51" s="38" t="s">
        <v>97</v>
      </c>
      <c r="D51" s="38"/>
      <c r="E51" s="38" t="s">
        <v>64</v>
      </c>
      <c r="F51" s="43">
        <v>1</v>
      </c>
      <c r="H51" s="44">
        <v>150000</v>
      </c>
      <c r="I51" s="45">
        <v>150000</v>
      </c>
      <c r="J51" s="31"/>
      <c r="L51" s="44">
        <v>180000</v>
      </c>
      <c r="M51" s="55">
        <v>180000</v>
      </c>
      <c r="N51" s="56"/>
      <c r="P51" s="44">
        <v>54000</v>
      </c>
      <c r="Q51" s="55">
        <v>54000</v>
      </c>
      <c r="R51" s="56"/>
    </row>
    <row r="52" spans="1:18" x14ac:dyDescent="0.25">
      <c r="A52" s="33"/>
      <c r="B52" s="34" t="s">
        <v>28</v>
      </c>
      <c r="C52" s="34" t="s">
        <v>29</v>
      </c>
      <c r="H52" s="35"/>
      <c r="I52" s="35"/>
      <c r="J52" s="36"/>
      <c r="L52" s="59"/>
      <c r="M52" s="59"/>
      <c r="N52" s="60"/>
      <c r="P52" s="59"/>
      <c r="Q52" s="59"/>
      <c r="R52" s="60"/>
    </row>
    <row r="53" spans="1:18" x14ac:dyDescent="0.25">
      <c r="A53" s="37" t="s">
        <v>98</v>
      </c>
      <c r="B53" s="38" t="s">
        <v>31</v>
      </c>
      <c r="C53" s="38" t="s">
        <v>99</v>
      </c>
      <c r="H53" s="35"/>
      <c r="I53" s="35"/>
      <c r="J53" s="36"/>
      <c r="L53" s="59"/>
      <c r="M53" s="59"/>
      <c r="N53" s="60"/>
      <c r="P53" s="59"/>
      <c r="Q53" s="59"/>
      <c r="R53" s="60"/>
    </row>
    <row r="54" spans="1:18" ht="60" x14ac:dyDescent="0.25">
      <c r="A54" s="37" t="s">
        <v>100</v>
      </c>
      <c r="B54" s="38" t="s">
        <v>31</v>
      </c>
      <c r="C54" s="38" t="s">
        <v>101</v>
      </c>
      <c r="H54" s="35"/>
      <c r="I54" s="35"/>
      <c r="J54" s="36"/>
      <c r="L54" s="59"/>
      <c r="M54" s="59"/>
      <c r="N54" s="60"/>
      <c r="P54" s="59"/>
      <c r="Q54" s="59"/>
      <c r="R54" s="60"/>
    </row>
    <row r="55" spans="1:18" ht="60" x14ac:dyDescent="0.25">
      <c r="A55" s="33"/>
      <c r="B55" s="34" t="s">
        <v>55</v>
      </c>
      <c r="C55" s="34" t="s">
        <v>56</v>
      </c>
      <c r="D55" s="34" t="s">
        <v>57</v>
      </c>
      <c r="E55" s="34" t="s">
        <v>58</v>
      </c>
      <c r="F55" s="39" t="s">
        <v>59</v>
      </c>
      <c r="H55" s="40" t="s">
        <v>60</v>
      </c>
      <c r="I55" s="41" t="s">
        <v>22</v>
      </c>
      <c r="J55" s="42"/>
      <c r="L55" s="40" t="s">
        <v>60</v>
      </c>
      <c r="M55" s="53" t="s">
        <v>22</v>
      </c>
      <c r="N55" s="54"/>
      <c r="P55" s="40" t="s">
        <v>60</v>
      </c>
      <c r="Q55" s="53" t="s">
        <v>22</v>
      </c>
      <c r="R55" s="54"/>
    </row>
    <row r="56" spans="1:18" x14ac:dyDescent="0.25">
      <c r="A56" s="37" t="s">
        <v>102</v>
      </c>
      <c r="B56" s="38" t="s">
        <v>103</v>
      </c>
      <c r="C56" s="38" t="s">
        <v>104</v>
      </c>
      <c r="D56" s="38"/>
      <c r="E56" s="38" t="s">
        <v>64</v>
      </c>
      <c r="F56" s="43">
        <v>1</v>
      </c>
      <c r="H56" s="44">
        <v>425000</v>
      </c>
      <c r="I56" s="45">
        <v>425000</v>
      </c>
      <c r="J56" s="31"/>
      <c r="L56" s="44">
        <v>0</v>
      </c>
      <c r="M56" s="55">
        <v>0</v>
      </c>
      <c r="N56" s="56"/>
      <c r="P56" s="44">
        <v>350000</v>
      </c>
      <c r="Q56" s="55">
        <v>350000</v>
      </c>
      <c r="R56" s="56"/>
    </row>
    <row r="57" spans="1:18" x14ac:dyDescent="0.25">
      <c r="A57" s="37" t="s">
        <v>105</v>
      </c>
      <c r="B57" s="38" t="s">
        <v>106</v>
      </c>
      <c r="C57" s="38" t="s">
        <v>107</v>
      </c>
      <c r="D57" s="38"/>
      <c r="E57" s="38" t="s">
        <v>64</v>
      </c>
      <c r="F57" s="43">
        <v>1</v>
      </c>
      <c r="H57" s="44">
        <v>150000</v>
      </c>
      <c r="I57" s="45">
        <v>150000</v>
      </c>
      <c r="J57" s="31"/>
      <c r="L57" s="44">
        <v>450000</v>
      </c>
      <c r="M57" s="55">
        <v>450000</v>
      </c>
      <c r="N57" s="56"/>
      <c r="P57" s="44">
        <v>200000</v>
      </c>
      <c r="Q57" s="55">
        <v>200000</v>
      </c>
      <c r="R57" s="56"/>
    </row>
    <row r="58" spans="1:18" x14ac:dyDescent="0.25">
      <c r="A58" s="37" t="s">
        <v>108</v>
      </c>
      <c r="B58" s="38" t="s">
        <v>109</v>
      </c>
      <c r="C58" s="38" t="s">
        <v>110</v>
      </c>
      <c r="D58" s="38"/>
      <c r="E58" s="38" t="s">
        <v>64</v>
      </c>
      <c r="F58" s="43">
        <v>1</v>
      </c>
      <c r="H58" s="44">
        <v>10000</v>
      </c>
      <c r="I58" s="45">
        <v>10000</v>
      </c>
      <c r="J58" s="31"/>
      <c r="L58" s="44">
        <v>0</v>
      </c>
      <c r="M58" s="55">
        <v>0</v>
      </c>
      <c r="N58" s="56"/>
      <c r="P58" s="44">
        <v>10000</v>
      </c>
      <c r="Q58" s="55">
        <v>10000</v>
      </c>
      <c r="R58" s="56"/>
    </row>
    <row r="59" spans="1:18" ht="60" x14ac:dyDescent="0.25">
      <c r="A59" s="37" t="s">
        <v>111</v>
      </c>
      <c r="B59" s="38" t="s">
        <v>112</v>
      </c>
      <c r="C59" s="38" t="s">
        <v>113</v>
      </c>
      <c r="D59" s="38"/>
      <c r="E59" s="38" t="s">
        <v>64</v>
      </c>
      <c r="F59" s="43">
        <v>1</v>
      </c>
      <c r="H59" s="44">
        <v>25000</v>
      </c>
      <c r="I59" s="45">
        <v>25000</v>
      </c>
      <c r="J59" s="31"/>
      <c r="L59" s="44">
        <v>0</v>
      </c>
      <c r="M59" s="55">
        <v>0</v>
      </c>
      <c r="N59" s="56"/>
      <c r="P59" s="44">
        <v>200000</v>
      </c>
      <c r="Q59" s="55">
        <v>200000</v>
      </c>
      <c r="R59" s="56"/>
    </row>
    <row r="60" spans="1:18" x14ac:dyDescent="0.25">
      <c r="A60" s="33"/>
      <c r="B60" s="34" t="s">
        <v>28</v>
      </c>
      <c r="C60" s="34" t="s">
        <v>29</v>
      </c>
      <c r="H60" s="35"/>
      <c r="I60" s="35"/>
      <c r="J60" s="36"/>
      <c r="L60" s="59"/>
      <c r="M60" s="59"/>
      <c r="N60" s="60"/>
      <c r="P60" s="59"/>
      <c r="Q60" s="59"/>
      <c r="R60" s="60"/>
    </row>
    <row r="61" spans="1:18" x14ac:dyDescent="0.25">
      <c r="A61" s="37" t="s">
        <v>114</v>
      </c>
      <c r="B61" s="38" t="s">
        <v>31</v>
      </c>
      <c r="C61" s="38" t="s">
        <v>115</v>
      </c>
      <c r="H61" s="35"/>
      <c r="I61" s="35"/>
      <c r="J61" s="36"/>
      <c r="L61" s="59"/>
      <c r="M61" s="59"/>
      <c r="N61" s="60"/>
      <c r="P61" s="59"/>
      <c r="Q61" s="59"/>
      <c r="R61" s="60"/>
    </row>
    <row r="62" spans="1:18" ht="90" x14ac:dyDescent="0.25">
      <c r="A62" s="37" t="s">
        <v>116</v>
      </c>
      <c r="B62" s="38" t="s">
        <v>31</v>
      </c>
      <c r="C62" s="38" t="s">
        <v>117</v>
      </c>
      <c r="H62" s="35"/>
      <c r="I62" s="35"/>
      <c r="J62" s="36"/>
      <c r="L62" s="59"/>
      <c r="M62" s="59"/>
      <c r="N62" s="60"/>
      <c r="P62" s="59"/>
      <c r="Q62" s="59"/>
      <c r="R62" s="60"/>
    </row>
    <row r="63" spans="1:18" ht="60" x14ac:dyDescent="0.25">
      <c r="A63" s="33"/>
      <c r="B63" s="34" t="s">
        <v>55</v>
      </c>
      <c r="C63" s="34" t="s">
        <v>56</v>
      </c>
      <c r="D63" s="34" t="s">
        <v>57</v>
      </c>
      <c r="E63" s="34" t="s">
        <v>58</v>
      </c>
      <c r="F63" s="39" t="s">
        <v>59</v>
      </c>
      <c r="H63" s="40" t="s">
        <v>60</v>
      </c>
      <c r="I63" s="41" t="s">
        <v>22</v>
      </c>
      <c r="J63" s="42"/>
      <c r="L63" s="40" t="s">
        <v>60</v>
      </c>
      <c r="M63" s="53" t="s">
        <v>22</v>
      </c>
      <c r="N63" s="54"/>
      <c r="P63" s="40" t="s">
        <v>60</v>
      </c>
      <c r="Q63" s="53" t="s">
        <v>22</v>
      </c>
      <c r="R63" s="54"/>
    </row>
    <row r="64" spans="1:18" x14ac:dyDescent="0.25">
      <c r="A64" s="37" t="s">
        <v>118</v>
      </c>
      <c r="B64" s="38" t="s">
        <v>119</v>
      </c>
      <c r="C64" s="38" t="s">
        <v>120</v>
      </c>
      <c r="D64" s="38"/>
      <c r="E64" s="38" t="s">
        <v>64</v>
      </c>
      <c r="F64" s="43">
        <v>1</v>
      </c>
      <c r="H64" s="44">
        <v>15000</v>
      </c>
      <c r="I64" s="45">
        <v>15000</v>
      </c>
      <c r="J64" s="31"/>
      <c r="L64" s="44">
        <v>200000</v>
      </c>
      <c r="M64" s="55">
        <v>200000</v>
      </c>
      <c r="N64" s="56"/>
      <c r="P64" s="44">
        <v>2500000</v>
      </c>
      <c r="Q64" s="55">
        <v>2500000</v>
      </c>
      <c r="R64" s="56"/>
    </row>
    <row r="65" spans="1:18" x14ac:dyDescent="0.25">
      <c r="A65" s="37" t="s">
        <v>121</v>
      </c>
      <c r="B65" s="38" t="s">
        <v>122</v>
      </c>
      <c r="C65" s="38" t="s">
        <v>107</v>
      </c>
      <c r="D65" s="38"/>
      <c r="E65" s="38" t="s">
        <v>64</v>
      </c>
      <c r="F65" s="43">
        <v>1</v>
      </c>
      <c r="H65" s="44">
        <v>1000</v>
      </c>
      <c r="I65" s="45">
        <v>1000</v>
      </c>
      <c r="J65" s="31"/>
      <c r="L65" s="44">
        <v>360000</v>
      </c>
      <c r="M65" s="55">
        <v>360000</v>
      </c>
      <c r="N65" s="56"/>
      <c r="P65" s="44">
        <v>250000</v>
      </c>
      <c r="Q65" s="55">
        <v>250000</v>
      </c>
      <c r="R65" s="56"/>
    </row>
    <row r="66" spans="1:18" x14ac:dyDescent="0.25">
      <c r="A66" s="37" t="s">
        <v>123</v>
      </c>
      <c r="B66" s="38" t="s">
        <v>124</v>
      </c>
      <c r="C66" s="38" t="s">
        <v>125</v>
      </c>
      <c r="D66" s="38"/>
      <c r="E66" s="38" t="s">
        <v>64</v>
      </c>
      <c r="F66" s="43">
        <v>1</v>
      </c>
      <c r="H66" s="44">
        <v>1000</v>
      </c>
      <c r="I66" s="45">
        <v>1000</v>
      </c>
      <c r="J66" s="31"/>
      <c r="L66" s="44">
        <v>50000</v>
      </c>
      <c r="M66" s="55">
        <v>50000</v>
      </c>
      <c r="N66" s="56"/>
      <c r="P66" s="44">
        <v>5000</v>
      </c>
      <c r="Q66" s="55">
        <v>5000</v>
      </c>
      <c r="R66" s="56"/>
    </row>
    <row r="67" spans="1:18" x14ac:dyDescent="0.25">
      <c r="A67" s="33"/>
      <c r="B67" s="34" t="s">
        <v>28</v>
      </c>
      <c r="C67" s="34" t="s">
        <v>29</v>
      </c>
      <c r="H67" s="35"/>
      <c r="I67" s="35"/>
      <c r="J67" s="36"/>
      <c r="L67" s="59"/>
      <c r="M67" s="59"/>
      <c r="N67" s="60"/>
      <c r="P67" s="59"/>
      <c r="Q67" s="59"/>
      <c r="R67" s="60"/>
    </row>
    <row r="68" spans="1:18" ht="30" x14ac:dyDescent="0.25">
      <c r="A68" s="37" t="s">
        <v>126</v>
      </c>
      <c r="B68" s="38" t="s">
        <v>31</v>
      </c>
      <c r="C68" s="38" t="s">
        <v>127</v>
      </c>
      <c r="H68" s="35"/>
      <c r="I68" s="35"/>
      <c r="J68" s="36"/>
      <c r="L68" s="59"/>
      <c r="M68" s="59"/>
      <c r="N68" s="60"/>
      <c r="P68" s="59"/>
      <c r="Q68" s="59"/>
      <c r="R68" s="60"/>
    </row>
    <row r="69" spans="1:18" ht="90" x14ac:dyDescent="0.25">
      <c r="A69" s="37" t="s">
        <v>128</v>
      </c>
      <c r="B69" s="38" t="s">
        <v>31</v>
      </c>
      <c r="C69" s="38" t="s">
        <v>129</v>
      </c>
      <c r="H69" s="35"/>
      <c r="I69" s="35"/>
      <c r="J69" s="36"/>
      <c r="L69" s="59"/>
      <c r="M69" s="59"/>
      <c r="N69" s="60"/>
      <c r="P69" s="59"/>
      <c r="Q69" s="59"/>
      <c r="R69" s="60"/>
    </row>
    <row r="70" spans="1:18" ht="60" x14ac:dyDescent="0.25">
      <c r="A70" s="33"/>
      <c r="B70" s="34" t="s">
        <v>55</v>
      </c>
      <c r="C70" s="34" t="s">
        <v>56</v>
      </c>
      <c r="D70" s="34" t="s">
        <v>57</v>
      </c>
      <c r="E70" s="34" t="s">
        <v>58</v>
      </c>
      <c r="F70" s="39" t="s">
        <v>59</v>
      </c>
      <c r="H70" s="40" t="s">
        <v>60</v>
      </c>
      <c r="I70" s="41" t="s">
        <v>22</v>
      </c>
      <c r="J70" s="42"/>
      <c r="L70" s="40" t="s">
        <v>60</v>
      </c>
      <c r="M70" s="53" t="s">
        <v>22</v>
      </c>
      <c r="N70" s="54"/>
      <c r="P70" s="40" t="s">
        <v>60</v>
      </c>
      <c r="Q70" s="53" t="s">
        <v>22</v>
      </c>
      <c r="R70" s="54"/>
    </row>
    <row r="71" spans="1:18" x14ac:dyDescent="0.25">
      <c r="A71" s="37" t="s">
        <v>130</v>
      </c>
      <c r="B71" s="38" t="s">
        <v>131</v>
      </c>
      <c r="C71" s="38" t="s">
        <v>104</v>
      </c>
      <c r="D71" s="38"/>
      <c r="E71" s="38" t="s">
        <v>64</v>
      </c>
      <c r="F71" s="43">
        <v>1</v>
      </c>
      <c r="H71" s="44">
        <v>50000</v>
      </c>
      <c r="I71" s="45">
        <v>50000</v>
      </c>
      <c r="J71" s="31"/>
      <c r="L71" s="44">
        <v>0</v>
      </c>
      <c r="M71" s="55">
        <v>0</v>
      </c>
      <c r="N71" s="56"/>
      <c r="P71" s="44">
        <v>450000</v>
      </c>
      <c r="Q71" s="55">
        <v>450000</v>
      </c>
      <c r="R71" s="56"/>
    </row>
    <row r="72" spans="1:18" x14ac:dyDescent="0.25">
      <c r="A72" s="37" t="s">
        <v>132</v>
      </c>
      <c r="B72" s="38" t="s">
        <v>133</v>
      </c>
      <c r="C72" s="38" t="s">
        <v>134</v>
      </c>
      <c r="D72" s="38"/>
      <c r="E72" s="38" t="s">
        <v>64</v>
      </c>
      <c r="F72" s="43">
        <v>1</v>
      </c>
      <c r="H72" s="44">
        <v>1000</v>
      </c>
      <c r="I72" s="45">
        <v>1000</v>
      </c>
      <c r="J72" s="31"/>
      <c r="L72" s="44">
        <v>90000</v>
      </c>
      <c r="M72" s="55">
        <v>90000</v>
      </c>
      <c r="N72" s="56"/>
      <c r="P72" s="44">
        <v>165000</v>
      </c>
      <c r="Q72" s="55">
        <v>165000</v>
      </c>
      <c r="R72" s="56"/>
    </row>
    <row r="73" spans="1:18" x14ac:dyDescent="0.25">
      <c r="A73" s="37" t="s">
        <v>135</v>
      </c>
      <c r="B73" s="38" t="s">
        <v>136</v>
      </c>
      <c r="C73" s="38" t="s">
        <v>110</v>
      </c>
      <c r="D73" s="38"/>
      <c r="E73" s="38" t="s">
        <v>64</v>
      </c>
      <c r="F73" s="43">
        <v>1</v>
      </c>
      <c r="H73" s="44">
        <v>500</v>
      </c>
      <c r="I73" s="45">
        <v>500</v>
      </c>
      <c r="J73" s="31"/>
      <c r="L73" s="44">
        <v>0</v>
      </c>
      <c r="M73" s="55">
        <v>0</v>
      </c>
      <c r="N73" s="56"/>
      <c r="P73" s="44">
        <v>5000</v>
      </c>
      <c r="Q73" s="55">
        <v>5000</v>
      </c>
      <c r="R73" s="56"/>
    </row>
    <row r="74" spans="1:18" x14ac:dyDescent="0.25">
      <c r="A74" s="33"/>
      <c r="B74" s="34" t="s">
        <v>28</v>
      </c>
      <c r="C74" s="34" t="s">
        <v>29</v>
      </c>
      <c r="H74" s="35"/>
      <c r="I74" s="35"/>
      <c r="J74" s="36"/>
      <c r="L74" s="59"/>
      <c r="M74" s="59"/>
      <c r="N74" s="60"/>
      <c r="P74" s="59"/>
      <c r="Q74" s="59"/>
      <c r="R74" s="60"/>
    </row>
    <row r="75" spans="1:18" x14ac:dyDescent="0.25">
      <c r="A75" s="37" t="s">
        <v>137</v>
      </c>
      <c r="B75" s="38" t="s">
        <v>31</v>
      </c>
      <c r="C75" s="38" t="s">
        <v>138</v>
      </c>
      <c r="H75" s="35"/>
      <c r="I75" s="35"/>
      <c r="J75" s="36"/>
      <c r="L75" s="59"/>
      <c r="M75" s="59"/>
      <c r="N75" s="60"/>
      <c r="P75" s="59"/>
      <c r="Q75" s="59"/>
      <c r="R75" s="60"/>
    </row>
    <row r="76" spans="1:18" ht="60" x14ac:dyDescent="0.25">
      <c r="A76" s="33"/>
      <c r="B76" s="34" t="s">
        <v>55</v>
      </c>
      <c r="C76" s="34" t="s">
        <v>56</v>
      </c>
      <c r="D76" s="34" t="s">
        <v>57</v>
      </c>
      <c r="E76" s="34" t="s">
        <v>58</v>
      </c>
      <c r="F76" s="39" t="s">
        <v>59</v>
      </c>
      <c r="H76" s="40" t="s">
        <v>60</v>
      </c>
      <c r="I76" s="41" t="s">
        <v>22</v>
      </c>
      <c r="J76" s="42"/>
      <c r="L76" s="40" t="s">
        <v>60</v>
      </c>
      <c r="M76" s="53" t="s">
        <v>22</v>
      </c>
      <c r="N76" s="54"/>
      <c r="P76" s="40" t="s">
        <v>60</v>
      </c>
      <c r="Q76" s="53" t="s">
        <v>22</v>
      </c>
      <c r="R76" s="54"/>
    </row>
    <row r="77" spans="1:18" ht="30" x14ac:dyDescent="0.25">
      <c r="A77" s="37" t="s">
        <v>139</v>
      </c>
      <c r="B77" s="38" t="s">
        <v>140</v>
      </c>
      <c r="C77" s="38" t="s">
        <v>141</v>
      </c>
      <c r="D77" s="38"/>
      <c r="E77" s="38" t="s">
        <v>64</v>
      </c>
      <c r="F77" s="43">
        <v>1</v>
      </c>
      <c r="H77" s="44">
        <v>20000</v>
      </c>
      <c r="I77" s="45">
        <v>20000</v>
      </c>
      <c r="J77" s="31"/>
      <c r="L77" s="44">
        <v>9520000</v>
      </c>
      <c r="M77" s="55">
        <v>9520000</v>
      </c>
      <c r="N77" s="56"/>
      <c r="P77" s="44">
        <v>3000000</v>
      </c>
      <c r="Q77" s="55">
        <v>3000000</v>
      </c>
      <c r="R77" s="56"/>
    </row>
    <row r="78" spans="1:18" x14ac:dyDescent="0.25">
      <c r="A78" s="33"/>
      <c r="B78" s="34" t="s">
        <v>28</v>
      </c>
      <c r="C78" s="34" t="s">
        <v>29</v>
      </c>
      <c r="H78" s="35"/>
      <c r="I78" s="35"/>
      <c r="J78" s="36"/>
      <c r="L78" s="59"/>
      <c r="M78" s="59"/>
      <c r="N78" s="60"/>
      <c r="P78" s="59"/>
      <c r="Q78" s="59"/>
      <c r="R78" s="60"/>
    </row>
    <row r="79" spans="1:18" x14ac:dyDescent="0.25">
      <c r="A79" s="37" t="s">
        <v>142</v>
      </c>
      <c r="B79" s="38" t="s">
        <v>31</v>
      </c>
      <c r="C79" s="38" t="s">
        <v>143</v>
      </c>
      <c r="H79" s="35"/>
      <c r="I79" s="35"/>
      <c r="J79" s="36"/>
      <c r="L79" s="59"/>
      <c r="M79" s="59"/>
      <c r="N79" s="60"/>
      <c r="P79" s="59"/>
      <c r="Q79" s="59"/>
      <c r="R79" s="60"/>
    </row>
    <row r="80" spans="1:18" ht="60" x14ac:dyDescent="0.25">
      <c r="A80" s="33"/>
      <c r="B80" s="34" t="s">
        <v>55</v>
      </c>
      <c r="C80" s="34" t="s">
        <v>56</v>
      </c>
      <c r="D80" s="34" t="s">
        <v>57</v>
      </c>
      <c r="E80" s="34" t="s">
        <v>58</v>
      </c>
      <c r="F80" s="39" t="s">
        <v>59</v>
      </c>
      <c r="H80" s="40" t="s">
        <v>60</v>
      </c>
      <c r="I80" s="41" t="s">
        <v>22</v>
      </c>
      <c r="J80" s="42"/>
      <c r="L80" s="40" t="s">
        <v>60</v>
      </c>
      <c r="M80" s="53" t="s">
        <v>22</v>
      </c>
      <c r="N80" s="54"/>
      <c r="P80" s="40" t="s">
        <v>60</v>
      </c>
      <c r="Q80" s="53" t="s">
        <v>22</v>
      </c>
      <c r="R80" s="54"/>
    </row>
    <row r="81" spans="1:18" ht="45" x14ac:dyDescent="0.25">
      <c r="A81" s="37" t="s">
        <v>144</v>
      </c>
      <c r="B81" s="38" t="s">
        <v>145</v>
      </c>
      <c r="C81" s="38" t="s">
        <v>146</v>
      </c>
      <c r="D81" s="38"/>
      <c r="E81" s="38" t="s">
        <v>64</v>
      </c>
      <c r="F81" s="43">
        <v>1</v>
      </c>
      <c r="H81" s="44">
        <v>5000</v>
      </c>
      <c r="I81" s="45">
        <v>5000</v>
      </c>
      <c r="J81" s="31"/>
      <c r="L81" s="44">
        <v>0</v>
      </c>
      <c r="M81" s="55">
        <v>0</v>
      </c>
      <c r="N81" s="56"/>
      <c r="P81" s="44">
        <v>2500000</v>
      </c>
      <c r="Q81" s="55">
        <v>2500000</v>
      </c>
      <c r="R81" s="56"/>
    </row>
    <row r="82" spans="1:18" x14ac:dyDescent="0.25">
      <c r="A82" s="33"/>
      <c r="B82" s="34" t="s">
        <v>28</v>
      </c>
      <c r="C82" s="34" t="s">
        <v>29</v>
      </c>
      <c r="H82" s="35"/>
      <c r="I82" s="35"/>
      <c r="J82" s="36"/>
      <c r="L82" s="59"/>
      <c r="M82" s="59"/>
      <c r="N82" s="60"/>
      <c r="P82" s="59"/>
      <c r="Q82" s="59"/>
      <c r="R82" s="60"/>
    </row>
    <row r="83" spans="1:18" x14ac:dyDescent="0.25">
      <c r="A83" s="37" t="s">
        <v>147</v>
      </c>
      <c r="B83" s="38" t="s">
        <v>31</v>
      </c>
      <c r="C83" s="38" t="s">
        <v>148</v>
      </c>
      <c r="H83" s="35"/>
      <c r="I83" s="35"/>
      <c r="J83" s="36"/>
      <c r="L83" s="59"/>
      <c r="M83" s="59"/>
      <c r="N83" s="60"/>
      <c r="P83" s="59"/>
      <c r="Q83" s="59"/>
      <c r="R83" s="60"/>
    </row>
    <row r="84" spans="1:18" ht="90" x14ac:dyDescent="0.25">
      <c r="A84" s="37" t="s">
        <v>149</v>
      </c>
      <c r="B84" s="38" t="s">
        <v>31</v>
      </c>
      <c r="C84" s="38" t="s">
        <v>150</v>
      </c>
      <c r="H84" s="35"/>
      <c r="I84" s="35"/>
      <c r="J84" s="36"/>
      <c r="L84" s="59"/>
      <c r="M84" s="59"/>
      <c r="N84" s="60"/>
      <c r="P84" s="59"/>
      <c r="Q84" s="59"/>
      <c r="R84" s="60"/>
    </row>
    <row r="85" spans="1:18" ht="60" x14ac:dyDescent="0.25">
      <c r="A85" s="33"/>
      <c r="B85" s="34" t="s">
        <v>55</v>
      </c>
      <c r="C85" s="34" t="s">
        <v>56</v>
      </c>
      <c r="D85" s="34" t="s">
        <v>57</v>
      </c>
      <c r="E85" s="34" t="s">
        <v>58</v>
      </c>
      <c r="F85" s="39" t="s">
        <v>59</v>
      </c>
      <c r="H85" s="40" t="s">
        <v>60</v>
      </c>
      <c r="I85" s="41" t="s">
        <v>22</v>
      </c>
      <c r="J85" s="42"/>
      <c r="L85" s="40" t="s">
        <v>60</v>
      </c>
      <c r="M85" s="53" t="s">
        <v>22</v>
      </c>
      <c r="N85" s="54"/>
      <c r="P85" s="40" t="s">
        <v>60</v>
      </c>
      <c r="Q85" s="53" t="s">
        <v>22</v>
      </c>
      <c r="R85" s="54"/>
    </row>
    <row r="86" spans="1:18" x14ac:dyDescent="0.25">
      <c r="A86" s="37" t="s">
        <v>151</v>
      </c>
      <c r="B86" s="38" t="s">
        <v>152</v>
      </c>
      <c r="C86" s="38" t="s">
        <v>104</v>
      </c>
      <c r="D86" s="38"/>
      <c r="E86" s="38" t="s">
        <v>64</v>
      </c>
      <c r="F86" s="43">
        <v>1</v>
      </c>
      <c r="H86" s="44">
        <v>45000</v>
      </c>
      <c r="I86" s="45">
        <v>45000</v>
      </c>
      <c r="J86" s="31"/>
      <c r="L86" s="44">
        <v>50000</v>
      </c>
      <c r="M86" s="55">
        <v>50000</v>
      </c>
      <c r="N86" s="56"/>
      <c r="P86" s="44">
        <v>50000</v>
      </c>
      <c r="Q86" s="55">
        <v>50000</v>
      </c>
      <c r="R86" s="56"/>
    </row>
    <row r="87" spans="1:18" x14ac:dyDescent="0.25">
      <c r="A87" s="37" t="s">
        <v>153</v>
      </c>
      <c r="B87" s="38" t="s">
        <v>154</v>
      </c>
      <c r="C87" s="38" t="s">
        <v>155</v>
      </c>
      <c r="D87" s="38"/>
      <c r="E87" s="38" t="s">
        <v>64</v>
      </c>
      <c r="F87" s="43">
        <v>1</v>
      </c>
      <c r="H87" s="44">
        <v>20000</v>
      </c>
      <c r="I87" s="45">
        <v>20000</v>
      </c>
      <c r="J87" s="31"/>
      <c r="L87" s="44">
        <v>216000</v>
      </c>
      <c r="M87" s="55">
        <v>216000</v>
      </c>
      <c r="N87" s="56"/>
      <c r="P87" s="44">
        <v>50000</v>
      </c>
      <c r="Q87" s="55">
        <v>50000</v>
      </c>
      <c r="R87" s="56"/>
    </row>
    <row r="88" spans="1:18" x14ac:dyDescent="0.25">
      <c r="A88" s="37" t="s">
        <v>156</v>
      </c>
      <c r="B88" s="38" t="s">
        <v>157</v>
      </c>
      <c r="C88" s="38" t="s">
        <v>110</v>
      </c>
      <c r="D88" s="38"/>
      <c r="E88" s="38" t="s">
        <v>64</v>
      </c>
      <c r="F88" s="43">
        <v>1</v>
      </c>
      <c r="H88" s="44">
        <v>3000</v>
      </c>
      <c r="I88" s="45">
        <v>3000</v>
      </c>
      <c r="J88" s="31"/>
      <c r="L88" s="44">
        <v>25000</v>
      </c>
      <c r="M88" s="55">
        <v>25000</v>
      </c>
      <c r="N88" s="56"/>
      <c r="P88" s="44">
        <v>2000</v>
      </c>
      <c r="Q88" s="55">
        <v>2000</v>
      </c>
      <c r="R88" s="56"/>
    </row>
    <row r="89" spans="1:18" x14ac:dyDescent="0.25">
      <c r="A89" s="33"/>
      <c r="B89" s="34" t="s">
        <v>28</v>
      </c>
      <c r="C89" s="34" t="s">
        <v>29</v>
      </c>
      <c r="H89" s="35"/>
      <c r="I89" s="35"/>
      <c r="J89" s="36"/>
      <c r="L89" s="59"/>
      <c r="M89" s="59"/>
      <c r="N89" s="60"/>
      <c r="P89" s="59"/>
      <c r="Q89" s="59"/>
      <c r="R89" s="60"/>
    </row>
    <row r="90" spans="1:18" x14ac:dyDescent="0.25">
      <c r="A90" s="37" t="s">
        <v>158</v>
      </c>
      <c r="B90" s="38" t="s">
        <v>31</v>
      </c>
      <c r="C90" s="38" t="s">
        <v>159</v>
      </c>
      <c r="H90" s="35"/>
      <c r="I90" s="35"/>
      <c r="J90" s="36"/>
      <c r="L90" s="59"/>
      <c r="M90" s="59"/>
      <c r="N90" s="60"/>
      <c r="P90" s="59"/>
      <c r="Q90" s="59"/>
      <c r="R90" s="60"/>
    </row>
    <row r="91" spans="1:18" ht="60" x14ac:dyDescent="0.25">
      <c r="A91" s="33"/>
      <c r="B91" s="34" t="s">
        <v>55</v>
      </c>
      <c r="C91" s="34" t="s">
        <v>56</v>
      </c>
      <c r="D91" s="34" t="s">
        <v>57</v>
      </c>
      <c r="E91" s="34" t="s">
        <v>58</v>
      </c>
      <c r="F91" s="39" t="s">
        <v>59</v>
      </c>
      <c r="H91" s="40" t="s">
        <v>60</v>
      </c>
      <c r="I91" s="41" t="s">
        <v>22</v>
      </c>
      <c r="J91" s="42"/>
      <c r="L91" s="40" t="s">
        <v>60</v>
      </c>
      <c r="M91" s="53" t="s">
        <v>22</v>
      </c>
      <c r="N91" s="54"/>
      <c r="P91" s="40" t="s">
        <v>60</v>
      </c>
      <c r="Q91" s="53" t="s">
        <v>22</v>
      </c>
      <c r="R91" s="54"/>
    </row>
    <row r="92" spans="1:18" ht="30" x14ac:dyDescent="0.25">
      <c r="A92" s="37" t="s">
        <v>160</v>
      </c>
      <c r="B92" s="38" t="s">
        <v>161</v>
      </c>
      <c r="C92" s="38" t="s">
        <v>162</v>
      </c>
      <c r="D92" s="38"/>
      <c r="E92" s="38" t="s">
        <v>64</v>
      </c>
      <c r="F92" s="43">
        <v>1</v>
      </c>
      <c r="H92" s="44">
        <v>25000</v>
      </c>
      <c r="I92" s="45">
        <v>25000</v>
      </c>
      <c r="J92" s="31"/>
      <c r="L92" s="44">
        <v>80000</v>
      </c>
      <c r="M92" s="55">
        <v>80000</v>
      </c>
      <c r="N92" s="56"/>
      <c r="P92" s="44">
        <v>1000</v>
      </c>
      <c r="Q92" s="55">
        <v>1000</v>
      </c>
      <c r="R92" s="56"/>
    </row>
    <row r="93" spans="1:18" ht="75" x14ac:dyDescent="0.25">
      <c r="A93" s="37" t="s">
        <v>163</v>
      </c>
      <c r="B93" s="38" t="s">
        <v>164</v>
      </c>
      <c r="C93" s="38" t="s">
        <v>165</v>
      </c>
      <c r="D93" s="38"/>
      <c r="E93" s="38" t="s">
        <v>64</v>
      </c>
      <c r="F93" s="43">
        <v>1</v>
      </c>
      <c r="H93" s="44">
        <v>35000</v>
      </c>
      <c r="I93" s="45">
        <v>35000</v>
      </c>
      <c r="J93" s="31"/>
      <c r="L93" s="44">
        <v>60000</v>
      </c>
      <c r="M93" s="55">
        <v>60000</v>
      </c>
      <c r="N93" s="56"/>
      <c r="P93" s="44">
        <v>1000</v>
      </c>
      <c r="Q93" s="55">
        <v>1000</v>
      </c>
      <c r="R93" s="56"/>
    </row>
    <row r="94" spans="1:18" x14ac:dyDescent="0.25">
      <c r="A94" s="33"/>
      <c r="B94" s="34" t="s">
        <v>28</v>
      </c>
      <c r="C94" s="34" t="s">
        <v>29</v>
      </c>
      <c r="H94" s="35"/>
      <c r="I94" s="35"/>
      <c r="J94" s="36"/>
      <c r="L94" s="59"/>
      <c r="M94" s="59"/>
      <c r="N94" s="60"/>
      <c r="P94" s="59"/>
      <c r="Q94" s="59"/>
      <c r="R94" s="60"/>
    </row>
    <row r="95" spans="1:18" ht="75" x14ac:dyDescent="0.25">
      <c r="A95" s="37" t="s">
        <v>166</v>
      </c>
      <c r="B95" s="38" t="s">
        <v>31</v>
      </c>
      <c r="C95" s="38" t="s">
        <v>167</v>
      </c>
      <c r="H95" s="35"/>
      <c r="I95" s="35"/>
      <c r="J95" s="36"/>
      <c r="L95" s="59"/>
      <c r="M95" s="59"/>
      <c r="N95" s="60"/>
      <c r="P95" s="59"/>
      <c r="Q95" s="59"/>
      <c r="R95" s="60"/>
    </row>
    <row r="96" spans="1:18" x14ac:dyDescent="0.25">
      <c r="A96" s="37" t="s">
        <v>168</v>
      </c>
      <c r="B96" s="38" t="s">
        <v>31</v>
      </c>
      <c r="C96" s="38" t="s">
        <v>169</v>
      </c>
      <c r="H96" s="35"/>
      <c r="I96" s="35"/>
      <c r="J96" s="36"/>
      <c r="L96" s="59"/>
      <c r="M96" s="59"/>
      <c r="N96" s="60"/>
      <c r="P96" s="59"/>
      <c r="Q96" s="59"/>
      <c r="R96" s="60"/>
    </row>
    <row r="97" spans="1:18" ht="75" x14ac:dyDescent="0.25">
      <c r="A97" s="37" t="s">
        <v>170</v>
      </c>
      <c r="B97" s="38" t="s">
        <v>31</v>
      </c>
      <c r="C97" s="38" t="s">
        <v>171</v>
      </c>
      <c r="H97" s="35"/>
      <c r="I97" s="35"/>
      <c r="J97" s="36"/>
      <c r="L97" s="59"/>
      <c r="M97" s="59"/>
      <c r="N97" s="60"/>
      <c r="P97" s="59"/>
      <c r="Q97" s="59"/>
      <c r="R97" s="60"/>
    </row>
    <row r="98" spans="1:18" ht="60" x14ac:dyDescent="0.25">
      <c r="A98" s="33"/>
      <c r="B98" s="34" t="s">
        <v>55</v>
      </c>
      <c r="C98" s="34" t="s">
        <v>56</v>
      </c>
      <c r="D98" s="34" t="s">
        <v>57</v>
      </c>
      <c r="E98" s="34" t="s">
        <v>58</v>
      </c>
      <c r="F98" s="39" t="s">
        <v>59</v>
      </c>
      <c r="H98" s="40" t="s">
        <v>60</v>
      </c>
      <c r="I98" s="41" t="s">
        <v>22</v>
      </c>
      <c r="J98" s="42"/>
      <c r="L98" s="40" t="s">
        <v>60</v>
      </c>
      <c r="M98" s="53" t="s">
        <v>22</v>
      </c>
      <c r="N98" s="54"/>
      <c r="P98" s="40" t="s">
        <v>60</v>
      </c>
      <c r="Q98" s="53" t="s">
        <v>22</v>
      </c>
      <c r="R98" s="54"/>
    </row>
    <row r="99" spans="1:18" x14ac:dyDescent="0.25">
      <c r="A99" s="37" t="s">
        <v>172</v>
      </c>
      <c r="B99" s="38" t="s">
        <v>173</v>
      </c>
      <c r="C99" s="38" t="s">
        <v>174</v>
      </c>
      <c r="D99" s="38"/>
      <c r="E99" s="38" t="s">
        <v>64</v>
      </c>
      <c r="F99" s="43">
        <v>1</v>
      </c>
      <c r="H99" s="44">
        <v>60000</v>
      </c>
      <c r="I99" s="45">
        <v>60000</v>
      </c>
      <c r="J99" s="31"/>
      <c r="L99" s="44">
        <v>250000</v>
      </c>
      <c r="M99" s="55">
        <v>250000</v>
      </c>
      <c r="N99" s="56"/>
      <c r="P99" s="44">
        <v>400000</v>
      </c>
      <c r="Q99" s="55">
        <v>400000</v>
      </c>
      <c r="R99" s="56"/>
    </row>
    <row r="100" spans="1:18" x14ac:dyDescent="0.25">
      <c r="A100" s="37" t="s">
        <v>175</v>
      </c>
      <c r="B100" s="38" t="s">
        <v>176</v>
      </c>
      <c r="C100" s="38" t="s">
        <v>177</v>
      </c>
      <c r="D100" s="38"/>
      <c r="E100" s="38" t="s">
        <v>64</v>
      </c>
      <c r="F100" s="43">
        <v>1</v>
      </c>
      <c r="H100" s="44">
        <v>2000</v>
      </c>
      <c r="I100" s="45">
        <v>2000</v>
      </c>
      <c r="J100" s="31"/>
      <c r="L100" s="44">
        <v>54000</v>
      </c>
      <c r="M100" s="55">
        <v>54000</v>
      </c>
      <c r="N100" s="56"/>
      <c r="P100" s="44">
        <v>100000</v>
      </c>
      <c r="Q100" s="55">
        <v>100000</v>
      </c>
      <c r="R100" s="56"/>
    </row>
    <row r="101" spans="1:18" x14ac:dyDescent="0.25">
      <c r="A101" s="37" t="s">
        <v>178</v>
      </c>
      <c r="B101" s="38" t="s">
        <v>179</v>
      </c>
      <c r="C101" s="38" t="s">
        <v>180</v>
      </c>
      <c r="D101" s="38"/>
      <c r="E101" s="38" t="s">
        <v>64</v>
      </c>
      <c r="F101" s="43">
        <v>1</v>
      </c>
      <c r="H101" s="44">
        <v>2000</v>
      </c>
      <c r="I101" s="45">
        <v>2000</v>
      </c>
      <c r="J101" s="31"/>
      <c r="L101" s="44">
        <v>30000</v>
      </c>
      <c r="M101" s="55">
        <v>30000</v>
      </c>
      <c r="N101" s="56"/>
      <c r="P101" s="44">
        <v>20000</v>
      </c>
      <c r="Q101" s="55">
        <v>20000</v>
      </c>
      <c r="R101" s="56"/>
    </row>
    <row r="102" spans="1:18" x14ac:dyDescent="0.25">
      <c r="A102" s="33"/>
      <c r="B102" s="34" t="s">
        <v>28</v>
      </c>
      <c r="C102" s="34" t="s">
        <v>29</v>
      </c>
      <c r="H102" s="35"/>
      <c r="I102" s="35"/>
      <c r="J102" s="36"/>
      <c r="L102" s="59"/>
      <c r="M102" s="59"/>
      <c r="N102" s="60"/>
      <c r="P102" s="59"/>
      <c r="Q102" s="59"/>
      <c r="R102" s="60"/>
    </row>
    <row r="103" spans="1:18" x14ac:dyDescent="0.25">
      <c r="A103" s="37" t="s">
        <v>181</v>
      </c>
      <c r="B103" s="38" t="s">
        <v>31</v>
      </c>
      <c r="C103" s="38" t="s">
        <v>182</v>
      </c>
      <c r="H103" s="35"/>
      <c r="I103" s="35"/>
      <c r="J103" s="36"/>
      <c r="L103" s="59"/>
      <c r="M103" s="59"/>
      <c r="N103" s="60"/>
      <c r="P103" s="59"/>
      <c r="Q103" s="59"/>
      <c r="R103" s="60"/>
    </row>
    <row r="104" spans="1:18" ht="90" x14ac:dyDescent="0.25">
      <c r="A104" s="37" t="s">
        <v>183</v>
      </c>
      <c r="B104" s="38" t="s">
        <v>31</v>
      </c>
      <c r="C104" s="38" t="s">
        <v>184</v>
      </c>
      <c r="H104" s="35"/>
      <c r="I104" s="35"/>
      <c r="J104" s="36"/>
      <c r="L104" s="59"/>
      <c r="M104" s="59"/>
      <c r="N104" s="60"/>
      <c r="P104" s="59"/>
      <c r="Q104" s="59"/>
      <c r="R104" s="60"/>
    </row>
    <row r="105" spans="1:18" ht="60" x14ac:dyDescent="0.25">
      <c r="A105" s="33"/>
      <c r="B105" s="34" t="s">
        <v>55</v>
      </c>
      <c r="C105" s="34" t="s">
        <v>56</v>
      </c>
      <c r="D105" s="34" t="s">
        <v>57</v>
      </c>
      <c r="E105" s="34" t="s">
        <v>58</v>
      </c>
      <c r="F105" s="39" t="s">
        <v>59</v>
      </c>
      <c r="H105" s="40" t="s">
        <v>60</v>
      </c>
      <c r="I105" s="41" t="s">
        <v>22</v>
      </c>
      <c r="J105" s="42"/>
      <c r="L105" s="40" t="s">
        <v>60</v>
      </c>
      <c r="M105" s="53" t="s">
        <v>22</v>
      </c>
      <c r="N105" s="54"/>
      <c r="P105" s="40" t="s">
        <v>60</v>
      </c>
      <c r="Q105" s="53" t="s">
        <v>22</v>
      </c>
      <c r="R105" s="54"/>
    </row>
    <row r="106" spans="1:18" x14ac:dyDescent="0.25">
      <c r="A106" s="37" t="s">
        <v>185</v>
      </c>
      <c r="B106" s="38" t="s">
        <v>186</v>
      </c>
      <c r="C106" s="38" t="s">
        <v>104</v>
      </c>
      <c r="D106" s="38"/>
      <c r="E106" s="38" t="s">
        <v>64</v>
      </c>
      <c r="F106" s="43">
        <v>1</v>
      </c>
      <c r="H106" s="44">
        <v>60000</v>
      </c>
      <c r="I106" s="45">
        <v>60000</v>
      </c>
      <c r="J106" s="31"/>
      <c r="L106" s="44">
        <v>50000</v>
      </c>
      <c r="M106" s="55">
        <v>50000</v>
      </c>
      <c r="N106" s="56"/>
      <c r="P106" s="44">
        <v>100000</v>
      </c>
      <c r="Q106" s="55">
        <v>100000</v>
      </c>
      <c r="R106" s="56"/>
    </row>
    <row r="107" spans="1:18" x14ac:dyDescent="0.25">
      <c r="A107" s="37" t="s">
        <v>187</v>
      </c>
      <c r="B107" s="38" t="s">
        <v>188</v>
      </c>
      <c r="C107" s="38" t="s">
        <v>107</v>
      </c>
      <c r="D107" s="38"/>
      <c r="E107" s="38" t="s">
        <v>64</v>
      </c>
      <c r="F107" s="43">
        <v>1</v>
      </c>
      <c r="H107" s="44">
        <v>500</v>
      </c>
      <c r="I107" s="45">
        <v>500</v>
      </c>
      <c r="J107" s="31"/>
      <c r="L107" s="44">
        <v>18000</v>
      </c>
      <c r="M107" s="55">
        <v>18000</v>
      </c>
      <c r="N107" s="56"/>
      <c r="P107" s="44">
        <v>20000</v>
      </c>
      <c r="Q107" s="55">
        <v>20000</v>
      </c>
      <c r="R107" s="56"/>
    </row>
    <row r="108" spans="1:18" x14ac:dyDescent="0.25">
      <c r="A108" s="37" t="s">
        <v>189</v>
      </c>
      <c r="B108" s="38" t="s">
        <v>190</v>
      </c>
      <c r="C108" s="38" t="s">
        <v>110</v>
      </c>
      <c r="D108" s="38"/>
      <c r="E108" s="38" t="s">
        <v>64</v>
      </c>
      <c r="F108" s="43">
        <v>1</v>
      </c>
      <c r="H108" s="44">
        <v>750</v>
      </c>
      <c r="I108" s="45">
        <v>750</v>
      </c>
      <c r="J108" s="31"/>
      <c r="L108" s="44">
        <v>2500</v>
      </c>
      <c r="M108" s="55">
        <v>2500</v>
      </c>
      <c r="N108" s="56"/>
      <c r="P108" s="44">
        <v>5000</v>
      </c>
      <c r="Q108" s="55">
        <v>5000</v>
      </c>
      <c r="R108" s="56"/>
    </row>
    <row r="109" spans="1:18" x14ac:dyDescent="0.25">
      <c r="A109" s="33"/>
      <c r="B109" s="34" t="s">
        <v>28</v>
      </c>
      <c r="C109" s="34" t="s">
        <v>29</v>
      </c>
      <c r="H109" s="35"/>
      <c r="I109" s="35"/>
      <c r="J109" s="36"/>
      <c r="L109" s="59"/>
      <c r="M109" s="59"/>
      <c r="N109" s="60"/>
      <c r="P109" s="59"/>
      <c r="Q109" s="59"/>
      <c r="R109" s="60"/>
    </row>
    <row r="110" spans="1:18" x14ac:dyDescent="0.25">
      <c r="A110" s="37" t="s">
        <v>191</v>
      </c>
      <c r="B110" s="38" t="s">
        <v>31</v>
      </c>
      <c r="C110" s="38" t="s">
        <v>192</v>
      </c>
      <c r="H110" s="35"/>
      <c r="I110" s="35"/>
      <c r="J110" s="36"/>
      <c r="L110" s="59"/>
      <c r="M110" s="59"/>
      <c r="N110" s="60"/>
      <c r="P110" s="59"/>
      <c r="Q110" s="59"/>
      <c r="R110" s="60"/>
    </row>
    <row r="111" spans="1:18" ht="60" x14ac:dyDescent="0.25">
      <c r="A111" s="33"/>
      <c r="B111" s="34" t="s">
        <v>55</v>
      </c>
      <c r="C111" s="34" t="s">
        <v>56</v>
      </c>
      <c r="D111" s="34" t="s">
        <v>57</v>
      </c>
      <c r="E111" s="34" t="s">
        <v>58</v>
      </c>
      <c r="F111" s="39" t="s">
        <v>59</v>
      </c>
      <c r="H111" s="40" t="s">
        <v>60</v>
      </c>
      <c r="I111" s="41" t="s">
        <v>22</v>
      </c>
      <c r="J111" s="42"/>
      <c r="L111" s="40" t="s">
        <v>60</v>
      </c>
      <c r="M111" s="53" t="s">
        <v>22</v>
      </c>
      <c r="N111" s="54"/>
      <c r="P111" s="40" t="s">
        <v>60</v>
      </c>
      <c r="Q111" s="53" t="s">
        <v>22</v>
      </c>
      <c r="R111" s="54"/>
    </row>
    <row r="112" spans="1:18" ht="60" x14ac:dyDescent="0.25">
      <c r="A112" s="37" t="s">
        <v>193</v>
      </c>
      <c r="B112" s="38" t="s">
        <v>194</v>
      </c>
      <c r="C112" s="38" t="s">
        <v>195</v>
      </c>
      <c r="D112" s="38"/>
      <c r="E112" s="38" t="s">
        <v>64</v>
      </c>
      <c r="F112" s="43">
        <v>1</v>
      </c>
      <c r="H112" s="44">
        <v>25000</v>
      </c>
      <c r="I112" s="45">
        <v>25000</v>
      </c>
      <c r="J112" s="31"/>
      <c r="L112" s="44">
        <v>54000</v>
      </c>
      <c r="M112" s="55">
        <v>54000</v>
      </c>
      <c r="N112" s="56"/>
      <c r="P112" s="44">
        <v>5000</v>
      </c>
      <c r="Q112" s="55">
        <v>5000</v>
      </c>
      <c r="R112" s="56"/>
    </row>
    <row r="113" spans="1:18" x14ac:dyDescent="0.25">
      <c r="A113" s="33"/>
      <c r="B113" s="34" t="s">
        <v>28</v>
      </c>
      <c r="C113" s="34" t="s">
        <v>29</v>
      </c>
      <c r="H113" s="35"/>
      <c r="I113" s="35"/>
      <c r="J113" s="36"/>
      <c r="L113" s="59"/>
      <c r="M113" s="59"/>
      <c r="N113" s="60"/>
      <c r="P113" s="59"/>
      <c r="Q113" s="59"/>
      <c r="R113" s="60"/>
    </row>
    <row r="114" spans="1:18" x14ac:dyDescent="0.25">
      <c r="A114" s="37" t="s">
        <v>196</v>
      </c>
      <c r="B114" s="38" t="s">
        <v>31</v>
      </c>
      <c r="C114" s="38" t="s">
        <v>197</v>
      </c>
      <c r="H114" s="35"/>
      <c r="I114" s="35"/>
      <c r="J114" s="36"/>
      <c r="L114" s="59"/>
      <c r="M114" s="59"/>
      <c r="N114" s="60"/>
      <c r="P114" s="59"/>
      <c r="Q114" s="59"/>
      <c r="R114" s="60"/>
    </row>
    <row r="115" spans="1:18" ht="60" x14ac:dyDescent="0.25">
      <c r="A115" s="33"/>
      <c r="B115" s="34" t="s">
        <v>55</v>
      </c>
      <c r="C115" s="34" t="s">
        <v>56</v>
      </c>
      <c r="D115" s="34" t="s">
        <v>57</v>
      </c>
      <c r="E115" s="34" t="s">
        <v>58</v>
      </c>
      <c r="F115" s="39" t="s">
        <v>59</v>
      </c>
      <c r="H115" s="40" t="s">
        <v>60</v>
      </c>
      <c r="I115" s="41" t="s">
        <v>22</v>
      </c>
      <c r="J115" s="42"/>
      <c r="L115" s="40" t="s">
        <v>60</v>
      </c>
      <c r="M115" s="53" t="s">
        <v>22</v>
      </c>
      <c r="N115" s="54"/>
      <c r="P115" s="40" t="s">
        <v>60</v>
      </c>
      <c r="Q115" s="53" t="s">
        <v>22</v>
      </c>
      <c r="R115" s="54"/>
    </row>
    <row r="116" spans="1:18" ht="60" x14ac:dyDescent="0.25">
      <c r="A116" s="37" t="s">
        <v>198</v>
      </c>
      <c r="B116" s="38" t="s">
        <v>199</v>
      </c>
      <c r="C116" s="38" t="s">
        <v>200</v>
      </c>
      <c r="D116" s="38"/>
      <c r="E116" s="38" t="s">
        <v>64</v>
      </c>
      <c r="F116" s="43">
        <v>1</v>
      </c>
      <c r="H116" s="44">
        <v>3500</v>
      </c>
      <c r="I116" s="45">
        <v>3500</v>
      </c>
      <c r="J116" s="31"/>
      <c r="L116" s="44">
        <v>0</v>
      </c>
      <c r="M116" s="55">
        <v>0</v>
      </c>
      <c r="N116" s="56"/>
      <c r="P116" s="44">
        <v>1000</v>
      </c>
      <c r="Q116" s="55">
        <v>1000</v>
      </c>
      <c r="R116" s="56"/>
    </row>
    <row r="117" spans="1:18" x14ac:dyDescent="0.25">
      <c r="A117" s="33"/>
      <c r="B117" s="34" t="s">
        <v>28</v>
      </c>
      <c r="C117" s="34" t="s">
        <v>29</v>
      </c>
      <c r="H117" s="35"/>
      <c r="I117" s="35"/>
      <c r="J117" s="36"/>
      <c r="L117" s="59"/>
      <c r="M117" s="59"/>
      <c r="N117" s="60"/>
      <c r="P117" s="59"/>
      <c r="Q117" s="59"/>
      <c r="R117" s="60"/>
    </row>
    <row r="118" spans="1:18" x14ac:dyDescent="0.25">
      <c r="A118" s="37" t="s">
        <v>201</v>
      </c>
      <c r="B118" s="38" t="s">
        <v>31</v>
      </c>
      <c r="C118" s="38" t="s">
        <v>202</v>
      </c>
      <c r="H118" s="35"/>
      <c r="I118" s="35"/>
      <c r="J118" s="36"/>
      <c r="L118" s="59"/>
      <c r="M118" s="59"/>
      <c r="N118" s="60"/>
      <c r="P118" s="59"/>
      <c r="Q118" s="59"/>
      <c r="R118" s="60"/>
    </row>
    <row r="119" spans="1:18" ht="60" x14ac:dyDescent="0.25">
      <c r="A119" s="33"/>
      <c r="B119" s="34" t="s">
        <v>55</v>
      </c>
      <c r="C119" s="34" t="s">
        <v>56</v>
      </c>
      <c r="D119" s="34" t="s">
        <v>57</v>
      </c>
      <c r="E119" s="34" t="s">
        <v>58</v>
      </c>
      <c r="F119" s="39" t="s">
        <v>59</v>
      </c>
      <c r="H119" s="40" t="s">
        <v>60</v>
      </c>
      <c r="I119" s="41" t="s">
        <v>22</v>
      </c>
      <c r="J119" s="42"/>
      <c r="L119" s="40" t="s">
        <v>60</v>
      </c>
      <c r="M119" s="53" t="s">
        <v>22</v>
      </c>
      <c r="N119" s="54"/>
      <c r="P119" s="40" t="s">
        <v>60</v>
      </c>
      <c r="Q119" s="53" t="s">
        <v>22</v>
      </c>
      <c r="R119" s="54"/>
    </row>
    <row r="120" spans="1:18" ht="75" x14ac:dyDescent="0.25">
      <c r="A120" s="37" t="s">
        <v>203</v>
      </c>
      <c r="B120" s="38" t="s">
        <v>204</v>
      </c>
      <c r="C120" s="38" t="s">
        <v>205</v>
      </c>
      <c r="D120" s="38"/>
      <c r="E120" s="38" t="s">
        <v>64</v>
      </c>
      <c r="F120" s="43">
        <v>1</v>
      </c>
      <c r="H120" s="44">
        <v>3000</v>
      </c>
      <c r="I120" s="45">
        <v>3000</v>
      </c>
      <c r="J120" s="31"/>
      <c r="L120" s="44">
        <v>0</v>
      </c>
      <c r="M120" s="55">
        <v>0</v>
      </c>
      <c r="N120" s="56"/>
      <c r="P120" s="44">
        <v>500</v>
      </c>
      <c r="Q120" s="55">
        <v>500</v>
      </c>
      <c r="R120" s="56"/>
    </row>
    <row r="121" spans="1:18" x14ac:dyDescent="0.25">
      <c r="A121" s="33"/>
      <c r="B121" s="34" t="s">
        <v>28</v>
      </c>
      <c r="C121" s="34" t="s">
        <v>29</v>
      </c>
      <c r="H121" s="35"/>
      <c r="I121" s="35"/>
      <c r="J121" s="36"/>
      <c r="L121" s="59"/>
      <c r="M121" s="59"/>
      <c r="N121" s="60"/>
      <c r="P121" s="59"/>
      <c r="Q121" s="59"/>
      <c r="R121" s="60"/>
    </row>
    <row r="122" spans="1:18" x14ac:dyDescent="0.25">
      <c r="A122" s="37" t="s">
        <v>206</v>
      </c>
      <c r="B122" s="38" t="s">
        <v>31</v>
      </c>
      <c r="C122" s="38" t="s">
        <v>207</v>
      </c>
      <c r="H122" s="35"/>
      <c r="I122" s="35"/>
      <c r="J122" s="36"/>
      <c r="L122" s="59"/>
      <c r="M122" s="59"/>
      <c r="N122" s="60"/>
      <c r="P122" s="59"/>
      <c r="Q122" s="59"/>
      <c r="R122" s="60"/>
    </row>
    <row r="123" spans="1:18" ht="60" x14ac:dyDescent="0.25">
      <c r="A123" s="33"/>
      <c r="B123" s="34" t="s">
        <v>55</v>
      </c>
      <c r="C123" s="34" t="s">
        <v>56</v>
      </c>
      <c r="D123" s="34" t="s">
        <v>57</v>
      </c>
      <c r="E123" s="34" t="s">
        <v>58</v>
      </c>
      <c r="F123" s="39" t="s">
        <v>59</v>
      </c>
      <c r="H123" s="40" t="s">
        <v>60</v>
      </c>
      <c r="I123" s="41" t="s">
        <v>22</v>
      </c>
      <c r="J123" s="42"/>
      <c r="L123" s="40" t="s">
        <v>60</v>
      </c>
      <c r="M123" s="53" t="s">
        <v>22</v>
      </c>
      <c r="N123" s="54"/>
      <c r="P123" s="40" t="s">
        <v>60</v>
      </c>
      <c r="Q123" s="53" t="s">
        <v>22</v>
      </c>
      <c r="R123" s="54"/>
    </row>
    <row r="124" spans="1:18" ht="60" x14ac:dyDescent="0.25">
      <c r="A124" s="37" t="s">
        <v>208</v>
      </c>
      <c r="B124" s="38" t="s">
        <v>209</v>
      </c>
      <c r="C124" s="38" t="s">
        <v>210</v>
      </c>
      <c r="D124" s="38"/>
      <c r="E124" s="38" t="s">
        <v>64</v>
      </c>
      <c r="F124" s="43">
        <v>1</v>
      </c>
      <c r="H124" s="44">
        <v>95000</v>
      </c>
      <c r="I124" s="45">
        <v>95000</v>
      </c>
      <c r="J124" s="31"/>
      <c r="L124" s="44">
        <v>90000</v>
      </c>
      <c r="M124" s="55">
        <v>90000</v>
      </c>
      <c r="N124" s="56"/>
      <c r="P124" s="44">
        <v>2000</v>
      </c>
      <c r="Q124" s="55">
        <v>2000</v>
      </c>
      <c r="R124" s="56"/>
    </row>
    <row r="125" spans="1:18" x14ac:dyDescent="0.25">
      <c r="A125" s="33"/>
      <c r="B125" s="34" t="s">
        <v>28</v>
      </c>
      <c r="C125" s="34" t="s">
        <v>29</v>
      </c>
      <c r="H125" s="35"/>
      <c r="I125" s="35"/>
      <c r="J125" s="36"/>
      <c r="L125" s="59"/>
      <c r="M125" s="59"/>
      <c r="N125" s="60"/>
      <c r="P125" s="59"/>
      <c r="Q125" s="59"/>
      <c r="R125" s="60"/>
    </row>
    <row r="126" spans="1:18" x14ac:dyDescent="0.25">
      <c r="A126" s="37" t="s">
        <v>211</v>
      </c>
      <c r="B126" s="38" t="s">
        <v>31</v>
      </c>
      <c r="C126" s="38" t="s">
        <v>212</v>
      </c>
      <c r="H126" s="35"/>
      <c r="I126" s="35"/>
      <c r="J126" s="36"/>
      <c r="L126" s="59"/>
      <c r="M126" s="59"/>
      <c r="N126" s="60"/>
      <c r="P126" s="59"/>
      <c r="Q126" s="59"/>
      <c r="R126" s="60"/>
    </row>
    <row r="127" spans="1:18" ht="60" x14ac:dyDescent="0.25">
      <c r="A127" s="33"/>
      <c r="B127" s="34" t="s">
        <v>55</v>
      </c>
      <c r="C127" s="34" t="s">
        <v>56</v>
      </c>
      <c r="D127" s="34" t="s">
        <v>57</v>
      </c>
      <c r="E127" s="34" t="s">
        <v>58</v>
      </c>
      <c r="F127" s="39" t="s">
        <v>59</v>
      </c>
      <c r="H127" s="40" t="s">
        <v>60</v>
      </c>
      <c r="I127" s="41" t="s">
        <v>22</v>
      </c>
      <c r="J127" s="42"/>
      <c r="L127" s="40" t="s">
        <v>60</v>
      </c>
      <c r="M127" s="53" t="s">
        <v>22</v>
      </c>
      <c r="N127" s="54"/>
      <c r="P127" s="40" t="s">
        <v>60</v>
      </c>
      <c r="Q127" s="53" t="s">
        <v>22</v>
      </c>
      <c r="R127" s="54"/>
    </row>
    <row r="128" spans="1:18" ht="75" x14ac:dyDescent="0.25">
      <c r="A128" s="37" t="s">
        <v>213</v>
      </c>
      <c r="B128" s="38" t="s">
        <v>214</v>
      </c>
      <c r="C128" s="38" t="s">
        <v>215</v>
      </c>
      <c r="D128" s="38"/>
      <c r="E128" s="38" t="s">
        <v>64</v>
      </c>
      <c r="F128" s="43">
        <v>1</v>
      </c>
      <c r="H128" s="44">
        <v>30000</v>
      </c>
      <c r="I128" s="45">
        <v>30000</v>
      </c>
      <c r="J128" s="31"/>
      <c r="L128" s="44">
        <v>90000</v>
      </c>
      <c r="M128" s="55">
        <v>90000</v>
      </c>
      <c r="N128" s="56"/>
      <c r="P128" s="44">
        <v>7000</v>
      </c>
      <c r="Q128" s="55">
        <v>7000</v>
      </c>
      <c r="R128" s="56"/>
    </row>
    <row r="129" spans="1:18" x14ac:dyDescent="0.25">
      <c r="A129" s="33"/>
      <c r="B129" s="34" t="s">
        <v>28</v>
      </c>
      <c r="C129" s="34" t="s">
        <v>29</v>
      </c>
      <c r="H129" s="35"/>
      <c r="I129" s="35"/>
      <c r="J129" s="36"/>
      <c r="L129" s="59"/>
      <c r="M129" s="59"/>
      <c r="N129" s="60"/>
      <c r="P129" s="59"/>
      <c r="Q129" s="59"/>
      <c r="R129" s="60"/>
    </row>
    <row r="130" spans="1:18" x14ac:dyDescent="0.25">
      <c r="A130" s="37" t="s">
        <v>216</v>
      </c>
      <c r="B130" s="38" t="s">
        <v>31</v>
      </c>
      <c r="C130" s="38" t="s">
        <v>217</v>
      </c>
      <c r="H130" s="35"/>
      <c r="I130" s="35"/>
      <c r="J130" s="36"/>
      <c r="L130" s="59"/>
      <c r="M130" s="59"/>
      <c r="N130" s="60"/>
      <c r="P130" s="59"/>
      <c r="Q130" s="59"/>
      <c r="R130" s="60"/>
    </row>
    <row r="131" spans="1:18" ht="75" x14ac:dyDescent="0.25">
      <c r="A131" s="37" t="s">
        <v>218</v>
      </c>
      <c r="B131" s="38" t="s">
        <v>31</v>
      </c>
      <c r="C131" s="38" t="s">
        <v>219</v>
      </c>
      <c r="H131" s="35"/>
      <c r="I131" s="35"/>
      <c r="J131" s="36"/>
      <c r="L131" s="59"/>
      <c r="M131" s="59"/>
      <c r="N131" s="60"/>
      <c r="P131" s="59"/>
      <c r="Q131" s="59"/>
      <c r="R131" s="60"/>
    </row>
    <row r="132" spans="1:18" ht="60" x14ac:dyDescent="0.25">
      <c r="A132" s="37" t="s">
        <v>220</v>
      </c>
      <c r="B132" s="38" t="s">
        <v>31</v>
      </c>
      <c r="C132" s="38" t="s">
        <v>221</v>
      </c>
      <c r="H132" s="35"/>
      <c r="I132" s="35"/>
      <c r="J132" s="36"/>
      <c r="L132" s="59"/>
      <c r="M132" s="59"/>
      <c r="N132" s="60"/>
      <c r="P132" s="59"/>
      <c r="Q132" s="59"/>
      <c r="R132" s="60"/>
    </row>
    <row r="133" spans="1:18" ht="60" x14ac:dyDescent="0.25">
      <c r="A133" s="33"/>
      <c r="B133" s="34" t="s">
        <v>55</v>
      </c>
      <c r="C133" s="34" t="s">
        <v>56</v>
      </c>
      <c r="D133" s="34" t="s">
        <v>57</v>
      </c>
      <c r="E133" s="34" t="s">
        <v>58</v>
      </c>
      <c r="F133" s="39" t="s">
        <v>59</v>
      </c>
      <c r="H133" s="40" t="s">
        <v>60</v>
      </c>
      <c r="I133" s="41" t="s">
        <v>22</v>
      </c>
      <c r="J133" s="42"/>
      <c r="L133" s="40" t="s">
        <v>60</v>
      </c>
      <c r="M133" s="53" t="s">
        <v>22</v>
      </c>
      <c r="N133" s="54"/>
      <c r="P133" s="40" t="s">
        <v>60</v>
      </c>
      <c r="Q133" s="53" t="s">
        <v>22</v>
      </c>
      <c r="R133" s="54"/>
    </row>
    <row r="134" spans="1:18" x14ac:dyDescent="0.25">
      <c r="A134" s="37" t="s">
        <v>222</v>
      </c>
      <c r="B134" s="38" t="s">
        <v>223</v>
      </c>
      <c r="C134" s="38" t="s">
        <v>104</v>
      </c>
      <c r="D134" s="38"/>
      <c r="E134" s="38" t="s">
        <v>64</v>
      </c>
      <c r="F134" s="43">
        <v>1</v>
      </c>
      <c r="H134" s="44">
        <v>550000</v>
      </c>
      <c r="I134" s="45">
        <v>550000</v>
      </c>
      <c r="J134" s="31"/>
      <c r="L134" s="44">
        <v>75000</v>
      </c>
      <c r="M134" s="55">
        <v>75000</v>
      </c>
      <c r="N134" s="56"/>
      <c r="P134" s="44">
        <v>50000</v>
      </c>
      <c r="Q134" s="55">
        <v>50000</v>
      </c>
      <c r="R134" s="56"/>
    </row>
    <row r="135" spans="1:18" x14ac:dyDescent="0.25">
      <c r="A135" s="37" t="s">
        <v>224</v>
      </c>
      <c r="B135" s="38" t="s">
        <v>225</v>
      </c>
      <c r="C135" s="38" t="s">
        <v>134</v>
      </c>
      <c r="D135" s="38"/>
      <c r="E135" s="38" t="s">
        <v>64</v>
      </c>
      <c r="F135" s="43">
        <v>1</v>
      </c>
      <c r="H135" s="44">
        <v>250000</v>
      </c>
      <c r="I135" s="45">
        <v>250000</v>
      </c>
      <c r="J135" s="31"/>
      <c r="L135" s="44">
        <v>45000</v>
      </c>
      <c r="M135" s="55">
        <v>45000</v>
      </c>
      <c r="N135" s="56"/>
      <c r="P135" s="44">
        <v>5000</v>
      </c>
      <c r="Q135" s="55">
        <v>5000</v>
      </c>
      <c r="R135" s="56"/>
    </row>
    <row r="136" spans="1:18" x14ac:dyDescent="0.25">
      <c r="A136" s="37" t="s">
        <v>226</v>
      </c>
      <c r="B136" s="38" t="s">
        <v>227</v>
      </c>
      <c r="C136" s="38" t="s">
        <v>110</v>
      </c>
      <c r="D136" s="38"/>
      <c r="E136" s="38" t="s">
        <v>64</v>
      </c>
      <c r="F136" s="43">
        <v>1</v>
      </c>
      <c r="H136" s="44">
        <v>2000</v>
      </c>
      <c r="I136" s="45">
        <v>2000</v>
      </c>
      <c r="J136" s="31"/>
      <c r="L136" s="44">
        <v>10000</v>
      </c>
      <c r="M136" s="55">
        <v>10000</v>
      </c>
      <c r="N136" s="56"/>
      <c r="P136" s="44">
        <v>1000</v>
      </c>
      <c r="Q136" s="55">
        <v>1000</v>
      </c>
      <c r="R136" s="56"/>
    </row>
    <row r="137" spans="1:18" x14ac:dyDescent="0.25">
      <c r="A137" s="33"/>
      <c r="B137" s="34" t="s">
        <v>28</v>
      </c>
      <c r="C137" s="34" t="s">
        <v>29</v>
      </c>
      <c r="H137" s="35"/>
      <c r="I137" s="35"/>
      <c r="J137" s="36"/>
      <c r="L137" s="59"/>
      <c r="M137" s="59"/>
      <c r="N137" s="60"/>
      <c r="P137" s="59"/>
      <c r="Q137" s="59"/>
      <c r="R137" s="60"/>
    </row>
    <row r="138" spans="1:18" ht="30" x14ac:dyDescent="0.25">
      <c r="A138" s="37" t="s">
        <v>228</v>
      </c>
      <c r="B138" s="38" t="s">
        <v>31</v>
      </c>
      <c r="C138" s="38" t="s">
        <v>229</v>
      </c>
      <c r="H138" s="35"/>
      <c r="I138" s="35"/>
      <c r="J138" s="36"/>
      <c r="L138" s="59"/>
      <c r="M138" s="59"/>
      <c r="N138" s="60"/>
      <c r="P138" s="59"/>
      <c r="Q138" s="59"/>
      <c r="R138" s="60"/>
    </row>
    <row r="139" spans="1:18" ht="60" x14ac:dyDescent="0.25">
      <c r="A139" s="33"/>
      <c r="B139" s="34" t="s">
        <v>55</v>
      </c>
      <c r="C139" s="34" t="s">
        <v>56</v>
      </c>
      <c r="D139" s="34" t="s">
        <v>57</v>
      </c>
      <c r="E139" s="34" t="s">
        <v>58</v>
      </c>
      <c r="F139" s="39" t="s">
        <v>59</v>
      </c>
      <c r="H139" s="40" t="s">
        <v>60</v>
      </c>
      <c r="I139" s="41" t="s">
        <v>22</v>
      </c>
      <c r="J139" s="42"/>
      <c r="L139" s="40" t="s">
        <v>60</v>
      </c>
      <c r="M139" s="53" t="s">
        <v>22</v>
      </c>
      <c r="N139" s="54"/>
      <c r="P139" s="40" t="s">
        <v>60</v>
      </c>
      <c r="Q139" s="53" t="s">
        <v>22</v>
      </c>
      <c r="R139" s="54"/>
    </row>
    <row r="140" spans="1:18" ht="45" x14ac:dyDescent="0.25">
      <c r="A140" s="37" t="s">
        <v>230</v>
      </c>
      <c r="B140" s="38" t="s">
        <v>231</v>
      </c>
      <c r="C140" s="38" t="s">
        <v>232</v>
      </c>
      <c r="D140" s="38"/>
      <c r="E140" s="38" t="s">
        <v>64</v>
      </c>
      <c r="F140" s="43">
        <v>1</v>
      </c>
      <c r="H140" s="44">
        <v>7500</v>
      </c>
      <c r="I140" s="45">
        <v>7500</v>
      </c>
      <c r="J140" s="31"/>
      <c r="L140" s="44">
        <v>20000</v>
      </c>
      <c r="M140" s="55">
        <v>20000</v>
      </c>
      <c r="N140" s="56"/>
      <c r="P140" s="44">
        <v>2000</v>
      </c>
      <c r="Q140" s="55">
        <v>2000</v>
      </c>
      <c r="R140" s="56"/>
    </row>
    <row r="141" spans="1:18" x14ac:dyDescent="0.25">
      <c r="A141" s="33"/>
      <c r="B141" s="34" t="s">
        <v>28</v>
      </c>
      <c r="C141" s="34" t="s">
        <v>29</v>
      </c>
      <c r="H141" s="35"/>
      <c r="I141" s="35"/>
      <c r="J141" s="36"/>
      <c r="L141" s="59"/>
      <c r="M141" s="59"/>
      <c r="N141" s="60"/>
      <c r="P141" s="59"/>
      <c r="Q141" s="59"/>
      <c r="R141" s="60"/>
    </row>
    <row r="142" spans="1:18" x14ac:dyDescent="0.25">
      <c r="A142" s="37" t="s">
        <v>233</v>
      </c>
      <c r="B142" s="38" t="s">
        <v>31</v>
      </c>
      <c r="C142" s="38" t="s">
        <v>234</v>
      </c>
      <c r="H142" s="35"/>
      <c r="I142" s="35"/>
      <c r="J142" s="36"/>
      <c r="L142" s="59"/>
      <c r="M142" s="59"/>
      <c r="N142" s="60"/>
      <c r="P142" s="59"/>
      <c r="Q142" s="59"/>
      <c r="R142" s="60"/>
    </row>
    <row r="143" spans="1:18" ht="60" x14ac:dyDescent="0.25">
      <c r="A143" s="33"/>
      <c r="B143" s="34" t="s">
        <v>55</v>
      </c>
      <c r="C143" s="34" t="s">
        <v>56</v>
      </c>
      <c r="D143" s="34" t="s">
        <v>57</v>
      </c>
      <c r="E143" s="34" t="s">
        <v>58</v>
      </c>
      <c r="F143" s="39" t="s">
        <v>59</v>
      </c>
      <c r="H143" s="40" t="s">
        <v>60</v>
      </c>
      <c r="I143" s="41" t="s">
        <v>22</v>
      </c>
      <c r="J143" s="42"/>
      <c r="L143" s="40" t="s">
        <v>60</v>
      </c>
      <c r="M143" s="53" t="s">
        <v>22</v>
      </c>
      <c r="N143" s="54"/>
      <c r="P143" s="40" t="s">
        <v>60</v>
      </c>
      <c r="Q143" s="53" t="s">
        <v>22</v>
      </c>
      <c r="R143" s="54"/>
    </row>
    <row r="144" spans="1:18" ht="105" x14ac:dyDescent="0.25">
      <c r="A144" s="37" t="s">
        <v>235</v>
      </c>
      <c r="B144" s="38" t="s">
        <v>236</v>
      </c>
      <c r="C144" s="38" t="s">
        <v>237</v>
      </c>
      <c r="D144" s="38"/>
      <c r="E144" s="38" t="s">
        <v>64</v>
      </c>
      <c r="F144" s="43">
        <v>1</v>
      </c>
      <c r="H144" s="44">
        <v>240000</v>
      </c>
      <c r="I144" s="45">
        <v>240000</v>
      </c>
      <c r="J144" s="31"/>
      <c r="L144" s="44">
        <v>108000</v>
      </c>
      <c r="M144" s="55">
        <v>108000</v>
      </c>
      <c r="N144" s="56"/>
      <c r="P144" s="44">
        <v>3500</v>
      </c>
      <c r="Q144" s="55">
        <v>3500</v>
      </c>
      <c r="R144" s="56"/>
    </row>
    <row r="145" spans="1:18" x14ac:dyDescent="0.25">
      <c r="A145" s="33"/>
      <c r="B145" s="34" t="s">
        <v>28</v>
      </c>
      <c r="C145" s="34" t="s">
        <v>29</v>
      </c>
      <c r="H145" s="35"/>
      <c r="I145" s="35"/>
      <c r="J145" s="36"/>
      <c r="L145" s="59"/>
      <c r="M145" s="59"/>
      <c r="N145" s="60"/>
      <c r="P145" s="59"/>
      <c r="Q145" s="59"/>
      <c r="R145" s="60"/>
    </row>
    <row r="146" spans="1:18" x14ac:dyDescent="0.25">
      <c r="A146" s="37" t="s">
        <v>238</v>
      </c>
      <c r="B146" s="38" t="s">
        <v>31</v>
      </c>
      <c r="C146" s="38" t="s">
        <v>239</v>
      </c>
      <c r="H146" s="35"/>
      <c r="I146" s="35"/>
      <c r="J146" s="36"/>
      <c r="L146" s="59"/>
      <c r="M146" s="59"/>
      <c r="N146" s="60"/>
      <c r="P146" s="59"/>
      <c r="Q146" s="59"/>
      <c r="R146" s="60"/>
    </row>
    <row r="147" spans="1:18" ht="60" x14ac:dyDescent="0.25">
      <c r="A147" s="33"/>
      <c r="B147" s="34" t="s">
        <v>55</v>
      </c>
      <c r="C147" s="34" t="s">
        <v>56</v>
      </c>
      <c r="D147" s="34" t="s">
        <v>57</v>
      </c>
      <c r="E147" s="34" t="s">
        <v>58</v>
      </c>
      <c r="F147" s="39" t="s">
        <v>59</v>
      </c>
      <c r="H147" s="40" t="s">
        <v>60</v>
      </c>
      <c r="I147" s="41" t="s">
        <v>22</v>
      </c>
      <c r="J147" s="42"/>
      <c r="L147" s="40" t="s">
        <v>60</v>
      </c>
      <c r="M147" s="53" t="s">
        <v>22</v>
      </c>
      <c r="N147" s="54"/>
      <c r="P147" s="40" t="s">
        <v>60</v>
      </c>
      <c r="Q147" s="53" t="s">
        <v>22</v>
      </c>
      <c r="R147" s="54"/>
    </row>
    <row r="148" spans="1:18" ht="90" x14ac:dyDescent="0.25">
      <c r="A148" s="37" t="s">
        <v>240</v>
      </c>
      <c r="B148" s="38" t="s">
        <v>241</v>
      </c>
      <c r="C148" s="38" t="s">
        <v>242</v>
      </c>
      <c r="D148" s="38"/>
      <c r="E148" s="38" t="s">
        <v>64</v>
      </c>
      <c r="F148" s="43">
        <v>1</v>
      </c>
      <c r="H148" s="44">
        <v>7500</v>
      </c>
      <c r="I148" s="45">
        <v>7500</v>
      </c>
      <c r="J148" s="31"/>
      <c r="L148" s="44">
        <v>18000</v>
      </c>
      <c r="M148" s="55">
        <v>18000</v>
      </c>
      <c r="N148" s="56"/>
      <c r="P148" s="44">
        <v>2000</v>
      </c>
      <c r="Q148" s="55">
        <v>2000</v>
      </c>
      <c r="R148" s="56"/>
    </row>
    <row r="149" spans="1:18" x14ac:dyDescent="0.25">
      <c r="A149" s="33"/>
      <c r="B149" s="34" t="s">
        <v>28</v>
      </c>
      <c r="C149" s="34" t="s">
        <v>29</v>
      </c>
      <c r="H149" s="35"/>
      <c r="I149" s="35"/>
      <c r="J149" s="36"/>
      <c r="L149" s="59"/>
      <c r="M149" s="59"/>
      <c r="N149" s="60"/>
      <c r="P149" s="59"/>
      <c r="Q149" s="59"/>
      <c r="R149" s="60"/>
    </row>
    <row r="150" spans="1:18" x14ac:dyDescent="0.25">
      <c r="A150" s="37" t="s">
        <v>243</v>
      </c>
      <c r="B150" s="38" t="s">
        <v>31</v>
      </c>
      <c r="C150" s="38" t="s">
        <v>244</v>
      </c>
      <c r="H150" s="35"/>
      <c r="I150" s="35"/>
      <c r="J150" s="36"/>
      <c r="L150" s="59"/>
      <c r="M150" s="59"/>
      <c r="N150" s="60"/>
      <c r="P150" s="59"/>
      <c r="Q150" s="59"/>
      <c r="R150" s="60"/>
    </row>
    <row r="151" spans="1:18" ht="60" x14ac:dyDescent="0.25">
      <c r="A151" s="33"/>
      <c r="B151" s="34" t="s">
        <v>55</v>
      </c>
      <c r="C151" s="34" t="s">
        <v>56</v>
      </c>
      <c r="D151" s="34" t="s">
        <v>57</v>
      </c>
      <c r="E151" s="34" t="s">
        <v>58</v>
      </c>
      <c r="F151" s="39" t="s">
        <v>59</v>
      </c>
      <c r="H151" s="40" t="s">
        <v>60</v>
      </c>
      <c r="I151" s="41" t="s">
        <v>22</v>
      </c>
      <c r="J151" s="42"/>
      <c r="L151" s="40" t="s">
        <v>60</v>
      </c>
      <c r="M151" s="53" t="s">
        <v>22</v>
      </c>
      <c r="N151" s="54"/>
      <c r="P151" s="40" t="s">
        <v>60</v>
      </c>
      <c r="Q151" s="53" t="s">
        <v>22</v>
      </c>
      <c r="R151" s="54"/>
    </row>
    <row r="152" spans="1:18" ht="30" x14ac:dyDescent="0.25">
      <c r="A152" s="37" t="s">
        <v>245</v>
      </c>
      <c r="B152" s="38" t="s">
        <v>246</v>
      </c>
      <c r="C152" s="38" t="s">
        <v>247</v>
      </c>
      <c r="D152" s="38"/>
      <c r="E152" s="38" t="s">
        <v>64</v>
      </c>
      <c r="F152" s="43">
        <v>1</v>
      </c>
      <c r="H152" s="44">
        <v>4500</v>
      </c>
      <c r="I152" s="45">
        <v>4500</v>
      </c>
      <c r="J152" s="31"/>
      <c r="L152" s="44">
        <v>20000</v>
      </c>
      <c r="M152" s="55">
        <v>20000</v>
      </c>
      <c r="N152" s="56"/>
      <c r="P152" s="44">
        <v>1000</v>
      </c>
      <c r="Q152" s="55">
        <v>1000</v>
      </c>
      <c r="R152" s="56"/>
    </row>
    <row r="153" spans="1:18" x14ac:dyDescent="0.25">
      <c r="A153" s="33"/>
      <c r="B153" s="34" t="s">
        <v>28</v>
      </c>
      <c r="C153" s="34" t="s">
        <v>29</v>
      </c>
      <c r="H153" s="35"/>
      <c r="I153" s="35"/>
      <c r="J153" s="36"/>
      <c r="L153" s="59"/>
      <c r="M153" s="59"/>
      <c r="N153" s="60"/>
      <c r="P153" s="59"/>
      <c r="Q153" s="59"/>
      <c r="R153" s="60"/>
    </row>
    <row r="154" spans="1:18" x14ac:dyDescent="0.25">
      <c r="A154" s="37" t="s">
        <v>248</v>
      </c>
      <c r="B154" s="38" t="s">
        <v>31</v>
      </c>
      <c r="C154" s="38" t="s">
        <v>249</v>
      </c>
      <c r="H154" s="35"/>
      <c r="I154" s="35"/>
      <c r="J154" s="36"/>
      <c r="L154" s="59"/>
      <c r="M154" s="59"/>
      <c r="N154" s="60"/>
      <c r="P154" s="59"/>
      <c r="Q154" s="59"/>
      <c r="R154" s="60"/>
    </row>
    <row r="155" spans="1:18" ht="60" x14ac:dyDescent="0.25">
      <c r="A155" s="33"/>
      <c r="B155" s="34" t="s">
        <v>55</v>
      </c>
      <c r="C155" s="34" t="s">
        <v>56</v>
      </c>
      <c r="D155" s="34" t="s">
        <v>57</v>
      </c>
      <c r="E155" s="34" t="s">
        <v>58</v>
      </c>
      <c r="F155" s="39" t="s">
        <v>59</v>
      </c>
      <c r="H155" s="40" t="s">
        <v>60</v>
      </c>
      <c r="I155" s="41" t="s">
        <v>22</v>
      </c>
      <c r="J155" s="42"/>
      <c r="L155" s="40" t="s">
        <v>60</v>
      </c>
      <c r="M155" s="53" t="s">
        <v>22</v>
      </c>
      <c r="N155" s="54"/>
      <c r="P155" s="40" t="s">
        <v>60</v>
      </c>
      <c r="Q155" s="53" t="s">
        <v>22</v>
      </c>
      <c r="R155" s="54"/>
    </row>
    <row r="156" spans="1:18" ht="30" x14ac:dyDescent="0.25">
      <c r="A156" s="37" t="s">
        <v>250</v>
      </c>
      <c r="B156" s="38" t="s">
        <v>251</v>
      </c>
      <c r="C156" s="38" t="s">
        <v>252</v>
      </c>
      <c r="D156" s="38"/>
      <c r="E156" s="38" t="s">
        <v>64</v>
      </c>
      <c r="F156" s="43">
        <v>1</v>
      </c>
      <c r="H156" s="44">
        <v>7000</v>
      </c>
      <c r="I156" s="45">
        <v>7000</v>
      </c>
      <c r="J156" s="31"/>
      <c r="L156" s="44">
        <v>18000</v>
      </c>
      <c r="M156" s="55">
        <v>18000</v>
      </c>
      <c r="N156" s="56"/>
      <c r="P156" s="44">
        <v>1000</v>
      </c>
      <c r="Q156" s="55">
        <v>1000</v>
      </c>
      <c r="R156" s="56"/>
    </row>
    <row r="157" spans="1:18" x14ac:dyDescent="0.25">
      <c r="A157" s="33"/>
      <c r="B157" s="34" t="s">
        <v>28</v>
      </c>
      <c r="C157" s="34" t="s">
        <v>29</v>
      </c>
      <c r="H157" s="35"/>
      <c r="I157" s="35"/>
      <c r="J157" s="36"/>
      <c r="L157" s="59"/>
      <c r="M157" s="59"/>
      <c r="N157" s="60"/>
      <c r="P157" s="59"/>
      <c r="Q157" s="59"/>
      <c r="R157" s="60"/>
    </row>
    <row r="158" spans="1:18" x14ac:dyDescent="0.25">
      <c r="A158" s="37" t="s">
        <v>253</v>
      </c>
      <c r="B158" s="38" t="s">
        <v>31</v>
      </c>
      <c r="C158" s="38" t="s">
        <v>254</v>
      </c>
      <c r="H158" s="35"/>
      <c r="I158" s="35"/>
      <c r="J158" s="36"/>
      <c r="L158" s="59"/>
      <c r="M158" s="59"/>
      <c r="N158" s="60"/>
      <c r="P158" s="59"/>
      <c r="Q158" s="59"/>
      <c r="R158" s="60"/>
    </row>
    <row r="159" spans="1:18" ht="60" x14ac:dyDescent="0.25">
      <c r="A159" s="33"/>
      <c r="B159" s="34" t="s">
        <v>55</v>
      </c>
      <c r="C159" s="34" t="s">
        <v>56</v>
      </c>
      <c r="D159" s="34" t="s">
        <v>57</v>
      </c>
      <c r="E159" s="34" t="s">
        <v>58</v>
      </c>
      <c r="F159" s="39" t="s">
        <v>59</v>
      </c>
      <c r="H159" s="40" t="s">
        <v>60</v>
      </c>
      <c r="I159" s="41" t="s">
        <v>22</v>
      </c>
      <c r="J159" s="42"/>
      <c r="L159" s="40" t="s">
        <v>60</v>
      </c>
      <c r="M159" s="53" t="s">
        <v>22</v>
      </c>
      <c r="N159" s="54"/>
      <c r="P159" s="40" t="s">
        <v>60</v>
      </c>
      <c r="Q159" s="53" t="s">
        <v>22</v>
      </c>
      <c r="R159" s="54"/>
    </row>
    <row r="160" spans="1:18" ht="60" x14ac:dyDescent="0.25">
      <c r="A160" s="37" t="s">
        <v>255</v>
      </c>
      <c r="B160" s="38" t="s">
        <v>256</v>
      </c>
      <c r="C160" s="38" t="s">
        <v>257</v>
      </c>
      <c r="D160" s="38"/>
      <c r="E160" s="38" t="s">
        <v>64</v>
      </c>
      <c r="F160" s="43">
        <v>1</v>
      </c>
      <c r="H160" s="44">
        <v>25000</v>
      </c>
      <c r="I160" s="45">
        <v>25000</v>
      </c>
      <c r="J160" s="31"/>
      <c r="L160" s="44">
        <v>150000</v>
      </c>
      <c r="M160" s="55">
        <v>150000</v>
      </c>
      <c r="N160" s="56"/>
      <c r="P160" s="44">
        <v>1000</v>
      </c>
      <c r="Q160" s="55">
        <v>1000</v>
      </c>
      <c r="R160" s="56"/>
    </row>
    <row r="161" spans="1:18" x14ac:dyDescent="0.25">
      <c r="A161" s="33"/>
      <c r="B161" s="34" t="s">
        <v>28</v>
      </c>
      <c r="C161" s="34" t="s">
        <v>29</v>
      </c>
      <c r="H161" s="35"/>
      <c r="I161" s="35"/>
      <c r="J161" s="36"/>
      <c r="L161" s="59"/>
      <c r="M161" s="59"/>
      <c r="N161" s="60"/>
      <c r="P161" s="59"/>
      <c r="Q161" s="59"/>
      <c r="R161" s="60"/>
    </row>
    <row r="162" spans="1:18" x14ac:dyDescent="0.25">
      <c r="A162" s="37" t="s">
        <v>258</v>
      </c>
      <c r="B162" s="38" t="s">
        <v>31</v>
      </c>
      <c r="C162" s="38" t="s">
        <v>259</v>
      </c>
      <c r="H162" s="35"/>
      <c r="I162" s="35"/>
      <c r="J162" s="36"/>
      <c r="L162" s="59"/>
      <c r="M162" s="59"/>
      <c r="N162" s="60"/>
      <c r="P162" s="59"/>
      <c r="Q162" s="59"/>
      <c r="R162" s="60"/>
    </row>
    <row r="163" spans="1:18" ht="60" x14ac:dyDescent="0.25">
      <c r="A163" s="33"/>
      <c r="B163" s="34" t="s">
        <v>55</v>
      </c>
      <c r="C163" s="34" t="s">
        <v>56</v>
      </c>
      <c r="D163" s="34" t="s">
        <v>57</v>
      </c>
      <c r="E163" s="34" t="s">
        <v>58</v>
      </c>
      <c r="F163" s="39" t="s">
        <v>59</v>
      </c>
      <c r="H163" s="40" t="s">
        <v>60</v>
      </c>
      <c r="I163" s="41" t="s">
        <v>22</v>
      </c>
      <c r="J163" s="42"/>
      <c r="L163" s="40" t="s">
        <v>60</v>
      </c>
      <c r="M163" s="53" t="s">
        <v>22</v>
      </c>
      <c r="N163" s="54"/>
      <c r="P163" s="40" t="s">
        <v>60</v>
      </c>
      <c r="Q163" s="53" t="s">
        <v>22</v>
      </c>
      <c r="R163" s="54"/>
    </row>
    <row r="164" spans="1:18" ht="45" x14ac:dyDescent="0.25">
      <c r="A164" s="37" t="s">
        <v>260</v>
      </c>
      <c r="B164" s="38" t="s">
        <v>261</v>
      </c>
      <c r="C164" s="38" t="s">
        <v>262</v>
      </c>
      <c r="D164" s="38"/>
      <c r="E164" s="38" t="s">
        <v>64</v>
      </c>
      <c r="F164" s="43">
        <v>1</v>
      </c>
      <c r="H164" s="44">
        <v>16500</v>
      </c>
      <c r="I164" s="45">
        <v>16500</v>
      </c>
      <c r="J164" s="31"/>
      <c r="L164" s="44">
        <v>180000</v>
      </c>
      <c r="M164" s="55">
        <v>180000</v>
      </c>
      <c r="N164" s="56"/>
      <c r="P164" s="44">
        <v>1000</v>
      </c>
      <c r="Q164" s="55">
        <v>1000</v>
      </c>
      <c r="R164" s="56"/>
    </row>
    <row r="165" spans="1:18" x14ac:dyDescent="0.25">
      <c r="A165" s="33"/>
      <c r="B165" s="34" t="s">
        <v>28</v>
      </c>
      <c r="C165" s="34" t="s">
        <v>29</v>
      </c>
      <c r="H165" s="35"/>
      <c r="I165" s="35"/>
      <c r="J165" s="36"/>
      <c r="L165" s="59"/>
      <c r="M165" s="59"/>
      <c r="N165" s="60"/>
      <c r="P165" s="59"/>
      <c r="Q165" s="59"/>
      <c r="R165" s="60"/>
    </row>
    <row r="166" spans="1:18" ht="105" x14ac:dyDescent="0.25">
      <c r="A166" s="37" t="s">
        <v>263</v>
      </c>
      <c r="B166" s="38" t="s">
        <v>31</v>
      </c>
      <c r="C166" s="38" t="s">
        <v>264</v>
      </c>
      <c r="H166" s="35"/>
      <c r="I166" s="35"/>
      <c r="J166" s="36"/>
      <c r="L166" s="59"/>
      <c r="M166" s="59"/>
      <c r="N166" s="60"/>
      <c r="P166" s="59"/>
      <c r="Q166" s="59"/>
      <c r="R166" s="60"/>
    </row>
    <row r="167" spans="1:18" ht="60" x14ac:dyDescent="0.25">
      <c r="A167" s="33"/>
      <c r="B167" s="34" t="s">
        <v>55</v>
      </c>
      <c r="C167" s="34" t="s">
        <v>56</v>
      </c>
      <c r="D167" s="34" t="s">
        <v>57</v>
      </c>
      <c r="E167" s="34" t="s">
        <v>58</v>
      </c>
      <c r="F167" s="39" t="s">
        <v>59</v>
      </c>
      <c r="H167" s="40" t="s">
        <v>60</v>
      </c>
      <c r="I167" s="41" t="s">
        <v>22</v>
      </c>
      <c r="J167" s="42"/>
      <c r="L167" s="40" t="s">
        <v>60</v>
      </c>
      <c r="M167" s="53" t="s">
        <v>22</v>
      </c>
      <c r="N167" s="54"/>
      <c r="P167" s="40" t="s">
        <v>60</v>
      </c>
      <c r="Q167" s="53" t="s">
        <v>22</v>
      </c>
      <c r="R167" s="54"/>
    </row>
    <row r="168" spans="1:18" ht="45" x14ac:dyDescent="0.25">
      <c r="A168" s="37" t="s">
        <v>265</v>
      </c>
      <c r="B168" s="38" t="s">
        <v>266</v>
      </c>
      <c r="C168" s="38" t="s">
        <v>267</v>
      </c>
      <c r="D168" s="38"/>
      <c r="E168" s="38" t="s">
        <v>64</v>
      </c>
      <c r="F168" s="43">
        <v>1</v>
      </c>
      <c r="H168" s="44">
        <v>5000</v>
      </c>
      <c r="I168" s="45">
        <v>5000</v>
      </c>
      <c r="J168" s="31"/>
      <c r="L168" s="44">
        <v>0</v>
      </c>
      <c r="M168" s="55">
        <v>0</v>
      </c>
      <c r="N168" s="56"/>
      <c r="P168" s="44">
        <v>1000</v>
      </c>
      <c r="Q168" s="55">
        <v>1000</v>
      </c>
      <c r="R168" s="56"/>
    </row>
    <row r="169" spans="1:18" x14ac:dyDescent="0.25">
      <c r="A169" s="33"/>
      <c r="B169" s="34" t="s">
        <v>28</v>
      </c>
      <c r="C169" s="34" t="s">
        <v>29</v>
      </c>
      <c r="H169" s="35"/>
      <c r="I169" s="35"/>
      <c r="J169" s="36"/>
      <c r="L169" s="59"/>
      <c r="M169" s="59"/>
      <c r="N169" s="60"/>
      <c r="P169" s="59"/>
      <c r="Q169" s="59"/>
      <c r="R169" s="60"/>
    </row>
    <row r="170" spans="1:18" x14ac:dyDescent="0.25">
      <c r="A170" s="37" t="s">
        <v>268</v>
      </c>
      <c r="B170" s="38" t="s">
        <v>31</v>
      </c>
      <c r="C170" s="38" t="s">
        <v>269</v>
      </c>
      <c r="H170" s="35"/>
      <c r="I170" s="35"/>
      <c r="J170" s="36"/>
      <c r="L170" s="59"/>
      <c r="M170" s="59"/>
      <c r="N170" s="60"/>
      <c r="P170" s="59"/>
      <c r="Q170" s="59"/>
      <c r="R170" s="60"/>
    </row>
    <row r="171" spans="1:18" ht="60" x14ac:dyDescent="0.25">
      <c r="A171" s="33"/>
      <c r="B171" s="34" t="s">
        <v>55</v>
      </c>
      <c r="C171" s="34" t="s">
        <v>56</v>
      </c>
      <c r="D171" s="34" t="s">
        <v>57</v>
      </c>
      <c r="E171" s="34" t="s">
        <v>58</v>
      </c>
      <c r="F171" s="39" t="s">
        <v>59</v>
      </c>
      <c r="H171" s="40" t="s">
        <v>60</v>
      </c>
      <c r="I171" s="41" t="s">
        <v>22</v>
      </c>
      <c r="J171" s="42"/>
      <c r="L171" s="40" t="s">
        <v>60</v>
      </c>
      <c r="M171" s="53" t="s">
        <v>22</v>
      </c>
      <c r="N171" s="54"/>
      <c r="P171" s="40" t="s">
        <v>60</v>
      </c>
      <c r="Q171" s="53" t="s">
        <v>22</v>
      </c>
      <c r="R171" s="54"/>
    </row>
    <row r="172" spans="1:18" ht="60" x14ac:dyDescent="0.25">
      <c r="A172" s="37" t="s">
        <v>270</v>
      </c>
      <c r="B172" s="38" t="s">
        <v>271</v>
      </c>
      <c r="C172" s="38" t="s">
        <v>272</v>
      </c>
      <c r="D172" s="38"/>
      <c r="E172" s="38" t="s">
        <v>64</v>
      </c>
      <c r="F172" s="43">
        <v>1</v>
      </c>
      <c r="H172" s="44">
        <v>5000</v>
      </c>
      <c r="I172" s="45">
        <v>5000</v>
      </c>
      <c r="J172" s="31"/>
      <c r="L172" s="44">
        <v>15000</v>
      </c>
      <c r="M172" s="55">
        <v>15000</v>
      </c>
      <c r="N172" s="56"/>
      <c r="P172" s="44">
        <v>1000</v>
      </c>
      <c r="Q172" s="55">
        <v>1000</v>
      </c>
      <c r="R172" s="56"/>
    </row>
    <row r="173" spans="1:18" x14ac:dyDescent="0.25">
      <c r="A173" s="33"/>
      <c r="B173" s="34" t="s">
        <v>28</v>
      </c>
      <c r="C173" s="34" t="s">
        <v>29</v>
      </c>
      <c r="H173" s="35"/>
      <c r="I173" s="35"/>
      <c r="J173" s="36"/>
      <c r="L173" s="59"/>
      <c r="M173" s="59"/>
      <c r="N173" s="60"/>
      <c r="P173" s="59"/>
      <c r="Q173" s="59"/>
      <c r="R173" s="60"/>
    </row>
    <row r="174" spans="1:18" x14ac:dyDescent="0.25">
      <c r="A174" s="37" t="s">
        <v>273</v>
      </c>
      <c r="B174" s="38" t="s">
        <v>31</v>
      </c>
      <c r="C174" s="38" t="s">
        <v>274</v>
      </c>
      <c r="H174" s="35"/>
      <c r="I174" s="35"/>
      <c r="J174" s="36"/>
      <c r="L174" s="59"/>
      <c r="M174" s="59"/>
      <c r="N174" s="60"/>
      <c r="P174" s="59"/>
      <c r="Q174" s="59"/>
      <c r="R174" s="60"/>
    </row>
    <row r="175" spans="1:18" ht="60" x14ac:dyDescent="0.25">
      <c r="A175" s="33"/>
      <c r="B175" s="34" t="s">
        <v>55</v>
      </c>
      <c r="C175" s="34" t="s">
        <v>56</v>
      </c>
      <c r="D175" s="34" t="s">
        <v>57</v>
      </c>
      <c r="E175" s="34" t="s">
        <v>58</v>
      </c>
      <c r="F175" s="39" t="s">
        <v>59</v>
      </c>
      <c r="H175" s="40" t="s">
        <v>60</v>
      </c>
      <c r="I175" s="41" t="s">
        <v>22</v>
      </c>
      <c r="J175" s="42"/>
      <c r="L175" s="40" t="s">
        <v>60</v>
      </c>
      <c r="M175" s="53" t="s">
        <v>22</v>
      </c>
      <c r="N175" s="54"/>
      <c r="P175" s="40" t="s">
        <v>60</v>
      </c>
      <c r="Q175" s="53" t="s">
        <v>22</v>
      </c>
      <c r="R175" s="54"/>
    </row>
    <row r="176" spans="1:18" ht="45" x14ac:dyDescent="0.25">
      <c r="A176" s="37" t="s">
        <v>275</v>
      </c>
      <c r="B176" s="38" t="s">
        <v>276</v>
      </c>
      <c r="C176" s="38" t="s">
        <v>277</v>
      </c>
      <c r="D176" s="38"/>
      <c r="E176" s="38" t="s">
        <v>64</v>
      </c>
      <c r="F176" s="43">
        <v>1</v>
      </c>
      <c r="H176" s="44">
        <v>500</v>
      </c>
      <c r="I176" s="45">
        <v>500</v>
      </c>
      <c r="J176" s="31"/>
      <c r="L176" s="44">
        <v>120000</v>
      </c>
      <c r="M176" s="55">
        <v>120000</v>
      </c>
      <c r="N176" s="56"/>
      <c r="P176" s="44">
        <v>1000</v>
      </c>
      <c r="Q176" s="55">
        <v>1000</v>
      </c>
      <c r="R176" s="56"/>
    </row>
    <row r="177" spans="1:18" x14ac:dyDescent="0.25">
      <c r="A177" s="33"/>
      <c r="B177" s="34" t="s">
        <v>28</v>
      </c>
      <c r="C177" s="34" t="s">
        <v>29</v>
      </c>
      <c r="H177" s="35"/>
      <c r="I177" s="35"/>
      <c r="J177" s="36"/>
      <c r="L177" s="59"/>
      <c r="M177" s="59"/>
      <c r="N177" s="60"/>
      <c r="P177" s="59"/>
      <c r="Q177" s="59"/>
      <c r="R177" s="60"/>
    </row>
    <row r="178" spans="1:18" x14ac:dyDescent="0.25">
      <c r="A178" s="37" t="s">
        <v>278</v>
      </c>
      <c r="B178" s="38" t="s">
        <v>31</v>
      </c>
      <c r="C178" s="38" t="s">
        <v>279</v>
      </c>
      <c r="H178" s="35"/>
      <c r="I178" s="35"/>
      <c r="J178" s="36"/>
      <c r="L178" s="59"/>
      <c r="M178" s="59"/>
      <c r="N178" s="60"/>
      <c r="P178" s="59"/>
      <c r="Q178" s="59"/>
      <c r="R178" s="60"/>
    </row>
    <row r="179" spans="1:18" ht="60" x14ac:dyDescent="0.25">
      <c r="A179" s="33"/>
      <c r="B179" s="34" t="s">
        <v>55</v>
      </c>
      <c r="C179" s="34" t="s">
        <v>56</v>
      </c>
      <c r="D179" s="34" t="s">
        <v>57</v>
      </c>
      <c r="E179" s="34" t="s">
        <v>58</v>
      </c>
      <c r="F179" s="39" t="s">
        <v>59</v>
      </c>
      <c r="H179" s="40" t="s">
        <v>60</v>
      </c>
      <c r="I179" s="41" t="s">
        <v>22</v>
      </c>
      <c r="J179" s="42"/>
      <c r="L179" s="40" t="s">
        <v>60</v>
      </c>
      <c r="M179" s="53" t="s">
        <v>22</v>
      </c>
      <c r="N179" s="54"/>
      <c r="P179" s="40" t="s">
        <v>60</v>
      </c>
      <c r="Q179" s="53" t="s">
        <v>22</v>
      </c>
      <c r="R179" s="54"/>
    </row>
    <row r="180" spans="1:18" ht="90" x14ac:dyDescent="0.25">
      <c r="A180" s="37" t="s">
        <v>280</v>
      </c>
      <c r="B180" s="38" t="s">
        <v>281</v>
      </c>
      <c r="C180" s="38" t="s">
        <v>282</v>
      </c>
      <c r="D180" s="38"/>
      <c r="E180" s="38" t="s">
        <v>64</v>
      </c>
      <c r="F180" s="43">
        <v>1</v>
      </c>
      <c r="H180" s="44">
        <v>45000</v>
      </c>
      <c r="I180" s="45">
        <v>45000</v>
      </c>
      <c r="J180" s="31"/>
      <c r="L180" s="44">
        <v>300000</v>
      </c>
      <c r="M180" s="55">
        <v>300000</v>
      </c>
      <c r="N180" s="56"/>
      <c r="P180" s="44">
        <v>300000</v>
      </c>
      <c r="Q180" s="55">
        <v>300000</v>
      </c>
      <c r="R180" s="56"/>
    </row>
    <row r="181" spans="1:18" x14ac:dyDescent="0.25">
      <c r="A181" s="33"/>
      <c r="B181" s="34" t="s">
        <v>28</v>
      </c>
      <c r="C181" s="34" t="s">
        <v>29</v>
      </c>
      <c r="H181" s="35"/>
      <c r="I181" s="35"/>
      <c r="J181" s="36"/>
      <c r="L181" s="59"/>
      <c r="M181" s="59"/>
      <c r="N181" s="60"/>
      <c r="P181" s="59"/>
      <c r="Q181" s="59"/>
      <c r="R181" s="60"/>
    </row>
    <row r="182" spans="1:18" x14ac:dyDescent="0.25">
      <c r="A182" s="37" t="s">
        <v>283</v>
      </c>
      <c r="B182" s="38" t="s">
        <v>31</v>
      </c>
      <c r="C182" s="38" t="s">
        <v>284</v>
      </c>
      <c r="H182" s="35"/>
      <c r="I182" s="35"/>
      <c r="J182" s="36"/>
      <c r="L182" s="59"/>
      <c r="M182" s="59"/>
      <c r="N182" s="60"/>
      <c r="P182" s="59"/>
      <c r="Q182" s="59"/>
      <c r="R182" s="60"/>
    </row>
    <row r="183" spans="1:18" ht="60" x14ac:dyDescent="0.25">
      <c r="A183" s="33"/>
      <c r="B183" s="34" t="s">
        <v>55</v>
      </c>
      <c r="C183" s="34" t="s">
        <v>56</v>
      </c>
      <c r="D183" s="34" t="s">
        <v>57</v>
      </c>
      <c r="E183" s="34" t="s">
        <v>58</v>
      </c>
      <c r="F183" s="39" t="s">
        <v>59</v>
      </c>
      <c r="H183" s="40" t="s">
        <v>60</v>
      </c>
      <c r="I183" s="41" t="s">
        <v>22</v>
      </c>
      <c r="J183" s="42"/>
      <c r="L183" s="40" t="s">
        <v>60</v>
      </c>
      <c r="M183" s="53" t="s">
        <v>22</v>
      </c>
      <c r="N183" s="54"/>
      <c r="P183" s="40" t="s">
        <v>60</v>
      </c>
      <c r="Q183" s="53" t="s">
        <v>22</v>
      </c>
      <c r="R183" s="54"/>
    </row>
    <row r="184" spans="1:18" ht="135" x14ac:dyDescent="0.25">
      <c r="A184" s="37" t="s">
        <v>285</v>
      </c>
      <c r="B184" s="38" t="s">
        <v>286</v>
      </c>
      <c r="C184" s="38" t="s">
        <v>287</v>
      </c>
      <c r="D184" s="38"/>
      <c r="E184" s="38" t="s">
        <v>64</v>
      </c>
      <c r="F184" s="43">
        <v>1</v>
      </c>
      <c r="H184" s="44">
        <v>10000</v>
      </c>
      <c r="I184" s="45">
        <v>10000</v>
      </c>
      <c r="J184" s="31"/>
      <c r="L184" s="44">
        <v>450000</v>
      </c>
      <c r="M184" s="55">
        <v>450000</v>
      </c>
      <c r="N184" s="56"/>
      <c r="P184" s="44">
        <v>500000</v>
      </c>
      <c r="Q184" s="55">
        <v>500000</v>
      </c>
      <c r="R184" s="56"/>
    </row>
    <row r="185" spans="1:18" x14ac:dyDescent="0.25">
      <c r="A185" s="33"/>
      <c r="B185" s="34" t="s">
        <v>28</v>
      </c>
      <c r="C185" s="34" t="s">
        <v>29</v>
      </c>
      <c r="H185" s="35"/>
      <c r="I185" s="35"/>
      <c r="J185" s="36"/>
      <c r="L185" s="59"/>
      <c r="M185" s="59"/>
      <c r="N185" s="60"/>
      <c r="P185" s="59"/>
      <c r="Q185" s="59"/>
      <c r="R185" s="60"/>
    </row>
    <row r="186" spans="1:18" x14ac:dyDescent="0.25">
      <c r="A186" s="37" t="s">
        <v>288</v>
      </c>
      <c r="B186" s="38" t="s">
        <v>31</v>
      </c>
      <c r="C186" s="38" t="s">
        <v>289</v>
      </c>
      <c r="H186" s="35"/>
      <c r="I186" s="35"/>
      <c r="J186" s="36"/>
      <c r="L186" s="59"/>
      <c r="M186" s="59"/>
      <c r="N186" s="60"/>
      <c r="P186" s="59"/>
      <c r="Q186" s="59"/>
      <c r="R186" s="60"/>
    </row>
    <row r="187" spans="1:18" ht="60" x14ac:dyDescent="0.25">
      <c r="A187" s="33"/>
      <c r="B187" s="34" t="s">
        <v>55</v>
      </c>
      <c r="C187" s="34" t="s">
        <v>56</v>
      </c>
      <c r="D187" s="34" t="s">
        <v>57</v>
      </c>
      <c r="E187" s="34" t="s">
        <v>58</v>
      </c>
      <c r="F187" s="39" t="s">
        <v>59</v>
      </c>
      <c r="H187" s="40" t="s">
        <v>60</v>
      </c>
      <c r="I187" s="41" t="s">
        <v>22</v>
      </c>
      <c r="J187" s="42"/>
      <c r="L187" s="40" t="s">
        <v>60</v>
      </c>
      <c r="M187" s="53" t="s">
        <v>22</v>
      </c>
      <c r="N187" s="54"/>
      <c r="P187" s="40" t="s">
        <v>60</v>
      </c>
      <c r="Q187" s="53" t="s">
        <v>22</v>
      </c>
      <c r="R187" s="54"/>
    </row>
    <row r="188" spans="1:18" ht="45" x14ac:dyDescent="0.25">
      <c r="A188" s="37" t="s">
        <v>290</v>
      </c>
      <c r="B188" s="38" t="s">
        <v>291</v>
      </c>
      <c r="C188" s="38" t="s">
        <v>292</v>
      </c>
      <c r="D188" s="38"/>
      <c r="E188" s="38" t="s">
        <v>64</v>
      </c>
      <c r="F188" s="43">
        <v>1</v>
      </c>
      <c r="H188" s="44">
        <v>45000</v>
      </c>
      <c r="I188" s="45">
        <v>45000</v>
      </c>
      <c r="J188" s="31"/>
      <c r="L188" s="44">
        <v>150000</v>
      </c>
      <c r="M188" s="55">
        <v>150000</v>
      </c>
      <c r="N188" s="56"/>
      <c r="P188" s="44">
        <v>1000000</v>
      </c>
      <c r="Q188" s="55">
        <v>1000000</v>
      </c>
      <c r="R188" s="56"/>
    </row>
    <row r="189" spans="1:18" x14ac:dyDescent="0.25">
      <c r="A189" s="33"/>
      <c r="B189" s="34" t="s">
        <v>28</v>
      </c>
      <c r="C189" s="34" t="s">
        <v>29</v>
      </c>
      <c r="H189" s="35"/>
      <c r="I189" s="35"/>
      <c r="J189" s="36"/>
      <c r="L189" s="59"/>
      <c r="M189" s="59"/>
      <c r="N189" s="60"/>
      <c r="P189" s="59"/>
      <c r="Q189" s="59"/>
      <c r="R189" s="60"/>
    </row>
    <row r="190" spans="1:18" x14ac:dyDescent="0.25">
      <c r="A190" s="37" t="s">
        <v>293</v>
      </c>
      <c r="B190" s="38" t="s">
        <v>31</v>
      </c>
      <c r="C190" s="38" t="s">
        <v>294</v>
      </c>
      <c r="H190" s="35"/>
      <c r="I190" s="35"/>
      <c r="J190" s="36"/>
      <c r="L190" s="59"/>
      <c r="M190" s="59"/>
      <c r="N190" s="60"/>
      <c r="P190" s="59"/>
      <c r="Q190" s="59"/>
      <c r="R190" s="60"/>
    </row>
    <row r="191" spans="1:18" ht="60" x14ac:dyDescent="0.25">
      <c r="A191" s="33"/>
      <c r="B191" s="34" t="s">
        <v>55</v>
      </c>
      <c r="C191" s="34" t="s">
        <v>56</v>
      </c>
      <c r="D191" s="34" t="s">
        <v>57</v>
      </c>
      <c r="E191" s="34" t="s">
        <v>58</v>
      </c>
      <c r="F191" s="39" t="s">
        <v>59</v>
      </c>
      <c r="H191" s="40" t="s">
        <v>60</v>
      </c>
      <c r="I191" s="41" t="s">
        <v>22</v>
      </c>
      <c r="J191" s="42"/>
      <c r="L191" s="40" t="s">
        <v>60</v>
      </c>
      <c r="M191" s="53" t="s">
        <v>22</v>
      </c>
      <c r="N191" s="54"/>
      <c r="P191" s="40" t="s">
        <v>60</v>
      </c>
      <c r="Q191" s="53" t="s">
        <v>22</v>
      </c>
      <c r="R191" s="54"/>
    </row>
    <row r="192" spans="1:18" ht="105" x14ac:dyDescent="0.25">
      <c r="A192" s="37" t="s">
        <v>295</v>
      </c>
      <c r="B192" s="38" t="s">
        <v>296</v>
      </c>
      <c r="C192" s="38" t="s">
        <v>297</v>
      </c>
      <c r="D192" s="38"/>
      <c r="E192" s="38" t="s">
        <v>64</v>
      </c>
      <c r="F192" s="43">
        <v>1</v>
      </c>
      <c r="H192" s="44">
        <v>0</v>
      </c>
      <c r="I192" s="45">
        <v>0</v>
      </c>
      <c r="J192" s="31"/>
      <c r="L192" s="44">
        <v>0</v>
      </c>
      <c r="M192" s="55">
        <v>0</v>
      </c>
      <c r="N192" s="56"/>
      <c r="P192" s="44">
        <v>0</v>
      </c>
      <c r="Q192" s="55">
        <v>0</v>
      </c>
      <c r="R192" s="56"/>
    </row>
    <row r="193" spans="1:18" x14ac:dyDescent="0.25">
      <c r="A193" s="33"/>
      <c r="B193" s="34" t="s">
        <v>28</v>
      </c>
      <c r="C193" s="34" t="s">
        <v>29</v>
      </c>
      <c r="H193" s="35"/>
      <c r="I193" s="35"/>
      <c r="J193" s="36"/>
      <c r="L193" s="59"/>
      <c r="M193" s="59"/>
      <c r="N193" s="60"/>
      <c r="P193" s="59"/>
      <c r="Q193" s="59"/>
      <c r="R193" s="60"/>
    </row>
    <row r="194" spans="1:18" ht="60" x14ac:dyDescent="0.25">
      <c r="A194" s="37" t="s">
        <v>298</v>
      </c>
      <c r="B194" s="38" t="s">
        <v>31</v>
      </c>
      <c r="C194" s="38" t="s">
        <v>299</v>
      </c>
      <c r="H194" s="35"/>
      <c r="I194" s="35"/>
      <c r="J194" s="36"/>
      <c r="L194" s="59"/>
      <c r="M194" s="59"/>
      <c r="N194" s="60"/>
      <c r="P194" s="59"/>
      <c r="Q194" s="59"/>
      <c r="R194" s="60"/>
    </row>
    <row r="195" spans="1:18" x14ac:dyDescent="0.25">
      <c r="A195" s="28" t="s">
        <v>300</v>
      </c>
      <c r="B195" s="28"/>
      <c r="C195" s="28"/>
      <c r="D195" s="14"/>
      <c r="E195" s="14"/>
      <c r="F195" s="28"/>
      <c r="H195" s="29" t="s">
        <v>25</v>
      </c>
      <c r="I195" s="46">
        <f>I196+I224+I258+I282+I294+I320+I344+I402+I433+I458+I520</f>
        <v>4092298</v>
      </c>
      <c r="J195" s="31"/>
      <c r="L195" s="32" t="s">
        <v>25</v>
      </c>
      <c r="M195" s="63">
        <f>M196+M224+M258+M282+M294+M320+M344+M402+M433+M458+M520</f>
        <v>6826151.25</v>
      </c>
      <c r="N195" s="64">
        <f t="shared" ref="N195" si="2">N196+N224+N258+N282+N294+N320+N344+N402+N433+N458+N520</f>
        <v>0</v>
      </c>
      <c r="P195" s="32" t="s">
        <v>25</v>
      </c>
      <c r="Q195" s="63">
        <f t="shared" ref="Q195:R195" si="3">Q196+Q224+Q258+Q282+Q294+Q320+Q344+Q402+Q433+Q458+Q520</f>
        <v>5955976</v>
      </c>
      <c r="R195" s="64">
        <f t="shared" si="3"/>
        <v>0</v>
      </c>
    </row>
    <row r="196" spans="1:18" x14ac:dyDescent="0.25">
      <c r="A196" s="14" t="s">
        <v>301</v>
      </c>
      <c r="B196" s="14"/>
      <c r="C196" s="14"/>
      <c r="D196" s="14"/>
      <c r="E196" s="14"/>
      <c r="F196" s="14"/>
      <c r="H196" s="32" t="s">
        <v>302</v>
      </c>
      <c r="I196" s="45">
        <v>158911</v>
      </c>
      <c r="J196" s="31"/>
      <c r="L196" s="32" t="s">
        <v>302</v>
      </c>
      <c r="M196" s="55">
        <v>133526.51</v>
      </c>
      <c r="N196" s="56"/>
      <c r="P196" s="32" t="s">
        <v>302</v>
      </c>
      <c r="Q196" s="55">
        <v>73937</v>
      </c>
      <c r="R196" s="56"/>
    </row>
    <row r="197" spans="1:18" x14ac:dyDescent="0.25">
      <c r="A197" s="33"/>
      <c r="B197" s="34" t="s">
        <v>28</v>
      </c>
      <c r="C197" s="34" t="s">
        <v>29</v>
      </c>
      <c r="H197" s="35"/>
      <c r="I197" s="35"/>
      <c r="J197" s="36"/>
      <c r="L197" s="59"/>
      <c r="M197" s="59"/>
      <c r="N197" s="60"/>
      <c r="P197" s="59"/>
      <c r="Q197" s="59"/>
      <c r="R197" s="60"/>
    </row>
    <row r="198" spans="1:18" x14ac:dyDescent="0.25">
      <c r="A198" s="37" t="s">
        <v>303</v>
      </c>
      <c r="B198" s="38" t="s">
        <v>31</v>
      </c>
      <c r="C198" s="38" t="s">
        <v>304</v>
      </c>
      <c r="H198" s="35"/>
      <c r="I198" s="35"/>
      <c r="J198" s="36"/>
      <c r="L198" s="59"/>
      <c r="M198" s="59"/>
      <c r="N198" s="60"/>
      <c r="P198" s="59"/>
      <c r="Q198" s="59"/>
      <c r="R198" s="60"/>
    </row>
    <row r="199" spans="1:18" ht="60" x14ac:dyDescent="0.25">
      <c r="A199" s="33"/>
      <c r="B199" s="34" t="s">
        <v>55</v>
      </c>
      <c r="C199" s="34" t="s">
        <v>56</v>
      </c>
      <c r="D199" s="34" t="s">
        <v>57</v>
      </c>
      <c r="E199" s="34" t="s">
        <v>58</v>
      </c>
      <c r="F199" s="39" t="s">
        <v>59</v>
      </c>
      <c r="H199" s="40" t="s">
        <v>60</v>
      </c>
      <c r="I199" s="41" t="s">
        <v>22</v>
      </c>
      <c r="J199" s="42"/>
      <c r="L199" s="40" t="s">
        <v>60</v>
      </c>
      <c r="M199" s="53" t="s">
        <v>22</v>
      </c>
      <c r="N199" s="54"/>
      <c r="P199" s="40" t="s">
        <v>60</v>
      </c>
      <c r="Q199" s="53" t="s">
        <v>22</v>
      </c>
      <c r="R199" s="54"/>
    </row>
    <row r="200" spans="1:18" x14ac:dyDescent="0.25">
      <c r="A200" s="37" t="s">
        <v>305</v>
      </c>
      <c r="B200" s="38" t="s">
        <v>306</v>
      </c>
      <c r="C200" s="38" t="s">
        <v>307</v>
      </c>
      <c r="D200" s="38"/>
      <c r="E200" s="38" t="s">
        <v>308</v>
      </c>
      <c r="F200" s="43">
        <v>409</v>
      </c>
      <c r="H200" s="44">
        <v>15</v>
      </c>
      <c r="I200" s="45">
        <v>6135</v>
      </c>
      <c r="J200" s="31"/>
      <c r="L200" s="44">
        <v>4.5</v>
      </c>
      <c r="M200" s="55">
        <v>1840.5</v>
      </c>
      <c r="N200" s="56"/>
      <c r="P200" s="44">
        <v>10</v>
      </c>
      <c r="Q200" s="55">
        <v>4090</v>
      </c>
      <c r="R200" s="56"/>
    </row>
    <row r="201" spans="1:18" x14ac:dyDescent="0.25">
      <c r="A201" s="33"/>
      <c r="B201" s="34" t="s">
        <v>28</v>
      </c>
      <c r="C201" s="34" t="s">
        <v>29</v>
      </c>
      <c r="H201" s="35"/>
      <c r="I201" s="35"/>
      <c r="J201" s="36"/>
      <c r="L201" s="59"/>
      <c r="M201" s="59"/>
      <c r="N201" s="60"/>
      <c r="P201" s="59"/>
      <c r="Q201" s="59"/>
      <c r="R201" s="60"/>
    </row>
    <row r="202" spans="1:18" x14ac:dyDescent="0.25">
      <c r="A202" s="37" t="s">
        <v>309</v>
      </c>
      <c r="B202" s="38" t="s">
        <v>31</v>
      </c>
      <c r="C202" s="38" t="s">
        <v>310</v>
      </c>
      <c r="H202" s="35"/>
      <c r="I202" s="35"/>
      <c r="J202" s="36"/>
      <c r="L202" s="59"/>
      <c r="M202" s="59"/>
      <c r="N202" s="60"/>
      <c r="P202" s="59"/>
      <c r="Q202" s="59"/>
      <c r="R202" s="60"/>
    </row>
    <row r="203" spans="1:18" ht="60" x14ac:dyDescent="0.25">
      <c r="A203" s="33"/>
      <c r="B203" s="34" t="s">
        <v>55</v>
      </c>
      <c r="C203" s="34" t="s">
        <v>56</v>
      </c>
      <c r="D203" s="34" t="s">
        <v>57</v>
      </c>
      <c r="E203" s="34" t="s">
        <v>58</v>
      </c>
      <c r="F203" s="39" t="s">
        <v>59</v>
      </c>
      <c r="H203" s="40" t="s">
        <v>60</v>
      </c>
      <c r="I203" s="41" t="s">
        <v>22</v>
      </c>
      <c r="J203" s="42"/>
      <c r="L203" s="40" t="s">
        <v>60</v>
      </c>
      <c r="M203" s="53" t="s">
        <v>22</v>
      </c>
      <c r="N203" s="54"/>
      <c r="P203" s="40" t="s">
        <v>60</v>
      </c>
      <c r="Q203" s="53" t="s">
        <v>22</v>
      </c>
      <c r="R203" s="54"/>
    </row>
    <row r="204" spans="1:18" x14ac:dyDescent="0.25">
      <c r="A204" s="37" t="s">
        <v>311</v>
      </c>
      <c r="B204" s="38" t="s">
        <v>312</v>
      </c>
      <c r="C204" s="38" t="s">
        <v>313</v>
      </c>
      <c r="D204" s="38"/>
      <c r="E204" s="38" t="s">
        <v>314</v>
      </c>
      <c r="F204" s="43">
        <v>1028</v>
      </c>
      <c r="H204" s="44">
        <v>50</v>
      </c>
      <c r="I204" s="45">
        <v>51400</v>
      </c>
      <c r="J204" s="31"/>
      <c r="L204" s="44">
        <v>41.37</v>
      </c>
      <c r="M204" s="55">
        <v>42528.36</v>
      </c>
      <c r="N204" s="56"/>
      <c r="P204" s="44">
        <v>15</v>
      </c>
      <c r="Q204" s="55">
        <v>15420</v>
      </c>
      <c r="R204" s="56"/>
    </row>
    <row r="205" spans="1:18" x14ac:dyDescent="0.25">
      <c r="A205" s="33"/>
      <c r="B205" s="34" t="s">
        <v>28</v>
      </c>
      <c r="C205" s="34" t="s">
        <v>29</v>
      </c>
      <c r="H205" s="35"/>
      <c r="I205" s="35"/>
      <c r="J205" s="36"/>
      <c r="L205" s="59"/>
      <c r="M205" s="59"/>
      <c r="N205" s="60"/>
      <c r="P205" s="59"/>
      <c r="Q205" s="59"/>
      <c r="R205" s="60"/>
    </row>
    <row r="206" spans="1:18" x14ac:dyDescent="0.25">
      <c r="A206" s="37" t="s">
        <v>315</v>
      </c>
      <c r="B206" s="38" t="s">
        <v>31</v>
      </c>
      <c r="C206" s="38" t="s">
        <v>316</v>
      </c>
      <c r="H206" s="35"/>
      <c r="I206" s="35"/>
      <c r="J206" s="36"/>
      <c r="L206" s="59"/>
      <c r="M206" s="59"/>
      <c r="N206" s="60"/>
      <c r="P206" s="59"/>
      <c r="Q206" s="59"/>
      <c r="R206" s="60"/>
    </row>
    <row r="207" spans="1:18" ht="60" x14ac:dyDescent="0.25">
      <c r="A207" s="33"/>
      <c r="B207" s="34" t="s">
        <v>55</v>
      </c>
      <c r="C207" s="34" t="s">
        <v>56</v>
      </c>
      <c r="D207" s="34" t="s">
        <v>57</v>
      </c>
      <c r="E207" s="34" t="s">
        <v>58</v>
      </c>
      <c r="F207" s="39" t="s">
        <v>59</v>
      </c>
      <c r="H207" s="40" t="s">
        <v>60</v>
      </c>
      <c r="I207" s="41" t="s">
        <v>22</v>
      </c>
      <c r="J207" s="42"/>
      <c r="L207" s="40" t="s">
        <v>60</v>
      </c>
      <c r="M207" s="53" t="s">
        <v>22</v>
      </c>
      <c r="N207" s="54"/>
      <c r="P207" s="40" t="s">
        <v>60</v>
      </c>
      <c r="Q207" s="53" t="s">
        <v>22</v>
      </c>
      <c r="R207" s="54"/>
    </row>
    <row r="208" spans="1:18" ht="30" x14ac:dyDescent="0.25">
      <c r="A208" s="37" t="s">
        <v>317</v>
      </c>
      <c r="B208" s="38" t="s">
        <v>318</v>
      </c>
      <c r="C208" s="38" t="s">
        <v>319</v>
      </c>
      <c r="D208" s="38"/>
      <c r="E208" s="38" t="s">
        <v>314</v>
      </c>
      <c r="F208" s="43">
        <v>876</v>
      </c>
      <c r="H208" s="44">
        <v>30</v>
      </c>
      <c r="I208" s="45">
        <v>26280</v>
      </c>
      <c r="J208" s="31"/>
      <c r="L208" s="44">
        <v>51.81</v>
      </c>
      <c r="M208" s="55">
        <v>45385.56</v>
      </c>
      <c r="N208" s="56"/>
      <c r="P208" s="44">
        <v>25</v>
      </c>
      <c r="Q208" s="55">
        <v>21900</v>
      </c>
      <c r="R208" s="56"/>
    </row>
    <row r="209" spans="1:18" x14ac:dyDescent="0.25">
      <c r="A209" s="33"/>
      <c r="B209" s="34" t="s">
        <v>28</v>
      </c>
      <c r="C209" s="34" t="s">
        <v>29</v>
      </c>
      <c r="H209" s="35"/>
      <c r="I209" s="35"/>
      <c r="J209" s="36"/>
      <c r="L209" s="59"/>
      <c r="M209" s="59"/>
      <c r="N209" s="60"/>
      <c r="P209" s="59"/>
      <c r="Q209" s="59"/>
      <c r="R209" s="60"/>
    </row>
    <row r="210" spans="1:18" x14ac:dyDescent="0.25">
      <c r="A210" s="37" t="s">
        <v>320</v>
      </c>
      <c r="B210" s="38" t="s">
        <v>31</v>
      </c>
      <c r="C210" s="38" t="s">
        <v>321</v>
      </c>
      <c r="H210" s="35"/>
      <c r="I210" s="35"/>
      <c r="J210" s="36"/>
      <c r="L210" s="59"/>
      <c r="M210" s="59"/>
      <c r="N210" s="60"/>
      <c r="P210" s="59"/>
      <c r="Q210" s="59"/>
      <c r="R210" s="60"/>
    </row>
    <row r="211" spans="1:18" ht="60" x14ac:dyDescent="0.25">
      <c r="A211" s="33"/>
      <c r="B211" s="34" t="s">
        <v>55</v>
      </c>
      <c r="C211" s="34" t="s">
        <v>56</v>
      </c>
      <c r="D211" s="34" t="s">
        <v>57</v>
      </c>
      <c r="E211" s="34" t="s">
        <v>58</v>
      </c>
      <c r="F211" s="39" t="s">
        <v>59</v>
      </c>
      <c r="H211" s="40" t="s">
        <v>60</v>
      </c>
      <c r="I211" s="41" t="s">
        <v>22</v>
      </c>
      <c r="J211" s="42"/>
      <c r="L211" s="40" t="s">
        <v>60</v>
      </c>
      <c r="M211" s="53" t="s">
        <v>22</v>
      </c>
      <c r="N211" s="54"/>
      <c r="P211" s="40" t="s">
        <v>60</v>
      </c>
      <c r="Q211" s="53" t="s">
        <v>22</v>
      </c>
      <c r="R211" s="54"/>
    </row>
    <row r="212" spans="1:18" x14ac:dyDescent="0.25">
      <c r="A212" s="37" t="s">
        <v>322</v>
      </c>
      <c r="B212" s="38" t="s">
        <v>323</v>
      </c>
      <c r="C212" s="38" t="s">
        <v>324</v>
      </c>
      <c r="D212" s="38"/>
      <c r="E212" s="38" t="s">
        <v>314</v>
      </c>
      <c r="F212" s="43">
        <v>1437</v>
      </c>
      <c r="H212" s="44">
        <v>50</v>
      </c>
      <c r="I212" s="45">
        <v>71850</v>
      </c>
      <c r="J212" s="31"/>
      <c r="L212" s="44">
        <v>28.68</v>
      </c>
      <c r="M212" s="55">
        <v>41213.160000000003</v>
      </c>
      <c r="N212" s="56"/>
      <c r="P212" s="44">
        <v>20</v>
      </c>
      <c r="Q212" s="55">
        <v>28740</v>
      </c>
      <c r="R212" s="56"/>
    </row>
    <row r="213" spans="1:18" x14ac:dyDescent="0.25">
      <c r="A213" s="33"/>
      <c r="B213" s="34" t="s">
        <v>28</v>
      </c>
      <c r="C213" s="34" t="s">
        <v>29</v>
      </c>
      <c r="H213" s="35"/>
      <c r="I213" s="35"/>
      <c r="J213" s="36"/>
      <c r="L213" s="59"/>
      <c r="M213" s="59"/>
      <c r="N213" s="60"/>
      <c r="P213" s="59"/>
      <c r="Q213" s="59"/>
      <c r="R213" s="60"/>
    </row>
    <row r="214" spans="1:18" x14ac:dyDescent="0.25">
      <c r="A214" s="37" t="s">
        <v>325</v>
      </c>
      <c r="B214" s="38" t="s">
        <v>31</v>
      </c>
      <c r="C214" s="38" t="s">
        <v>326</v>
      </c>
      <c r="H214" s="35"/>
      <c r="I214" s="35"/>
      <c r="J214" s="36"/>
      <c r="L214" s="59"/>
      <c r="M214" s="59"/>
      <c r="N214" s="60"/>
      <c r="P214" s="59"/>
      <c r="Q214" s="59"/>
      <c r="R214" s="60"/>
    </row>
    <row r="215" spans="1:18" ht="45" x14ac:dyDescent="0.25">
      <c r="A215" s="37" t="s">
        <v>327</v>
      </c>
      <c r="B215" s="38" t="s">
        <v>31</v>
      </c>
      <c r="C215" s="38" t="s">
        <v>328</v>
      </c>
      <c r="H215" s="35"/>
      <c r="I215" s="35"/>
      <c r="J215" s="36"/>
      <c r="L215" s="59"/>
      <c r="M215" s="59"/>
      <c r="N215" s="60"/>
      <c r="P215" s="59"/>
      <c r="Q215" s="59"/>
      <c r="R215" s="60"/>
    </row>
    <row r="216" spans="1:18" ht="60" x14ac:dyDescent="0.25">
      <c r="A216" s="33"/>
      <c r="B216" s="34" t="s">
        <v>55</v>
      </c>
      <c r="C216" s="34" t="s">
        <v>56</v>
      </c>
      <c r="D216" s="34" t="s">
        <v>57</v>
      </c>
      <c r="E216" s="34" t="s">
        <v>58</v>
      </c>
      <c r="F216" s="39" t="s">
        <v>59</v>
      </c>
      <c r="H216" s="40" t="s">
        <v>60</v>
      </c>
      <c r="I216" s="41" t="s">
        <v>22</v>
      </c>
      <c r="J216" s="42"/>
      <c r="L216" s="40" t="s">
        <v>60</v>
      </c>
      <c r="M216" s="53" t="s">
        <v>22</v>
      </c>
      <c r="N216" s="54"/>
      <c r="P216" s="40" t="s">
        <v>60</v>
      </c>
      <c r="Q216" s="53" t="s">
        <v>22</v>
      </c>
      <c r="R216" s="54"/>
    </row>
    <row r="217" spans="1:18" x14ac:dyDescent="0.25">
      <c r="A217" s="37" t="s">
        <v>329</v>
      </c>
      <c r="B217" s="38" t="s">
        <v>330</v>
      </c>
      <c r="C217" s="38" t="s">
        <v>331</v>
      </c>
      <c r="D217" s="38"/>
      <c r="E217" s="38" t="s">
        <v>308</v>
      </c>
      <c r="F217" s="43">
        <v>541</v>
      </c>
      <c r="H217" s="44">
        <v>6</v>
      </c>
      <c r="I217" s="45">
        <v>3246</v>
      </c>
      <c r="J217" s="31"/>
      <c r="L217" s="44">
        <v>4.7300000000000004</v>
      </c>
      <c r="M217" s="55">
        <v>2558.9299999999998</v>
      </c>
      <c r="N217" s="56"/>
      <c r="P217" s="44">
        <v>7</v>
      </c>
      <c r="Q217" s="55">
        <v>3787</v>
      </c>
      <c r="R217" s="56"/>
    </row>
    <row r="218" spans="1:18" x14ac:dyDescent="0.25">
      <c r="A218" s="33"/>
      <c r="B218" s="34" t="s">
        <v>28</v>
      </c>
      <c r="C218" s="34" t="s">
        <v>29</v>
      </c>
      <c r="H218" s="35"/>
      <c r="I218" s="35"/>
      <c r="J218" s="36"/>
      <c r="L218" s="59"/>
      <c r="M218" s="59"/>
      <c r="N218" s="60"/>
      <c r="P218" s="59"/>
      <c r="Q218" s="59"/>
      <c r="R218" s="60"/>
    </row>
    <row r="219" spans="1:18" x14ac:dyDescent="0.25">
      <c r="A219" s="37" t="s">
        <v>332</v>
      </c>
      <c r="B219" s="38" t="s">
        <v>31</v>
      </c>
      <c r="C219" s="38" t="s">
        <v>333</v>
      </c>
      <c r="H219" s="35"/>
      <c r="I219" s="35"/>
      <c r="J219" s="36"/>
      <c r="L219" s="59"/>
      <c r="M219" s="59"/>
      <c r="N219" s="60"/>
      <c r="P219" s="59"/>
      <c r="Q219" s="59"/>
      <c r="R219" s="60"/>
    </row>
    <row r="220" spans="1:18" ht="60" x14ac:dyDescent="0.25">
      <c r="A220" s="33"/>
      <c r="B220" s="34" t="s">
        <v>55</v>
      </c>
      <c r="C220" s="34" t="s">
        <v>56</v>
      </c>
      <c r="D220" s="34" t="s">
        <v>57</v>
      </c>
      <c r="E220" s="34" t="s">
        <v>58</v>
      </c>
      <c r="F220" s="39" t="s">
        <v>59</v>
      </c>
      <c r="H220" s="40" t="s">
        <v>60</v>
      </c>
      <c r="I220" s="41" t="s">
        <v>22</v>
      </c>
      <c r="J220" s="42"/>
      <c r="L220" s="40" t="s">
        <v>60</v>
      </c>
      <c r="M220" s="53" t="s">
        <v>22</v>
      </c>
      <c r="N220" s="54"/>
      <c r="P220" s="40" t="s">
        <v>60</v>
      </c>
      <c r="Q220" s="53" t="s">
        <v>22</v>
      </c>
      <c r="R220" s="54"/>
    </row>
    <row r="221" spans="1:18" ht="105" x14ac:dyDescent="0.25">
      <c r="A221" s="37" t="s">
        <v>334</v>
      </c>
      <c r="B221" s="38" t="s">
        <v>335</v>
      </c>
      <c r="C221" s="38" t="s">
        <v>336</v>
      </c>
      <c r="D221" s="38"/>
      <c r="E221" s="38" t="s">
        <v>64</v>
      </c>
      <c r="F221" s="43">
        <v>1</v>
      </c>
      <c r="H221" s="44">
        <v>0</v>
      </c>
      <c r="I221" s="45">
        <v>0</v>
      </c>
      <c r="J221" s="31"/>
      <c r="L221" s="44">
        <v>0</v>
      </c>
      <c r="M221" s="55">
        <v>0</v>
      </c>
      <c r="N221" s="56"/>
      <c r="P221" s="44">
        <v>0</v>
      </c>
      <c r="Q221" s="55">
        <v>0</v>
      </c>
      <c r="R221" s="56"/>
    </row>
    <row r="222" spans="1:18" x14ac:dyDescent="0.25">
      <c r="A222" s="33"/>
      <c r="B222" s="34" t="s">
        <v>28</v>
      </c>
      <c r="C222" s="34" t="s">
        <v>29</v>
      </c>
      <c r="H222" s="35"/>
      <c r="I222" s="35"/>
      <c r="J222" s="36"/>
      <c r="L222" s="59"/>
      <c r="M222" s="59"/>
      <c r="N222" s="60"/>
      <c r="P222" s="59"/>
      <c r="Q222" s="59"/>
      <c r="R222" s="60"/>
    </row>
    <row r="223" spans="1:18" ht="60" x14ac:dyDescent="0.25">
      <c r="A223" s="37" t="s">
        <v>337</v>
      </c>
      <c r="B223" s="38" t="s">
        <v>31</v>
      </c>
      <c r="C223" s="38" t="s">
        <v>299</v>
      </c>
      <c r="H223" s="35"/>
      <c r="I223" s="35"/>
      <c r="J223" s="36"/>
      <c r="L223" s="59"/>
      <c r="M223" s="59"/>
      <c r="N223" s="60"/>
      <c r="P223" s="59"/>
      <c r="Q223" s="59"/>
      <c r="R223" s="60"/>
    </row>
    <row r="224" spans="1:18" ht="22.5" customHeight="1" x14ac:dyDescent="0.25">
      <c r="A224" s="47" t="s">
        <v>338</v>
      </c>
      <c r="B224" s="14"/>
      <c r="C224" s="14"/>
      <c r="D224" s="14"/>
      <c r="E224" s="14"/>
      <c r="F224" s="14"/>
      <c r="H224" s="32" t="s">
        <v>339</v>
      </c>
      <c r="I224" s="45">
        <v>718650</v>
      </c>
      <c r="J224" s="31"/>
      <c r="L224" s="32" t="s">
        <v>339</v>
      </c>
      <c r="M224" s="55">
        <v>810911.75</v>
      </c>
      <c r="N224" s="56"/>
      <c r="P224" s="32" t="s">
        <v>339</v>
      </c>
      <c r="Q224" s="55">
        <v>647465</v>
      </c>
      <c r="R224" s="56"/>
    </row>
    <row r="225" spans="1:18" x14ac:dyDescent="0.25">
      <c r="A225" s="33"/>
      <c r="B225" s="34" t="s">
        <v>28</v>
      </c>
      <c r="C225" s="34" t="s">
        <v>29</v>
      </c>
      <c r="H225" s="35"/>
      <c r="I225" s="35"/>
      <c r="J225" s="36"/>
      <c r="L225" s="59"/>
      <c r="M225" s="59"/>
      <c r="N225" s="60"/>
      <c r="P225" s="59"/>
      <c r="Q225" s="59"/>
      <c r="R225" s="60"/>
    </row>
    <row r="226" spans="1:18" x14ac:dyDescent="0.25">
      <c r="A226" s="37" t="s">
        <v>340</v>
      </c>
      <c r="B226" s="38" t="s">
        <v>31</v>
      </c>
      <c r="C226" s="38" t="s">
        <v>341</v>
      </c>
      <c r="H226" s="35"/>
      <c r="I226" s="35"/>
      <c r="J226" s="36"/>
      <c r="L226" s="59"/>
      <c r="M226" s="59"/>
      <c r="N226" s="60"/>
      <c r="P226" s="59"/>
      <c r="Q226" s="59"/>
      <c r="R226" s="60"/>
    </row>
    <row r="227" spans="1:18" x14ac:dyDescent="0.25">
      <c r="A227" s="37" t="s">
        <v>342</v>
      </c>
      <c r="B227" s="38" t="s">
        <v>31</v>
      </c>
      <c r="C227" s="38" t="s">
        <v>343</v>
      </c>
      <c r="H227" s="35"/>
      <c r="I227" s="35"/>
      <c r="J227" s="36"/>
      <c r="L227" s="59"/>
      <c r="M227" s="59"/>
      <c r="N227" s="60"/>
      <c r="P227" s="59"/>
      <c r="Q227" s="59"/>
      <c r="R227" s="60"/>
    </row>
    <row r="228" spans="1:18" x14ac:dyDescent="0.25">
      <c r="A228" s="37" t="s">
        <v>344</v>
      </c>
      <c r="B228" s="38" t="s">
        <v>31</v>
      </c>
      <c r="C228" s="38" t="s">
        <v>345</v>
      </c>
      <c r="H228" s="35"/>
      <c r="I228" s="35"/>
      <c r="J228" s="36"/>
      <c r="L228" s="59"/>
      <c r="M228" s="59"/>
      <c r="N228" s="60"/>
      <c r="P228" s="59"/>
      <c r="Q228" s="59"/>
      <c r="R228" s="60"/>
    </row>
    <row r="229" spans="1:18" ht="60" x14ac:dyDescent="0.25">
      <c r="A229" s="33"/>
      <c r="B229" s="34" t="s">
        <v>55</v>
      </c>
      <c r="C229" s="34" t="s">
        <v>56</v>
      </c>
      <c r="D229" s="34" t="s">
        <v>57</v>
      </c>
      <c r="E229" s="34" t="s">
        <v>58</v>
      </c>
      <c r="F229" s="39" t="s">
        <v>59</v>
      </c>
      <c r="H229" s="40" t="s">
        <v>60</v>
      </c>
      <c r="I229" s="41" t="s">
        <v>22</v>
      </c>
      <c r="J229" s="42"/>
      <c r="L229" s="40" t="s">
        <v>60</v>
      </c>
      <c r="M229" s="53" t="s">
        <v>22</v>
      </c>
      <c r="N229" s="54"/>
      <c r="P229" s="40" t="s">
        <v>60</v>
      </c>
      <c r="Q229" s="53" t="s">
        <v>22</v>
      </c>
      <c r="R229" s="54"/>
    </row>
    <row r="230" spans="1:18" x14ac:dyDescent="0.25">
      <c r="A230" s="37" t="s">
        <v>346</v>
      </c>
      <c r="B230" s="38" t="s">
        <v>347</v>
      </c>
      <c r="C230" s="38" t="s">
        <v>348</v>
      </c>
      <c r="D230" s="38"/>
      <c r="E230" s="38" t="s">
        <v>314</v>
      </c>
      <c r="F230" s="43">
        <v>19</v>
      </c>
      <c r="H230" s="44">
        <v>500</v>
      </c>
      <c r="I230" s="45">
        <v>9500</v>
      </c>
      <c r="J230" s="31"/>
      <c r="L230" s="44">
        <v>490.03</v>
      </c>
      <c r="M230" s="55">
        <v>9310.57</v>
      </c>
      <c r="N230" s="56"/>
      <c r="P230" s="44">
        <v>385</v>
      </c>
      <c r="Q230" s="55">
        <v>7315</v>
      </c>
      <c r="R230" s="56"/>
    </row>
    <row r="231" spans="1:18" x14ac:dyDescent="0.25">
      <c r="A231" s="37" t="s">
        <v>349</v>
      </c>
      <c r="B231" s="38" t="s">
        <v>350</v>
      </c>
      <c r="C231" s="38" t="s">
        <v>351</v>
      </c>
      <c r="D231" s="38"/>
      <c r="E231" s="38" t="s">
        <v>314</v>
      </c>
      <c r="F231" s="43">
        <v>17</v>
      </c>
      <c r="H231" s="44">
        <v>525</v>
      </c>
      <c r="I231" s="45">
        <v>8925</v>
      </c>
      <c r="J231" s="31"/>
      <c r="L231" s="44">
        <v>490.03</v>
      </c>
      <c r="M231" s="55">
        <v>8330.51</v>
      </c>
      <c r="N231" s="56"/>
      <c r="P231" s="44">
        <v>385</v>
      </c>
      <c r="Q231" s="55">
        <v>6545</v>
      </c>
      <c r="R231" s="56"/>
    </row>
    <row r="232" spans="1:18" x14ac:dyDescent="0.25">
      <c r="A232" s="33"/>
      <c r="B232" s="34" t="s">
        <v>28</v>
      </c>
      <c r="C232" s="34" t="s">
        <v>29</v>
      </c>
      <c r="H232" s="35"/>
      <c r="I232" s="35"/>
      <c r="J232" s="36"/>
      <c r="L232" s="59"/>
      <c r="M232" s="59"/>
      <c r="N232" s="60"/>
      <c r="P232" s="59"/>
      <c r="Q232" s="59"/>
      <c r="R232" s="60"/>
    </row>
    <row r="233" spans="1:18" ht="45" x14ac:dyDescent="0.25">
      <c r="A233" s="37" t="s">
        <v>352</v>
      </c>
      <c r="B233" s="38" t="s">
        <v>31</v>
      </c>
      <c r="C233" s="38" t="s">
        <v>353</v>
      </c>
      <c r="H233" s="35"/>
      <c r="I233" s="35"/>
      <c r="J233" s="36"/>
      <c r="L233" s="59"/>
      <c r="M233" s="59"/>
      <c r="N233" s="60"/>
      <c r="P233" s="59"/>
      <c r="Q233" s="59"/>
      <c r="R233" s="60"/>
    </row>
    <row r="234" spans="1:18" ht="60" x14ac:dyDescent="0.25">
      <c r="A234" s="33"/>
      <c r="B234" s="34" t="s">
        <v>55</v>
      </c>
      <c r="C234" s="34" t="s">
        <v>56</v>
      </c>
      <c r="D234" s="34" t="s">
        <v>57</v>
      </c>
      <c r="E234" s="34" t="s">
        <v>58</v>
      </c>
      <c r="F234" s="39" t="s">
        <v>59</v>
      </c>
      <c r="H234" s="40" t="s">
        <v>60</v>
      </c>
      <c r="I234" s="41" t="s">
        <v>22</v>
      </c>
      <c r="J234" s="42"/>
      <c r="L234" s="40" t="s">
        <v>60</v>
      </c>
      <c r="M234" s="53" t="s">
        <v>22</v>
      </c>
      <c r="N234" s="54"/>
      <c r="P234" s="40" t="s">
        <v>60</v>
      </c>
      <c r="Q234" s="53" t="s">
        <v>22</v>
      </c>
      <c r="R234" s="54"/>
    </row>
    <row r="235" spans="1:18" x14ac:dyDescent="0.25">
      <c r="A235" s="37" t="s">
        <v>354</v>
      </c>
      <c r="B235" s="38" t="s">
        <v>355</v>
      </c>
      <c r="C235" s="38" t="s">
        <v>356</v>
      </c>
      <c r="D235" s="38"/>
      <c r="E235" s="38" t="s">
        <v>314</v>
      </c>
      <c r="F235" s="43">
        <v>72</v>
      </c>
      <c r="H235" s="44">
        <v>1750</v>
      </c>
      <c r="I235" s="45">
        <v>126000</v>
      </c>
      <c r="J235" s="31"/>
      <c r="L235" s="44">
        <v>1529.94</v>
      </c>
      <c r="M235" s="55">
        <v>110155.68</v>
      </c>
      <c r="N235" s="56"/>
      <c r="P235" s="44">
        <v>1150</v>
      </c>
      <c r="Q235" s="55">
        <v>82800</v>
      </c>
      <c r="R235" s="56"/>
    </row>
    <row r="236" spans="1:18" x14ac:dyDescent="0.25">
      <c r="A236" s="37" t="s">
        <v>357</v>
      </c>
      <c r="B236" s="38" t="s">
        <v>358</v>
      </c>
      <c r="C236" s="38" t="s">
        <v>359</v>
      </c>
      <c r="D236" s="38"/>
      <c r="E236" s="38" t="s">
        <v>314</v>
      </c>
      <c r="F236" s="43">
        <v>58</v>
      </c>
      <c r="H236" s="44">
        <v>1700</v>
      </c>
      <c r="I236" s="45">
        <v>98600</v>
      </c>
      <c r="J236" s="31"/>
      <c r="L236" s="44">
        <v>2146.7399999999998</v>
      </c>
      <c r="M236" s="55">
        <v>124510.92</v>
      </c>
      <c r="N236" s="56"/>
      <c r="P236" s="44">
        <v>1300</v>
      </c>
      <c r="Q236" s="55">
        <v>75400</v>
      </c>
      <c r="R236" s="56"/>
    </row>
    <row r="237" spans="1:18" x14ac:dyDescent="0.25">
      <c r="A237" s="37" t="s">
        <v>360</v>
      </c>
      <c r="B237" s="38" t="s">
        <v>361</v>
      </c>
      <c r="C237" s="38" t="s">
        <v>362</v>
      </c>
      <c r="D237" s="38"/>
      <c r="E237" s="38" t="s">
        <v>314</v>
      </c>
      <c r="F237" s="43">
        <v>6</v>
      </c>
      <c r="H237" s="44">
        <v>1800</v>
      </c>
      <c r="I237" s="45">
        <v>10800</v>
      </c>
      <c r="J237" s="31"/>
      <c r="L237" s="44">
        <v>2444.17</v>
      </c>
      <c r="M237" s="55">
        <v>14665.02</v>
      </c>
      <c r="N237" s="56"/>
      <c r="P237" s="44">
        <v>7000</v>
      </c>
      <c r="Q237" s="55">
        <v>42000</v>
      </c>
      <c r="R237" s="56"/>
    </row>
    <row r="238" spans="1:18" x14ac:dyDescent="0.25">
      <c r="A238" s="37" t="s">
        <v>363</v>
      </c>
      <c r="B238" s="38" t="s">
        <v>364</v>
      </c>
      <c r="C238" s="38" t="s">
        <v>365</v>
      </c>
      <c r="D238" s="38"/>
      <c r="E238" s="38" t="s">
        <v>314</v>
      </c>
      <c r="F238" s="43">
        <v>56</v>
      </c>
      <c r="H238" s="44">
        <v>1800</v>
      </c>
      <c r="I238" s="45">
        <v>100800</v>
      </c>
      <c r="J238" s="31"/>
      <c r="L238" s="44">
        <v>824.95</v>
      </c>
      <c r="M238" s="55">
        <v>46197.2</v>
      </c>
      <c r="N238" s="56"/>
      <c r="P238" s="44">
        <v>650</v>
      </c>
      <c r="Q238" s="55">
        <v>36400</v>
      </c>
      <c r="R238" s="56"/>
    </row>
    <row r="239" spans="1:18" x14ac:dyDescent="0.25">
      <c r="A239" s="37" t="s">
        <v>366</v>
      </c>
      <c r="B239" s="38" t="s">
        <v>367</v>
      </c>
      <c r="C239" s="38" t="s">
        <v>368</v>
      </c>
      <c r="D239" s="38"/>
      <c r="E239" s="38" t="s">
        <v>308</v>
      </c>
      <c r="F239" s="43">
        <v>375</v>
      </c>
      <c r="H239" s="44">
        <v>50</v>
      </c>
      <c r="I239" s="45">
        <v>18750</v>
      </c>
      <c r="J239" s="31"/>
      <c r="L239" s="44">
        <v>58.71</v>
      </c>
      <c r="M239" s="55">
        <v>22016.25</v>
      </c>
      <c r="N239" s="56"/>
      <c r="P239" s="44">
        <v>45</v>
      </c>
      <c r="Q239" s="55">
        <v>16875</v>
      </c>
      <c r="R239" s="56"/>
    </row>
    <row r="240" spans="1:18" x14ac:dyDescent="0.25">
      <c r="A240" s="33"/>
      <c r="B240" s="34" t="s">
        <v>28</v>
      </c>
      <c r="C240" s="34" t="s">
        <v>29</v>
      </c>
      <c r="H240" s="35"/>
      <c r="I240" s="35"/>
      <c r="J240" s="36"/>
      <c r="L240" s="59"/>
      <c r="M240" s="59"/>
      <c r="N240" s="60"/>
      <c r="P240" s="59"/>
      <c r="Q240" s="59"/>
      <c r="R240" s="60"/>
    </row>
    <row r="241" spans="1:18" x14ac:dyDescent="0.25">
      <c r="A241" s="37" t="s">
        <v>369</v>
      </c>
      <c r="B241" s="38" t="s">
        <v>31</v>
      </c>
      <c r="C241" s="38" t="s">
        <v>370</v>
      </c>
      <c r="H241" s="35"/>
      <c r="I241" s="35"/>
      <c r="J241" s="36"/>
      <c r="L241" s="59"/>
      <c r="M241" s="59"/>
      <c r="N241" s="60"/>
      <c r="P241" s="59"/>
      <c r="Q241" s="59"/>
      <c r="R241" s="60"/>
    </row>
    <row r="242" spans="1:18" ht="45" x14ac:dyDescent="0.25">
      <c r="A242" s="37" t="s">
        <v>371</v>
      </c>
      <c r="B242" s="38" t="s">
        <v>31</v>
      </c>
      <c r="C242" s="38" t="s">
        <v>372</v>
      </c>
      <c r="H242" s="35"/>
      <c r="I242" s="35"/>
      <c r="J242" s="36"/>
      <c r="L242" s="59"/>
      <c r="M242" s="59"/>
      <c r="N242" s="60"/>
      <c r="P242" s="59"/>
      <c r="Q242" s="59"/>
      <c r="R242" s="60"/>
    </row>
    <row r="243" spans="1:18" ht="60" x14ac:dyDescent="0.25">
      <c r="A243" s="33"/>
      <c r="B243" s="34" t="s">
        <v>55</v>
      </c>
      <c r="C243" s="34" t="s">
        <v>56</v>
      </c>
      <c r="D243" s="34" t="s">
        <v>57</v>
      </c>
      <c r="E243" s="34" t="s">
        <v>58</v>
      </c>
      <c r="F243" s="39" t="s">
        <v>59</v>
      </c>
      <c r="H243" s="40" t="s">
        <v>60</v>
      </c>
      <c r="I243" s="41" t="s">
        <v>22</v>
      </c>
      <c r="J243" s="42"/>
      <c r="L243" s="40" t="s">
        <v>60</v>
      </c>
      <c r="M243" s="53" t="s">
        <v>22</v>
      </c>
      <c r="N243" s="54"/>
      <c r="P243" s="40" t="s">
        <v>60</v>
      </c>
      <c r="Q243" s="53" t="s">
        <v>22</v>
      </c>
      <c r="R243" s="54"/>
    </row>
    <row r="244" spans="1:18" x14ac:dyDescent="0.25">
      <c r="A244" s="37" t="s">
        <v>373</v>
      </c>
      <c r="B244" s="38" t="s">
        <v>374</v>
      </c>
      <c r="C244" s="38" t="s">
        <v>375</v>
      </c>
      <c r="D244" s="38"/>
      <c r="E244" s="38" t="s">
        <v>314</v>
      </c>
      <c r="F244" s="43">
        <v>35</v>
      </c>
      <c r="H244" s="44">
        <v>2050</v>
      </c>
      <c r="I244" s="45">
        <v>71750</v>
      </c>
      <c r="J244" s="31"/>
      <c r="L244" s="44">
        <v>2967.02</v>
      </c>
      <c r="M244" s="55">
        <v>103845.7</v>
      </c>
      <c r="N244" s="56"/>
      <c r="P244" s="44">
        <v>3900</v>
      </c>
      <c r="Q244" s="55">
        <v>136500</v>
      </c>
      <c r="R244" s="56"/>
    </row>
    <row r="245" spans="1:18" x14ac:dyDescent="0.25">
      <c r="A245" s="37" t="s">
        <v>376</v>
      </c>
      <c r="B245" s="38" t="s">
        <v>377</v>
      </c>
      <c r="C245" s="38" t="s">
        <v>378</v>
      </c>
      <c r="D245" s="38"/>
      <c r="E245" s="38" t="s">
        <v>314</v>
      </c>
      <c r="F245" s="43">
        <v>79</v>
      </c>
      <c r="H245" s="44">
        <v>1950</v>
      </c>
      <c r="I245" s="45">
        <v>154050</v>
      </c>
      <c r="J245" s="31"/>
      <c r="L245" s="44">
        <v>2764.32</v>
      </c>
      <c r="M245" s="55">
        <v>218381.28</v>
      </c>
      <c r="N245" s="56"/>
      <c r="P245" s="44">
        <v>2060</v>
      </c>
      <c r="Q245" s="55">
        <v>162740</v>
      </c>
      <c r="R245" s="56"/>
    </row>
    <row r="246" spans="1:18" x14ac:dyDescent="0.25">
      <c r="A246" s="37" t="s">
        <v>379</v>
      </c>
      <c r="B246" s="38" t="s">
        <v>380</v>
      </c>
      <c r="C246" s="38" t="s">
        <v>381</v>
      </c>
      <c r="D246" s="38"/>
      <c r="E246" s="38" t="s">
        <v>314</v>
      </c>
      <c r="F246" s="43">
        <v>53</v>
      </c>
      <c r="H246" s="44">
        <v>2075</v>
      </c>
      <c r="I246" s="45">
        <v>109975</v>
      </c>
      <c r="J246" s="31"/>
      <c r="L246" s="44">
        <v>2169.64</v>
      </c>
      <c r="M246" s="55">
        <v>114990.92</v>
      </c>
      <c r="N246" s="56"/>
      <c r="P246" s="44">
        <v>1130</v>
      </c>
      <c r="Q246" s="55">
        <v>59890</v>
      </c>
      <c r="R246" s="56"/>
    </row>
    <row r="247" spans="1:18" x14ac:dyDescent="0.25">
      <c r="A247" s="37" t="s">
        <v>382</v>
      </c>
      <c r="B247" s="38" t="s">
        <v>383</v>
      </c>
      <c r="C247" s="38" t="s">
        <v>384</v>
      </c>
      <c r="D247" s="38"/>
      <c r="E247" s="38" t="s">
        <v>64</v>
      </c>
      <c r="F247" s="43">
        <v>1</v>
      </c>
      <c r="H247" s="44">
        <v>5500</v>
      </c>
      <c r="I247" s="45">
        <v>5500</v>
      </c>
      <c r="J247" s="31"/>
      <c r="L247" s="44">
        <v>23575.95</v>
      </c>
      <c r="M247" s="55">
        <v>23575.95</v>
      </c>
      <c r="N247" s="56"/>
      <c r="P247" s="44">
        <v>16000</v>
      </c>
      <c r="Q247" s="55">
        <v>16000</v>
      </c>
      <c r="R247" s="56"/>
    </row>
    <row r="248" spans="1:18" x14ac:dyDescent="0.25">
      <c r="A248" s="33"/>
      <c r="B248" s="34" t="s">
        <v>28</v>
      </c>
      <c r="C248" s="34" t="s">
        <v>29</v>
      </c>
      <c r="H248" s="35"/>
      <c r="I248" s="35"/>
      <c r="J248" s="36"/>
      <c r="L248" s="59"/>
      <c r="M248" s="59"/>
      <c r="N248" s="60"/>
      <c r="P248" s="59"/>
      <c r="Q248" s="59"/>
      <c r="R248" s="60"/>
    </row>
    <row r="249" spans="1:18" x14ac:dyDescent="0.25">
      <c r="A249" s="37" t="s">
        <v>385</v>
      </c>
      <c r="B249" s="38" t="s">
        <v>31</v>
      </c>
      <c r="C249" s="38" t="s">
        <v>386</v>
      </c>
      <c r="H249" s="35"/>
      <c r="I249" s="35"/>
      <c r="J249" s="36"/>
      <c r="L249" s="59"/>
      <c r="M249" s="59"/>
      <c r="N249" s="60"/>
      <c r="P249" s="59"/>
      <c r="Q249" s="59"/>
      <c r="R249" s="60"/>
    </row>
    <row r="250" spans="1:18" ht="60" x14ac:dyDescent="0.25">
      <c r="A250" s="33"/>
      <c r="B250" s="34" t="s">
        <v>55</v>
      </c>
      <c r="C250" s="34" t="s">
        <v>56</v>
      </c>
      <c r="D250" s="34" t="s">
        <v>57</v>
      </c>
      <c r="E250" s="34" t="s">
        <v>58</v>
      </c>
      <c r="F250" s="39" t="s">
        <v>59</v>
      </c>
      <c r="H250" s="40" t="s">
        <v>60</v>
      </c>
      <c r="I250" s="41" t="s">
        <v>22</v>
      </c>
      <c r="J250" s="42"/>
      <c r="L250" s="40" t="s">
        <v>60</v>
      </c>
      <c r="M250" s="53" t="s">
        <v>22</v>
      </c>
      <c r="N250" s="54"/>
      <c r="P250" s="40" t="s">
        <v>60</v>
      </c>
      <c r="Q250" s="53" t="s">
        <v>22</v>
      </c>
      <c r="R250" s="54"/>
    </row>
    <row r="251" spans="1:18" x14ac:dyDescent="0.25">
      <c r="A251" s="37" t="s">
        <v>387</v>
      </c>
      <c r="B251" s="38" t="s">
        <v>388</v>
      </c>
      <c r="C251" s="38" t="s">
        <v>389</v>
      </c>
      <c r="D251" s="38"/>
      <c r="E251" s="38" t="s">
        <v>64</v>
      </c>
      <c r="F251" s="43">
        <v>1</v>
      </c>
      <c r="H251" s="44">
        <v>4000</v>
      </c>
      <c r="I251" s="45">
        <v>4000</v>
      </c>
      <c r="J251" s="31"/>
      <c r="L251" s="44">
        <v>14931.75</v>
      </c>
      <c r="M251" s="55">
        <v>14931.75</v>
      </c>
      <c r="N251" s="56"/>
      <c r="P251" s="44">
        <v>5000</v>
      </c>
      <c r="Q251" s="55">
        <v>5000</v>
      </c>
      <c r="R251" s="56"/>
    </row>
    <row r="252" spans="1:18" x14ac:dyDescent="0.25">
      <c r="A252" s="33"/>
      <c r="B252" s="34" t="s">
        <v>28</v>
      </c>
      <c r="C252" s="34" t="s">
        <v>29</v>
      </c>
      <c r="H252" s="35"/>
      <c r="I252" s="35"/>
      <c r="J252" s="36"/>
      <c r="L252" s="59"/>
      <c r="M252" s="59"/>
      <c r="N252" s="60"/>
      <c r="P252" s="59"/>
      <c r="Q252" s="59"/>
      <c r="R252" s="60"/>
    </row>
    <row r="253" spans="1:18" x14ac:dyDescent="0.25">
      <c r="A253" s="37" t="s">
        <v>390</v>
      </c>
      <c r="B253" s="38" t="s">
        <v>31</v>
      </c>
      <c r="C253" s="38" t="s">
        <v>333</v>
      </c>
      <c r="H253" s="35"/>
      <c r="I253" s="35"/>
      <c r="J253" s="36"/>
      <c r="L253" s="59"/>
      <c r="M253" s="59"/>
      <c r="N253" s="60"/>
      <c r="P253" s="59"/>
      <c r="Q253" s="59"/>
      <c r="R253" s="60"/>
    </row>
    <row r="254" spans="1:18" ht="60" x14ac:dyDescent="0.25">
      <c r="A254" s="33"/>
      <c r="B254" s="34" t="s">
        <v>55</v>
      </c>
      <c r="C254" s="34" t="s">
        <v>56</v>
      </c>
      <c r="D254" s="34" t="s">
        <v>57</v>
      </c>
      <c r="E254" s="34" t="s">
        <v>58</v>
      </c>
      <c r="F254" s="39" t="s">
        <v>59</v>
      </c>
      <c r="H254" s="40" t="s">
        <v>60</v>
      </c>
      <c r="I254" s="41" t="s">
        <v>22</v>
      </c>
      <c r="J254" s="42"/>
      <c r="L254" s="40" t="s">
        <v>60</v>
      </c>
      <c r="M254" s="53" t="s">
        <v>22</v>
      </c>
      <c r="N254" s="54"/>
      <c r="P254" s="40" t="s">
        <v>60</v>
      </c>
      <c r="Q254" s="53" t="s">
        <v>22</v>
      </c>
      <c r="R254" s="54"/>
    </row>
    <row r="255" spans="1:18" ht="105" x14ac:dyDescent="0.25">
      <c r="A255" s="37" t="s">
        <v>391</v>
      </c>
      <c r="B255" s="38" t="s">
        <v>335</v>
      </c>
      <c r="C255" s="38" t="s">
        <v>336</v>
      </c>
      <c r="D255" s="38"/>
      <c r="E255" s="38" t="s">
        <v>64</v>
      </c>
      <c r="F255" s="43">
        <v>1</v>
      </c>
      <c r="H255" s="44">
        <v>0</v>
      </c>
      <c r="I255" s="45">
        <v>0</v>
      </c>
      <c r="J255" s="31"/>
      <c r="L255" s="44">
        <v>0</v>
      </c>
      <c r="M255" s="55">
        <v>0</v>
      </c>
      <c r="N255" s="56"/>
      <c r="P255" s="44">
        <v>0</v>
      </c>
      <c r="Q255" s="55">
        <v>0</v>
      </c>
      <c r="R255" s="56"/>
    </row>
    <row r="256" spans="1:18" x14ac:dyDescent="0.25">
      <c r="A256" s="33"/>
      <c r="B256" s="34" t="s">
        <v>28</v>
      </c>
      <c r="C256" s="34" t="s">
        <v>29</v>
      </c>
      <c r="H256" s="35"/>
      <c r="I256" s="35"/>
      <c r="J256" s="36"/>
      <c r="L256" s="59"/>
      <c r="M256" s="59"/>
      <c r="N256" s="60"/>
      <c r="P256" s="59"/>
      <c r="Q256" s="59"/>
      <c r="R256" s="60"/>
    </row>
    <row r="257" spans="1:18" ht="60" x14ac:dyDescent="0.25">
      <c r="A257" s="37" t="s">
        <v>392</v>
      </c>
      <c r="B257" s="38" t="s">
        <v>31</v>
      </c>
      <c r="C257" s="38" t="s">
        <v>299</v>
      </c>
      <c r="H257" s="35"/>
      <c r="I257" s="35"/>
      <c r="J257" s="36"/>
      <c r="L257" s="59"/>
      <c r="M257" s="59"/>
      <c r="N257" s="60"/>
      <c r="P257" s="59"/>
      <c r="Q257" s="59"/>
      <c r="R257" s="60"/>
    </row>
    <row r="258" spans="1:18" x14ac:dyDescent="0.25">
      <c r="A258" s="14" t="s">
        <v>393</v>
      </c>
      <c r="B258" s="14"/>
      <c r="C258" s="14"/>
      <c r="D258" s="14"/>
      <c r="E258" s="14"/>
      <c r="F258" s="14"/>
      <c r="H258" s="32" t="s">
        <v>302</v>
      </c>
      <c r="I258" s="45">
        <v>111970</v>
      </c>
      <c r="J258" s="31"/>
      <c r="L258" s="32" t="s">
        <v>302</v>
      </c>
      <c r="M258" s="55">
        <v>151198.25</v>
      </c>
      <c r="N258" s="56"/>
      <c r="P258" s="32" t="s">
        <v>302</v>
      </c>
      <c r="Q258" s="55">
        <v>90976</v>
      </c>
      <c r="R258" s="56"/>
    </row>
    <row r="259" spans="1:18" x14ac:dyDescent="0.25">
      <c r="A259" s="33"/>
      <c r="B259" s="34" t="s">
        <v>28</v>
      </c>
      <c r="C259" s="34" t="s">
        <v>29</v>
      </c>
      <c r="H259" s="35"/>
      <c r="I259" s="35"/>
      <c r="J259" s="36"/>
      <c r="L259" s="59"/>
      <c r="M259" s="59"/>
      <c r="N259" s="60"/>
      <c r="P259" s="59"/>
      <c r="Q259" s="59"/>
      <c r="R259" s="60"/>
    </row>
    <row r="260" spans="1:18" x14ac:dyDescent="0.25">
      <c r="A260" s="37" t="s">
        <v>394</v>
      </c>
      <c r="B260" s="38" t="s">
        <v>31</v>
      </c>
      <c r="C260" s="38" t="s">
        <v>395</v>
      </c>
      <c r="H260" s="35"/>
      <c r="I260" s="35"/>
      <c r="J260" s="36"/>
      <c r="L260" s="59"/>
      <c r="M260" s="59"/>
      <c r="N260" s="60"/>
      <c r="P260" s="59"/>
      <c r="Q260" s="59"/>
      <c r="R260" s="60"/>
    </row>
    <row r="261" spans="1:18" ht="90" x14ac:dyDescent="0.25">
      <c r="A261" s="37" t="s">
        <v>396</v>
      </c>
      <c r="B261" s="38" t="s">
        <v>31</v>
      </c>
      <c r="C261" s="38" t="s">
        <v>397</v>
      </c>
      <c r="H261" s="35"/>
      <c r="I261" s="35"/>
      <c r="J261" s="36"/>
      <c r="L261" s="59"/>
      <c r="M261" s="59"/>
      <c r="N261" s="60"/>
      <c r="P261" s="59"/>
      <c r="Q261" s="59"/>
      <c r="R261" s="60"/>
    </row>
    <row r="262" spans="1:18" ht="60" x14ac:dyDescent="0.25">
      <c r="A262" s="33"/>
      <c r="B262" s="34" t="s">
        <v>55</v>
      </c>
      <c r="C262" s="34" t="s">
        <v>56</v>
      </c>
      <c r="D262" s="34" t="s">
        <v>57</v>
      </c>
      <c r="E262" s="34" t="s">
        <v>58</v>
      </c>
      <c r="F262" s="39" t="s">
        <v>59</v>
      </c>
      <c r="H262" s="40" t="s">
        <v>60</v>
      </c>
      <c r="I262" s="41" t="s">
        <v>22</v>
      </c>
      <c r="J262" s="42"/>
      <c r="L262" s="40" t="s">
        <v>60</v>
      </c>
      <c r="M262" s="53" t="s">
        <v>22</v>
      </c>
      <c r="N262" s="54"/>
      <c r="P262" s="40" t="s">
        <v>60</v>
      </c>
      <c r="Q262" s="53" t="s">
        <v>22</v>
      </c>
      <c r="R262" s="54"/>
    </row>
    <row r="263" spans="1:18" x14ac:dyDescent="0.25">
      <c r="A263" s="37" t="s">
        <v>398</v>
      </c>
      <c r="B263" s="38" t="s">
        <v>399</v>
      </c>
      <c r="C263" s="38" t="s">
        <v>400</v>
      </c>
      <c r="D263" s="38"/>
      <c r="E263" s="38" t="s">
        <v>308</v>
      </c>
      <c r="F263" s="43">
        <v>305</v>
      </c>
      <c r="H263" s="44">
        <v>240</v>
      </c>
      <c r="I263" s="45">
        <v>73200</v>
      </c>
      <c r="J263" s="31"/>
      <c r="L263" s="44">
        <v>404.81</v>
      </c>
      <c r="M263" s="55">
        <v>123467.05</v>
      </c>
      <c r="N263" s="56"/>
      <c r="P263" s="44">
        <v>240</v>
      </c>
      <c r="Q263" s="55">
        <v>73200</v>
      </c>
      <c r="R263" s="56"/>
    </row>
    <row r="264" spans="1:18" x14ac:dyDescent="0.25">
      <c r="A264" s="33"/>
      <c r="B264" s="34" t="s">
        <v>28</v>
      </c>
      <c r="C264" s="34" t="s">
        <v>29</v>
      </c>
      <c r="H264" s="35"/>
      <c r="I264" s="35"/>
      <c r="J264" s="36"/>
      <c r="L264" s="59"/>
      <c r="M264" s="59"/>
      <c r="N264" s="60"/>
      <c r="P264" s="59"/>
      <c r="Q264" s="59"/>
      <c r="R264" s="60"/>
    </row>
    <row r="265" spans="1:18" x14ac:dyDescent="0.25">
      <c r="A265" s="37" t="s">
        <v>401</v>
      </c>
      <c r="B265" s="38" t="s">
        <v>31</v>
      </c>
      <c r="C265" s="38" t="s">
        <v>402</v>
      </c>
      <c r="H265" s="35"/>
      <c r="I265" s="35"/>
      <c r="J265" s="36"/>
      <c r="L265" s="59"/>
      <c r="M265" s="59"/>
      <c r="N265" s="60"/>
      <c r="P265" s="59"/>
      <c r="Q265" s="59"/>
      <c r="R265" s="60"/>
    </row>
    <row r="266" spans="1:18" ht="90" x14ac:dyDescent="0.25">
      <c r="A266" s="37" t="s">
        <v>403</v>
      </c>
      <c r="B266" s="38" t="s">
        <v>31</v>
      </c>
      <c r="C266" s="38" t="s">
        <v>404</v>
      </c>
      <c r="H266" s="35"/>
      <c r="I266" s="35"/>
      <c r="J266" s="36"/>
      <c r="L266" s="59"/>
      <c r="M266" s="59"/>
      <c r="N266" s="60"/>
      <c r="P266" s="59"/>
      <c r="Q266" s="59"/>
      <c r="R266" s="60"/>
    </row>
    <row r="267" spans="1:18" x14ac:dyDescent="0.25">
      <c r="A267" s="37" t="s">
        <v>405</v>
      </c>
      <c r="B267" s="38" t="s">
        <v>31</v>
      </c>
      <c r="C267" s="38" t="s">
        <v>406</v>
      </c>
      <c r="H267" s="35"/>
      <c r="I267" s="35"/>
      <c r="J267" s="36"/>
      <c r="L267" s="59"/>
      <c r="M267" s="59"/>
      <c r="N267" s="60"/>
      <c r="P267" s="59"/>
      <c r="Q267" s="59"/>
      <c r="R267" s="60"/>
    </row>
    <row r="268" spans="1:18" ht="60" x14ac:dyDescent="0.25">
      <c r="A268" s="33"/>
      <c r="B268" s="34" t="s">
        <v>55</v>
      </c>
      <c r="C268" s="34" t="s">
        <v>56</v>
      </c>
      <c r="D268" s="34" t="s">
        <v>57</v>
      </c>
      <c r="E268" s="34" t="s">
        <v>58</v>
      </c>
      <c r="F268" s="39" t="s">
        <v>59</v>
      </c>
      <c r="H268" s="40" t="s">
        <v>60</v>
      </c>
      <c r="I268" s="41" t="s">
        <v>22</v>
      </c>
      <c r="J268" s="42"/>
      <c r="L268" s="40" t="s">
        <v>60</v>
      </c>
      <c r="M268" s="53" t="s">
        <v>22</v>
      </c>
      <c r="N268" s="54"/>
      <c r="P268" s="40" t="s">
        <v>60</v>
      </c>
      <c r="Q268" s="53" t="s">
        <v>22</v>
      </c>
      <c r="R268" s="54"/>
    </row>
    <row r="269" spans="1:18" x14ac:dyDescent="0.25">
      <c r="A269" s="37" t="s">
        <v>407</v>
      </c>
      <c r="B269" s="38" t="s">
        <v>408</v>
      </c>
      <c r="C269" s="38" t="s">
        <v>409</v>
      </c>
      <c r="D269" s="38"/>
      <c r="E269" s="38" t="s">
        <v>308</v>
      </c>
      <c r="F269" s="43">
        <v>138</v>
      </c>
      <c r="H269" s="44">
        <v>155</v>
      </c>
      <c r="I269" s="45">
        <v>21390</v>
      </c>
      <c r="J269" s="31"/>
      <c r="L269" s="44">
        <v>111.85</v>
      </c>
      <c r="M269" s="55">
        <v>15435.3</v>
      </c>
      <c r="N269" s="56"/>
      <c r="P269" s="44">
        <v>66</v>
      </c>
      <c r="Q269" s="55">
        <v>9108</v>
      </c>
      <c r="R269" s="56"/>
    </row>
    <row r="270" spans="1:18" x14ac:dyDescent="0.25">
      <c r="A270" s="37" t="s">
        <v>410</v>
      </c>
      <c r="B270" s="38" t="s">
        <v>411</v>
      </c>
      <c r="C270" s="38" t="s">
        <v>412</v>
      </c>
      <c r="D270" s="38"/>
      <c r="E270" s="38" t="s">
        <v>308</v>
      </c>
      <c r="F270" s="43">
        <v>36</v>
      </c>
      <c r="H270" s="44">
        <v>180</v>
      </c>
      <c r="I270" s="45">
        <v>6480</v>
      </c>
      <c r="J270" s="31"/>
      <c r="L270" s="44">
        <v>134.05000000000001</v>
      </c>
      <c r="M270" s="55">
        <v>4825.8</v>
      </c>
      <c r="N270" s="56"/>
      <c r="P270" s="44">
        <v>73</v>
      </c>
      <c r="Q270" s="55">
        <v>2628</v>
      </c>
      <c r="R270" s="56"/>
    </row>
    <row r="271" spans="1:18" x14ac:dyDescent="0.25">
      <c r="A271" s="33"/>
      <c r="B271" s="34" t="s">
        <v>28</v>
      </c>
      <c r="C271" s="34" t="s">
        <v>29</v>
      </c>
      <c r="H271" s="35"/>
      <c r="I271" s="35"/>
      <c r="J271" s="36"/>
      <c r="L271" s="59"/>
      <c r="M271" s="59"/>
      <c r="N271" s="60"/>
      <c r="P271" s="59"/>
      <c r="Q271" s="59"/>
      <c r="R271" s="60"/>
    </row>
    <row r="272" spans="1:18" x14ac:dyDescent="0.25">
      <c r="A272" s="37" t="s">
        <v>413</v>
      </c>
      <c r="B272" s="38" t="s">
        <v>31</v>
      </c>
      <c r="C272" s="38" t="s">
        <v>414</v>
      </c>
      <c r="H272" s="35"/>
      <c r="I272" s="35"/>
      <c r="J272" s="36"/>
      <c r="L272" s="59"/>
      <c r="M272" s="59"/>
      <c r="N272" s="60"/>
      <c r="P272" s="59"/>
      <c r="Q272" s="59"/>
      <c r="R272" s="60"/>
    </row>
    <row r="273" spans="1:18" ht="60" x14ac:dyDescent="0.25">
      <c r="A273" s="33"/>
      <c r="B273" s="34" t="s">
        <v>55</v>
      </c>
      <c r="C273" s="34" t="s">
        <v>56</v>
      </c>
      <c r="D273" s="34" t="s">
        <v>57</v>
      </c>
      <c r="E273" s="34" t="s">
        <v>58</v>
      </c>
      <c r="F273" s="39" t="s">
        <v>59</v>
      </c>
      <c r="H273" s="40" t="s">
        <v>60</v>
      </c>
      <c r="I273" s="41" t="s">
        <v>22</v>
      </c>
      <c r="J273" s="42"/>
      <c r="L273" s="40" t="s">
        <v>60</v>
      </c>
      <c r="M273" s="53" t="s">
        <v>22</v>
      </c>
      <c r="N273" s="54"/>
      <c r="P273" s="40" t="s">
        <v>60</v>
      </c>
      <c r="Q273" s="53" t="s">
        <v>22</v>
      </c>
      <c r="R273" s="54"/>
    </row>
    <row r="274" spans="1:18" x14ac:dyDescent="0.25">
      <c r="A274" s="37" t="s">
        <v>415</v>
      </c>
      <c r="B274" s="38" t="s">
        <v>416</v>
      </c>
      <c r="C274" s="38" t="s">
        <v>417</v>
      </c>
      <c r="D274" s="38"/>
      <c r="E274" s="38" t="s">
        <v>308</v>
      </c>
      <c r="F274" s="43">
        <v>30</v>
      </c>
      <c r="H274" s="44">
        <v>170</v>
      </c>
      <c r="I274" s="45">
        <v>5100</v>
      </c>
      <c r="J274" s="31"/>
      <c r="L274" s="44">
        <v>115.7</v>
      </c>
      <c r="M274" s="55">
        <v>3471</v>
      </c>
      <c r="N274" s="56"/>
      <c r="P274" s="44">
        <v>95</v>
      </c>
      <c r="Q274" s="55">
        <v>2850</v>
      </c>
      <c r="R274" s="56"/>
    </row>
    <row r="275" spans="1:18" x14ac:dyDescent="0.25">
      <c r="A275" s="37" t="s">
        <v>418</v>
      </c>
      <c r="B275" s="38" t="s">
        <v>419</v>
      </c>
      <c r="C275" s="38" t="s">
        <v>420</v>
      </c>
      <c r="D275" s="38"/>
      <c r="E275" s="38" t="s">
        <v>308</v>
      </c>
      <c r="F275" s="43">
        <v>29</v>
      </c>
      <c r="H275" s="44">
        <v>200</v>
      </c>
      <c r="I275" s="45">
        <v>5800</v>
      </c>
      <c r="J275" s="31"/>
      <c r="L275" s="44">
        <v>137.9</v>
      </c>
      <c r="M275" s="55">
        <v>3999.1</v>
      </c>
      <c r="N275" s="56"/>
      <c r="P275" s="44">
        <v>110</v>
      </c>
      <c r="Q275" s="55">
        <v>3190</v>
      </c>
      <c r="R275" s="56"/>
    </row>
    <row r="276" spans="1:18" x14ac:dyDescent="0.25">
      <c r="A276" s="33"/>
      <c r="B276" s="34" t="s">
        <v>28</v>
      </c>
      <c r="C276" s="34" t="s">
        <v>29</v>
      </c>
      <c r="H276" s="35"/>
      <c r="I276" s="35"/>
      <c r="J276" s="36"/>
      <c r="L276" s="59"/>
      <c r="M276" s="59"/>
      <c r="N276" s="60"/>
      <c r="P276" s="59"/>
      <c r="Q276" s="59"/>
      <c r="R276" s="60"/>
    </row>
    <row r="277" spans="1:18" x14ac:dyDescent="0.25">
      <c r="A277" s="37" t="s">
        <v>421</v>
      </c>
      <c r="B277" s="38" t="s">
        <v>31</v>
      </c>
      <c r="C277" s="38" t="s">
        <v>333</v>
      </c>
      <c r="H277" s="35"/>
      <c r="I277" s="35"/>
      <c r="J277" s="36"/>
      <c r="L277" s="59"/>
      <c r="M277" s="59"/>
      <c r="N277" s="60"/>
      <c r="P277" s="59"/>
      <c r="Q277" s="59"/>
      <c r="R277" s="60"/>
    </row>
    <row r="278" spans="1:18" ht="60" x14ac:dyDescent="0.25">
      <c r="A278" s="33"/>
      <c r="B278" s="34" t="s">
        <v>55</v>
      </c>
      <c r="C278" s="34" t="s">
        <v>56</v>
      </c>
      <c r="D278" s="34" t="s">
        <v>57</v>
      </c>
      <c r="E278" s="34" t="s">
        <v>58</v>
      </c>
      <c r="F278" s="39" t="s">
        <v>59</v>
      </c>
      <c r="H278" s="40" t="s">
        <v>60</v>
      </c>
      <c r="I278" s="41" t="s">
        <v>22</v>
      </c>
      <c r="J278" s="42"/>
      <c r="L278" s="40" t="s">
        <v>60</v>
      </c>
      <c r="M278" s="53" t="s">
        <v>22</v>
      </c>
      <c r="N278" s="54"/>
      <c r="P278" s="40" t="s">
        <v>60</v>
      </c>
      <c r="Q278" s="53" t="s">
        <v>22</v>
      </c>
      <c r="R278" s="54"/>
    </row>
    <row r="279" spans="1:18" ht="105" x14ac:dyDescent="0.25">
      <c r="A279" s="37" t="s">
        <v>422</v>
      </c>
      <c r="B279" s="38" t="s">
        <v>335</v>
      </c>
      <c r="C279" s="38" t="s">
        <v>336</v>
      </c>
      <c r="D279" s="38"/>
      <c r="E279" s="38" t="s">
        <v>64</v>
      </c>
      <c r="F279" s="43">
        <v>1</v>
      </c>
      <c r="H279" s="44">
        <v>0</v>
      </c>
      <c r="I279" s="45">
        <v>0</v>
      </c>
      <c r="J279" s="31"/>
      <c r="L279" s="44">
        <v>0</v>
      </c>
      <c r="M279" s="55">
        <v>0</v>
      </c>
      <c r="N279" s="56"/>
      <c r="P279" s="44">
        <v>0</v>
      </c>
      <c r="Q279" s="55">
        <v>0</v>
      </c>
      <c r="R279" s="56"/>
    </row>
    <row r="280" spans="1:18" x14ac:dyDescent="0.25">
      <c r="A280" s="33"/>
      <c r="B280" s="34" t="s">
        <v>28</v>
      </c>
      <c r="C280" s="34" t="s">
        <v>29</v>
      </c>
      <c r="H280" s="35"/>
      <c r="I280" s="35"/>
      <c r="J280" s="36"/>
      <c r="L280" s="59"/>
      <c r="M280" s="59"/>
      <c r="N280" s="60"/>
      <c r="P280" s="59"/>
      <c r="Q280" s="59"/>
      <c r="R280" s="60"/>
    </row>
    <row r="281" spans="1:18" ht="60" x14ac:dyDescent="0.25">
      <c r="A281" s="37" t="s">
        <v>423</v>
      </c>
      <c r="B281" s="38" t="s">
        <v>31</v>
      </c>
      <c r="C281" s="38" t="s">
        <v>299</v>
      </c>
      <c r="H281" s="35"/>
      <c r="I281" s="35"/>
      <c r="J281" s="36"/>
      <c r="L281" s="59"/>
      <c r="M281" s="59"/>
      <c r="N281" s="60"/>
      <c r="P281" s="59"/>
      <c r="Q281" s="59"/>
      <c r="R281" s="60"/>
    </row>
    <row r="282" spans="1:18" x14ac:dyDescent="0.25">
      <c r="A282" s="14" t="s">
        <v>424</v>
      </c>
      <c r="B282" s="14"/>
      <c r="C282" s="14"/>
      <c r="D282" s="14"/>
      <c r="E282" s="14"/>
      <c r="F282" s="14"/>
      <c r="H282" s="32" t="s">
        <v>425</v>
      </c>
      <c r="I282" s="45">
        <v>12000</v>
      </c>
      <c r="J282" s="31"/>
      <c r="L282" s="32" t="s">
        <v>425</v>
      </c>
      <c r="M282" s="55">
        <v>409069.68</v>
      </c>
      <c r="N282" s="56"/>
      <c r="P282" s="32" t="s">
        <v>425</v>
      </c>
      <c r="Q282" s="55">
        <v>240000</v>
      </c>
      <c r="R282" s="56"/>
    </row>
    <row r="283" spans="1:18" x14ac:dyDescent="0.25">
      <c r="A283" s="33"/>
      <c r="B283" s="34" t="s">
        <v>28</v>
      </c>
      <c r="C283" s="34" t="s">
        <v>29</v>
      </c>
      <c r="H283" s="35"/>
      <c r="I283" s="35"/>
      <c r="J283" s="36"/>
      <c r="L283" s="59"/>
      <c r="M283" s="59"/>
      <c r="N283" s="60"/>
      <c r="P283" s="59"/>
      <c r="Q283" s="59"/>
      <c r="R283" s="60"/>
    </row>
    <row r="284" spans="1:18" x14ac:dyDescent="0.25">
      <c r="A284" s="37" t="s">
        <v>426</v>
      </c>
      <c r="B284" s="38" t="s">
        <v>31</v>
      </c>
      <c r="C284" s="38" t="s">
        <v>427</v>
      </c>
      <c r="H284" s="35"/>
      <c r="I284" s="35"/>
      <c r="J284" s="36"/>
      <c r="L284" s="59"/>
      <c r="M284" s="59"/>
      <c r="N284" s="60"/>
      <c r="P284" s="59"/>
      <c r="Q284" s="59"/>
      <c r="R284" s="60"/>
    </row>
    <row r="285" spans="1:18" ht="45" x14ac:dyDescent="0.25">
      <c r="A285" s="37" t="s">
        <v>428</v>
      </c>
      <c r="B285" s="38" t="s">
        <v>31</v>
      </c>
      <c r="C285" s="38" t="s">
        <v>429</v>
      </c>
      <c r="H285" s="35"/>
      <c r="I285" s="35"/>
      <c r="J285" s="36"/>
      <c r="L285" s="59"/>
      <c r="M285" s="59"/>
      <c r="N285" s="60"/>
      <c r="P285" s="59"/>
      <c r="Q285" s="59"/>
      <c r="R285" s="60"/>
    </row>
    <row r="286" spans="1:18" ht="60" x14ac:dyDescent="0.25">
      <c r="A286" s="33"/>
      <c r="B286" s="34" t="s">
        <v>55</v>
      </c>
      <c r="C286" s="34" t="s">
        <v>56</v>
      </c>
      <c r="D286" s="34" t="s">
        <v>57</v>
      </c>
      <c r="E286" s="34" t="s">
        <v>58</v>
      </c>
      <c r="F286" s="39" t="s">
        <v>59</v>
      </c>
      <c r="H286" s="40" t="s">
        <v>60</v>
      </c>
      <c r="I286" s="41" t="s">
        <v>22</v>
      </c>
      <c r="J286" s="42"/>
      <c r="L286" s="40" t="s">
        <v>60</v>
      </c>
      <c r="M286" s="53" t="s">
        <v>22</v>
      </c>
      <c r="N286" s="54"/>
      <c r="P286" s="40" t="s">
        <v>60</v>
      </c>
      <c r="Q286" s="53" t="s">
        <v>22</v>
      </c>
      <c r="R286" s="54"/>
    </row>
    <row r="287" spans="1:18" x14ac:dyDescent="0.25">
      <c r="A287" s="37" t="s">
        <v>430</v>
      </c>
      <c r="B287" s="38" t="s">
        <v>431</v>
      </c>
      <c r="C287" s="38" t="s">
        <v>432</v>
      </c>
      <c r="D287" s="38"/>
      <c r="E287" s="38" t="s">
        <v>433</v>
      </c>
      <c r="F287" s="43">
        <v>12</v>
      </c>
      <c r="H287" s="44">
        <v>1000</v>
      </c>
      <c r="I287" s="45">
        <v>12000</v>
      </c>
      <c r="J287" s="31"/>
      <c r="L287" s="44">
        <v>34089.14</v>
      </c>
      <c r="M287" s="55">
        <v>409069.68</v>
      </c>
      <c r="N287" s="56"/>
      <c r="P287" s="44">
        <v>20000</v>
      </c>
      <c r="Q287" s="55">
        <v>240000</v>
      </c>
      <c r="R287" s="56"/>
    </row>
    <row r="288" spans="1:18" x14ac:dyDescent="0.25">
      <c r="A288" s="33"/>
      <c r="B288" s="34" t="s">
        <v>28</v>
      </c>
      <c r="C288" s="34" t="s">
        <v>29</v>
      </c>
      <c r="H288" s="35"/>
      <c r="I288" s="35"/>
      <c r="J288" s="36"/>
      <c r="L288" s="59"/>
      <c r="M288" s="59"/>
      <c r="N288" s="60"/>
      <c r="P288" s="59"/>
      <c r="Q288" s="59"/>
      <c r="R288" s="60"/>
    </row>
    <row r="289" spans="1:18" x14ac:dyDescent="0.25">
      <c r="A289" s="37" t="s">
        <v>434</v>
      </c>
      <c r="B289" s="38" t="s">
        <v>31</v>
      </c>
      <c r="C289" s="38" t="s">
        <v>333</v>
      </c>
      <c r="H289" s="35"/>
      <c r="I289" s="35"/>
      <c r="J289" s="36"/>
      <c r="L289" s="59"/>
      <c r="M289" s="59"/>
      <c r="N289" s="60"/>
      <c r="P289" s="59"/>
      <c r="Q289" s="59"/>
      <c r="R289" s="60"/>
    </row>
    <row r="290" spans="1:18" ht="60" x14ac:dyDescent="0.25">
      <c r="A290" s="33"/>
      <c r="B290" s="34" t="s">
        <v>55</v>
      </c>
      <c r="C290" s="34" t="s">
        <v>56</v>
      </c>
      <c r="D290" s="34" t="s">
        <v>57</v>
      </c>
      <c r="E290" s="34" t="s">
        <v>58</v>
      </c>
      <c r="F290" s="39" t="s">
        <v>59</v>
      </c>
      <c r="H290" s="40" t="s">
        <v>60</v>
      </c>
      <c r="I290" s="41" t="s">
        <v>22</v>
      </c>
      <c r="J290" s="42"/>
      <c r="L290" s="40" t="s">
        <v>60</v>
      </c>
      <c r="M290" s="53" t="s">
        <v>22</v>
      </c>
      <c r="N290" s="54"/>
      <c r="P290" s="40" t="s">
        <v>60</v>
      </c>
      <c r="Q290" s="53" t="s">
        <v>22</v>
      </c>
      <c r="R290" s="54"/>
    </row>
    <row r="291" spans="1:18" ht="105" x14ac:dyDescent="0.25">
      <c r="A291" s="37" t="s">
        <v>435</v>
      </c>
      <c r="B291" s="38" t="s">
        <v>335</v>
      </c>
      <c r="C291" s="38" t="s">
        <v>336</v>
      </c>
      <c r="D291" s="38"/>
      <c r="E291" s="38" t="s">
        <v>64</v>
      </c>
      <c r="F291" s="43">
        <v>1</v>
      </c>
      <c r="H291" s="44">
        <v>0</v>
      </c>
      <c r="I291" s="45">
        <v>0</v>
      </c>
      <c r="J291" s="31"/>
      <c r="L291" s="44">
        <v>0</v>
      </c>
      <c r="M291" s="55">
        <v>0</v>
      </c>
      <c r="N291" s="56"/>
      <c r="P291" s="44">
        <v>0</v>
      </c>
      <c r="Q291" s="55">
        <v>0</v>
      </c>
      <c r="R291" s="56"/>
    </row>
    <row r="292" spans="1:18" x14ac:dyDescent="0.25">
      <c r="A292" s="33"/>
      <c r="B292" s="34" t="s">
        <v>28</v>
      </c>
      <c r="C292" s="34" t="s">
        <v>29</v>
      </c>
      <c r="H292" s="35"/>
      <c r="I292" s="35"/>
      <c r="J292" s="36"/>
      <c r="L292" s="59"/>
      <c r="M292" s="59"/>
      <c r="N292" s="60"/>
      <c r="P292" s="59"/>
      <c r="Q292" s="59"/>
      <c r="R292" s="60"/>
    </row>
    <row r="293" spans="1:18" ht="60" x14ac:dyDescent="0.25">
      <c r="A293" s="37" t="s">
        <v>436</v>
      </c>
      <c r="B293" s="38" t="s">
        <v>31</v>
      </c>
      <c r="C293" s="38" t="s">
        <v>299</v>
      </c>
      <c r="H293" s="35"/>
      <c r="I293" s="35"/>
      <c r="J293" s="36"/>
      <c r="L293" s="59"/>
      <c r="M293" s="59"/>
      <c r="N293" s="60"/>
      <c r="P293" s="59"/>
      <c r="Q293" s="59"/>
      <c r="R293" s="60"/>
    </row>
    <row r="294" spans="1:18" x14ac:dyDescent="0.25">
      <c r="A294" s="14" t="s">
        <v>437</v>
      </c>
      <c r="B294" s="14"/>
      <c r="C294" s="14"/>
      <c r="D294" s="14"/>
      <c r="E294" s="14"/>
      <c r="F294" s="14"/>
      <c r="H294" s="32" t="s">
        <v>302</v>
      </c>
      <c r="I294" s="45">
        <v>40946</v>
      </c>
      <c r="J294" s="31"/>
      <c r="L294" s="32" t="s">
        <v>302</v>
      </c>
      <c r="M294" s="55">
        <v>90392.9</v>
      </c>
      <c r="N294" s="56"/>
      <c r="P294" s="32" t="s">
        <v>302</v>
      </c>
      <c r="Q294" s="55">
        <v>15602</v>
      </c>
      <c r="R294" s="56"/>
    </row>
    <row r="295" spans="1:18" x14ac:dyDescent="0.25">
      <c r="A295" s="33"/>
      <c r="B295" s="34" t="s">
        <v>28</v>
      </c>
      <c r="C295" s="34" t="s">
        <v>29</v>
      </c>
      <c r="H295" s="35"/>
      <c r="I295" s="35"/>
      <c r="J295" s="36"/>
      <c r="L295" s="59"/>
      <c r="M295" s="59"/>
      <c r="N295" s="60"/>
      <c r="P295" s="59"/>
      <c r="Q295" s="59"/>
      <c r="R295" s="60"/>
    </row>
    <row r="296" spans="1:18" x14ac:dyDescent="0.25">
      <c r="A296" s="37" t="s">
        <v>438</v>
      </c>
      <c r="B296" s="38" t="s">
        <v>31</v>
      </c>
      <c r="C296" s="38" t="s">
        <v>439</v>
      </c>
      <c r="H296" s="35"/>
      <c r="I296" s="35"/>
      <c r="J296" s="36"/>
      <c r="L296" s="59"/>
      <c r="M296" s="59"/>
      <c r="N296" s="60"/>
      <c r="P296" s="59"/>
      <c r="Q296" s="59"/>
      <c r="R296" s="60"/>
    </row>
    <row r="297" spans="1:18" ht="30" x14ac:dyDescent="0.25">
      <c r="A297" s="37" t="s">
        <v>440</v>
      </c>
      <c r="B297" s="38" t="s">
        <v>31</v>
      </c>
      <c r="C297" s="38" t="s">
        <v>441</v>
      </c>
      <c r="H297" s="35"/>
      <c r="I297" s="35"/>
      <c r="J297" s="36"/>
      <c r="L297" s="59"/>
      <c r="M297" s="59"/>
      <c r="N297" s="60"/>
      <c r="P297" s="59"/>
      <c r="Q297" s="59"/>
      <c r="R297" s="60"/>
    </row>
    <row r="298" spans="1:18" ht="60" x14ac:dyDescent="0.25">
      <c r="A298" s="33"/>
      <c r="B298" s="34" t="s">
        <v>55</v>
      </c>
      <c r="C298" s="34" t="s">
        <v>56</v>
      </c>
      <c r="D298" s="34" t="s">
        <v>57</v>
      </c>
      <c r="E298" s="34" t="s">
        <v>58</v>
      </c>
      <c r="F298" s="39" t="s">
        <v>59</v>
      </c>
      <c r="H298" s="40" t="s">
        <v>60</v>
      </c>
      <c r="I298" s="41" t="s">
        <v>22</v>
      </c>
      <c r="J298" s="42"/>
      <c r="L298" s="40" t="s">
        <v>60</v>
      </c>
      <c r="M298" s="53" t="s">
        <v>22</v>
      </c>
      <c r="N298" s="54"/>
      <c r="P298" s="40" t="s">
        <v>60</v>
      </c>
      <c r="Q298" s="53" t="s">
        <v>22</v>
      </c>
      <c r="R298" s="54"/>
    </row>
    <row r="299" spans="1:18" x14ac:dyDescent="0.25">
      <c r="A299" s="37" t="s">
        <v>442</v>
      </c>
      <c r="B299" s="38" t="s">
        <v>443</v>
      </c>
      <c r="C299" s="38" t="s">
        <v>444</v>
      </c>
      <c r="D299" s="38"/>
      <c r="E299" s="38" t="s">
        <v>308</v>
      </c>
      <c r="F299" s="43">
        <v>661</v>
      </c>
      <c r="H299" s="44">
        <v>30</v>
      </c>
      <c r="I299" s="45">
        <v>19830</v>
      </c>
      <c r="J299" s="31"/>
      <c r="L299" s="44">
        <v>57.05</v>
      </c>
      <c r="M299" s="55">
        <v>37710.050000000003</v>
      </c>
      <c r="N299" s="56"/>
      <c r="P299" s="44">
        <v>10</v>
      </c>
      <c r="Q299" s="55">
        <v>6610</v>
      </c>
      <c r="R299" s="56"/>
    </row>
    <row r="300" spans="1:18" x14ac:dyDescent="0.25">
      <c r="A300" s="37" t="s">
        <v>445</v>
      </c>
      <c r="B300" s="38" t="s">
        <v>446</v>
      </c>
      <c r="C300" s="38" t="s">
        <v>447</v>
      </c>
      <c r="D300" s="38"/>
      <c r="E300" s="38" t="s">
        <v>308</v>
      </c>
      <c r="F300" s="43">
        <v>349</v>
      </c>
      <c r="H300" s="44">
        <v>34</v>
      </c>
      <c r="I300" s="45">
        <v>11866</v>
      </c>
      <c r="J300" s="31"/>
      <c r="L300" s="44">
        <v>102.62</v>
      </c>
      <c r="M300" s="55">
        <v>35814.379999999997</v>
      </c>
      <c r="N300" s="56"/>
      <c r="P300" s="44">
        <v>10</v>
      </c>
      <c r="Q300" s="55">
        <v>3490</v>
      </c>
      <c r="R300" s="56"/>
    </row>
    <row r="301" spans="1:18" x14ac:dyDescent="0.25">
      <c r="A301" s="33"/>
      <c r="B301" s="34" t="s">
        <v>28</v>
      </c>
      <c r="C301" s="34" t="s">
        <v>29</v>
      </c>
      <c r="H301" s="35"/>
      <c r="I301" s="35"/>
      <c r="J301" s="36"/>
      <c r="L301" s="59"/>
      <c r="M301" s="59"/>
      <c r="N301" s="60"/>
      <c r="P301" s="59"/>
      <c r="Q301" s="59"/>
      <c r="R301" s="60"/>
    </row>
    <row r="302" spans="1:18" ht="30" x14ac:dyDescent="0.25">
      <c r="A302" s="37" t="s">
        <v>448</v>
      </c>
      <c r="B302" s="38" t="s">
        <v>31</v>
      </c>
      <c r="C302" s="38" t="s">
        <v>449</v>
      </c>
      <c r="H302" s="35"/>
      <c r="I302" s="35"/>
      <c r="J302" s="36"/>
      <c r="L302" s="59"/>
      <c r="M302" s="59"/>
      <c r="N302" s="60"/>
      <c r="P302" s="59"/>
      <c r="Q302" s="59"/>
      <c r="R302" s="60"/>
    </row>
    <row r="303" spans="1:18" ht="60" x14ac:dyDescent="0.25">
      <c r="A303" s="33"/>
      <c r="B303" s="34" t="s">
        <v>55</v>
      </c>
      <c r="C303" s="34" t="s">
        <v>56</v>
      </c>
      <c r="D303" s="34" t="s">
        <v>57</v>
      </c>
      <c r="E303" s="34" t="s">
        <v>58</v>
      </c>
      <c r="F303" s="39" t="s">
        <v>59</v>
      </c>
      <c r="H303" s="40" t="s">
        <v>60</v>
      </c>
      <c r="I303" s="41" t="s">
        <v>22</v>
      </c>
      <c r="J303" s="42"/>
      <c r="L303" s="40" t="s">
        <v>60</v>
      </c>
      <c r="M303" s="53" t="s">
        <v>22</v>
      </c>
      <c r="N303" s="54"/>
      <c r="P303" s="40" t="s">
        <v>60</v>
      </c>
      <c r="Q303" s="53" t="s">
        <v>22</v>
      </c>
      <c r="R303" s="54"/>
    </row>
    <row r="304" spans="1:18" x14ac:dyDescent="0.25">
      <c r="A304" s="37" t="s">
        <v>450</v>
      </c>
      <c r="B304" s="38" t="s">
        <v>451</v>
      </c>
      <c r="C304" s="38" t="s">
        <v>444</v>
      </c>
      <c r="D304" s="38"/>
      <c r="E304" s="38" t="s">
        <v>308</v>
      </c>
      <c r="F304" s="43">
        <v>541</v>
      </c>
      <c r="H304" s="44">
        <v>5</v>
      </c>
      <c r="I304" s="45">
        <v>2705</v>
      </c>
      <c r="J304" s="31"/>
      <c r="L304" s="44">
        <v>4.38</v>
      </c>
      <c r="M304" s="55">
        <v>2369.58</v>
      </c>
      <c r="N304" s="56"/>
      <c r="P304" s="44">
        <v>7</v>
      </c>
      <c r="Q304" s="55">
        <v>3787</v>
      </c>
      <c r="R304" s="56"/>
    </row>
    <row r="305" spans="1:18" x14ac:dyDescent="0.25">
      <c r="A305" s="33"/>
      <c r="B305" s="34" t="s">
        <v>28</v>
      </c>
      <c r="C305" s="34" t="s">
        <v>29</v>
      </c>
      <c r="H305" s="35"/>
      <c r="I305" s="35"/>
      <c r="J305" s="36"/>
      <c r="L305" s="59"/>
      <c r="M305" s="59"/>
      <c r="N305" s="60"/>
      <c r="P305" s="59"/>
      <c r="Q305" s="59"/>
      <c r="R305" s="60"/>
    </row>
    <row r="306" spans="1:18" x14ac:dyDescent="0.25">
      <c r="A306" s="37" t="s">
        <v>452</v>
      </c>
      <c r="B306" s="38" t="s">
        <v>31</v>
      </c>
      <c r="C306" s="38" t="s">
        <v>453</v>
      </c>
      <c r="H306" s="35"/>
      <c r="I306" s="35"/>
      <c r="J306" s="36"/>
      <c r="L306" s="59"/>
      <c r="M306" s="59"/>
      <c r="N306" s="60"/>
      <c r="P306" s="59"/>
      <c r="Q306" s="59"/>
      <c r="R306" s="60"/>
    </row>
    <row r="307" spans="1:18" ht="60" x14ac:dyDescent="0.25">
      <c r="A307" s="33"/>
      <c r="B307" s="34" t="s">
        <v>55</v>
      </c>
      <c r="C307" s="34" t="s">
        <v>56</v>
      </c>
      <c r="D307" s="34" t="s">
        <v>57</v>
      </c>
      <c r="E307" s="34" t="s">
        <v>58</v>
      </c>
      <c r="F307" s="39" t="s">
        <v>59</v>
      </c>
      <c r="H307" s="40" t="s">
        <v>60</v>
      </c>
      <c r="I307" s="41" t="s">
        <v>22</v>
      </c>
      <c r="J307" s="42"/>
      <c r="L307" s="40" t="s">
        <v>60</v>
      </c>
      <c r="M307" s="53" t="s">
        <v>22</v>
      </c>
      <c r="N307" s="54"/>
      <c r="P307" s="40" t="s">
        <v>60</v>
      </c>
      <c r="Q307" s="53" t="s">
        <v>22</v>
      </c>
      <c r="R307" s="54"/>
    </row>
    <row r="308" spans="1:18" x14ac:dyDescent="0.25">
      <c r="A308" s="37" t="s">
        <v>454</v>
      </c>
      <c r="B308" s="38" t="s">
        <v>455</v>
      </c>
      <c r="C308" s="38" t="s">
        <v>456</v>
      </c>
      <c r="D308" s="38"/>
      <c r="E308" s="38" t="s">
        <v>457</v>
      </c>
      <c r="F308" s="43">
        <v>97</v>
      </c>
      <c r="H308" s="44">
        <v>60</v>
      </c>
      <c r="I308" s="45">
        <v>5820</v>
      </c>
      <c r="J308" s="31"/>
      <c r="L308" s="44">
        <v>146.77000000000001</v>
      </c>
      <c r="M308" s="55">
        <v>14236.69</v>
      </c>
      <c r="N308" s="56"/>
      <c r="P308" s="44">
        <v>15</v>
      </c>
      <c r="Q308" s="55">
        <v>1455</v>
      </c>
      <c r="R308" s="56"/>
    </row>
    <row r="309" spans="1:18" x14ac:dyDescent="0.25">
      <c r="A309" s="33"/>
      <c r="B309" s="34" t="s">
        <v>28</v>
      </c>
      <c r="C309" s="34" t="s">
        <v>29</v>
      </c>
      <c r="H309" s="35"/>
      <c r="I309" s="35"/>
      <c r="J309" s="36"/>
      <c r="L309" s="59"/>
      <c r="M309" s="59"/>
      <c r="N309" s="60"/>
      <c r="P309" s="59"/>
      <c r="Q309" s="59"/>
      <c r="R309" s="60"/>
    </row>
    <row r="310" spans="1:18" x14ac:dyDescent="0.25">
      <c r="A310" s="37" t="s">
        <v>458</v>
      </c>
      <c r="B310" s="38" t="s">
        <v>31</v>
      </c>
      <c r="C310" s="38" t="s">
        <v>459</v>
      </c>
      <c r="H310" s="35"/>
      <c r="I310" s="35"/>
      <c r="J310" s="36"/>
      <c r="L310" s="59"/>
      <c r="M310" s="59"/>
      <c r="N310" s="60"/>
      <c r="P310" s="59"/>
      <c r="Q310" s="59"/>
      <c r="R310" s="60"/>
    </row>
    <row r="311" spans="1:18" ht="30" x14ac:dyDescent="0.25">
      <c r="A311" s="37" t="s">
        <v>460</v>
      </c>
      <c r="B311" s="38" t="s">
        <v>31</v>
      </c>
      <c r="C311" s="38" t="s">
        <v>461</v>
      </c>
      <c r="H311" s="35"/>
      <c r="I311" s="35"/>
      <c r="J311" s="36"/>
      <c r="L311" s="59"/>
      <c r="M311" s="59"/>
      <c r="N311" s="60"/>
      <c r="P311" s="59"/>
      <c r="Q311" s="59"/>
      <c r="R311" s="60"/>
    </row>
    <row r="312" spans="1:18" ht="60" x14ac:dyDescent="0.25">
      <c r="A312" s="33"/>
      <c r="B312" s="34" t="s">
        <v>55</v>
      </c>
      <c r="C312" s="34" t="s">
        <v>56</v>
      </c>
      <c r="D312" s="34" t="s">
        <v>57</v>
      </c>
      <c r="E312" s="34" t="s">
        <v>58</v>
      </c>
      <c r="F312" s="39" t="s">
        <v>59</v>
      </c>
      <c r="H312" s="40" t="s">
        <v>60</v>
      </c>
      <c r="I312" s="41" t="s">
        <v>22</v>
      </c>
      <c r="J312" s="42"/>
      <c r="L312" s="40" t="s">
        <v>60</v>
      </c>
      <c r="M312" s="53" t="s">
        <v>22</v>
      </c>
      <c r="N312" s="54"/>
      <c r="P312" s="40" t="s">
        <v>60</v>
      </c>
      <c r="Q312" s="53" t="s">
        <v>22</v>
      </c>
      <c r="R312" s="54"/>
    </row>
    <row r="313" spans="1:18" x14ac:dyDescent="0.25">
      <c r="A313" s="37" t="s">
        <v>462</v>
      </c>
      <c r="B313" s="38" t="s">
        <v>463</v>
      </c>
      <c r="C313" s="38" t="s">
        <v>464</v>
      </c>
      <c r="D313" s="38"/>
      <c r="E313" s="38" t="s">
        <v>308</v>
      </c>
      <c r="F313" s="43">
        <v>5</v>
      </c>
      <c r="H313" s="44">
        <v>145</v>
      </c>
      <c r="I313" s="45">
        <v>725</v>
      </c>
      <c r="J313" s="31"/>
      <c r="L313" s="44">
        <v>52.44</v>
      </c>
      <c r="M313" s="55">
        <v>262.2</v>
      </c>
      <c r="N313" s="56"/>
      <c r="P313" s="44">
        <v>52</v>
      </c>
      <c r="Q313" s="55">
        <v>260</v>
      </c>
      <c r="R313" s="56"/>
    </row>
    <row r="314" spans="1:18" x14ac:dyDescent="0.25">
      <c r="A314" s="33"/>
      <c r="B314" s="34" t="s">
        <v>28</v>
      </c>
      <c r="C314" s="34" t="s">
        <v>29</v>
      </c>
      <c r="H314" s="35"/>
      <c r="I314" s="35"/>
      <c r="J314" s="36"/>
      <c r="L314" s="59"/>
      <c r="M314" s="59"/>
      <c r="N314" s="60"/>
      <c r="P314" s="59"/>
      <c r="Q314" s="59"/>
      <c r="R314" s="60"/>
    </row>
    <row r="315" spans="1:18" x14ac:dyDescent="0.25">
      <c r="A315" s="37" t="s">
        <v>465</v>
      </c>
      <c r="B315" s="38" t="s">
        <v>31</v>
      </c>
      <c r="C315" s="38" t="s">
        <v>333</v>
      </c>
      <c r="H315" s="35"/>
      <c r="I315" s="35"/>
      <c r="J315" s="36"/>
      <c r="L315" s="59"/>
      <c r="M315" s="59"/>
      <c r="N315" s="60"/>
      <c r="P315" s="59"/>
      <c r="Q315" s="59"/>
      <c r="R315" s="60"/>
    </row>
    <row r="316" spans="1:18" ht="60" x14ac:dyDescent="0.25">
      <c r="A316" s="33"/>
      <c r="B316" s="34" t="s">
        <v>55</v>
      </c>
      <c r="C316" s="34" t="s">
        <v>56</v>
      </c>
      <c r="D316" s="34" t="s">
        <v>57</v>
      </c>
      <c r="E316" s="34" t="s">
        <v>58</v>
      </c>
      <c r="F316" s="39" t="s">
        <v>59</v>
      </c>
      <c r="H316" s="40" t="s">
        <v>60</v>
      </c>
      <c r="I316" s="41" t="s">
        <v>22</v>
      </c>
      <c r="J316" s="42"/>
      <c r="L316" s="40" t="s">
        <v>60</v>
      </c>
      <c r="M316" s="53" t="s">
        <v>22</v>
      </c>
      <c r="N316" s="54"/>
      <c r="P316" s="40" t="s">
        <v>60</v>
      </c>
      <c r="Q316" s="53" t="s">
        <v>22</v>
      </c>
      <c r="R316" s="54"/>
    </row>
    <row r="317" spans="1:18" ht="105" x14ac:dyDescent="0.25">
      <c r="A317" s="37" t="s">
        <v>466</v>
      </c>
      <c r="B317" s="38" t="s">
        <v>335</v>
      </c>
      <c r="C317" s="38" t="s">
        <v>336</v>
      </c>
      <c r="D317" s="38"/>
      <c r="E317" s="38" t="s">
        <v>64</v>
      </c>
      <c r="F317" s="43">
        <v>1</v>
      </c>
      <c r="H317" s="44">
        <v>0</v>
      </c>
      <c r="I317" s="45">
        <v>0</v>
      </c>
      <c r="J317" s="31"/>
      <c r="L317" s="44">
        <v>0</v>
      </c>
      <c r="M317" s="55">
        <v>0</v>
      </c>
      <c r="N317" s="56"/>
      <c r="P317" s="44">
        <v>0</v>
      </c>
      <c r="Q317" s="55">
        <v>0</v>
      </c>
      <c r="R317" s="56"/>
    </row>
    <row r="318" spans="1:18" x14ac:dyDescent="0.25">
      <c r="A318" s="33"/>
      <c r="B318" s="34" t="s">
        <v>28</v>
      </c>
      <c r="C318" s="34" t="s">
        <v>29</v>
      </c>
      <c r="H318" s="35"/>
      <c r="I318" s="35"/>
      <c r="J318" s="36"/>
      <c r="L318" s="59"/>
      <c r="M318" s="59"/>
      <c r="N318" s="60"/>
      <c r="P318" s="59"/>
      <c r="Q318" s="59"/>
      <c r="R318" s="60"/>
    </row>
    <row r="319" spans="1:18" ht="60" x14ac:dyDescent="0.25">
      <c r="A319" s="37" t="s">
        <v>467</v>
      </c>
      <c r="B319" s="38" t="s">
        <v>31</v>
      </c>
      <c r="C319" s="38" t="s">
        <v>299</v>
      </c>
      <c r="H319" s="35"/>
      <c r="I319" s="35"/>
      <c r="J319" s="36"/>
      <c r="L319" s="59"/>
      <c r="M319" s="59"/>
      <c r="N319" s="60"/>
      <c r="P319" s="59"/>
      <c r="Q319" s="59"/>
      <c r="R319" s="60"/>
    </row>
    <row r="320" spans="1:18" x14ac:dyDescent="0.25">
      <c r="A320" s="14" t="s">
        <v>468</v>
      </c>
      <c r="B320" s="14"/>
      <c r="C320" s="14"/>
      <c r="D320" s="14"/>
      <c r="E320" s="14"/>
      <c r="F320" s="14"/>
      <c r="H320" s="32" t="s">
        <v>302</v>
      </c>
      <c r="I320" s="45">
        <v>82800</v>
      </c>
      <c r="J320" s="31"/>
      <c r="L320" s="32" t="s">
        <v>302</v>
      </c>
      <c r="M320" s="55">
        <v>440318.07</v>
      </c>
      <c r="N320" s="56"/>
      <c r="P320" s="32" t="s">
        <v>302</v>
      </c>
      <c r="Q320" s="55">
        <v>326000</v>
      </c>
      <c r="R320" s="56"/>
    </row>
    <row r="321" spans="1:18" x14ac:dyDescent="0.25">
      <c r="A321" s="33"/>
      <c r="B321" s="34" t="s">
        <v>28</v>
      </c>
      <c r="C321" s="34" t="s">
        <v>29</v>
      </c>
      <c r="H321" s="35"/>
      <c r="I321" s="35"/>
      <c r="J321" s="36"/>
      <c r="L321" s="59"/>
      <c r="M321" s="59"/>
      <c r="N321" s="60"/>
      <c r="P321" s="59"/>
      <c r="Q321" s="59"/>
      <c r="R321" s="60"/>
    </row>
    <row r="322" spans="1:18" x14ac:dyDescent="0.25">
      <c r="A322" s="37" t="s">
        <v>469</v>
      </c>
      <c r="B322" s="38" t="s">
        <v>31</v>
      </c>
      <c r="C322" s="38" t="s">
        <v>470</v>
      </c>
      <c r="H322" s="35"/>
      <c r="I322" s="35"/>
      <c r="J322" s="36"/>
      <c r="L322" s="59"/>
      <c r="M322" s="59"/>
      <c r="N322" s="60"/>
      <c r="P322" s="59"/>
      <c r="Q322" s="59"/>
      <c r="R322" s="60"/>
    </row>
    <row r="323" spans="1:18" ht="60" x14ac:dyDescent="0.25">
      <c r="A323" s="37" t="s">
        <v>471</v>
      </c>
      <c r="B323" s="38" t="s">
        <v>31</v>
      </c>
      <c r="C323" s="38" t="s">
        <v>472</v>
      </c>
      <c r="H323" s="35"/>
      <c r="I323" s="35"/>
      <c r="J323" s="36"/>
      <c r="L323" s="59"/>
      <c r="M323" s="59"/>
      <c r="N323" s="60"/>
      <c r="P323" s="59"/>
      <c r="Q323" s="59"/>
      <c r="R323" s="60"/>
    </row>
    <row r="324" spans="1:18" ht="60" x14ac:dyDescent="0.25">
      <c r="A324" s="33"/>
      <c r="B324" s="34" t="s">
        <v>55</v>
      </c>
      <c r="C324" s="34" t="s">
        <v>56</v>
      </c>
      <c r="D324" s="34" t="s">
        <v>57</v>
      </c>
      <c r="E324" s="34" t="s">
        <v>58</v>
      </c>
      <c r="F324" s="39" t="s">
        <v>59</v>
      </c>
      <c r="H324" s="40" t="s">
        <v>60</v>
      </c>
      <c r="I324" s="41" t="s">
        <v>22</v>
      </c>
      <c r="J324" s="42"/>
      <c r="L324" s="40" t="s">
        <v>60</v>
      </c>
      <c r="M324" s="53" t="s">
        <v>22</v>
      </c>
      <c r="N324" s="54"/>
      <c r="P324" s="40" t="s">
        <v>60</v>
      </c>
      <c r="Q324" s="53" t="s">
        <v>22</v>
      </c>
      <c r="R324" s="54"/>
    </row>
    <row r="325" spans="1:18" x14ac:dyDescent="0.25">
      <c r="A325" s="37" t="s">
        <v>473</v>
      </c>
      <c r="B325" s="38" t="s">
        <v>474</v>
      </c>
      <c r="C325" s="38" t="s">
        <v>475</v>
      </c>
      <c r="D325" s="38"/>
      <c r="E325" s="38" t="s">
        <v>433</v>
      </c>
      <c r="F325" s="43">
        <v>1</v>
      </c>
      <c r="H325" s="44">
        <v>8850</v>
      </c>
      <c r="I325" s="45">
        <v>8850</v>
      </c>
      <c r="J325" s="31"/>
      <c r="L325" s="44">
        <v>13020.16</v>
      </c>
      <c r="M325" s="55">
        <v>13020.16</v>
      </c>
      <c r="N325" s="56"/>
      <c r="P325" s="44">
        <v>14000</v>
      </c>
      <c r="Q325" s="55">
        <v>14000</v>
      </c>
      <c r="R325" s="56"/>
    </row>
    <row r="326" spans="1:18" x14ac:dyDescent="0.25">
      <c r="A326" s="33"/>
      <c r="B326" s="34" t="s">
        <v>28</v>
      </c>
      <c r="C326" s="34" t="s">
        <v>29</v>
      </c>
      <c r="H326" s="35"/>
      <c r="I326" s="35"/>
      <c r="J326" s="36"/>
      <c r="L326" s="59"/>
      <c r="M326" s="59"/>
      <c r="N326" s="60"/>
      <c r="P326" s="59"/>
      <c r="Q326" s="59"/>
      <c r="R326" s="60"/>
    </row>
    <row r="327" spans="1:18" x14ac:dyDescent="0.25">
      <c r="A327" s="37" t="s">
        <v>476</v>
      </c>
      <c r="B327" s="38" t="s">
        <v>31</v>
      </c>
      <c r="C327" s="38" t="s">
        <v>477</v>
      </c>
      <c r="H327" s="35"/>
      <c r="I327" s="35"/>
      <c r="J327" s="36"/>
      <c r="L327" s="59"/>
      <c r="M327" s="59"/>
      <c r="N327" s="60"/>
      <c r="P327" s="59"/>
      <c r="Q327" s="59"/>
      <c r="R327" s="60"/>
    </row>
    <row r="328" spans="1:18" ht="45" x14ac:dyDescent="0.25">
      <c r="A328" s="37" t="s">
        <v>478</v>
      </c>
      <c r="B328" s="38" t="s">
        <v>31</v>
      </c>
      <c r="C328" s="38" t="s">
        <v>479</v>
      </c>
      <c r="H328" s="35"/>
      <c r="I328" s="35"/>
      <c r="J328" s="36"/>
      <c r="L328" s="59"/>
      <c r="M328" s="59"/>
      <c r="N328" s="60"/>
      <c r="P328" s="59"/>
      <c r="Q328" s="59"/>
      <c r="R328" s="60"/>
    </row>
    <row r="329" spans="1:18" ht="60" x14ac:dyDescent="0.25">
      <c r="A329" s="33"/>
      <c r="B329" s="34" t="s">
        <v>55</v>
      </c>
      <c r="C329" s="34" t="s">
        <v>56</v>
      </c>
      <c r="D329" s="34" t="s">
        <v>57</v>
      </c>
      <c r="E329" s="34" t="s">
        <v>58</v>
      </c>
      <c r="F329" s="39" t="s">
        <v>59</v>
      </c>
      <c r="H329" s="40" t="s">
        <v>60</v>
      </c>
      <c r="I329" s="41" t="s">
        <v>22</v>
      </c>
      <c r="J329" s="42"/>
      <c r="L329" s="40" t="s">
        <v>60</v>
      </c>
      <c r="M329" s="53" t="s">
        <v>22</v>
      </c>
      <c r="N329" s="54"/>
      <c r="P329" s="40" t="s">
        <v>60</v>
      </c>
      <c r="Q329" s="53" t="s">
        <v>22</v>
      </c>
      <c r="R329" s="54"/>
    </row>
    <row r="330" spans="1:18" x14ac:dyDescent="0.25">
      <c r="A330" s="37" t="s">
        <v>480</v>
      </c>
      <c r="B330" s="38" t="s">
        <v>481</v>
      </c>
      <c r="C330" s="38" t="s">
        <v>482</v>
      </c>
      <c r="D330" s="38"/>
      <c r="E330" s="38" t="s">
        <v>433</v>
      </c>
      <c r="F330" s="43">
        <v>2</v>
      </c>
      <c r="H330" s="44">
        <v>7800</v>
      </c>
      <c r="I330" s="45">
        <v>15600</v>
      </c>
      <c r="J330" s="31"/>
      <c r="L330" s="44">
        <v>11836.51</v>
      </c>
      <c r="M330" s="55">
        <v>23673.02</v>
      </c>
      <c r="N330" s="56"/>
      <c r="P330" s="44">
        <v>24000</v>
      </c>
      <c r="Q330" s="55">
        <v>48000</v>
      </c>
      <c r="R330" s="56"/>
    </row>
    <row r="331" spans="1:18" x14ac:dyDescent="0.25">
      <c r="A331" s="37" t="s">
        <v>483</v>
      </c>
      <c r="B331" s="38" t="s">
        <v>484</v>
      </c>
      <c r="C331" s="38" t="s">
        <v>485</v>
      </c>
      <c r="D331" s="38"/>
      <c r="E331" s="38" t="s">
        <v>433</v>
      </c>
      <c r="F331" s="43">
        <v>2</v>
      </c>
      <c r="H331" s="44">
        <v>8000</v>
      </c>
      <c r="I331" s="45">
        <v>16000</v>
      </c>
      <c r="J331" s="31"/>
      <c r="L331" s="44">
        <v>11836.51</v>
      </c>
      <c r="M331" s="55">
        <v>23673.02</v>
      </c>
      <c r="N331" s="56"/>
      <c r="P331" s="44">
        <v>0</v>
      </c>
      <c r="Q331" s="55">
        <v>0</v>
      </c>
      <c r="R331" s="56"/>
    </row>
    <row r="332" spans="1:18" x14ac:dyDescent="0.25">
      <c r="A332" s="37" t="s">
        <v>486</v>
      </c>
      <c r="B332" s="38" t="s">
        <v>487</v>
      </c>
      <c r="C332" s="38" t="s">
        <v>488</v>
      </c>
      <c r="D332" s="38"/>
      <c r="E332" s="38" t="s">
        <v>308</v>
      </c>
      <c r="F332" s="43">
        <v>9</v>
      </c>
      <c r="H332" s="44">
        <v>700</v>
      </c>
      <c r="I332" s="45">
        <v>6300</v>
      </c>
      <c r="J332" s="31"/>
      <c r="L332" s="44">
        <v>5326.43</v>
      </c>
      <c r="M332" s="55">
        <v>47937.87</v>
      </c>
      <c r="N332" s="56"/>
      <c r="P332" s="44">
        <v>6000</v>
      </c>
      <c r="Q332" s="55">
        <v>54000</v>
      </c>
      <c r="R332" s="56"/>
    </row>
    <row r="333" spans="1:18" x14ac:dyDescent="0.25">
      <c r="A333" s="33"/>
      <c r="B333" s="34" t="s">
        <v>28</v>
      </c>
      <c r="C333" s="34" t="s">
        <v>29</v>
      </c>
      <c r="H333" s="35"/>
      <c r="I333" s="35"/>
      <c r="J333" s="36"/>
      <c r="L333" s="59"/>
      <c r="M333" s="59"/>
      <c r="N333" s="60"/>
      <c r="P333" s="59"/>
      <c r="Q333" s="59"/>
      <c r="R333" s="60"/>
    </row>
    <row r="334" spans="1:18" x14ac:dyDescent="0.25">
      <c r="A334" s="37" t="s">
        <v>489</v>
      </c>
      <c r="B334" s="38" t="s">
        <v>31</v>
      </c>
      <c r="C334" s="38" t="s">
        <v>490</v>
      </c>
      <c r="H334" s="35"/>
      <c r="I334" s="35"/>
      <c r="J334" s="36"/>
      <c r="L334" s="59"/>
      <c r="M334" s="59"/>
      <c r="N334" s="60"/>
      <c r="P334" s="59"/>
      <c r="Q334" s="59"/>
      <c r="R334" s="60"/>
    </row>
    <row r="335" spans="1:18" ht="45" x14ac:dyDescent="0.25">
      <c r="A335" s="37" t="s">
        <v>491</v>
      </c>
      <c r="B335" s="38" t="s">
        <v>31</v>
      </c>
      <c r="C335" s="38" t="s">
        <v>492</v>
      </c>
      <c r="H335" s="35"/>
      <c r="I335" s="35"/>
      <c r="J335" s="36"/>
      <c r="L335" s="59"/>
      <c r="M335" s="59"/>
      <c r="N335" s="60"/>
      <c r="P335" s="59"/>
      <c r="Q335" s="59"/>
      <c r="R335" s="60"/>
    </row>
    <row r="336" spans="1:18" ht="60" x14ac:dyDescent="0.25">
      <c r="A336" s="33"/>
      <c r="B336" s="34" t="s">
        <v>55</v>
      </c>
      <c r="C336" s="34" t="s">
        <v>56</v>
      </c>
      <c r="D336" s="34" t="s">
        <v>57</v>
      </c>
      <c r="E336" s="34" t="s">
        <v>58</v>
      </c>
      <c r="F336" s="39" t="s">
        <v>59</v>
      </c>
      <c r="H336" s="40" t="s">
        <v>60</v>
      </c>
      <c r="I336" s="41" t="s">
        <v>22</v>
      </c>
      <c r="J336" s="42"/>
      <c r="L336" s="40" t="s">
        <v>60</v>
      </c>
      <c r="M336" s="53" t="s">
        <v>22</v>
      </c>
      <c r="N336" s="54"/>
      <c r="P336" s="40" t="s">
        <v>60</v>
      </c>
      <c r="Q336" s="53" t="s">
        <v>22</v>
      </c>
      <c r="R336" s="54"/>
    </row>
    <row r="337" spans="1:18" x14ac:dyDescent="0.25">
      <c r="A337" s="37" t="s">
        <v>493</v>
      </c>
      <c r="B337" s="38" t="s">
        <v>494</v>
      </c>
      <c r="C337" s="38" t="s">
        <v>495</v>
      </c>
      <c r="D337" s="38"/>
      <c r="E337" s="38" t="s">
        <v>433</v>
      </c>
      <c r="F337" s="43">
        <v>7</v>
      </c>
      <c r="H337" s="44">
        <v>5150</v>
      </c>
      <c r="I337" s="45">
        <v>36050</v>
      </c>
      <c r="J337" s="31"/>
      <c r="L337" s="44">
        <v>32727.94</v>
      </c>
      <c r="M337" s="55">
        <v>229095.58</v>
      </c>
      <c r="N337" s="56"/>
      <c r="P337" s="44">
        <v>30000</v>
      </c>
      <c r="Q337" s="55">
        <v>210000</v>
      </c>
      <c r="R337" s="56"/>
    </row>
    <row r="338" spans="1:18" x14ac:dyDescent="0.25">
      <c r="A338" s="33"/>
      <c r="B338" s="34" t="s">
        <v>28</v>
      </c>
      <c r="C338" s="34" t="s">
        <v>29</v>
      </c>
      <c r="H338" s="35"/>
      <c r="I338" s="35"/>
      <c r="J338" s="36"/>
      <c r="L338" s="59"/>
      <c r="M338" s="59"/>
      <c r="N338" s="60"/>
      <c r="P338" s="59"/>
      <c r="Q338" s="59"/>
      <c r="R338" s="60"/>
    </row>
    <row r="339" spans="1:18" x14ac:dyDescent="0.25">
      <c r="A339" s="37" t="s">
        <v>496</v>
      </c>
      <c r="B339" s="38" t="s">
        <v>31</v>
      </c>
      <c r="C339" s="38" t="s">
        <v>333</v>
      </c>
      <c r="H339" s="35"/>
      <c r="I339" s="35"/>
      <c r="J339" s="36"/>
      <c r="L339" s="59"/>
      <c r="M339" s="59"/>
      <c r="N339" s="60"/>
      <c r="P339" s="59"/>
      <c r="Q339" s="59"/>
      <c r="R339" s="60"/>
    </row>
    <row r="340" spans="1:18" ht="60" x14ac:dyDescent="0.25">
      <c r="A340" s="33"/>
      <c r="B340" s="34" t="s">
        <v>55</v>
      </c>
      <c r="C340" s="34" t="s">
        <v>56</v>
      </c>
      <c r="D340" s="34" t="s">
        <v>57</v>
      </c>
      <c r="E340" s="34" t="s">
        <v>58</v>
      </c>
      <c r="F340" s="39" t="s">
        <v>59</v>
      </c>
      <c r="H340" s="40" t="s">
        <v>60</v>
      </c>
      <c r="I340" s="41" t="s">
        <v>22</v>
      </c>
      <c r="J340" s="42"/>
      <c r="L340" s="40" t="s">
        <v>60</v>
      </c>
      <c r="M340" s="53" t="s">
        <v>22</v>
      </c>
      <c r="N340" s="54"/>
      <c r="P340" s="40" t="s">
        <v>60</v>
      </c>
      <c r="Q340" s="53" t="s">
        <v>22</v>
      </c>
      <c r="R340" s="54"/>
    </row>
    <row r="341" spans="1:18" ht="105" x14ac:dyDescent="0.25">
      <c r="A341" s="37" t="s">
        <v>497</v>
      </c>
      <c r="B341" s="38" t="s">
        <v>335</v>
      </c>
      <c r="C341" s="38" t="s">
        <v>336</v>
      </c>
      <c r="D341" s="38"/>
      <c r="E341" s="38" t="s">
        <v>64</v>
      </c>
      <c r="F341" s="43">
        <v>1</v>
      </c>
      <c r="H341" s="44">
        <v>0</v>
      </c>
      <c r="I341" s="45">
        <v>0</v>
      </c>
      <c r="J341" s="31"/>
      <c r="L341" s="44">
        <v>102918.42</v>
      </c>
      <c r="M341" s="55">
        <v>102918.42</v>
      </c>
      <c r="N341" s="56"/>
      <c r="P341" s="44">
        <v>0</v>
      </c>
      <c r="Q341" s="55">
        <v>0</v>
      </c>
      <c r="R341" s="56"/>
    </row>
    <row r="342" spans="1:18" x14ac:dyDescent="0.25">
      <c r="A342" s="33"/>
      <c r="B342" s="34" t="s">
        <v>28</v>
      </c>
      <c r="C342" s="34" t="s">
        <v>29</v>
      </c>
      <c r="H342" s="35"/>
      <c r="I342" s="35"/>
      <c r="J342" s="36"/>
      <c r="L342" s="59"/>
      <c r="M342" s="59"/>
      <c r="N342" s="60"/>
      <c r="P342" s="59"/>
      <c r="Q342" s="59"/>
      <c r="R342" s="60"/>
    </row>
    <row r="343" spans="1:18" ht="60" x14ac:dyDescent="0.25">
      <c r="A343" s="37" t="s">
        <v>498</v>
      </c>
      <c r="B343" s="38" t="s">
        <v>31</v>
      </c>
      <c r="C343" s="38" t="s">
        <v>299</v>
      </c>
      <c r="H343" s="35"/>
      <c r="I343" s="35"/>
      <c r="J343" s="36"/>
      <c r="L343" s="59"/>
      <c r="M343" s="59"/>
      <c r="N343" s="60"/>
      <c r="P343" s="59"/>
      <c r="Q343" s="59"/>
      <c r="R343" s="60"/>
    </row>
    <row r="344" spans="1:18" x14ac:dyDescent="0.25">
      <c r="A344" s="14" t="s">
        <v>499</v>
      </c>
      <c r="B344" s="14"/>
      <c r="C344" s="14"/>
      <c r="D344" s="14"/>
      <c r="E344" s="14"/>
      <c r="F344" s="14"/>
      <c r="H344" s="32" t="s">
        <v>500</v>
      </c>
      <c r="I344" s="45">
        <v>1296255</v>
      </c>
      <c r="J344" s="31"/>
      <c r="L344" s="32" t="s">
        <v>500</v>
      </c>
      <c r="M344" s="55">
        <v>1952479.77</v>
      </c>
      <c r="N344" s="56"/>
      <c r="P344" s="32" t="s">
        <v>500</v>
      </c>
      <c r="Q344" s="55">
        <v>2292090</v>
      </c>
      <c r="R344" s="56"/>
    </row>
    <row r="345" spans="1:18" x14ac:dyDescent="0.25">
      <c r="A345" s="33"/>
      <c r="B345" s="34" t="s">
        <v>28</v>
      </c>
      <c r="C345" s="34" t="s">
        <v>29</v>
      </c>
      <c r="H345" s="35"/>
      <c r="I345" s="35"/>
      <c r="J345" s="36"/>
      <c r="L345" s="59"/>
      <c r="M345" s="59"/>
      <c r="N345" s="60"/>
      <c r="P345" s="59"/>
      <c r="Q345" s="59"/>
      <c r="R345" s="60"/>
    </row>
    <row r="346" spans="1:18" x14ac:dyDescent="0.25">
      <c r="A346" s="37" t="s">
        <v>501</v>
      </c>
      <c r="B346" s="38" t="s">
        <v>31</v>
      </c>
      <c r="C346" s="38" t="s">
        <v>502</v>
      </c>
      <c r="H346" s="35"/>
      <c r="I346" s="35"/>
      <c r="J346" s="36"/>
      <c r="L346" s="59"/>
      <c r="M346" s="59"/>
      <c r="N346" s="60"/>
      <c r="P346" s="59"/>
      <c r="Q346" s="59"/>
      <c r="R346" s="60"/>
    </row>
    <row r="347" spans="1:18" ht="30" x14ac:dyDescent="0.25">
      <c r="A347" s="37" t="s">
        <v>503</v>
      </c>
      <c r="B347" s="38" t="s">
        <v>31</v>
      </c>
      <c r="C347" s="38" t="s">
        <v>504</v>
      </c>
      <c r="H347" s="35"/>
      <c r="I347" s="35"/>
      <c r="J347" s="36"/>
      <c r="L347" s="59"/>
      <c r="M347" s="59"/>
      <c r="N347" s="60"/>
      <c r="P347" s="59"/>
      <c r="Q347" s="59"/>
      <c r="R347" s="60"/>
    </row>
    <row r="348" spans="1:18" ht="60" x14ac:dyDescent="0.25">
      <c r="A348" s="33"/>
      <c r="B348" s="34" t="s">
        <v>55</v>
      </c>
      <c r="C348" s="34" t="s">
        <v>56</v>
      </c>
      <c r="D348" s="34" t="s">
        <v>57</v>
      </c>
      <c r="E348" s="34" t="s">
        <v>58</v>
      </c>
      <c r="F348" s="39" t="s">
        <v>59</v>
      </c>
      <c r="H348" s="40" t="s">
        <v>60</v>
      </c>
      <c r="I348" s="41" t="s">
        <v>22</v>
      </c>
      <c r="J348" s="42"/>
      <c r="L348" s="40" t="s">
        <v>60</v>
      </c>
      <c r="M348" s="53" t="s">
        <v>22</v>
      </c>
      <c r="N348" s="54"/>
      <c r="P348" s="40" t="s">
        <v>60</v>
      </c>
      <c r="Q348" s="53" t="s">
        <v>22</v>
      </c>
      <c r="R348" s="54"/>
    </row>
    <row r="349" spans="1:18" x14ac:dyDescent="0.25">
      <c r="A349" s="37" t="s">
        <v>505</v>
      </c>
      <c r="B349" s="38" t="s">
        <v>506</v>
      </c>
      <c r="C349" s="38" t="s">
        <v>507</v>
      </c>
      <c r="D349" s="38"/>
      <c r="E349" s="38" t="s">
        <v>308</v>
      </c>
      <c r="F349" s="43">
        <v>382</v>
      </c>
      <c r="H349" s="44">
        <v>56</v>
      </c>
      <c r="I349" s="45">
        <v>21392</v>
      </c>
      <c r="J349" s="31"/>
      <c r="L349" s="44">
        <v>195.3</v>
      </c>
      <c r="M349" s="55">
        <v>74604.600000000006</v>
      </c>
      <c r="N349" s="56"/>
      <c r="P349" s="44">
        <v>55</v>
      </c>
      <c r="Q349" s="55">
        <v>21010</v>
      </c>
      <c r="R349" s="56"/>
    </row>
    <row r="350" spans="1:18" x14ac:dyDescent="0.25">
      <c r="A350" s="33"/>
      <c r="B350" s="34" t="s">
        <v>28</v>
      </c>
      <c r="C350" s="34" t="s">
        <v>29</v>
      </c>
      <c r="H350" s="35"/>
      <c r="I350" s="35"/>
      <c r="J350" s="36"/>
      <c r="L350" s="59"/>
      <c r="M350" s="59"/>
      <c r="N350" s="60"/>
      <c r="P350" s="59"/>
      <c r="Q350" s="59"/>
      <c r="R350" s="60"/>
    </row>
    <row r="351" spans="1:18" ht="30" x14ac:dyDescent="0.25">
      <c r="A351" s="37" t="s">
        <v>508</v>
      </c>
      <c r="B351" s="38" t="s">
        <v>31</v>
      </c>
      <c r="C351" s="38" t="s">
        <v>509</v>
      </c>
      <c r="H351" s="35"/>
      <c r="I351" s="35"/>
      <c r="J351" s="36"/>
      <c r="L351" s="59"/>
      <c r="M351" s="59"/>
      <c r="N351" s="60"/>
      <c r="P351" s="59"/>
      <c r="Q351" s="59"/>
      <c r="R351" s="60"/>
    </row>
    <row r="352" spans="1:18" ht="60" x14ac:dyDescent="0.25">
      <c r="A352" s="33"/>
      <c r="B352" s="34" t="s">
        <v>55</v>
      </c>
      <c r="C352" s="34" t="s">
        <v>56</v>
      </c>
      <c r="D352" s="34" t="s">
        <v>57</v>
      </c>
      <c r="E352" s="34" t="s">
        <v>58</v>
      </c>
      <c r="F352" s="39" t="s">
        <v>59</v>
      </c>
      <c r="H352" s="40" t="s">
        <v>60</v>
      </c>
      <c r="I352" s="41" t="s">
        <v>22</v>
      </c>
      <c r="J352" s="42"/>
      <c r="L352" s="40" t="s">
        <v>60</v>
      </c>
      <c r="M352" s="53" t="s">
        <v>22</v>
      </c>
      <c r="N352" s="54"/>
      <c r="P352" s="40" t="s">
        <v>60</v>
      </c>
      <c r="Q352" s="53" t="s">
        <v>22</v>
      </c>
      <c r="R352" s="54"/>
    </row>
    <row r="353" spans="1:18" x14ac:dyDescent="0.25">
      <c r="A353" s="37" t="s">
        <v>510</v>
      </c>
      <c r="B353" s="38" t="s">
        <v>511</v>
      </c>
      <c r="C353" s="48" t="s">
        <v>512</v>
      </c>
      <c r="D353" s="38"/>
      <c r="E353" s="38" t="s">
        <v>308</v>
      </c>
      <c r="F353" s="43">
        <v>1390</v>
      </c>
      <c r="H353" s="44">
        <v>650</v>
      </c>
      <c r="I353" s="45">
        <v>903500</v>
      </c>
      <c r="J353" s="31"/>
      <c r="L353" s="44">
        <v>929.17</v>
      </c>
      <c r="M353" s="55">
        <v>1291546.3</v>
      </c>
      <c r="N353" s="56"/>
      <c r="P353" s="44">
        <v>1200</v>
      </c>
      <c r="Q353" s="55">
        <v>1668000</v>
      </c>
      <c r="R353" s="56"/>
    </row>
    <row r="354" spans="1:18" x14ac:dyDescent="0.25">
      <c r="A354" s="33"/>
      <c r="B354" s="34" t="s">
        <v>28</v>
      </c>
      <c r="C354" s="34" t="s">
        <v>29</v>
      </c>
      <c r="H354" s="35"/>
      <c r="I354" s="35"/>
      <c r="J354" s="36"/>
      <c r="L354" s="59"/>
      <c r="M354" s="59"/>
      <c r="N354" s="60"/>
      <c r="P354" s="59"/>
      <c r="Q354" s="59"/>
      <c r="R354" s="60"/>
    </row>
    <row r="355" spans="1:18" x14ac:dyDescent="0.25">
      <c r="A355" s="37" t="s">
        <v>513</v>
      </c>
      <c r="B355" s="38" t="s">
        <v>31</v>
      </c>
      <c r="C355" s="38" t="s">
        <v>514</v>
      </c>
      <c r="H355" s="35"/>
      <c r="I355" s="35"/>
      <c r="J355" s="36"/>
      <c r="L355" s="59"/>
      <c r="M355" s="59"/>
      <c r="N355" s="60"/>
      <c r="P355" s="59"/>
      <c r="Q355" s="59"/>
      <c r="R355" s="60"/>
    </row>
    <row r="356" spans="1:18" ht="30" x14ac:dyDescent="0.25">
      <c r="A356" s="37" t="s">
        <v>515</v>
      </c>
      <c r="B356" s="38" t="s">
        <v>31</v>
      </c>
      <c r="C356" s="38" t="s">
        <v>516</v>
      </c>
      <c r="H356" s="35"/>
      <c r="I356" s="35"/>
      <c r="J356" s="36"/>
      <c r="L356" s="59"/>
      <c r="M356" s="59"/>
      <c r="N356" s="60"/>
      <c r="P356" s="59"/>
      <c r="Q356" s="59"/>
      <c r="R356" s="60"/>
    </row>
    <row r="357" spans="1:18" ht="60" x14ac:dyDescent="0.25">
      <c r="A357" s="33"/>
      <c r="B357" s="34" t="s">
        <v>55</v>
      </c>
      <c r="C357" s="34" t="s">
        <v>56</v>
      </c>
      <c r="D357" s="34" t="s">
        <v>57</v>
      </c>
      <c r="E357" s="34" t="s">
        <v>58</v>
      </c>
      <c r="F357" s="39" t="s">
        <v>59</v>
      </c>
      <c r="H357" s="40" t="s">
        <v>60</v>
      </c>
      <c r="I357" s="41" t="s">
        <v>22</v>
      </c>
      <c r="J357" s="42"/>
      <c r="L357" s="40" t="s">
        <v>60</v>
      </c>
      <c r="M357" s="53" t="s">
        <v>22</v>
      </c>
      <c r="N357" s="54"/>
      <c r="P357" s="40" t="s">
        <v>60</v>
      </c>
      <c r="Q357" s="53" t="s">
        <v>22</v>
      </c>
      <c r="R357" s="54"/>
    </row>
    <row r="358" spans="1:18" x14ac:dyDescent="0.25">
      <c r="A358" s="37" t="s">
        <v>517</v>
      </c>
      <c r="B358" s="38" t="s">
        <v>518</v>
      </c>
      <c r="C358" s="38" t="s">
        <v>519</v>
      </c>
      <c r="D358" s="38"/>
      <c r="E358" s="38" t="s">
        <v>308</v>
      </c>
      <c r="F358" s="43">
        <v>390</v>
      </c>
      <c r="H358" s="44">
        <v>60</v>
      </c>
      <c r="I358" s="45">
        <v>23400</v>
      </c>
      <c r="J358" s="31"/>
      <c r="L358" s="44">
        <v>159.79</v>
      </c>
      <c r="M358" s="55">
        <v>62318.1</v>
      </c>
      <c r="N358" s="56"/>
      <c r="P358" s="44">
        <v>55</v>
      </c>
      <c r="Q358" s="55">
        <v>21450</v>
      </c>
      <c r="R358" s="56"/>
    </row>
    <row r="359" spans="1:18" x14ac:dyDescent="0.25">
      <c r="A359" s="33"/>
      <c r="B359" s="34" t="s">
        <v>28</v>
      </c>
      <c r="C359" s="34" t="s">
        <v>29</v>
      </c>
      <c r="H359" s="35"/>
      <c r="I359" s="35"/>
      <c r="J359" s="36"/>
      <c r="L359" s="59"/>
      <c r="M359" s="59"/>
      <c r="N359" s="60"/>
      <c r="P359" s="59"/>
      <c r="Q359" s="59"/>
      <c r="R359" s="60"/>
    </row>
    <row r="360" spans="1:18" ht="30" x14ac:dyDescent="0.25">
      <c r="A360" s="37" t="s">
        <v>520</v>
      </c>
      <c r="B360" s="38" t="s">
        <v>31</v>
      </c>
      <c r="C360" s="38" t="s">
        <v>521</v>
      </c>
      <c r="H360" s="35"/>
      <c r="I360" s="35"/>
      <c r="J360" s="36"/>
      <c r="L360" s="59"/>
      <c r="M360" s="59"/>
      <c r="N360" s="60"/>
      <c r="P360" s="59"/>
      <c r="Q360" s="59"/>
      <c r="R360" s="60"/>
    </row>
    <row r="361" spans="1:18" ht="60" x14ac:dyDescent="0.25">
      <c r="A361" s="33"/>
      <c r="B361" s="34" t="s">
        <v>55</v>
      </c>
      <c r="C361" s="34" t="s">
        <v>56</v>
      </c>
      <c r="D361" s="34" t="s">
        <v>57</v>
      </c>
      <c r="E361" s="34" t="s">
        <v>58</v>
      </c>
      <c r="F361" s="39" t="s">
        <v>59</v>
      </c>
      <c r="H361" s="40" t="s">
        <v>60</v>
      </c>
      <c r="I361" s="41" t="s">
        <v>22</v>
      </c>
      <c r="J361" s="42"/>
      <c r="L361" s="40" t="s">
        <v>60</v>
      </c>
      <c r="M361" s="53" t="s">
        <v>22</v>
      </c>
      <c r="N361" s="54"/>
      <c r="P361" s="40" t="s">
        <v>60</v>
      </c>
      <c r="Q361" s="53" t="s">
        <v>22</v>
      </c>
      <c r="R361" s="54"/>
    </row>
    <row r="362" spans="1:18" x14ac:dyDescent="0.25">
      <c r="A362" s="37" t="s">
        <v>522</v>
      </c>
      <c r="B362" s="38" t="s">
        <v>523</v>
      </c>
      <c r="C362" s="38" t="s">
        <v>524</v>
      </c>
      <c r="D362" s="38"/>
      <c r="E362" s="38" t="s">
        <v>308</v>
      </c>
      <c r="F362" s="43">
        <v>138</v>
      </c>
      <c r="H362" s="44">
        <v>325</v>
      </c>
      <c r="I362" s="45">
        <v>44850</v>
      </c>
      <c r="J362" s="31"/>
      <c r="L362" s="44">
        <v>390.6</v>
      </c>
      <c r="M362" s="55">
        <v>53902.8</v>
      </c>
      <c r="N362" s="56"/>
      <c r="P362" s="44">
        <v>400</v>
      </c>
      <c r="Q362" s="55">
        <v>55200</v>
      </c>
      <c r="R362" s="56"/>
    </row>
    <row r="363" spans="1:18" x14ac:dyDescent="0.25">
      <c r="A363" s="33"/>
      <c r="B363" s="34" t="s">
        <v>28</v>
      </c>
      <c r="C363" s="34" t="s">
        <v>29</v>
      </c>
      <c r="H363" s="35"/>
      <c r="I363" s="35"/>
      <c r="J363" s="36"/>
      <c r="L363" s="59"/>
      <c r="M363" s="59"/>
      <c r="N363" s="60"/>
      <c r="P363" s="59"/>
      <c r="Q363" s="59"/>
      <c r="R363" s="60"/>
    </row>
    <row r="364" spans="1:18" x14ac:dyDescent="0.25">
      <c r="A364" s="37" t="s">
        <v>525</v>
      </c>
      <c r="B364" s="38" t="s">
        <v>31</v>
      </c>
      <c r="C364" s="38" t="s">
        <v>526</v>
      </c>
      <c r="H364" s="35"/>
      <c r="I364" s="35"/>
      <c r="J364" s="36"/>
      <c r="L364" s="59"/>
      <c r="M364" s="59"/>
      <c r="N364" s="60"/>
      <c r="P364" s="59"/>
      <c r="Q364" s="59"/>
      <c r="R364" s="60"/>
    </row>
    <row r="365" spans="1:18" ht="45" x14ac:dyDescent="0.25">
      <c r="A365" s="37" t="s">
        <v>527</v>
      </c>
      <c r="B365" s="38" t="s">
        <v>31</v>
      </c>
      <c r="C365" s="38" t="s">
        <v>528</v>
      </c>
      <c r="H365" s="35"/>
      <c r="I365" s="35"/>
      <c r="J365" s="36"/>
      <c r="L365" s="59"/>
      <c r="M365" s="59"/>
      <c r="N365" s="60"/>
      <c r="P365" s="59"/>
      <c r="Q365" s="59"/>
      <c r="R365" s="60"/>
    </row>
    <row r="366" spans="1:18" ht="60" x14ac:dyDescent="0.25">
      <c r="A366" s="33"/>
      <c r="B366" s="34" t="s">
        <v>55</v>
      </c>
      <c r="C366" s="34" t="s">
        <v>56</v>
      </c>
      <c r="D366" s="34" t="s">
        <v>57</v>
      </c>
      <c r="E366" s="34" t="s">
        <v>58</v>
      </c>
      <c r="F366" s="39" t="s">
        <v>59</v>
      </c>
      <c r="H366" s="40" t="s">
        <v>60</v>
      </c>
      <c r="I366" s="41" t="s">
        <v>22</v>
      </c>
      <c r="J366" s="42"/>
      <c r="L366" s="40" t="s">
        <v>60</v>
      </c>
      <c r="M366" s="53" t="s">
        <v>22</v>
      </c>
      <c r="N366" s="54"/>
      <c r="P366" s="40" t="s">
        <v>60</v>
      </c>
      <c r="Q366" s="53" t="s">
        <v>22</v>
      </c>
      <c r="R366" s="54"/>
    </row>
    <row r="367" spans="1:18" x14ac:dyDescent="0.25">
      <c r="A367" s="37" t="s">
        <v>529</v>
      </c>
      <c r="B367" s="38" t="s">
        <v>530</v>
      </c>
      <c r="C367" s="38" t="s">
        <v>531</v>
      </c>
      <c r="D367" s="38"/>
      <c r="E367" s="38" t="s">
        <v>308</v>
      </c>
      <c r="F367" s="43">
        <v>362</v>
      </c>
      <c r="H367" s="44">
        <v>245</v>
      </c>
      <c r="I367" s="45">
        <v>88690</v>
      </c>
      <c r="J367" s="31"/>
      <c r="L367" s="44">
        <v>266.32</v>
      </c>
      <c r="M367" s="55">
        <v>96407.84</v>
      </c>
      <c r="N367" s="56"/>
      <c r="P367" s="44">
        <v>300</v>
      </c>
      <c r="Q367" s="55">
        <v>108600</v>
      </c>
      <c r="R367" s="56"/>
    </row>
    <row r="368" spans="1:18" x14ac:dyDescent="0.25">
      <c r="A368" s="33"/>
      <c r="B368" s="34" t="s">
        <v>28</v>
      </c>
      <c r="C368" s="34" t="s">
        <v>29</v>
      </c>
      <c r="H368" s="35"/>
      <c r="I368" s="35"/>
      <c r="J368" s="36"/>
      <c r="L368" s="59"/>
      <c r="M368" s="59"/>
      <c r="N368" s="60"/>
      <c r="P368" s="59"/>
      <c r="Q368" s="59"/>
      <c r="R368" s="60"/>
    </row>
    <row r="369" spans="1:18" ht="30" x14ac:dyDescent="0.25">
      <c r="A369" s="37" t="s">
        <v>532</v>
      </c>
      <c r="B369" s="38" t="s">
        <v>31</v>
      </c>
      <c r="C369" s="38" t="s">
        <v>533</v>
      </c>
      <c r="H369" s="35"/>
      <c r="I369" s="35"/>
      <c r="J369" s="36"/>
      <c r="L369" s="59"/>
      <c r="M369" s="59"/>
      <c r="N369" s="60"/>
      <c r="P369" s="59"/>
      <c r="Q369" s="59"/>
      <c r="R369" s="60"/>
    </row>
    <row r="370" spans="1:18" ht="60" x14ac:dyDescent="0.25">
      <c r="A370" s="33"/>
      <c r="B370" s="34" t="s">
        <v>55</v>
      </c>
      <c r="C370" s="34" t="s">
        <v>56</v>
      </c>
      <c r="D370" s="34" t="s">
        <v>57</v>
      </c>
      <c r="E370" s="34" t="s">
        <v>58</v>
      </c>
      <c r="F370" s="39" t="s">
        <v>59</v>
      </c>
      <c r="H370" s="40" t="s">
        <v>60</v>
      </c>
      <c r="I370" s="41" t="s">
        <v>22</v>
      </c>
      <c r="J370" s="42"/>
      <c r="L370" s="40" t="s">
        <v>60</v>
      </c>
      <c r="M370" s="53" t="s">
        <v>22</v>
      </c>
      <c r="N370" s="54"/>
      <c r="P370" s="40" t="s">
        <v>60</v>
      </c>
      <c r="Q370" s="53" t="s">
        <v>22</v>
      </c>
      <c r="R370" s="54"/>
    </row>
    <row r="371" spans="1:18" x14ac:dyDescent="0.25">
      <c r="A371" s="37" t="s">
        <v>534</v>
      </c>
      <c r="B371" s="38" t="s">
        <v>535</v>
      </c>
      <c r="C371" s="38" t="s">
        <v>536</v>
      </c>
      <c r="D371" s="38"/>
      <c r="E371" s="38" t="s">
        <v>308</v>
      </c>
      <c r="F371" s="43">
        <v>16</v>
      </c>
      <c r="H371" s="44">
        <v>500</v>
      </c>
      <c r="I371" s="45">
        <v>8000</v>
      </c>
      <c r="J371" s="31"/>
      <c r="L371" s="44">
        <v>769.37</v>
      </c>
      <c r="M371" s="55">
        <v>12309.92</v>
      </c>
      <c r="N371" s="56"/>
      <c r="P371" s="44">
        <v>2000</v>
      </c>
      <c r="Q371" s="55">
        <v>32000</v>
      </c>
      <c r="R371" s="56"/>
    </row>
    <row r="372" spans="1:18" x14ac:dyDescent="0.25">
      <c r="A372" s="33"/>
      <c r="B372" s="34" t="s">
        <v>28</v>
      </c>
      <c r="C372" s="34" t="s">
        <v>29</v>
      </c>
      <c r="H372" s="35"/>
      <c r="I372" s="35"/>
      <c r="J372" s="36"/>
      <c r="L372" s="59"/>
      <c r="M372" s="59"/>
      <c r="N372" s="60"/>
      <c r="P372" s="59"/>
      <c r="Q372" s="59"/>
      <c r="R372" s="60"/>
    </row>
    <row r="373" spans="1:18" x14ac:dyDescent="0.25">
      <c r="A373" s="37" t="s">
        <v>537</v>
      </c>
      <c r="B373" s="38" t="s">
        <v>31</v>
      </c>
      <c r="C373" s="38" t="s">
        <v>538</v>
      </c>
      <c r="H373" s="35"/>
      <c r="I373" s="35"/>
      <c r="J373" s="36"/>
      <c r="L373" s="59"/>
      <c r="M373" s="59"/>
      <c r="N373" s="60"/>
      <c r="P373" s="59"/>
      <c r="Q373" s="59"/>
      <c r="R373" s="60"/>
    </row>
    <row r="374" spans="1:18" ht="45" x14ac:dyDescent="0.25">
      <c r="A374" s="37" t="s">
        <v>539</v>
      </c>
      <c r="B374" s="38" t="s">
        <v>31</v>
      </c>
      <c r="C374" s="38" t="s">
        <v>540</v>
      </c>
      <c r="H374" s="35"/>
      <c r="I374" s="35"/>
      <c r="J374" s="36"/>
      <c r="L374" s="59"/>
      <c r="M374" s="59"/>
      <c r="N374" s="60"/>
      <c r="P374" s="59"/>
      <c r="Q374" s="59"/>
      <c r="R374" s="60"/>
    </row>
    <row r="375" spans="1:18" ht="60" x14ac:dyDescent="0.25">
      <c r="A375" s="33"/>
      <c r="B375" s="34" t="s">
        <v>55</v>
      </c>
      <c r="C375" s="34" t="s">
        <v>56</v>
      </c>
      <c r="D375" s="34" t="s">
        <v>57</v>
      </c>
      <c r="E375" s="34" t="s">
        <v>58</v>
      </c>
      <c r="F375" s="39" t="s">
        <v>59</v>
      </c>
      <c r="H375" s="40" t="s">
        <v>60</v>
      </c>
      <c r="I375" s="41" t="s">
        <v>22</v>
      </c>
      <c r="J375" s="42"/>
      <c r="L375" s="40" t="s">
        <v>60</v>
      </c>
      <c r="M375" s="53" t="s">
        <v>22</v>
      </c>
      <c r="N375" s="54"/>
      <c r="P375" s="40" t="s">
        <v>60</v>
      </c>
      <c r="Q375" s="53" t="s">
        <v>22</v>
      </c>
      <c r="R375" s="54"/>
    </row>
    <row r="376" spans="1:18" x14ac:dyDescent="0.25">
      <c r="A376" s="37" t="s">
        <v>541</v>
      </c>
      <c r="B376" s="38" t="s">
        <v>542</v>
      </c>
      <c r="C376" s="38" t="s">
        <v>543</v>
      </c>
      <c r="D376" s="38"/>
      <c r="E376" s="38" t="s">
        <v>308</v>
      </c>
      <c r="F376" s="43">
        <v>640</v>
      </c>
      <c r="H376" s="44">
        <v>160</v>
      </c>
      <c r="I376" s="45">
        <v>102400</v>
      </c>
      <c r="J376" s="31"/>
      <c r="L376" s="44">
        <v>130.19999999999999</v>
      </c>
      <c r="M376" s="55">
        <v>83328</v>
      </c>
      <c r="N376" s="56"/>
      <c r="P376" s="44">
        <v>200</v>
      </c>
      <c r="Q376" s="55">
        <v>128000</v>
      </c>
      <c r="R376" s="56"/>
    </row>
    <row r="377" spans="1:18" x14ac:dyDescent="0.25">
      <c r="A377" s="37" t="s">
        <v>544</v>
      </c>
      <c r="B377" s="38" t="s">
        <v>545</v>
      </c>
      <c r="C377" s="38" t="s">
        <v>546</v>
      </c>
      <c r="D377" s="38"/>
      <c r="E377" s="38" t="s">
        <v>308</v>
      </c>
      <c r="F377" s="43">
        <v>640</v>
      </c>
      <c r="H377" s="44">
        <v>40</v>
      </c>
      <c r="I377" s="45">
        <v>25600</v>
      </c>
      <c r="J377" s="31"/>
      <c r="L377" s="44">
        <v>177.55</v>
      </c>
      <c r="M377" s="55">
        <v>113632</v>
      </c>
      <c r="N377" s="56"/>
      <c r="P377" s="44">
        <v>150</v>
      </c>
      <c r="Q377" s="55">
        <v>96000</v>
      </c>
      <c r="R377" s="56"/>
    </row>
    <row r="378" spans="1:18" x14ac:dyDescent="0.25">
      <c r="A378" s="33"/>
      <c r="B378" s="34" t="s">
        <v>28</v>
      </c>
      <c r="C378" s="34" t="s">
        <v>29</v>
      </c>
      <c r="H378" s="35"/>
      <c r="I378" s="35"/>
      <c r="J378" s="36"/>
      <c r="L378" s="59"/>
      <c r="M378" s="59"/>
      <c r="N378" s="60"/>
      <c r="P378" s="59"/>
      <c r="Q378" s="59"/>
      <c r="R378" s="60"/>
    </row>
    <row r="379" spans="1:18" ht="30" x14ac:dyDescent="0.25">
      <c r="A379" s="37" t="s">
        <v>547</v>
      </c>
      <c r="B379" s="38" t="s">
        <v>31</v>
      </c>
      <c r="C379" s="38" t="s">
        <v>548</v>
      </c>
      <c r="H379" s="35"/>
      <c r="I379" s="35"/>
      <c r="J379" s="36"/>
      <c r="L379" s="59"/>
      <c r="M379" s="59"/>
      <c r="N379" s="60"/>
      <c r="P379" s="59"/>
      <c r="Q379" s="59"/>
      <c r="R379" s="60"/>
    </row>
    <row r="380" spans="1:18" ht="60" x14ac:dyDescent="0.25">
      <c r="A380" s="33"/>
      <c r="B380" s="34" t="s">
        <v>55</v>
      </c>
      <c r="C380" s="34" t="s">
        <v>56</v>
      </c>
      <c r="D380" s="34" t="s">
        <v>57</v>
      </c>
      <c r="E380" s="34" t="s">
        <v>58</v>
      </c>
      <c r="F380" s="39" t="s">
        <v>59</v>
      </c>
      <c r="H380" s="40" t="s">
        <v>60</v>
      </c>
      <c r="I380" s="41" t="s">
        <v>22</v>
      </c>
      <c r="J380" s="42"/>
      <c r="L380" s="40" t="s">
        <v>60</v>
      </c>
      <c r="M380" s="53" t="s">
        <v>22</v>
      </c>
      <c r="N380" s="54"/>
      <c r="P380" s="40" t="s">
        <v>60</v>
      </c>
      <c r="Q380" s="53" t="s">
        <v>22</v>
      </c>
      <c r="R380" s="54"/>
    </row>
    <row r="381" spans="1:18" x14ac:dyDescent="0.25">
      <c r="A381" s="37" t="s">
        <v>549</v>
      </c>
      <c r="B381" s="38" t="s">
        <v>550</v>
      </c>
      <c r="C381" s="38" t="s">
        <v>551</v>
      </c>
      <c r="D381" s="38"/>
      <c r="E381" s="38" t="s">
        <v>308</v>
      </c>
      <c r="F381" s="43">
        <v>5</v>
      </c>
      <c r="H381" s="44">
        <v>250</v>
      </c>
      <c r="I381" s="45">
        <v>1250</v>
      </c>
      <c r="J381" s="31"/>
      <c r="L381" s="44">
        <v>272.24</v>
      </c>
      <c r="M381" s="55">
        <v>1361.2</v>
      </c>
      <c r="N381" s="56"/>
      <c r="P381" s="44">
        <v>250</v>
      </c>
      <c r="Q381" s="55">
        <v>1250</v>
      </c>
      <c r="R381" s="56"/>
    </row>
    <row r="382" spans="1:18" x14ac:dyDescent="0.25">
      <c r="A382" s="33"/>
      <c r="B382" s="34" t="s">
        <v>28</v>
      </c>
      <c r="C382" s="34" t="s">
        <v>29</v>
      </c>
      <c r="H382" s="35"/>
      <c r="I382" s="35"/>
      <c r="J382" s="36"/>
      <c r="L382" s="59"/>
      <c r="M382" s="59"/>
      <c r="N382" s="60"/>
      <c r="P382" s="59"/>
      <c r="Q382" s="59"/>
      <c r="R382" s="60"/>
    </row>
    <row r="383" spans="1:18" ht="30" x14ac:dyDescent="0.25">
      <c r="A383" s="37" t="s">
        <v>552</v>
      </c>
      <c r="B383" s="38" t="s">
        <v>31</v>
      </c>
      <c r="C383" s="38" t="s">
        <v>553</v>
      </c>
      <c r="H383" s="35"/>
      <c r="I383" s="35"/>
      <c r="J383" s="36"/>
      <c r="L383" s="59"/>
      <c r="M383" s="59"/>
      <c r="N383" s="60"/>
      <c r="P383" s="59"/>
      <c r="Q383" s="59"/>
      <c r="R383" s="60"/>
    </row>
    <row r="384" spans="1:18" ht="60" x14ac:dyDescent="0.25">
      <c r="A384" s="33"/>
      <c r="B384" s="34" t="s">
        <v>55</v>
      </c>
      <c r="C384" s="34" t="s">
        <v>56</v>
      </c>
      <c r="D384" s="34" t="s">
        <v>57</v>
      </c>
      <c r="E384" s="34" t="s">
        <v>58</v>
      </c>
      <c r="F384" s="39" t="s">
        <v>59</v>
      </c>
      <c r="H384" s="40" t="s">
        <v>60</v>
      </c>
      <c r="I384" s="41" t="s">
        <v>22</v>
      </c>
      <c r="J384" s="42"/>
      <c r="L384" s="40" t="s">
        <v>60</v>
      </c>
      <c r="M384" s="53" t="s">
        <v>22</v>
      </c>
      <c r="N384" s="54"/>
      <c r="P384" s="40" t="s">
        <v>60</v>
      </c>
      <c r="Q384" s="53" t="s">
        <v>22</v>
      </c>
      <c r="R384" s="54"/>
    </row>
    <row r="385" spans="1:18" x14ac:dyDescent="0.25">
      <c r="A385" s="37" t="s">
        <v>554</v>
      </c>
      <c r="B385" s="38" t="s">
        <v>555</v>
      </c>
      <c r="C385" s="38" t="s">
        <v>556</v>
      </c>
      <c r="D385" s="38"/>
      <c r="E385" s="38" t="s">
        <v>308</v>
      </c>
      <c r="F385" s="43">
        <v>109</v>
      </c>
      <c r="H385" s="44">
        <v>325</v>
      </c>
      <c r="I385" s="45">
        <v>35425</v>
      </c>
      <c r="J385" s="31"/>
      <c r="L385" s="44">
        <v>455.71</v>
      </c>
      <c r="M385" s="55">
        <v>49672.39</v>
      </c>
      <c r="N385" s="56"/>
      <c r="P385" s="44">
        <v>470</v>
      </c>
      <c r="Q385" s="55">
        <v>51230</v>
      </c>
      <c r="R385" s="56"/>
    </row>
    <row r="386" spans="1:18" x14ac:dyDescent="0.25">
      <c r="A386" s="33"/>
      <c r="B386" s="34" t="s">
        <v>28</v>
      </c>
      <c r="C386" s="34" t="s">
        <v>29</v>
      </c>
      <c r="H386" s="35"/>
      <c r="I386" s="35"/>
      <c r="J386" s="36"/>
      <c r="L386" s="59"/>
      <c r="M386" s="59"/>
      <c r="N386" s="60"/>
      <c r="P386" s="59"/>
      <c r="Q386" s="59"/>
      <c r="R386" s="60"/>
    </row>
    <row r="387" spans="1:18" ht="30" x14ac:dyDescent="0.25">
      <c r="A387" s="37" t="s">
        <v>557</v>
      </c>
      <c r="B387" s="38" t="s">
        <v>31</v>
      </c>
      <c r="C387" s="38" t="s">
        <v>558</v>
      </c>
      <c r="H387" s="35"/>
      <c r="I387" s="35"/>
      <c r="J387" s="36"/>
      <c r="L387" s="59"/>
      <c r="M387" s="59"/>
      <c r="N387" s="60"/>
      <c r="P387" s="59"/>
      <c r="Q387" s="59"/>
      <c r="R387" s="60"/>
    </row>
    <row r="388" spans="1:18" ht="60" x14ac:dyDescent="0.25">
      <c r="A388" s="33"/>
      <c r="B388" s="34" t="s">
        <v>55</v>
      </c>
      <c r="C388" s="34" t="s">
        <v>56</v>
      </c>
      <c r="D388" s="34" t="s">
        <v>57</v>
      </c>
      <c r="E388" s="34" t="s">
        <v>58</v>
      </c>
      <c r="F388" s="39" t="s">
        <v>59</v>
      </c>
      <c r="H388" s="40" t="s">
        <v>60</v>
      </c>
      <c r="I388" s="41" t="s">
        <v>22</v>
      </c>
      <c r="J388" s="42"/>
      <c r="L388" s="40" t="s">
        <v>60</v>
      </c>
      <c r="M388" s="53" t="s">
        <v>22</v>
      </c>
      <c r="N388" s="54"/>
      <c r="P388" s="40" t="s">
        <v>60</v>
      </c>
      <c r="Q388" s="53" t="s">
        <v>22</v>
      </c>
      <c r="R388" s="54"/>
    </row>
    <row r="389" spans="1:18" x14ac:dyDescent="0.25">
      <c r="A389" s="37" t="s">
        <v>559</v>
      </c>
      <c r="B389" s="38" t="s">
        <v>560</v>
      </c>
      <c r="C389" s="38" t="s">
        <v>561</v>
      </c>
      <c r="D389" s="38"/>
      <c r="E389" s="38" t="s">
        <v>308</v>
      </c>
      <c r="F389" s="43">
        <v>10</v>
      </c>
      <c r="H389" s="44">
        <v>18</v>
      </c>
      <c r="I389" s="45">
        <v>180</v>
      </c>
      <c r="J389" s="31"/>
      <c r="L389" s="44">
        <v>41.43</v>
      </c>
      <c r="M389" s="55">
        <v>414.3</v>
      </c>
      <c r="N389" s="56"/>
      <c r="P389" s="44">
        <v>15</v>
      </c>
      <c r="Q389" s="55">
        <v>150</v>
      </c>
      <c r="R389" s="56"/>
    </row>
    <row r="390" spans="1:18" x14ac:dyDescent="0.25">
      <c r="A390" s="33"/>
      <c r="B390" s="34" t="s">
        <v>28</v>
      </c>
      <c r="C390" s="34" t="s">
        <v>29</v>
      </c>
      <c r="H390" s="35"/>
      <c r="I390" s="35"/>
      <c r="J390" s="36"/>
      <c r="L390" s="59"/>
      <c r="M390" s="59"/>
      <c r="N390" s="60"/>
      <c r="P390" s="59"/>
      <c r="Q390" s="59"/>
      <c r="R390" s="60"/>
    </row>
    <row r="391" spans="1:18" x14ac:dyDescent="0.25">
      <c r="A391" s="37" t="s">
        <v>562</v>
      </c>
      <c r="B391" s="38" t="s">
        <v>31</v>
      </c>
      <c r="C391" s="38" t="s">
        <v>563</v>
      </c>
      <c r="H391" s="35"/>
      <c r="I391" s="35"/>
      <c r="J391" s="36"/>
      <c r="L391" s="59"/>
      <c r="M391" s="59"/>
      <c r="N391" s="60"/>
      <c r="P391" s="59"/>
      <c r="Q391" s="59"/>
      <c r="R391" s="60"/>
    </row>
    <row r="392" spans="1:18" ht="45" x14ac:dyDescent="0.25">
      <c r="A392" s="37" t="s">
        <v>564</v>
      </c>
      <c r="B392" s="38" t="s">
        <v>31</v>
      </c>
      <c r="C392" s="38" t="s">
        <v>565</v>
      </c>
      <c r="H392" s="35"/>
      <c r="I392" s="35"/>
      <c r="J392" s="36"/>
      <c r="L392" s="59"/>
      <c r="M392" s="59"/>
      <c r="N392" s="60"/>
      <c r="P392" s="59"/>
      <c r="Q392" s="59"/>
      <c r="R392" s="60"/>
    </row>
    <row r="393" spans="1:18" ht="60" x14ac:dyDescent="0.25">
      <c r="A393" s="33"/>
      <c r="B393" s="34" t="s">
        <v>55</v>
      </c>
      <c r="C393" s="34" t="s">
        <v>56</v>
      </c>
      <c r="D393" s="34" t="s">
        <v>57</v>
      </c>
      <c r="E393" s="34" t="s">
        <v>58</v>
      </c>
      <c r="F393" s="39" t="s">
        <v>59</v>
      </c>
      <c r="H393" s="40" t="s">
        <v>60</v>
      </c>
      <c r="I393" s="41" t="s">
        <v>22</v>
      </c>
      <c r="J393" s="42"/>
      <c r="L393" s="40" t="s">
        <v>60</v>
      </c>
      <c r="M393" s="53" t="s">
        <v>22</v>
      </c>
      <c r="N393" s="54"/>
      <c r="P393" s="40" t="s">
        <v>60</v>
      </c>
      <c r="Q393" s="53" t="s">
        <v>22</v>
      </c>
      <c r="R393" s="54"/>
    </row>
    <row r="394" spans="1:18" x14ac:dyDescent="0.25">
      <c r="A394" s="37" t="s">
        <v>566</v>
      </c>
      <c r="B394" s="38" t="s">
        <v>567</v>
      </c>
      <c r="C394" s="38" t="s">
        <v>568</v>
      </c>
      <c r="D394" s="38"/>
      <c r="E394" s="38" t="s">
        <v>308</v>
      </c>
      <c r="F394" s="43">
        <v>528</v>
      </c>
      <c r="H394" s="44">
        <v>44</v>
      </c>
      <c r="I394" s="45">
        <v>23232</v>
      </c>
      <c r="J394" s="31"/>
      <c r="L394" s="44">
        <v>109.25</v>
      </c>
      <c r="M394" s="55">
        <v>57684</v>
      </c>
      <c r="N394" s="56"/>
      <c r="P394" s="44">
        <v>120</v>
      </c>
      <c r="Q394" s="55">
        <v>63360</v>
      </c>
      <c r="R394" s="56"/>
    </row>
    <row r="395" spans="1:18" x14ac:dyDescent="0.25">
      <c r="A395" s="37" t="s">
        <v>569</v>
      </c>
      <c r="B395" s="38" t="s">
        <v>570</v>
      </c>
      <c r="C395" s="38" t="s">
        <v>571</v>
      </c>
      <c r="D395" s="38"/>
      <c r="E395" s="38" t="s">
        <v>308</v>
      </c>
      <c r="F395" s="43">
        <v>382</v>
      </c>
      <c r="H395" s="44">
        <v>48</v>
      </c>
      <c r="I395" s="45">
        <v>18336</v>
      </c>
      <c r="J395" s="31"/>
      <c r="L395" s="44">
        <v>144.76</v>
      </c>
      <c r="M395" s="55">
        <v>55298.32</v>
      </c>
      <c r="N395" s="56"/>
      <c r="P395" s="44">
        <v>120</v>
      </c>
      <c r="Q395" s="55">
        <v>45840</v>
      </c>
      <c r="R395" s="56"/>
    </row>
    <row r="396" spans="1:18" x14ac:dyDescent="0.25">
      <c r="A396" s="33"/>
      <c r="B396" s="34" t="s">
        <v>28</v>
      </c>
      <c r="C396" s="34" t="s">
        <v>29</v>
      </c>
      <c r="H396" s="35"/>
      <c r="I396" s="35"/>
      <c r="J396" s="36"/>
      <c r="L396" s="59"/>
      <c r="M396" s="59"/>
      <c r="N396" s="60"/>
      <c r="P396" s="59"/>
      <c r="Q396" s="59"/>
      <c r="R396" s="60"/>
    </row>
    <row r="397" spans="1:18" x14ac:dyDescent="0.25">
      <c r="A397" s="37" t="s">
        <v>572</v>
      </c>
      <c r="B397" s="38" t="s">
        <v>31</v>
      </c>
      <c r="C397" s="38" t="s">
        <v>333</v>
      </c>
      <c r="H397" s="35"/>
      <c r="I397" s="35"/>
      <c r="J397" s="36"/>
      <c r="L397" s="59"/>
      <c r="M397" s="59"/>
      <c r="N397" s="60"/>
      <c r="P397" s="59"/>
      <c r="Q397" s="59"/>
      <c r="R397" s="60"/>
    </row>
    <row r="398" spans="1:18" ht="60" x14ac:dyDescent="0.25">
      <c r="A398" s="33"/>
      <c r="B398" s="34" t="s">
        <v>55</v>
      </c>
      <c r="C398" s="34" t="s">
        <v>56</v>
      </c>
      <c r="D398" s="34" t="s">
        <v>57</v>
      </c>
      <c r="E398" s="34" t="s">
        <v>58</v>
      </c>
      <c r="F398" s="39" t="s">
        <v>59</v>
      </c>
      <c r="H398" s="40" t="s">
        <v>60</v>
      </c>
      <c r="I398" s="41" t="s">
        <v>22</v>
      </c>
      <c r="J398" s="42"/>
      <c r="L398" s="40" t="s">
        <v>60</v>
      </c>
      <c r="M398" s="53" t="s">
        <v>22</v>
      </c>
      <c r="N398" s="54"/>
      <c r="P398" s="40" t="s">
        <v>60</v>
      </c>
      <c r="Q398" s="53" t="s">
        <v>22</v>
      </c>
      <c r="R398" s="54"/>
    </row>
    <row r="399" spans="1:18" ht="105" x14ac:dyDescent="0.25">
      <c r="A399" s="37" t="s">
        <v>573</v>
      </c>
      <c r="B399" s="38" t="s">
        <v>335</v>
      </c>
      <c r="C399" s="38" t="s">
        <v>336</v>
      </c>
      <c r="D399" s="38"/>
      <c r="E399" s="38" t="s">
        <v>64</v>
      </c>
      <c r="F399" s="43">
        <v>1</v>
      </c>
      <c r="H399" s="44">
        <v>0</v>
      </c>
      <c r="I399" s="45">
        <v>0</v>
      </c>
      <c r="J399" s="31"/>
      <c r="L399" s="44">
        <v>0</v>
      </c>
      <c r="M399" s="55">
        <v>0</v>
      </c>
      <c r="N399" s="56"/>
      <c r="P399" s="44">
        <v>0</v>
      </c>
      <c r="Q399" s="55">
        <v>0</v>
      </c>
      <c r="R399" s="56"/>
    </row>
    <row r="400" spans="1:18" x14ac:dyDescent="0.25">
      <c r="A400" s="33"/>
      <c r="B400" s="34" t="s">
        <v>28</v>
      </c>
      <c r="C400" s="34" t="s">
        <v>29</v>
      </c>
      <c r="H400" s="35"/>
      <c r="I400" s="35"/>
      <c r="J400" s="36"/>
      <c r="L400" s="59"/>
      <c r="M400" s="59"/>
      <c r="N400" s="60"/>
      <c r="P400" s="59"/>
      <c r="Q400" s="59"/>
      <c r="R400" s="60"/>
    </row>
    <row r="401" spans="1:18" ht="60" x14ac:dyDescent="0.25">
      <c r="A401" s="37" t="s">
        <v>574</v>
      </c>
      <c r="B401" s="38" t="s">
        <v>31</v>
      </c>
      <c r="C401" s="38" t="s">
        <v>299</v>
      </c>
      <c r="H401" s="35"/>
      <c r="I401" s="35"/>
      <c r="J401" s="36"/>
      <c r="L401" s="59"/>
      <c r="M401" s="59"/>
      <c r="N401" s="60"/>
      <c r="P401" s="59"/>
      <c r="Q401" s="59"/>
      <c r="R401" s="60"/>
    </row>
    <row r="402" spans="1:18" x14ac:dyDescent="0.25">
      <c r="A402" s="14" t="s">
        <v>575</v>
      </c>
      <c r="B402" s="14"/>
      <c r="C402" s="14"/>
      <c r="D402" s="14"/>
      <c r="E402" s="14"/>
      <c r="F402" s="14"/>
      <c r="H402" s="32" t="s">
        <v>576</v>
      </c>
      <c r="I402" s="45">
        <v>109650</v>
      </c>
      <c r="J402" s="31"/>
      <c r="L402" s="32" t="s">
        <v>576</v>
      </c>
      <c r="M402" s="55">
        <v>108067.37</v>
      </c>
      <c r="N402" s="56"/>
      <c r="P402" s="32" t="s">
        <v>576</v>
      </c>
      <c r="Q402" s="55">
        <v>139500</v>
      </c>
      <c r="R402" s="56"/>
    </row>
    <row r="403" spans="1:18" x14ac:dyDescent="0.25">
      <c r="A403" s="33"/>
      <c r="B403" s="34" t="s">
        <v>28</v>
      </c>
      <c r="C403" s="34" t="s">
        <v>29</v>
      </c>
      <c r="H403" s="35"/>
      <c r="I403" s="35"/>
      <c r="J403" s="36"/>
      <c r="L403" s="59"/>
      <c r="M403" s="59"/>
      <c r="N403" s="60"/>
      <c r="P403" s="59"/>
      <c r="Q403" s="59"/>
      <c r="R403" s="60"/>
    </row>
    <row r="404" spans="1:18" x14ac:dyDescent="0.25">
      <c r="A404" s="37" t="s">
        <v>577</v>
      </c>
      <c r="B404" s="38" t="s">
        <v>31</v>
      </c>
      <c r="C404" s="38" t="s">
        <v>578</v>
      </c>
      <c r="H404" s="35"/>
      <c r="I404" s="35"/>
      <c r="J404" s="36"/>
      <c r="L404" s="59"/>
      <c r="M404" s="59"/>
      <c r="N404" s="60"/>
      <c r="P404" s="59"/>
      <c r="Q404" s="59"/>
      <c r="R404" s="60"/>
    </row>
    <row r="405" spans="1:18" ht="30" x14ac:dyDescent="0.25">
      <c r="A405" s="37" t="s">
        <v>579</v>
      </c>
      <c r="B405" s="38" t="s">
        <v>31</v>
      </c>
      <c r="C405" s="38" t="s">
        <v>580</v>
      </c>
      <c r="H405" s="35"/>
      <c r="I405" s="35"/>
      <c r="J405" s="36"/>
      <c r="L405" s="59"/>
      <c r="M405" s="59"/>
      <c r="N405" s="60"/>
      <c r="P405" s="59"/>
      <c r="Q405" s="59"/>
      <c r="R405" s="60"/>
    </row>
    <row r="406" spans="1:18" ht="60" x14ac:dyDescent="0.25">
      <c r="A406" s="33"/>
      <c r="B406" s="34" t="s">
        <v>55</v>
      </c>
      <c r="C406" s="34" t="s">
        <v>56</v>
      </c>
      <c r="D406" s="34" t="s">
        <v>57</v>
      </c>
      <c r="E406" s="34" t="s">
        <v>58</v>
      </c>
      <c r="F406" s="39" t="s">
        <v>59</v>
      </c>
      <c r="H406" s="40" t="s">
        <v>60</v>
      </c>
      <c r="I406" s="41" t="s">
        <v>22</v>
      </c>
      <c r="J406" s="42"/>
      <c r="L406" s="40" t="s">
        <v>60</v>
      </c>
      <c r="M406" s="53" t="s">
        <v>22</v>
      </c>
      <c r="N406" s="54"/>
      <c r="P406" s="40" t="s">
        <v>60</v>
      </c>
      <c r="Q406" s="53" t="s">
        <v>22</v>
      </c>
      <c r="R406" s="54"/>
    </row>
    <row r="407" spans="1:18" x14ac:dyDescent="0.25">
      <c r="A407" s="37" t="s">
        <v>581</v>
      </c>
      <c r="B407" s="38" t="s">
        <v>582</v>
      </c>
      <c r="C407" s="38" t="s">
        <v>583</v>
      </c>
      <c r="D407" s="38"/>
      <c r="E407" s="38" t="s">
        <v>457</v>
      </c>
      <c r="F407" s="43">
        <v>4</v>
      </c>
      <c r="H407" s="44">
        <v>2500</v>
      </c>
      <c r="I407" s="45">
        <v>10000</v>
      </c>
      <c r="J407" s="31"/>
      <c r="L407" s="44">
        <v>4142.78</v>
      </c>
      <c r="M407" s="55">
        <v>16571.12</v>
      </c>
      <c r="N407" s="56"/>
      <c r="P407" s="44">
        <v>0</v>
      </c>
      <c r="Q407" s="55">
        <v>0</v>
      </c>
      <c r="R407" s="56"/>
    </row>
    <row r="408" spans="1:18" x14ac:dyDescent="0.25">
      <c r="A408" s="37" t="s">
        <v>584</v>
      </c>
      <c r="B408" s="38" t="s">
        <v>585</v>
      </c>
      <c r="C408" s="38" t="s">
        <v>586</v>
      </c>
      <c r="D408" s="38"/>
      <c r="E408" s="38" t="s">
        <v>457</v>
      </c>
      <c r="F408" s="43">
        <v>9</v>
      </c>
      <c r="H408" s="44">
        <v>3000</v>
      </c>
      <c r="I408" s="45">
        <v>27000</v>
      </c>
      <c r="J408" s="31"/>
      <c r="L408" s="44">
        <v>4142.78</v>
      </c>
      <c r="M408" s="55">
        <v>37285.019999999997</v>
      </c>
      <c r="N408" s="56"/>
      <c r="P408" s="44">
        <v>6000</v>
      </c>
      <c r="Q408" s="55">
        <v>54000</v>
      </c>
      <c r="R408" s="56"/>
    </row>
    <row r="409" spans="1:18" x14ac:dyDescent="0.25">
      <c r="A409" s="33"/>
      <c r="B409" s="34" t="s">
        <v>28</v>
      </c>
      <c r="C409" s="34" t="s">
        <v>29</v>
      </c>
      <c r="H409" s="35"/>
      <c r="I409" s="35"/>
      <c r="J409" s="36"/>
      <c r="L409" s="59"/>
      <c r="M409" s="59"/>
      <c r="N409" s="60"/>
      <c r="P409" s="59"/>
      <c r="Q409" s="59"/>
      <c r="R409" s="60"/>
    </row>
    <row r="410" spans="1:18" x14ac:dyDescent="0.25">
      <c r="A410" s="37" t="s">
        <v>587</v>
      </c>
      <c r="B410" s="38" t="s">
        <v>31</v>
      </c>
      <c r="C410" s="38" t="s">
        <v>588</v>
      </c>
      <c r="H410" s="35"/>
      <c r="I410" s="35"/>
      <c r="J410" s="36"/>
      <c r="L410" s="59"/>
      <c r="M410" s="59"/>
      <c r="N410" s="60"/>
      <c r="P410" s="59"/>
      <c r="Q410" s="59"/>
      <c r="R410" s="60"/>
    </row>
    <row r="411" spans="1:18" ht="45" x14ac:dyDescent="0.25">
      <c r="A411" s="37" t="s">
        <v>589</v>
      </c>
      <c r="B411" s="38" t="s">
        <v>31</v>
      </c>
      <c r="C411" s="38" t="s">
        <v>590</v>
      </c>
      <c r="H411" s="35"/>
      <c r="I411" s="35"/>
      <c r="J411" s="36"/>
      <c r="L411" s="59"/>
      <c r="M411" s="59"/>
      <c r="N411" s="60"/>
      <c r="P411" s="59"/>
      <c r="Q411" s="59"/>
      <c r="R411" s="60"/>
    </row>
    <row r="412" spans="1:18" ht="60" x14ac:dyDescent="0.25">
      <c r="A412" s="33"/>
      <c r="B412" s="34" t="s">
        <v>55</v>
      </c>
      <c r="C412" s="34" t="s">
        <v>56</v>
      </c>
      <c r="D412" s="34" t="s">
        <v>57</v>
      </c>
      <c r="E412" s="34" t="s">
        <v>58</v>
      </c>
      <c r="F412" s="39" t="s">
        <v>59</v>
      </c>
      <c r="H412" s="40" t="s">
        <v>60</v>
      </c>
      <c r="I412" s="41" t="s">
        <v>22</v>
      </c>
      <c r="J412" s="42"/>
      <c r="L412" s="40" t="s">
        <v>60</v>
      </c>
      <c r="M412" s="53" t="s">
        <v>22</v>
      </c>
      <c r="N412" s="54"/>
      <c r="P412" s="40" t="s">
        <v>60</v>
      </c>
      <c r="Q412" s="53" t="s">
        <v>22</v>
      </c>
      <c r="R412" s="54"/>
    </row>
    <row r="413" spans="1:18" x14ac:dyDescent="0.25">
      <c r="A413" s="37" t="s">
        <v>591</v>
      </c>
      <c r="B413" s="38" t="s">
        <v>592</v>
      </c>
      <c r="C413" s="38" t="s">
        <v>593</v>
      </c>
      <c r="D413" s="38"/>
      <c r="E413" s="38" t="s">
        <v>457</v>
      </c>
      <c r="F413" s="43">
        <v>21</v>
      </c>
      <c r="H413" s="44">
        <v>650</v>
      </c>
      <c r="I413" s="45">
        <v>13650</v>
      </c>
      <c r="J413" s="31"/>
      <c r="L413" s="44">
        <v>946.92</v>
      </c>
      <c r="M413" s="55">
        <v>19885.32</v>
      </c>
      <c r="N413" s="56"/>
      <c r="P413" s="44">
        <v>500</v>
      </c>
      <c r="Q413" s="55">
        <v>10500</v>
      </c>
      <c r="R413" s="56"/>
    </row>
    <row r="414" spans="1:18" x14ac:dyDescent="0.25">
      <c r="A414" s="33"/>
      <c r="B414" s="34" t="s">
        <v>28</v>
      </c>
      <c r="C414" s="34" t="s">
        <v>29</v>
      </c>
      <c r="H414" s="35"/>
      <c r="I414" s="35"/>
      <c r="J414" s="36"/>
      <c r="L414" s="59"/>
      <c r="M414" s="59"/>
      <c r="N414" s="60"/>
      <c r="P414" s="59"/>
      <c r="Q414" s="59"/>
      <c r="R414" s="60"/>
    </row>
    <row r="415" spans="1:18" x14ac:dyDescent="0.25">
      <c r="A415" s="37" t="s">
        <v>594</v>
      </c>
      <c r="B415" s="38" t="s">
        <v>31</v>
      </c>
      <c r="C415" s="38" t="s">
        <v>595</v>
      </c>
      <c r="H415" s="35"/>
      <c r="I415" s="35"/>
      <c r="J415" s="36"/>
      <c r="L415" s="59"/>
      <c r="M415" s="59"/>
      <c r="N415" s="60"/>
      <c r="P415" s="59"/>
      <c r="Q415" s="59"/>
      <c r="R415" s="60"/>
    </row>
    <row r="416" spans="1:18" ht="45" x14ac:dyDescent="0.25">
      <c r="A416" s="37" t="s">
        <v>596</v>
      </c>
      <c r="B416" s="38" t="s">
        <v>31</v>
      </c>
      <c r="C416" s="38" t="s">
        <v>597</v>
      </c>
      <c r="H416" s="35"/>
      <c r="I416" s="35"/>
      <c r="J416" s="36"/>
      <c r="L416" s="59"/>
      <c r="M416" s="59"/>
      <c r="N416" s="60"/>
      <c r="P416" s="59"/>
      <c r="Q416" s="59"/>
      <c r="R416" s="60"/>
    </row>
    <row r="417" spans="1:18" ht="60" x14ac:dyDescent="0.25">
      <c r="A417" s="33"/>
      <c r="B417" s="34" t="s">
        <v>55</v>
      </c>
      <c r="C417" s="34" t="s">
        <v>56</v>
      </c>
      <c r="D417" s="34" t="s">
        <v>57</v>
      </c>
      <c r="E417" s="34" t="s">
        <v>58</v>
      </c>
      <c r="F417" s="39" t="s">
        <v>59</v>
      </c>
      <c r="H417" s="40" t="s">
        <v>60</v>
      </c>
      <c r="I417" s="41" t="s">
        <v>22</v>
      </c>
      <c r="J417" s="42"/>
      <c r="L417" s="40" t="s">
        <v>60</v>
      </c>
      <c r="M417" s="53" t="s">
        <v>22</v>
      </c>
      <c r="N417" s="54"/>
      <c r="P417" s="40" t="s">
        <v>60</v>
      </c>
      <c r="Q417" s="53" t="s">
        <v>22</v>
      </c>
      <c r="R417" s="54"/>
    </row>
    <row r="418" spans="1:18" x14ac:dyDescent="0.25">
      <c r="A418" s="37" t="s">
        <v>598</v>
      </c>
      <c r="B418" s="38" t="s">
        <v>599</v>
      </c>
      <c r="C418" s="38" t="s">
        <v>600</v>
      </c>
      <c r="D418" s="38"/>
      <c r="E418" s="38" t="s">
        <v>457</v>
      </c>
      <c r="F418" s="43">
        <v>10</v>
      </c>
      <c r="H418" s="44">
        <v>1800</v>
      </c>
      <c r="I418" s="45">
        <v>18000</v>
      </c>
      <c r="J418" s="31"/>
      <c r="L418" s="44">
        <v>1775.48</v>
      </c>
      <c r="M418" s="55">
        <v>17754.8</v>
      </c>
      <c r="N418" s="56"/>
      <c r="P418" s="44">
        <v>2000</v>
      </c>
      <c r="Q418" s="55">
        <v>20000</v>
      </c>
      <c r="R418" s="56"/>
    </row>
    <row r="419" spans="1:18" x14ac:dyDescent="0.25">
      <c r="A419" s="33"/>
      <c r="B419" s="34" t="s">
        <v>28</v>
      </c>
      <c r="C419" s="34" t="s">
        <v>29</v>
      </c>
      <c r="H419" s="35"/>
      <c r="I419" s="35"/>
      <c r="J419" s="36"/>
      <c r="L419" s="59"/>
      <c r="M419" s="59"/>
      <c r="N419" s="60"/>
      <c r="P419" s="59"/>
      <c r="Q419" s="59"/>
      <c r="R419" s="60"/>
    </row>
    <row r="420" spans="1:18" x14ac:dyDescent="0.25">
      <c r="A420" s="37" t="s">
        <v>601</v>
      </c>
      <c r="B420" s="38" t="s">
        <v>31</v>
      </c>
      <c r="C420" s="38" t="s">
        <v>602</v>
      </c>
      <c r="H420" s="35"/>
      <c r="I420" s="35"/>
      <c r="J420" s="36"/>
      <c r="L420" s="59"/>
      <c r="M420" s="59"/>
      <c r="N420" s="60"/>
      <c r="P420" s="59"/>
      <c r="Q420" s="59"/>
      <c r="R420" s="60"/>
    </row>
    <row r="421" spans="1:18" ht="30" x14ac:dyDescent="0.25">
      <c r="A421" s="37" t="s">
        <v>603</v>
      </c>
      <c r="B421" s="38" t="s">
        <v>31</v>
      </c>
      <c r="C421" s="38" t="s">
        <v>604</v>
      </c>
      <c r="H421" s="35"/>
      <c r="I421" s="35"/>
      <c r="J421" s="36"/>
      <c r="L421" s="59"/>
      <c r="M421" s="59"/>
      <c r="N421" s="60"/>
      <c r="P421" s="59"/>
      <c r="Q421" s="59"/>
      <c r="R421" s="60"/>
    </row>
    <row r="422" spans="1:18" ht="60" x14ac:dyDescent="0.25">
      <c r="A422" s="33"/>
      <c r="B422" s="34" t="s">
        <v>55</v>
      </c>
      <c r="C422" s="34" t="s">
        <v>56</v>
      </c>
      <c r="D422" s="34" t="s">
        <v>57</v>
      </c>
      <c r="E422" s="34" t="s">
        <v>58</v>
      </c>
      <c r="F422" s="39" t="s">
        <v>59</v>
      </c>
      <c r="H422" s="40" t="s">
        <v>60</v>
      </c>
      <c r="I422" s="41" t="s">
        <v>22</v>
      </c>
      <c r="J422" s="42"/>
      <c r="L422" s="40" t="s">
        <v>60</v>
      </c>
      <c r="M422" s="53" t="s">
        <v>22</v>
      </c>
      <c r="N422" s="54"/>
      <c r="P422" s="40" t="s">
        <v>60</v>
      </c>
      <c r="Q422" s="53" t="s">
        <v>22</v>
      </c>
      <c r="R422" s="54"/>
    </row>
    <row r="423" spans="1:18" x14ac:dyDescent="0.25">
      <c r="A423" s="37" t="s">
        <v>605</v>
      </c>
      <c r="B423" s="38" t="s">
        <v>606</v>
      </c>
      <c r="C423" s="38" t="s">
        <v>607</v>
      </c>
      <c r="D423" s="38"/>
      <c r="E423" s="38" t="s">
        <v>64</v>
      </c>
      <c r="F423" s="43">
        <v>1</v>
      </c>
      <c r="H423" s="44">
        <v>5000</v>
      </c>
      <c r="I423" s="45">
        <v>5000</v>
      </c>
      <c r="J423" s="31"/>
      <c r="L423" s="44">
        <v>11836.51</v>
      </c>
      <c r="M423" s="55">
        <v>11836.51</v>
      </c>
      <c r="N423" s="56"/>
      <c r="P423" s="44">
        <v>9000</v>
      </c>
      <c r="Q423" s="55">
        <v>9000</v>
      </c>
      <c r="R423" s="56"/>
    </row>
    <row r="424" spans="1:18" x14ac:dyDescent="0.25">
      <c r="A424" s="37" t="s">
        <v>608</v>
      </c>
      <c r="B424" s="38" t="s">
        <v>609</v>
      </c>
      <c r="C424" s="38" t="s">
        <v>610</v>
      </c>
      <c r="D424" s="38"/>
      <c r="E424" s="38" t="s">
        <v>64</v>
      </c>
      <c r="F424" s="43">
        <v>1</v>
      </c>
      <c r="H424" s="44">
        <v>18000</v>
      </c>
      <c r="I424" s="45">
        <v>18000</v>
      </c>
      <c r="J424" s="31"/>
      <c r="L424" s="44">
        <v>1183.6500000000001</v>
      </c>
      <c r="M424" s="55">
        <v>1183.6500000000001</v>
      </c>
      <c r="N424" s="56"/>
      <c r="P424" s="44">
        <v>30000</v>
      </c>
      <c r="Q424" s="55">
        <v>30000</v>
      </c>
      <c r="R424" s="56"/>
    </row>
    <row r="425" spans="1:18" x14ac:dyDescent="0.25">
      <c r="A425" s="37" t="s">
        <v>611</v>
      </c>
      <c r="B425" s="38" t="s">
        <v>612</v>
      </c>
      <c r="C425" s="38" t="s">
        <v>613</v>
      </c>
      <c r="D425" s="38"/>
      <c r="E425" s="38" t="s">
        <v>64</v>
      </c>
      <c r="F425" s="43">
        <v>1</v>
      </c>
      <c r="H425" s="44">
        <v>10000</v>
      </c>
      <c r="I425" s="45">
        <v>10000</v>
      </c>
      <c r="J425" s="31"/>
      <c r="L425" s="44">
        <v>1183.6500000000001</v>
      </c>
      <c r="M425" s="55">
        <v>1183.6500000000001</v>
      </c>
      <c r="N425" s="56"/>
      <c r="P425" s="44">
        <v>11000</v>
      </c>
      <c r="Q425" s="55">
        <v>11000</v>
      </c>
      <c r="R425" s="56"/>
    </row>
    <row r="426" spans="1:18" ht="30" x14ac:dyDescent="0.25">
      <c r="A426" s="37" t="s">
        <v>614</v>
      </c>
      <c r="B426" s="38" t="s">
        <v>615</v>
      </c>
      <c r="C426" s="38" t="s">
        <v>616</v>
      </c>
      <c r="D426" s="38"/>
      <c r="E426" s="38" t="s">
        <v>64</v>
      </c>
      <c r="F426" s="43">
        <v>1</v>
      </c>
      <c r="H426" s="44">
        <v>8000</v>
      </c>
      <c r="I426" s="45">
        <v>8000</v>
      </c>
      <c r="J426" s="31"/>
      <c r="L426" s="44">
        <v>2367.3000000000002</v>
      </c>
      <c r="M426" s="55">
        <v>2367.3000000000002</v>
      </c>
      <c r="N426" s="56"/>
      <c r="P426" s="44">
        <v>5000</v>
      </c>
      <c r="Q426" s="55">
        <v>5000</v>
      </c>
      <c r="R426" s="56"/>
    </row>
    <row r="427" spans="1:18" x14ac:dyDescent="0.25">
      <c r="A427" s="33"/>
      <c r="B427" s="34" t="s">
        <v>28</v>
      </c>
      <c r="C427" s="34" t="s">
        <v>29</v>
      </c>
      <c r="H427" s="35"/>
      <c r="I427" s="35"/>
      <c r="J427" s="36"/>
      <c r="L427" s="59"/>
      <c r="M427" s="59"/>
      <c r="N427" s="60"/>
      <c r="P427" s="59"/>
      <c r="Q427" s="59"/>
      <c r="R427" s="60"/>
    </row>
    <row r="428" spans="1:18" x14ac:dyDescent="0.25">
      <c r="A428" s="37" t="s">
        <v>617</v>
      </c>
      <c r="B428" s="38" t="s">
        <v>31</v>
      </c>
      <c r="C428" s="38" t="s">
        <v>333</v>
      </c>
      <c r="H428" s="35"/>
      <c r="I428" s="35"/>
      <c r="J428" s="36"/>
      <c r="L428" s="59"/>
      <c r="M428" s="59"/>
      <c r="N428" s="60"/>
      <c r="P428" s="59"/>
      <c r="Q428" s="59"/>
      <c r="R428" s="60"/>
    </row>
    <row r="429" spans="1:18" ht="60" x14ac:dyDescent="0.25">
      <c r="A429" s="33"/>
      <c r="B429" s="34" t="s">
        <v>55</v>
      </c>
      <c r="C429" s="34" t="s">
        <v>56</v>
      </c>
      <c r="D429" s="34" t="s">
        <v>57</v>
      </c>
      <c r="E429" s="34" t="s">
        <v>58</v>
      </c>
      <c r="F429" s="39" t="s">
        <v>59</v>
      </c>
      <c r="H429" s="40" t="s">
        <v>60</v>
      </c>
      <c r="I429" s="41" t="s">
        <v>22</v>
      </c>
      <c r="J429" s="42"/>
      <c r="L429" s="40" t="s">
        <v>60</v>
      </c>
      <c r="M429" s="53" t="s">
        <v>22</v>
      </c>
      <c r="N429" s="54"/>
      <c r="P429" s="40" t="s">
        <v>60</v>
      </c>
      <c r="Q429" s="53" t="s">
        <v>22</v>
      </c>
      <c r="R429" s="54"/>
    </row>
    <row r="430" spans="1:18" ht="105" x14ac:dyDescent="0.25">
      <c r="A430" s="37" t="s">
        <v>618</v>
      </c>
      <c r="B430" s="38" t="s">
        <v>335</v>
      </c>
      <c r="C430" s="38" t="s">
        <v>336</v>
      </c>
      <c r="D430" s="38"/>
      <c r="E430" s="38" t="s">
        <v>64</v>
      </c>
      <c r="F430" s="43">
        <v>1</v>
      </c>
      <c r="H430" s="44">
        <v>0</v>
      </c>
      <c r="I430" s="45">
        <v>0</v>
      </c>
      <c r="J430" s="31"/>
      <c r="L430" s="44">
        <v>0</v>
      </c>
      <c r="M430" s="55">
        <v>0</v>
      </c>
      <c r="N430" s="56"/>
      <c r="P430" s="44">
        <v>0</v>
      </c>
      <c r="Q430" s="55">
        <v>0</v>
      </c>
      <c r="R430" s="56"/>
    </row>
    <row r="431" spans="1:18" x14ac:dyDescent="0.25">
      <c r="A431" s="33"/>
      <c r="B431" s="34" t="s">
        <v>28</v>
      </c>
      <c r="C431" s="34" t="s">
        <v>29</v>
      </c>
      <c r="H431" s="35"/>
      <c r="I431" s="35"/>
      <c r="J431" s="36"/>
      <c r="L431" s="59"/>
      <c r="M431" s="59"/>
      <c r="N431" s="60"/>
      <c r="P431" s="59"/>
      <c r="Q431" s="59"/>
      <c r="R431" s="60"/>
    </row>
    <row r="432" spans="1:18" ht="60" x14ac:dyDescent="0.25">
      <c r="A432" s="37" t="s">
        <v>619</v>
      </c>
      <c r="B432" s="38" t="s">
        <v>31</v>
      </c>
      <c r="C432" s="38" t="s">
        <v>299</v>
      </c>
      <c r="H432" s="35"/>
      <c r="I432" s="35"/>
      <c r="J432" s="36"/>
      <c r="L432" s="59"/>
      <c r="M432" s="59"/>
      <c r="N432" s="60"/>
      <c r="P432" s="59"/>
      <c r="Q432" s="59"/>
      <c r="R432" s="60"/>
    </row>
    <row r="433" spans="1:18" x14ac:dyDescent="0.25">
      <c r="A433" s="14" t="s">
        <v>620</v>
      </c>
      <c r="B433" s="14"/>
      <c r="C433" s="14"/>
      <c r="D433" s="14"/>
      <c r="E433" s="14"/>
      <c r="F433" s="14"/>
      <c r="H433" s="32" t="s">
        <v>621</v>
      </c>
      <c r="I433" s="45">
        <v>260750</v>
      </c>
      <c r="J433" s="31"/>
      <c r="L433" s="32" t="s">
        <v>621</v>
      </c>
      <c r="M433" s="55">
        <v>490031.24</v>
      </c>
      <c r="N433" s="56"/>
      <c r="P433" s="32" t="s">
        <v>621</v>
      </c>
      <c r="Q433" s="55">
        <v>395000</v>
      </c>
      <c r="R433" s="56"/>
    </row>
    <row r="434" spans="1:18" x14ac:dyDescent="0.25">
      <c r="A434" s="33"/>
      <c r="B434" s="34" t="s">
        <v>28</v>
      </c>
      <c r="C434" s="34" t="s">
        <v>29</v>
      </c>
      <c r="H434" s="35"/>
      <c r="I434" s="35"/>
      <c r="J434" s="36"/>
      <c r="L434" s="59"/>
      <c r="M434" s="59"/>
      <c r="N434" s="60"/>
      <c r="P434" s="59"/>
      <c r="Q434" s="59"/>
      <c r="R434" s="60"/>
    </row>
    <row r="435" spans="1:18" x14ac:dyDescent="0.25">
      <c r="A435" s="37" t="s">
        <v>622</v>
      </c>
      <c r="B435" s="38" t="s">
        <v>31</v>
      </c>
      <c r="C435" s="38" t="s">
        <v>623</v>
      </c>
      <c r="H435" s="35"/>
      <c r="I435" s="35"/>
      <c r="J435" s="36"/>
      <c r="L435" s="59"/>
      <c r="M435" s="59"/>
      <c r="N435" s="60"/>
      <c r="P435" s="59"/>
      <c r="Q435" s="59"/>
      <c r="R435" s="60"/>
    </row>
    <row r="436" spans="1:18" ht="30" x14ac:dyDescent="0.25">
      <c r="A436" s="37" t="s">
        <v>624</v>
      </c>
      <c r="B436" s="38" t="s">
        <v>31</v>
      </c>
      <c r="C436" s="38" t="s">
        <v>625</v>
      </c>
      <c r="H436" s="35"/>
      <c r="I436" s="35"/>
      <c r="J436" s="36"/>
      <c r="L436" s="59"/>
      <c r="M436" s="59"/>
      <c r="N436" s="60"/>
      <c r="P436" s="59"/>
      <c r="Q436" s="59"/>
      <c r="R436" s="60"/>
    </row>
    <row r="437" spans="1:18" ht="60" x14ac:dyDescent="0.25">
      <c r="A437" s="33"/>
      <c r="B437" s="34" t="s">
        <v>55</v>
      </c>
      <c r="C437" s="34" t="s">
        <v>56</v>
      </c>
      <c r="D437" s="34" t="s">
        <v>57</v>
      </c>
      <c r="E437" s="34" t="s">
        <v>58</v>
      </c>
      <c r="F437" s="39" t="s">
        <v>59</v>
      </c>
      <c r="H437" s="40" t="s">
        <v>60</v>
      </c>
      <c r="I437" s="41" t="s">
        <v>22</v>
      </c>
      <c r="J437" s="42"/>
      <c r="L437" s="40" t="s">
        <v>60</v>
      </c>
      <c r="M437" s="53" t="s">
        <v>22</v>
      </c>
      <c r="N437" s="54"/>
      <c r="P437" s="40" t="s">
        <v>60</v>
      </c>
      <c r="Q437" s="53" t="s">
        <v>22</v>
      </c>
      <c r="R437" s="54"/>
    </row>
    <row r="438" spans="1:18" x14ac:dyDescent="0.25">
      <c r="A438" s="37" t="s">
        <v>626</v>
      </c>
      <c r="B438" s="38" t="s">
        <v>627</v>
      </c>
      <c r="C438" s="38" t="s">
        <v>628</v>
      </c>
      <c r="D438" s="38"/>
      <c r="E438" s="38" t="s">
        <v>433</v>
      </c>
      <c r="F438" s="43">
        <v>4</v>
      </c>
      <c r="H438" s="44">
        <v>3500</v>
      </c>
      <c r="I438" s="45">
        <v>14000</v>
      </c>
      <c r="J438" s="31"/>
      <c r="L438" s="44">
        <v>5918.25</v>
      </c>
      <c r="M438" s="55">
        <v>23673</v>
      </c>
      <c r="N438" s="56"/>
      <c r="P438" s="44">
        <v>12000</v>
      </c>
      <c r="Q438" s="55">
        <v>48000</v>
      </c>
      <c r="R438" s="56"/>
    </row>
    <row r="439" spans="1:18" x14ac:dyDescent="0.25">
      <c r="A439" s="37" t="s">
        <v>629</v>
      </c>
      <c r="B439" s="38" t="s">
        <v>630</v>
      </c>
      <c r="C439" s="38" t="s">
        <v>631</v>
      </c>
      <c r="D439" s="38"/>
      <c r="E439" s="38" t="s">
        <v>433</v>
      </c>
      <c r="F439" s="43">
        <v>26</v>
      </c>
      <c r="H439" s="44">
        <v>2250</v>
      </c>
      <c r="I439" s="45">
        <v>58500</v>
      </c>
      <c r="J439" s="31"/>
      <c r="L439" s="44">
        <v>4734.6000000000004</v>
      </c>
      <c r="M439" s="55">
        <v>123099.6</v>
      </c>
      <c r="N439" s="56"/>
      <c r="P439" s="44">
        <v>5000</v>
      </c>
      <c r="Q439" s="55">
        <v>130000</v>
      </c>
      <c r="R439" s="56"/>
    </row>
    <row r="440" spans="1:18" x14ac:dyDescent="0.25">
      <c r="A440" s="37" t="s">
        <v>632</v>
      </c>
      <c r="B440" s="38" t="s">
        <v>633</v>
      </c>
      <c r="C440" s="38" t="s">
        <v>634</v>
      </c>
      <c r="D440" s="38"/>
      <c r="E440" s="38" t="s">
        <v>433</v>
      </c>
      <c r="F440" s="43">
        <v>10</v>
      </c>
      <c r="H440" s="44">
        <v>1850</v>
      </c>
      <c r="I440" s="45">
        <v>18500</v>
      </c>
      <c r="J440" s="31"/>
      <c r="L440" s="44">
        <v>4734.6000000000004</v>
      </c>
      <c r="M440" s="55">
        <v>47346</v>
      </c>
      <c r="N440" s="56"/>
      <c r="P440" s="44">
        <v>5000</v>
      </c>
      <c r="Q440" s="55">
        <v>50000</v>
      </c>
      <c r="R440" s="56"/>
    </row>
    <row r="441" spans="1:18" x14ac:dyDescent="0.25">
      <c r="A441" s="37" t="s">
        <v>635</v>
      </c>
      <c r="B441" s="38" t="s">
        <v>636</v>
      </c>
      <c r="C441" s="38" t="s">
        <v>637</v>
      </c>
      <c r="D441" s="38"/>
      <c r="E441" s="38" t="s">
        <v>433</v>
      </c>
      <c r="F441" s="43">
        <v>14</v>
      </c>
      <c r="H441" s="44">
        <v>2400</v>
      </c>
      <c r="I441" s="45">
        <v>33600</v>
      </c>
      <c r="J441" s="31"/>
      <c r="L441" s="44">
        <v>5918.25</v>
      </c>
      <c r="M441" s="55">
        <v>82855.5</v>
      </c>
      <c r="N441" s="56"/>
      <c r="P441" s="44">
        <v>10000</v>
      </c>
      <c r="Q441" s="55">
        <v>140000</v>
      </c>
      <c r="R441" s="56"/>
    </row>
    <row r="442" spans="1:18" x14ac:dyDescent="0.25">
      <c r="A442" s="33"/>
      <c r="B442" s="34" t="s">
        <v>28</v>
      </c>
      <c r="C442" s="34" t="s">
        <v>29</v>
      </c>
      <c r="H442" s="35"/>
      <c r="I442" s="35"/>
      <c r="J442" s="36"/>
      <c r="L442" s="59"/>
      <c r="M442" s="59"/>
      <c r="N442" s="60"/>
      <c r="P442" s="59"/>
      <c r="Q442" s="59"/>
      <c r="R442" s="60"/>
    </row>
    <row r="443" spans="1:18" x14ac:dyDescent="0.25">
      <c r="A443" s="37" t="s">
        <v>638</v>
      </c>
      <c r="B443" s="38" t="s">
        <v>31</v>
      </c>
      <c r="C443" s="38" t="s">
        <v>639</v>
      </c>
      <c r="H443" s="35"/>
      <c r="I443" s="35"/>
      <c r="J443" s="36"/>
      <c r="L443" s="59"/>
      <c r="M443" s="59"/>
      <c r="N443" s="60"/>
      <c r="P443" s="59"/>
      <c r="Q443" s="59"/>
      <c r="R443" s="60"/>
    </row>
    <row r="444" spans="1:18" ht="45" x14ac:dyDescent="0.25">
      <c r="A444" s="37" t="s">
        <v>640</v>
      </c>
      <c r="B444" s="38" t="s">
        <v>31</v>
      </c>
      <c r="C444" s="38" t="s">
        <v>641</v>
      </c>
      <c r="H444" s="35"/>
      <c r="I444" s="35"/>
      <c r="J444" s="36"/>
      <c r="L444" s="59"/>
      <c r="M444" s="59"/>
      <c r="N444" s="60"/>
      <c r="P444" s="59"/>
      <c r="Q444" s="59"/>
      <c r="R444" s="60"/>
    </row>
    <row r="445" spans="1:18" x14ac:dyDescent="0.25">
      <c r="A445" s="37" t="s">
        <v>642</v>
      </c>
      <c r="B445" s="38" t="s">
        <v>31</v>
      </c>
      <c r="C445" s="38" t="s">
        <v>643</v>
      </c>
      <c r="H445" s="35"/>
      <c r="I445" s="35"/>
      <c r="J445" s="36"/>
      <c r="L445" s="59"/>
      <c r="M445" s="59"/>
      <c r="N445" s="60"/>
      <c r="P445" s="59"/>
      <c r="Q445" s="59"/>
      <c r="R445" s="60"/>
    </row>
    <row r="446" spans="1:18" ht="60" x14ac:dyDescent="0.25">
      <c r="A446" s="33"/>
      <c r="B446" s="34" t="s">
        <v>55</v>
      </c>
      <c r="C446" s="34" t="s">
        <v>56</v>
      </c>
      <c r="D446" s="34" t="s">
        <v>57</v>
      </c>
      <c r="E446" s="34" t="s">
        <v>58</v>
      </c>
      <c r="F446" s="39" t="s">
        <v>59</v>
      </c>
      <c r="H446" s="40" t="s">
        <v>60</v>
      </c>
      <c r="I446" s="41" t="s">
        <v>22</v>
      </c>
      <c r="J446" s="42"/>
      <c r="L446" s="40" t="s">
        <v>60</v>
      </c>
      <c r="M446" s="53" t="s">
        <v>22</v>
      </c>
      <c r="N446" s="54"/>
      <c r="P446" s="40" t="s">
        <v>60</v>
      </c>
      <c r="Q446" s="53" t="s">
        <v>22</v>
      </c>
      <c r="R446" s="54"/>
    </row>
    <row r="447" spans="1:18" x14ac:dyDescent="0.25">
      <c r="A447" s="37" t="s">
        <v>644</v>
      </c>
      <c r="B447" s="38" t="s">
        <v>645</v>
      </c>
      <c r="C447" s="38" t="s">
        <v>646</v>
      </c>
      <c r="D447" s="38"/>
      <c r="E447" s="38" t="s">
        <v>433</v>
      </c>
      <c r="F447" s="43">
        <v>1</v>
      </c>
      <c r="H447" s="44">
        <v>12700</v>
      </c>
      <c r="I447" s="45">
        <v>12700</v>
      </c>
      <c r="J447" s="31"/>
      <c r="L447" s="44">
        <v>5918.25</v>
      </c>
      <c r="M447" s="55">
        <v>5918.25</v>
      </c>
      <c r="N447" s="56"/>
      <c r="P447" s="44">
        <v>7000</v>
      </c>
      <c r="Q447" s="55">
        <v>7000</v>
      </c>
      <c r="R447" s="56"/>
    </row>
    <row r="448" spans="1:18" x14ac:dyDescent="0.25">
      <c r="A448" s="37" t="s">
        <v>647</v>
      </c>
      <c r="B448" s="38" t="s">
        <v>648</v>
      </c>
      <c r="C448" s="38" t="s">
        <v>649</v>
      </c>
      <c r="D448" s="38"/>
      <c r="E448" s="38" t="s">
        <v>433</v>
      </c>
      <c r="F448" s="43">
        <v>6</v>
      </c>
      <c r="H448" s="44">
        <v>12700</v>
      </c>
      <c r="I448" s="45">
        <v>76200</v>
      </c>
      <c r="J448" s="31"/>
      <c r="L448" s="44">
        <v>11836.51</v>
      </c>
      <c r="M448" s="55">
        <v>71019.06</v>
      </c>
      <c r="N448" s="56"/>
      <c r="P448" s="44">
        <v>0</v>
      </c>
      <c r="Q448" s="55">
        <v>0</v>
      </c>
      <c r="R448" s="56"/>
    </row>
    <row r="449" spans="1:18" x14ac:dyDescent="0.25">
      <c r="A449" s="37" t="s">
        <v>650</v>
      </c>
      <c r="B449" s="38" t="s">
        <v>651</v>
      </c>
      <c r="C449" s="38" t="s">
        <v>652</v>
      </c>
      <c r="D449" s="38"/>
      <c r="E449" s="38" t="s">
        <v>433</v>
      </c>
      <c r="F449" s="43">
        <v>1</v>
      </c>
      <c r="H449" s="44">
        <v>8700</v>
      </c>
      <c r="I449" s="45">
        <v>8700</v>
      </c>
      <c r="J449" s="31"/>
      <c r="L449" s="44">
        <v>11836.51</v>
      </c>
      <c r="M449" s="55">
        <v>11836.51</v>
      </c>
      <c r="N449" s="56"/>
      <c r="P449" s="44">
        <v>0</v>
      </c>
      <c r="Q449" s="55">
        <v>0</v>
      </c>
      <c r="R449" s="56"/>
    </row>
    <row r="450" spans="1:18" x14ac:dyDescent="0.25">
      <c r="A450" s="37" t="s">
        <v>653</v>
      </c>
      <c r="B450" s="38" t="s">
        <v>654</v>
      </c>
      <c r="C450" s="38" t="s">
        <v>655</v>
      </c>
      <c r="D450" s="38"/>
      <c r="E450" s="38" t="s">
        <v>433</v>
      </c>
      <c r="F450" s="43">
        <v>1</v>
      </c>
      <c r="H450" s="44">
        <v>11550</v>
      </c>
      <c r="I450" s="45">
        <v>11550</v>
      </c>
      <c r="J450" s="31"/>
      <c r="L450" s="44">
        <v>17754.759999999998</v>
      </c>
      <c r="M450" s="55">
        <v>17754.759999999998</v>
      </c>
      <c r="N450" s="56"/>
      <c r="P450" s="44">
        <v>0</v>
      </c>
      <c r="Q450" s="55">
        <v>0</v>
      </c>
      <c r="R450" s="56"/>
    </row>
    <row r="451" spans="1:18" x14ac:dyDescent="0.25">
      <c r="A451" s="37" t="s">
        <v>656</v>
      </c>
      <c r="B451" s="38" t="s">
        <v>657</v>
      </c>
      <c r="C451" s="38" t="s">
        <v>658</v>
      </c>
      <c r="D451" s="38"/>
      <c r="E451" s="38" t="s">
        <v>433</v>
      </c>
      <c r="F451" s="43">
        <v>1</v>
      </c>
      <c r="H451" s="44">
        <v>27000</v>
      </c>
      <c r="I451" s="45">
        <v>27000</v>
      </c>
      <c r="J451" s="31"/>
      <c r="L451" s="44">
        <v>17754.759999999998</v>
      </c>
      <c r="M451" s="55">
        <v>17754.759999999998</v>
      </c>
      <c r="N451" s="56"/>
      <c r="P451" s="44">
        <v>20000</v>
      </c>
      <c r="Q451" s="55">
        <v>20000</v>
      </c>
      <c r="R451" s="56"/>
    </row>
    <row r="452" spans="1:18" x14ac:dyDescent="0.25">
      <c r="A452" s="33"/>
      <c r="B452" s="34" t="s">
        <v>28</v>
      </c>
      <c r="C452" s="34" t="s">
        <v>29</v>
      </c>
      <c r="H452" s="35"/>
      <c r="I452" s="35"/>
      <c r="J452" s="36"/>
      <c r="L452" s="59"/>
      <c r="M452" s="59"/>
      <c r="N452" s="60"/>
      <c r="P452" s="59"/>
      <c r="Q452" s="59"/>
      <c r="R452" s="60"/>
    </row>
    <row r="453" spans="1:18" x14ac:dyDescent="0.25">
      <c r="A453" s="37" t="s">
        <v>659</v>
      </c>
      <c r="B453" s="38" t="s">
        <v>31</v>
      </c>
      <c r="C453" s="38" t="s">
        <v>333</v>
      </c>
      <c r="H453" s="35"/>
      <c r="I453" s="35"/>
      <c r="J453" s="36"/>
      <c r="L453" s="59"/>
      <c r="M453" s="59"/>
      <c r="N453" s="60"/>
      <c r="P453" s="59"/>
      <c r="Q453" s="59"/>
      <c r="R453" s="60"/>
    </row>
    <row r="454" spans="1:18" ht="60" x14ac:dyDescent="0.25">
      <c r="A454" s="33"/>
      <c r="B454" s="34" t="s">
        <v>55</v>
      </c>
      <c r="C454" s="34" t="s">
        <v>56</v>
      </c>
      <c r="D454" s="34" t="s">
        <v>57</v>
      </c>
      <c r="E454" s="34" t="s">
        <v>58</v>
      </c>
      <c r="F454" s="39" t="s">
        <v>59</v>
      </c>
      <c r="H454" s="40" t="s">
        <v>60</v>
      </c>
      <c r="I454" s="41" t="s">
        <v>22</v>
      </c>
      <c r="J454" s="42"/>
      <c r="L454" s="40" t="s">
        <v>60</v>
      </c>
      <c r="M454" s="53" t="s">
        <v>22</v>
      </c>
      <c r="N454" s="54"/>
      <c r="P454" s="40" t="s">
        <v>60</v>
      </c>
      <c r="Q454" s="53" t="s">
        <v>22</v>
      </c>
      <c r="R454" s="54"/>
    </row>
    <row r="455" spans="1:18" ht="105" x14ac:dyDescent="0.25">
      <c r="A455" s="37" t="s">
        <v>660</v>
      </c>
      <c r="B455" s="38" t="s">
        <v>335</v>
      </c>
      <c r="C455" s="38" t="s">
        <v>336</v>
      </c>
      <c r="D455" s="38"/>
      <c r="E455" s="38" t="s">
        <v>64</v>
      </c>
      <c r="F455" s="43">
        <v>1</v>
      </c>
      <c r="H455" s="44">
        <v>0</v>
      </c>
      <c r="I455" s="45">
        <v>0</v>
      </c>
      <c r="J455" s="31"/>
      <c r="L455" s="44">
        <v>88773.8</v>
      </c>
      <c r="M455" s="55">
        <v>88773.8</v>
      </c>
      <c r="N455" s="56"/>
      <c r="P455" s="44">
        <v>0</v>
      </c>
      <c r="Q455" s="55">
        <v>0</v>
      </c>
      <c r="R455" s="56"/>
    </row>
    <row r="456" spans="1:18" x14ac:dyDescent="0.25">
      <c r="A456" s="33"/>
      <c r="B456" s="34" t="s">
        <v>28</v>
      </c>
      <c r="C456" s="34" t="s">
        <v>29</v>
      </c>
      <c r="H456" s="35"/>
      <c r="I456" s="35"/>
      <c r="J456" s="36"/>
      <c r="L456" s="59"/>
      <c r="M456" s="59"/>
      <c r="N456" s="60"/>
      <c r="P456" s="59"/>
      <c r="Q456" s="59"/>
      <c r="R456" s="60"/>
    </row>
    <row r="457" spans="1:18" ht="60" x14ac:dyDescent="0.25">
      <c r="A457" s="37" t="s">
        <v>661</v>
      </c>
      <c r="B457" s="38" t="s">
        <v>31</v>
      </c>
      <c r="C457" s="38" t="s">
        <v>299</v>
      </c>
      <c r="H457" s="35"/>
      <c r="I457" s="35"/>
      <c r="J457" s="36"/>
      <c r="L457" s="59"/>
      <c r="M457" s="59"/>
      <c r="N457" s="60"/>
      <c r="P457" s="59"/>
      <c r="Q457" s="59"/>
      <c r="R457" s="60"/>
    </row>
    <row r="458" spans="1:18" x14ac:dyDescent="0.25">
      <c r="A458" s="14" t="s">
        <v>662</v>
      </c>
      <c r="B458" s="14"/>
      <c r="C458" s="14"/>
      <c r="D458" s="14"/>
      <c r="E458" s="14"/>
      <c r="F458" s="14"/>
      <c r="H458" s="32" t="s">
        <v>663</v>
      </c>
      <c r="I458" s="45">
        <v>405986</v>
      </c>
      <c r="J458" s="31"/>
      <c r="L458" s="32" t="s">
        <v>663</v>
      </c>
      <c r="M458" s="55">
        <v>801276.37</v>
      </c>
      <c r="N458" s="56"/>
      <c r="P458" s="32" t="s">
        <v>663</v>
      </c>
      <c r="Q458" s="55">
        <v>524215</v>
      </c>
      <c r="R458" s="56"/>
    </row>
    <row r="459" spans="1:18" x14ac:dyDescent="0.25">
      <c r="A459" s="33"/>
      <c r="B459" s="34" t="s">
        <v>28</v>
      </c>
      <c r="C459" s="34" t="s">
        <v>29</v>
      </c>
      <c r="H459" s="35"/>
      <c r="I459" s="35"/>
      <c r="J459" s="36"/>
      <c r="L459" s="59"/>
      <c r="M459" s="59"/>
      <c r="N459" s="60"/>
      <c r="P459" s="59"/>
      <c r="Q459" s="59"/>
      <c r="R459" s="60"/>
    </row>
    <row r="460" spans="1:18" x14ac:dyDescent="0.25">
      <c r="A460" s="37" t="s">
        <v>664</v>
      </c>
      <c r="B460" s="38" t="s">
        <v>31</v>
      </c>
      <c r="C460" s="38" t="s">
        <v>665</v>
      </c>
      <c r="H460" s="35"/>
      <c r="I460" s="35"/>
      <c r="J460" s="36"/>
      <c r="L460" s="59"/>
      <c r="M460" s="59"/>
      <c r="N460" s="60"/>
      <c r="P460" s="59"/>
      <c r="Q460" s="59"/>
      <c r="R460" s="60"/>
    </row>
    <row r="461" spans="1:18" ht="120" x14ac:dyDescent="0.25">
      <c r="A461" s="37" t="s">
        <v>666</v>
      </c>
      <c r="B461" s="38" t="s">
        <v>31</v>
      </c>
      <c r="C461" s="38" t="s">
        <v>667</v>
      </c>
      <c r="H461" s="35"/>
      <c r="I461" s="35"/>
      <c r="J461" s="36"/>
      <c r="L461" s="59"/>
      <c r="M461" s="59"/>
      <c r="N461" s="60"/>
      <c r="P461" s="59"/>
      <c r="Q461" s="59"/>
      <c r="R461" s="60"/>
    </row>
    <row r="462" spans="1:18" ht="60" x14ac:dyDescent="0.25">
      <c r="A462" s="33"/>
      <c r="B462" s="34" t="s">
        <v>55</v>
      </c>
      <c r="C462" s="34" t="s">
        <v>56</v>
      </c>
      <c r="D462" s="34" t="s">
        <v>57</v>
      </c>
      <c r="E462" s="34" t="s">
        <v>58</v>
      </c>
      <c r="F462" s="39" t="s">
        <v>59</v>
      </c>
      <c r="H462" s="40" t="s">
        <v>60</v>
      </c>
      <c r="I462" s="41" t="s">
        <v>22</v>
      </c>
      <c r="J462" s="42"/>
      <c r="L462" s="40" t="s">
        <v>60</v>
      </c>
      <c r="M462" s="53" t="s">
        <v>22</v>
      </c>
      <c r="N462" s="54"/>
      <c r="P462" s="40" t="s">
        <v>60</v>
      </c>
      <c r="Q462" s="53" t="s">
        <v>22</v>
      </c>
      <c r="R462" s="54"/>
    </row>
    <row r="463" spans="1:18" ht="90" x14ac:dyDescent="0.25">
      <c r="A463" s="37" t="s">
        <v>668</v>
      </c>
      <c r="B463" s="38" t="s">
        <v>669</v>
      </c>
      <c r="C463" s="38" t="s">
        <v>670</v>
      </c>
      <c r="D463" s="38"/>
      <c r="E463" s="38" t="s">
        <v>433</v>
      </c>
      <c r="F463" s="43">
        <v>2</v>
      </c>
      <c r="H463" s="44">
        <v>31250</v>
      </c>
      <c r="I463" s="45">
        <v>62500</v>
      </c>
      <c r="J463" s="31"/>
      <c r="L463" s="44">
        <v>195302.35</v>
      </c>
      <c r="M463" s="55">
        <v>390604.7</v>
      </c>
      <c r="N463" s="56"/>
      <c r="P463" s="44">
        <v>54000</v>
      </c>
      <c r="Q463" s="55">
        <v>108000</v>
      </c>
      <c r="R463" s="56"/>
    </row>
    <row r="464" spans="1:18" ht="105" x14ac:dyDescent="0.25">
      <c r="A464" s="37" t="s">
        <v>671</v>
      </c>
      <c r="B464" s="38" t="s">
        <v>672</v>
      </c>
      <c r="C464" s="38" t="s">
        <v>673</v>
      </c>
      <c r="D464" s="38"/>
      <c r="E464" s="38" t="s">
        <v>433</v>
      </c>
      <c r="F464" s="43">
        <v>1</v>
      </c>
      <c r="H464" s="44">
        <v>125000</v>
      </c>
      <c r="I464" s="45">
        <v>125000</v>
      </c>
      <c r="J464" s="31"/>
      <c r="L464" s="44">
        <v>23673.01</v>
      </c>
      <c r="M464" s="55">
        <v>23673.01</v>
      </c>
      <c r="N464" s="56"/>
      <c r="P464" s="44">
        <v>78000</v>
      </c>
      <c r="Q464" s="55">
        <v>78000</v>
      </c>
      <c r="R464" s="56"/>
    </row>
    <row r="465" spans="1:18" x14ac:dyDescent="0.25">
      <c r="A465" s="37" t="s">
        <v>674</v>
      </c>
      <c r="B465" s="38" t="s">
        <v>675</v>
      </c>
      <c r="C465" s="38" t="s">
        <v>676</v>
      </c>
      <c r="D465" s="38"/>
      <c r="E465" s="38" t="s">
        <v>433</v>
      </c>
      <c r="F465" s="43">
        <v>8</v>
      </c>
      <c r="H465" s="44">
        <v>800</v>
      </c>
      <c r="I465" s="45">
        <v>6400</v>
      </c>
      <c r="J465" s="31"/>
      <c r="L465" s="44">
        <v>1775.48</v>
      </c>
      <c r="M465" s="55">
        <v>14203.84</v>
      </c>
      <c r="N465" s="56"/>
      <c r="P465" s="44">
        <v>360</v>
      </c>
      <c r="Q465" s="55">
        <v>2880</v>
      </c>
      <c r="R465" s="56"/>
    </row>
    <row r="466" spans="1:18" x14ac:dyDescent="0.25">
      <c r="A466" s="37" t="s">
        <v>677</v>
      </c>
      <c r="B466" s="38" t="s">
        <v>678</v>
      </c>
      <c r="C466" s="38" t="s">
        <v>679</v>
      </c>
      <c r="D466" s="38"/>
      <c r="E466" s="38" t="s">
        <v>433</v>
      </c>
      <c r="F466" s="43">
        <v>58</v>
      </c>
      <c r="H466" s="44">
        <v>950</v>
      </c>
      <c r="I466" s="45">
        <v>55100</v>
      </c>
      <c r="J466" s="31"/>
      <c r="L466" s="44">
        <v>828.56</v>
      </c>
      <c r="M466" s="55">
        <v>48056.480000000003</v>
      </c>
      <c r="N466" s="56"/>
      <c r="P466" s="44">
        <v>720</v>
      </c>
      <c r="Q466" s="55">
        <v>41760</v>
      </c>
      <c r="R466" s="56"/>
    </row>
    <row r="467" spans="1:18" ht="105" x14ac:dyDescent="0.25">
      <c r="A467" s="37" t="s">
        <v>680</v>
      </c>
      <c r="B467" s="38" t="s">
        <v>681</v>
      </c>
      <c r="C467" s="38" t="s">
        <v>682</v>
      </c>
      <c r="D467" s="38"/>
      <c r="E467" s="38" t="s">
        <v>308</v>
      </c>
      <c r="F467" s="43">
        <v>148</v>
      </c>
      <c r="H467" s="44">
        <v>425</v>
      </c>
      <c r="I467" s="45">
        <v>62900</v>
      </c>
      <c r="J467" s="31"/>
      <c r="L467" s="44">
        <v>236.73</v>
      </c>
      <c r="M467" s="55">
        <v>35036.04</v>
      </c>
      <c r="N467" s="56"/>
      <c r="P467" s="44">
        <v>1170</v>
      </c>
      <c r="Q467" s="55">
        <v>173160</v>
      </c>
      <c r="R467" s="56"/>
    </row>
    <row r="468" spans="1:18" ht="45" x14ac:dyDescent="0.25">
      <c r="A468" s="37" t="s">
        <v>683</v>
      </c>
      <c r="B468" s="38" t="s">
        <v>684</v>
      </c>
      <c r="C468" s="38" t="s">
        <v>685</v>
      </c>
      <c r="D468" s="38"/>
      <c r="E468" s="38" t="s">
        <v>64</v>
      </c>
      <c r="F468" s="43">
        <v>1</v>
      </c>
      <c r="H468" s="44">
        <v>20000</v>
      </c>
      <c r="I468" s="45">
        <v>20000</v>
      </c>
      <c r="J468" s="31"/>
      <c r="L468" s="44">
        <v>17754.759999999998</v>
      </c>
      <c r="M468" s="55">
        <v>17754.759999999998</v>
      </c>
      <c r="N468" s="56"/>
      <c r="P468" s="44">
        <v>3000</v>
      </c>
      <c r="Q468" s="55">
        <v>3000</v>
      </c>
      <c r="R468" s="56"/>
    </row>
    <row r="469" spans="1:18" x14ac:dyDescent="0.25">
      <c r="A469" s="37" t="s">
        <v>686</v>
      </c>
      <c r="B469" s="38" t="s">
        <v>687</v>
      </c>
      <c r="C469" s="38" t="s">
        <v>688</v>
      </c>
      <c r="D469" s="38"/>
      <c r="E469" s="38" t="s">
        <v>457</v>
      </c>
      <c r="F469" s="43">
        <v>60</v>
      </c>
      <c r="H469" s="44">
        <v>235</v>
      </c>
      <c r="I469" s="45">
        <v>14100</v>
      </c>
      <c r="J469" s="31"/>
      <c r="L469" s="44">
        <v>1775.48</v>
      </c>
      <c r="M469" s="55">
        <v>106528.8</v>
      </c>
      <c r="N469" s="56"/>
      <c r="P469" s="44">
        <v>420</v>
      </c>
      <c r="Q469" s="55">
        <v>25200</v>
      </c>
      <c r="R469" s="56"/>
    </row>
    <row r="470" spans="1:18" x14ac:dyDescent="0.25">
      <c r="A470" s="37" t="s">
        <v>689</v>
      </c>
      <c r="B470" s="38" t="s">
        <v>690</v>
      </c>
      <c r="C470" s="38" t="s">
        <v>691</v>
      </c>
      <c r="D470" s="38"/>
      <c r="E470" s="38" t="s">
        <v>433</v>
      </c>
      <c r="F470" s="43">
        <v>2</v>
      </c>
      <c r="H470" s="44">
        <v>3235</v>
      </c>
      <c r="I470" s="45">
        <v>6470</v>
      </c>
      <c r="J470" s="31"/>
      <c r="L470" s="44">
        <v>6628.44</v>
      </c>
      <c r="M470" s="55">
        <v>13256.88</v>
      </c>
      <c r="N470" s="56"/>
      <c r="P470" s="44">
        <v>3360</v>
      </c>
      <c r="Q470" s="55">
        <v>6720</v>
      </c>
      <c r="R470" s="56"/>
    </row>
    <row r="471" spans="1:18" x14ac:dyDescent="0.25">
      <c r="A471" s="33"/>
      <c r="B471" s="34" t="s">
        <v>28</v>
      </c>
      <c r="C471" s="34" t="s">
        <v>29</v>
      </c>
      <c r="H471" s="35"/>
      <c r="I471" s="35"/>
      <c r="J471" s="36"/>
      <c r="L471" s="59"/>
      <c r="M471" s="59"/>
      <c r="N471" s="60"/>
      <c r="P471" s="59"/>
      <c r="Q471" s="59"/>
      <c r="R471" s="60"/>
    </row>
    <row r="472" spans="1:18" x14ac:dyDescent="0.25">
      <c r="A472" s="37" t="s">
        <v>692</v>
      </c>
      <c r="B472" s="38" t="s">
        <v>31</v>
      </c>
      <c r="C472" s="38" t="s">
        <v>693</v>
      </c>
      <c r="H472" s="35"/>
      <c r="I472" s="35"/>
      <c r="J472" s="36"/>
      <c r="L472" s="59"/>
      <c r="M472" s="59"/>
      <c r="N472" s="60"/>
      <c r="P472" s="59"/>
      <c r="Q472" s="59"/>
      <c r="R472" s="60"/>
    </row>
    <row r="473" spans="1:18" ht="75" x14ac:dyDescent="0.25">
      <c r="A473" s="37" t="s">
        <v>694</v>
      </c>
      <c r="B473" s="38" t="s">
        <v>31</v>
      </c>
      <c r="C473" s="38" t="s">
        <v>695</v>
      </c>
      <c r="H473" s="35"/>
      <c r="I473" s="35"/>
      <c r="J473" s="36"/>
      <c r="L473" s="59"/>
      <c r="M473" s="59"/>
      <c r="N473" s="60"/>
      <c r="P473" s="59"/>
      <c r="Q473" s="59"/>
      <c r="R473" s="60"/>
    </row>
    <row r="474" spans="1:18" ht="60" x14ac:dyDescent="0.25">
      <c r="A474" s="33"/>
      <c r="B474" s="34" t="s">
        <v>55</v>
      </c>
      <c r="C474" s="34" t="s">
        <v>56</v>
      </c>
      <c r="D474" s="34" t="s">
        <v>57</v>
      </c>
      <c r="E474" s="34" t="s">
        <v>58</v>
      </c>
      <c r="F474" s="39" t="s">
        <v>59</v>
      </c>
      <c r="H474" s="40" t="s">
        <v>60</v>
      </c>
      <c r="I474" s="41" t="s">
        <v>22</v>
      </c>
      <c r="J474" s="42"/>
      <c r="L474" s="40" t="s">
        <v>60</v>
      </c>
      <c r="M474" s="53" t="s">
        <v>22</v>
      </c>
      <c r="N474" s="54"/>
      <c r="P474" s="40" t="s">
        <v>60</v>
      </c>
      <c r="Q474" s="53" t="s">
        <v>22</v>
      </c>
      <c r="R474" s="54"/>
    </row>
    <row r="475" spans="1:18" x14ac:dyDescent="0.25">
      <c r="A475" s="37" t="s">
        <v>696</v>
      </c>
      <c r="B475" s="38" t="s">
        <v>697</v>
      </c>
      <c r="C475" s="38" t="s">
        <v>698</v>
      </c>
      <c r="D475" s="38"/>
      <c r="E475" s="38" t="s">
        <v>433</v>
      </c>
      <c r="F475" s="43">
        <v>1</v>
      </c>
      <c r="H475" s="44">
        <v>420</v>
      </c>
      <c r="I475" s="45">
        <v>420</v>
      </c>
      <c r="J475" s="31"/>
      <c r="L475" s="44">
        <v>295.91000000000003</v>
      </c>
      <c r="M475" s="55">
        <v>295.91000000000003</v>
      </c>
      <c r="N475" s="56"/>
      <c r="P475" s="44">
        <v>650</v>
      </c>
      <c r="Q475" s="55">
        <v>650</v>
      </c>
      <c r="R475" s="56"/>
    </row>
    <row r="476" spans="1:18" x14ac:dyDescent="0.25">
      <c r="A476" s="37" t="s">
        <v>699</v>
      </c>
      <c r="B476" s="38" t="s">
        <v>700</v>
      </c>
      <c r="C476" s="38" t="s">
        <v>701</v>
      </c>
      <c r="D476" s="38"/>
      <c r="E476" s="38" t="s">
        <v>457</v>
      </c>
      <c r="F476" s="43">
        <v>1</v>
      </c>
      <c r="H476" s="44">
        <v>965</v>
      </c>
      <c r="I476" s="45">
        <v>965</v>
      </c>
      <c r="J476" s="31"/>
      <c r="L476" s="44">
        <v>1775.48</v>
      </c>
      <c r="M476" s="55">
        <v>1775.48</v>
      </c>
      <c r="N476" s="56"/>
      <c r="P476" s="44">
        <v>1700</v>
      </c>
      <c r="Q476" s="55">
        <v>1700</v>
      </c>
      <c r="R476" s="56"/>
    </row>
    <row r="477" spans="1:18" ht="45" x14ac:dyDescent="0.25">
      <c r="A477" s="37" t="s">
        <v>702</v>
      </c>
      <c r="B477" s="38" t="s">
        <v>703</v>
      </c>
      <c r="C477" s="38" t="s">
        <v>704</v>
      </c>
      <c r="D477" s="38"/>
      <c r="E477" s="38" t="s">
        <v>457</v>
      </c>
      <c r="F477" s="43">
        <v>2</v>
      </c>
      <c r="H477" s="44">
        <v>104</v>
      </c>
      <c r="I477" s="45">
        <v>208</v>
      </c>
      <c r="J477" s="31"/>
      <c r="L477" s="44">
        <v>118.37</v>
      </c>
      <c r="M477" s="55">
        <v>236.74</v>
      </c>
      <c r="N477" s="56"/>
      <c r="P477" s="44">
        <v>55</v>
      </c>
      <c r="Q477" s="55">
        <v>110</v>
      </c>
      <c r="R477" s="56"/>
    </row>
    <row r="478" spans="1:18" x14ac:dyDescent="0.25">
      <c r="A478" s="37" t="s">
        <v>705</v>
      </c>
      <c r="B478" s="38" t="s">
        <v>706</v>
      </c>
      <c r="C478" s="38" t="s">
        <v>707</v>
      </c>
      <c r="D478" s="38"/>
      <c r="E478" s="38" t="s">
        <v>457</v>
      </c>
      <c r="F478" s="43">
        <v>6</v>
      </c>
      <c r="H478" s="44">
        <v>125</v>
      </c>
      <c r="I478" s="45">
        <v>750</v>
      </c>
      <c r="J478" s="31"/>
      <c r="L478" s="44">
        <v>142.04</v>
      </c>
      <c r="M478" s="55">
        <v>852.24</v>
      </c>
      <c r="N478" s="56"/>
      <c r="P478" s="44">
        <v>90</v>
      </c>
      <c r="Q478" s="55">
        <v>540</v>
      </c>
      <c r="R478" s="56"/>
    </row>
    <row r="479" spans="1:18" ht="30" x14ac:dyDescent="0.25">
      <c r="A479" s="37" t="s">
        <v>708</v>
      </c>
      <c r="B479" s="38" t="s">
        <v>709</v>
      </c>
      <c r="C479" s="38" t="s">
        <v>710</v>
      </c>
      <c r="D479" s="38"/>
      <c r="E479" s="38" t="s">
        <v>433</v>
      </c>
      <c r="F479" s="43">
        <v>1</v>
      </c>
      <c r="H479" s="44">
        <v>15000</v>
      </c>
      <c r="I479" s="45">
        <v>15000</v>
      </c>
      <c r="J479" s="31"/>
      <c r="L479" s="44">
        <v>6448.53</v>
      </c>
      <c r="M479" s="55">
        <v>6448.53</v>
      </c>
      <c r="N479" s="56"/>
      <c r="P479" s="44">
        <v>3500</v>
      </c>
      <c r="Q479" s="55">
        <v>3500</v>
      </c>
      <c r="R479" s="56"/>
    </row>
    <row r="480" spans="1:18" x14ac:dyDescent="0.25">
      <c r="A480" s="33"/>
      <c r="B480" s="34" t="s">
        <v>28</v>
      </c>
      <c r="C480" s="34" t="s">
        <v>29</v>
      </c>
      <c r="H480" s="35"/>
      <c r="I480" s="35"/>
      <c r="J480" s="36"/>
      <c r="L480" s="59"/>
      <c r="M480" s="59"/>
      <c r="N480" s="60"/>
      <c r="P480" s="59"/>
      <c r="Q480" s="59"/>
      <c r="R480" s="60"/>
    </row>
    <row r="481" spans="1:18" x14ac:dyDescent="0.25">
      <c r="A481" s="37" t="s">
        <v>711</v>
      </c>
      <c r="B481" s="38" t="s">
        <v>31</v>
      </c>
      <c r="C481" s="38" t="s">
        <v>712</v>
      </c>
      <c r="H481" s="35"/>
      <c r="I481" s="35"/>
      <c r="J481" s="36"/>
      <c r="L481" s="59"/>
      <c r="M481" s="59"/>
      <c r="N481" s="60"/>
      <c r="P481" s="59"/>
      <c r="Q481" s="59"/>
      <c r="R481" s="60"/>
    </row>
    <row r="482" spans="1:18" ht="60" x14ac:dyDescent="0.25">
      <c r="A482" s="33"/>
      <c r="B482" s="34" t="s">
        <v>55</v>
      </c>
      <c r="C482" s="34" t="s">
        <v>56</v>
      </c>
      <c r="D482" s="34" t="s">
        <v>57</v>
      </c>
      <c r="E482" s="34" t="s">
        <v>58</v>
      </c>
      <c r="F482" s="39" t="s">
        <v>59</v>
      </c>
      <c r="H482" s="40" t="s">
        <v>60</v>
      </c>
      <c r="I482" s="41" t="s">
        <v>22</v>
      </c>
      <c r="J482" s="42"/>
      <c r="L482" s="40" t="s">
        <v>60</v>
      </c>
      <c r="M482" s="53" t="s">
        <v>22</v>
      </c>
      <c r="N482" s="54"/>
      <c r="P482" s="40" t="s">
        <v>60</v>
      </c>
      <c r="Q482" s="53" t="s">
        <v>22</v>
      </c>
      <c r="R482" s="54"/>
    </row>
    <row r="483" spans="1:18" ht="60" x14ac:dyDescent="0.25">
      <c r="A483" s="37" t="s">
        <v>713</v>
      </c>
      <c r="B483" s="38" t="s">
        <v>714</v>
      </c>
      <c r="C483" s="38" t="s">
        <v>715</v>
      </c>
      <c r="D483" s="38"/>
      <c r="E483" s="38" t="s">
        <v>457</v>
      </c>
      <c r="F483" s="43">
        <v>1</v>
      </c>
      <c r="H483" s="44">
        <v>2420</v>
      </c>
      <c r="I483" s="45">
        <v>2420</v>
      </c>
      <c r="J483" s="31"/>
      <c r="L483" s="44">
        <v>1420.38</v>
      </c>
      <c r="M483" s="55">
        <v>1420.38</v>
      </c>
      <c r="N483" s="56"/>
      <c r="P483" s="44">
        <v>850</v>
      </c>
      <c r="Q483" s="55">
        <v>850</v>
      </c>
      <c r="R483" s="56"/>
    </row>
    <row r="484" spans="1:18" ht="45" x14ac:dyDescent="0.25">
      <c r="A484" s="37" t="s">
        <v>716</v>
      </c>
      <c r="B484" s="38" t="s">
        <v>717</v>
      </c>
      <c r="C484" s="38" t="s">
        <v>718</v>
      </c>
      <c r="D484" s="38"/>
      <c r="E484" s="38" t="s">
        <v>457</v>
      </c>
      <c r="F484" s="43">
        <v>7</v>
      </c>
      <c r="H484" s="44">
        <v>66</v>
      </c>
      <c r="I484" s="45">
        <v>462</v>
      </c>
      <c r="J484" s="31"/>
      <c r="L484" s="44">
        <v>88.77</v>
      </c>
      <c r="M484" s="55">
        <v>621.39</v>
      </c>
      <c r="N484" s="56"/>
      <c r="P484" s="44">
        <v>55</v>
      </c>
      <c r="Q484" s="55">
        <v>385</v>
      </c>
      <c r="R484" s="56"/>
    </row>
    <row r="485" spans="1:18" x14ac:dyDescent="0.25">
      <c r="A485" s="37" t="s">
        <v>719</v>
      </c>
      <c r="B485" s="38" t="s">
        <v>720</v>
      </c>
      <c r="C485" s="38" t="s">
        <v>721</v>
      </c>
      <c r="D485" s="38"/>
      <c r="E485" s="38" t="s">
        <v>457</v>
      </c>
      <c r="F485" s="43">
        <v>3</v>
      </c>
      <c r="H485" s="44">
        <v>64</v>
      </c>
      <c r="I485" s="45">
        <v>192</v>
      </c>
      <c r="J485" s="31"/>
      <c r="L485" s="44">
        <v>82.86</v>
      </c>
      <c r="M485" s="55">
        <v>248.58</v>
      </c>
      <c r="N485" s="56"/>
      <c r="P485" s="44">
        <v>50</v>
      </c>
      <c r="Q485" s="55">
        <v>150</v>
      </c>
      <c r="R485" s="56"/>
    </row>
    <row r="486" spans="1:18" ht="45" x14ac:dyDescent="0.25">
      <c r="A486" s="37" t="s">
        <v>722</v>
      </c>
      <c r="B486" s="38" t="s">
        <v>723</v>
      </c>
      <c r="C486" s="38" t="s">
        <v>724</v>
      </c>
      <c r="D486" s="38"/>
      <c r="E486" s="38" t="s">
        <v>433</v>
      </c>
      <c r="F486" s="43">
        <v>2</v>
      </c>
      <c r="H486" s="44">
        <v>49</v>
      </c>
      <c r="I486" s="45">
        <v>98</v>
      </c>
      <c r="J486" s="31"/>
      <c r="L486" s="44">
        <v>59.18</v>
      </c>
      <c r="M486" s="55">
        <v>118.36</v>
      </c>
      <c r="N486" s="56"/>
      <c r="P486" s="44">
        <v>50</v>
      </c>
      <c r="Q486" s="55">
        <v>100</v>
      </c>
      <c r="R486" s="56"/>
    </row>
    <row r="487" spans="1:18" x14ac:dyDescent="0.25">
      <c r="A487" s="37" t="s">
        <v>725</v>
      </c>
      <c r="B487" s="38" t="s">
        <v>726</v>
      </c>
      <c r="C487" s="38" t="s">
        <v>727</v>
      </c>
      <c r="D487" s="38"/>
      <c r="E487" s="38" t="s">
        <v>433</v>
      </c>
      <c r="F487" s="43">
        <v>1</v>
      </c>
      <c r="H487" s="44">
        <v>586</v>
      </c>
      <c r="I487" s="45">
        <v>586</v>
      </c>
      <c r="J487" s="31"/>
      <c r="L487" s="44">
        <v>4734.6000000000004</v>
      </c>
      <c r="M487" s="55">
        <v>4734.6000000000004</v>
      </c>
      <c r="N487" s="56"/>
      <c r="P487" s="44">
        <v>350</v>
      </c>
      <c r="Q487" s="55">
        <v>350</v>
      </c>
      <c r="R487" s="56"/>
    </row>
    <row r="488" spans="1:18" x14ac:dyDescent="0.25">
      <c r="A488" s="37" t="s">
        <v>728</v>
      </c>
      <c r="B488" s="38" t="s">
        <v>729</v>
      </c>
      <c r="C488" s="38" t="s">
        <v>730</v>
      </c>
      <c r="D488" s="38"/>
      <c r="E488" s="38" t="s">
        <v>457</v>
      </c>
      <c r="F488" s="43">
        <v>1</v>
      </c>
      <c r="H488" s="44">
        <v>1205</v>
      </c>
      <c r="I488" s="45">
        <v>1205</v>
      </c>
      <c r="J488" s="31"/>
      <c r="L488" s="44">
        <v>2959.13</v>
      </c>
      <c r="M488" s="55">
        <v>2959.13</v>
      </c>
      <c r="N488" s="56"/>
      <c r="P488" s="44">
        <v>6500</v>
      </c>
      <c r="Q488" s="55">
        <v>6500</v>
      </c>
      <c r="R488" s="56"/>
    </row>
    <row r="489" spans="1:18" x14ac:dyDescent="0.25">
      <c r="A489" s="33"/>
      <c r="B489" s="34" t="s">
        <v>28</v>
      </c>
      <c r="C489" s="34" t="s">
        <v>29</v>
      </c>
      <c r="H489" s="35"/>
      <c r="I489" s="35"/>
      <c r="J489" s="36"/>
      <c r="L489" s="59"/>
      <c r="M489" s="59"/>
      <c r="N489" s="60"/>
      <c r="P489" s="59"/>
      <c r="Q489" s="59"/>
      <c r="R489" s="60"/>
    </row>
    <row r="490" spans="1:18" x14ac:dyDescent="0.25">
      <c r="A490" s="37" t="s">
        <v>731</v>
      </c>
      <c r="B490" s="38" t="s">
        <v>31</v>
      </c>
      <c r="C490" s="38" t="s">
        <v>732</v>
      </c>
      <c r="H490" s="35"/>
      <c r="I490" s="35"/>
      <c r="J490" s="36"/>
      <c r="L490" s="59"/>
      <c r="M490" s="59"/>
      <c r="N490" s="60"/>
      <c r="P490" s="59"/>
      <c r="Q490" s="59"/>
      <c r="R490" s="60"/>
    </row>
    <row r="491" spans="1:18" ht="30" x14ac:dyDescent="0.25">
      <c r="A491" s="37" t="s">
        <v>733</v>
      </c>
      <c r="B491" s="38" t="s">
        <v>31</v>
      </c>
      <c r="C491" s="38" t="s">
        <v>734</v>
      </c>
      <c r="H491" s="35"/>
      <c r="I491" s="35"/>
      <c r="J491" s="36"/>
      <c r="L491" s="59"/>
      <c r="M491" s="59"/>
      <c r="N491" s="60"/>
      <c r="P491" s="59"/>
      <c r="Q491" s="59"/>
      <c r="R491" s="60"/>
    </row>
    <row r="492" spans="1:18" ht="60" x14ac:dyDescent="0.25">
      <c r="A492" s="33"/>
      <c r="B492" s="34" t="s">
        <v>55</v>
      </c>
      <c r="C492" s="34" t="s">
        <v>56</v>
      </c>
      <c r="D492" s="34" t="s">
        <v>57</v>
      </c>
      <c r="E492" s="34" t="s">
        <v>58</v>
      </c>
      <c r="F492" s="39" t="s">
        <v>59</v>
      </c>
      <c r="H492" s="40" t="s">
        <v>60</v>
      </c>
      <c r="I492" s="41" t="s">
        <v>22</v>
      </c>
      <c r="J492" s="42"/>
      <c r="L492" s="40" t="s">
        <v>60</v>
      </c>
      <c r="M492" s="53" t="s">
        <v>22</v>
      </c>
      <c r="N492" s="54"/>
      <c r="P492" s="40" t="s">
        <v>60</v>
      </c>
      <c r="Q492" s="53" t="s">
        <v>22</v>
      </c>
      <c r="R492" s="54"/>
    </row>
    <row r="493" spans="1:18" x14ac:dyDescent="0.25">
      <c r="A493" s="37" t="s">
        <v>735</v>
      </c>
      <c r="B493" s="38" t="s">
        <v>736</v>
      </c>
      <c r="C493" s="38" t="s">
        <v>737</v>
      </c>
      <c r="D493" s="38"/>
      <c r="E493" s="38" t="s">
        <v>433</v>
      </c>
      <c r="F493" s="43">
        <v>1</v>
      </c>
      <c r="H493" s="44">
        <v>10315</v>
      </c>
      <c r="I493" s="45">
        <v>10315</v>
      </c>
      <c r="J493" s="31"/>
      <c r="L493" s="44">
        <v>8285.5499999999993</v>
      </c>
      <c r="M493" s="55">
        <v>8285.5499999999993</v>
      </c>
      <c r="N493" s="56"/>
      <c r="P493" s="44">
        <v>18000</v>
      </c>
      <c r="Q493" s="55">
        <v>18000</v>
      </c>
      <c r="R493" s="56"/>
    </row>
    <row r="494" spans="1:18" x14ac:dyDescent="0.25">
      <c r="A494" s="37" t="s">
        <v>738</v>
      </c>
      <c r="B494" s="38" t="s">
        <v>739</v>
      </c>
      <c r="C494" s="38" t="s">
        <v>740</v>
      </c>
      <c r="D494" s="38"/>
      <c r="E494" s="38" t="s">
        <v>433</v>
      </c>
      <c r="F494" s="43">
        <v>2</v>
      </c>
      <c r="H494" s="44">
        <v>525</v>
      </c>
      <c r="I494" s="45">
        <v>1050</v>
      </c>
      <c r="J494" s="31"/>
      <c r="L494" s="44">
        <v>473.46</v>
      </c>
      <c r="M494" s="55">
        <v>946.92</v>
      </c>
      <c r="N494" s="56"/>
      <c r="P494" s="44">
        <v>420</v>
      </c>
      <c r="Q494" s="55">
        <v>840</v>
      </c>
      <c r="R494" s="56"/>
    </row>
    <row r="495" spans="1:18" x14ac:dyDescent="0.25">
      <c r="A495" s="37" t="s">
        <v>741</v>
      </c>
      <c r="B495" s="38" t="s">
        <v>742</v>
      </c>
      <c r="C495" s="38" t="s">
        <v>743</v>
      </c>
      <c r="D495" s="38"/>
      <c r="E495" s="38" t="s">
        <v>433</v>
      </c>
      <c r="F495" s="43">
        <v>2</v>
      </c>
      <c r="H495" s="44">
        <v>415</v>
      </c>
      <c r="I495" s="45">
        <v>830</v>
      </c>
      <c r="J495" s="31"/>
      <c r="L495" s="44">
        <v>532.64</v>
      </c>
      <c r="M495" s="55">
        <v>1065.28</v>
      </c>
      <c r="N495" s="56"/>
      <c r="P495" s="44">
        <v>400</v>
      </c>
      <c r="Q495" s="55">
        <v>800</v>
      </c>
      <c r="R495" s="56"/>
    </row>
    <row r="496" spans="1:18" ht="45" x14ac:dyDescent="0.25">
      <c r="A496" s="37" t="s">
        <v>744</v>
      </c>
      <c r="B496" s="38" t="s">
        <v>745</v>
      </c>
      <c r="C496" s="38" t="s">
        <v>746</v>
      </c>
      <c r="D496" s="38"/>
      <c r="E496" s="38" t="s">
        <v>457</v>
      </c>
      <c r="F496" s="43">
        <v>8</v>
      </c>
      <c r="H496" s="44">
        <v>345</v>
      </c>
      <c r="I496" s="45">
        <v>2760</v>
      </c>
      <c r="J496" s="31"/>
      <c r="L496" s="44">
        <v>177.55</v>
      </c>
      <c r="M496" s="55">
        <v>1420.4</v>
      </c>
      <c r="N496" s="56"/>
      <c r="P496" s="44">
        <v>190</v>
      </c>
      <c r="Q496" s="55">
        <v>1520</v>
      </c>
      <c r="R496" s="56"/>
    </row>
    <row r="497" spans="1:18" x14ac:dyDescent="0.25">
      <c r="A497" s="37" t="s">
        <v>747</v>
      </c>
      <c r="B497" s="38" t="s">
        <v>748</v>
      </c>
      <c r="C497" s="38" t="s">
        <v>730</v>
      </c>
      <c r="D497" s="38"/>
      <c r="E497" s="38" t="s">
        <v>433</v>
      </c>
      <c r="F497" s="43">
        <v>1</v>
      </c>
      <c r="H497" s="44">
        <v>1755</v>
      </c>
      <c r="I497" s="45">
        <v>1755</v>
      </c>
      <c r="J497" s="31"/>
      <c r="L497" s="44">
        <v>2367.3000000000002</v>
      </c>
      <c r="M497" s="55">
        <v>2367.3000000000002</v>
      </c>
      <c r="N497" s="56"/>
      <c r="P497" s="44">
        <v>15000</v>
      </c>
      <c r="Q497" s="55">
        <v>15000</v>
      </c>
      <c r="R497" s="56"/>
    </row>
    <row r="498" spans="1:18" x14ac:dyDescent="0.25">
      <c r="A498" s="33"/>
      <c r="B498" s="34" t="s">
        <v>28</v>
      </c>
      <c r="C498" s="34" t="s">
        <v>29</v>
      </c>
      <c r="H498" s="35"/>
      <c r="I498" s="35"/>
      <c r="J498" s="36"/>
      <c r="L498" s="59"/>
      <c r="M498" s="59"/>
      <c r="N498" s="60"/>
      <c r="P498" s="59"/>
      <c r="Q498" s="59"/>
      <c r="R498" s="60"/>
    </row>
    <row r="499" spans="1:18" x14ac:dyDescent="0.25">
      <c r="A499" s="37" t="s">
        <v>749</v>
      </c>
      <c r="B499" s="38" t="s">
        <v>31</v>
      </c>
      <c r="C499" s="38" t="s">
        <v>750</v>
      </c>
      <c r="H499" s="35"/>
      <c r="I499" s="35"/>
      <c r="J499" s="36"/>
      <c r="L499" s="59"/>
      <c r="M499" s="59"/>
      <c r="N499" s="60"/>
      <c r="P499" s="59"/>
      <c r="Q499" s="59"/>
      <c r="R499" s="60"/>
    </row>
    <row r="500" spans="1:18" ht="60" x14ac:dyDescent="0.25">
      <c r="A500" s="33"/>
      <c r="B500" s="34" t="s">
        <v>55</v>
      </c>
      <c r="C500" s="34" t="s">
        <v>56</v>
      </c>
      <c r="D500" s="34" t="s">
        <v>57</v>
      </c>
      <c r="E500" s="34" t="s">
        <v>58</v>
      </c>
      <c r="F500" s="39" t="s">
        <v>59</v>
      </c>
      <c r="H500" s="40" t="s">
        <v>60</v>
      </c>
      <c r="I500" s="41" t="s">
        <v>22</v>
      </c>
      <c r="J500" s="42"/>
      <c r="L500" s="40" t="s">
        <v>60</v>
      </c>
      <c r="M500" s="53" t="s">
        <v>22</v>
      </c>
      <c r="N500" s="54"/>
      <c r="P500" s="40" t="s">
        <v>60</v>
      </c>
      <c r="Q500" s="53" t="s">
        <v>22</v>
      </c>
      <c r="R500" s="54"/>
    </row>
    <row r="501" spans="1:18" x14ac:dyDescent="0.25">
      <c r="A501" s="37" t="s">
        <v>751</v>
      </c>
      <c r="B501" s="38" t="s">
        <v>752</v>
      </c>
      <c r="C501" s="38" t="s">
        <v>753</v>
      </c>
      <c r="D501" s="38"/>
      <c r="E501" s="38" t="s">
        <v>64</v>
      </c>
      <c r="F501" s="43">
        <v>1</v>
      </c>
      <c r="H501" s="44">
        <v>5000</v>
      </c>
      <c r="I501" s="45">
        <v>5000</v>
      </c>
      <c r="J501" s="31"/>
      <c r="L501" s="44">
        <v>8877.3799999999992</v>
      </c>
      <c r="M501" s="55">
        <v>8877.3799999999992</v>
      </c>
      <c r="N501" s="56"/>
      <c r="P501" s="44">
        <v>5000</v>
      </c>
      <c r="Q501" s="55">
        <v>5000</v>
      </c>
      <c r="R501" s="56"/>
    </row>
    <row r="502" spans="1:18" ht="30" x14ac:dyDescent="0.25">
      <c r="A502" s="37" t="s">
        <v>754</v>
      </c>
      <c r="B502" s="38" t="s">
        <v>755</v>
      </c>
      <c r="C502" s="38" t="s">
        <v>756</v>
      </c>
      <c r="D502" s="38"/>
      <c r="E502" s="38" t="s">
        <v>64</v>
      </c>
      <c r="F502" s="43">
        <v>1</v>
      </c>
      <c r="H502" s="44">
        <v>500</v>
      </c>
      <c r="I502" s="45">
        <v>500</v>
      </c>
      <c r="J502" s="31"/>
      <c r="L502" s="44">
        <v>8877.3799999999992</v>
      </c>
      <c r="M502" s="55">
        <v>8877.3799999999992</v>
      </c>
      <c r="N502" s="56"/>
      <c r="P502" s="44">
        <v>5000</v>
      </c>
      <c r="Q502" s="55">
        <v>5000</v>
      </c>
      <c r="R502" s="56"/>
    </row>
    <row r="503" spans="1:18" x14ac:dyDescent="0.25">
      <c r="A503" s="37" t="s">
        <v>757</v>
      </c>
      <c r="B503" s="38" t="s">
        <v>758</v>
      </c>
      <c r="C503" s="38" t="s">
        <v>759</v>
      </c>
      <c r="D503" s="38"/>
      <c r="E503" s="38" t="s">
        <v>64</v>
      </c>
      <c r="F503" s="43">
        <v>1</v>
      </c>
      <c r="H503" s="44">
        <v>1500</v>
      </c>
      <c r="I503" s="45">
        <v>1500</v>
      </c>
      <c r="J503" s="31"/>
      <c r="L503" s="44">
        <v>8877.3799999999992</v>
      </c>
      <c r="M503" s="55">
        <v>8877.3799999999992</v>
      </c>
      <c r="N503" s="56"/>
      <c r="P503" s="44">
        <v>500</v>
      </c>
      <c r="Q503" s="55">
        <v>500</v>
      </c>
      <c r="R503" s="56"/>
    </row>
    <row r="504" spans="1:18" x14ac:dyDescent="0.25">
      <c r="A504" s="37" t="s">
        <v>760</v>
      </c>
      <c r="B504" s="38" t="s">
        <v>761</v>
      </c>
      <c r="C504" s="38" t="s">
        <v>762</v>
      </c>
      <c r="D504" s="38"/>
      <c r="E504" s="38" t="s">
        <v>64</v>
      </c>
      <c r="F504" s="43">
        <v>1</v>
      </c>
      <c r="H504" s="44">
        <v>1000</v>
      </c>
      <c r="I504" s="45">
        <v>1000</v>
      </c>
      <c r="J504" s="31"/>
      <c r="L504" s="44">
        <v>8877.3799999999992</v>
      </c>
      <c r="M504" s="55">
        <v>8877.3799999999992</v>
      </c>
      <c r="N504" s="56"/>
      <c r="P504" s="44">
        <v>500</v>
      </c>
      <c r="Q504" s="55">
        <v>500</v>
      </c>
      <c r="R504" s="56"/>
    </row>
    <row r="505" spans="1:18" x14ac:dyDescent="0.25">
      <c r="A505" s="37" t="s">
        <v>763</v>
      </c>
      <c r="B505" s="38" t="s">
        <v>764</v>
      </c>
      <c r="C505" s="38" t="s">
        <v>765</v>
      </c>
      <c r="D505" s="38"/>
      <c r="E505" s="38" t="s">
        <v>64</v>
      </c>
      <c r="F505" s="43">
        <v>1</v>
      </c>
      <c r="H505" s="44">
        <v>500</v>
      </c>
      <c r="I505" s="45">
        <v>500</v>
      </c>
      <c r="J505" s="31"/>
      <c r="L505" s="44">
        <v>11836.51</v>
      </c>
      <c r="M505" s="55">
        <v>11836.51</v>
      </c>
      <c r="N505" s="56"/>
      <c r="P505" s="44">
        <v>500</v>
      </c>
      <c r="Q505" s="55">
        <v>500</v>
      </c>
      <c r="R505" s="56"/>
    </row>
    <row r="506" spans="1:18" x14ac:dyDescent="0.25">
      <c r="A506" s="37" t="s">
        <v>766</v>
      </c>
      <c r="B506" s="38" t="s">
        <v>767</v>
      </c>
      <c r="C506" s="38" t="s">
        <v>768</v>
      </c>
      <c r="D506" s="38"/>
      <c r="E506" s="38" t="s">
        <v>64</v>
      </c>
      <c r="F506" s="43">
        <v>1</v>
      </c>
      <c r="H506" s="44">
        <v>1000</v>
      </c>
      <c r="I506" s="45">
        <v>1000</v>
      </c>
      <c r="J506" s="31"/>
      <c r="L506" s="44">
        <v>8877.3799999999992</v>
      </c>
      <c r="M506" s="55">
        <v>8877.3799999999992</v>
      </c>
      <c r="N506" s="56"/>
      <c r="P506" s="44">
        <v>5000</v>
      </c>
      <c r="Q506" s="55">
        <v>5000</v>
      </c>
      <c r="R506" s="56"/>
    </row>
    <row r="507" spans="1:18" x14ac:dyDescent="0.25">
      <c r="A507" s="37" t="s">
        <v>769</v>
      </c>
      <c r="B507" s="38" t="s">
        <v>770</v>
      </c>
      <c r="C507" s="38" t="s">
        <v>771</v>
      </c>
      <c r="D507" s="38"/>
      <c r="E507" s="38" t="s">
        <v>64</v>
      </c>
      <c r="F507" s="43">
        <v>1</v>
      </c>
      <c r="H507" s="44">
        <v>500</v>
      </c>
      <c r="I507" s="45">
        <v>500</v>
      </c>
      <c r="J507" s="31"/>
      <c r="L507" s="44">
        <v>8877.3799999999992</v>
      </c>
      <c r="M507" s="55">
        <v>8877.3799999999992</v>
      </c>
      <c r="N507" s="56"/>
      <c r="P507" s="44">
        <v>2000</v>
      </c>
      <c r="Q507" s="55">
        <v>2000</v>
      </c>
      <c r="R507" s="56"/>
    </row>
    <row r="508" spans="1:18" ht="30" x14ac:dyDescent="0.25">
      <c r="A508" s="37" t="s">
        <v>772</v>
      </c>
      <c r="B508" s="38" t="s">
        <v>773</v>
      </c>
      <c r="C508" s="38" t="s">
        <v>774</v>
      </c>
      <c r="D508" s="38"/>
      <c r="E508" s="38" t="s">
        <v>64</v>
      </c>
      <c r="F508" s="43">
        <v>1</v>
      </c>
      <c r="H508" s="44">
        <v>500</v>
      </c>
      <c r="I508" s="45">
        <v>500</v>
      </c>
      <c r="J508" s="31"/>
      <c r="L508" s="44">
        <v>8877.3799999999992</v>
      </c>
      <c r="M508" s="55">
        <v>8877.3799999999992</v>
      </c>
      <c r="N508" s="56"/>
      <c r="P508" s="44">
        <v>5000</v>
      </c>
      <c r="Q508" s="55">
        <v>5000</v>
      </c>
      <c r="R508" s="56"/>
    </row>
    <row r="509" spans="1:18" ht="30" x14ac:dyDescent="0.25">
      <c r="A509" s="37" t="s">
        <v>775</v>
      </c>
      <c r="B509" s="38" t="s">
        <v>776</v>
      </c>
      <c r="C509" s="38" t="s">
        <v>777</v>
      </c>
      <c r="D509" s="38"/>
      <c r="E509" s="38" t="s">
        <v>64</v>
      </c>
      <c r="F509" s="43">
        <v>1</v>
      </c>
      <c r="H509" s="44">
        <v>500</v>
      </c>
      <c r="I509" s="45">
        <v>500</v>
      </c>
      <c r="J509" s="31"/>
      <c r="L509" s="44">
        <v>8877.3799999999992</v>
      </c>
      <c r="M509" s="55">
        <v>8877.3799999999992</v>
      </c>
      <c r="N509" s="56"/>
      <c r="P509" s="44">
        <v>2000</v>
      </c>
      <c r="Q509" s="55">
        <v>2000</v>
      </c>
      <c r="R509" s="56"/>
    </row>
    <row r="510" spans="1:18" x14ac:dyDescent="0.25">
      <c r="A510" s="37" t="s">
        <v>778</v>
      </c>
      <c r="B510" s="38" t="s">
        <v>779</v>
      </c>
      <c r="C510" s="38" t="s">
        <v>780</v>
      </c>
      <c r="D510" s="38"/>
      <c r="E510" s="38" t="s">
        <v>64</v>
      </c>
      <c r="F510" s="43">
        <v>1</v>
      </c>
      <c r="H510" s="44">
        <v>1000</v>
      </c>
      <c r="I510" s="45">
        <v>1000</v>
      </c>
      <c r="J510" s="31"/>
      <c r="L510" s="44">
        <v>8877.3799999999992</v>
      </c>
      <c r="M510" s="55">
        <v>8877.3799999999992</v>
      </c>
      <c r="N510" s="56"/>
      <c r="P510" s="44">
        <v>1000</v>
      </c>
      <c r="Q510" s="55">
        <v>1000</v>
      </c>
      <c r="R510" s="56"/>
    </row>
    <row r="511" spans="1:18" x14ac:dyDescent="0.25">
      <c r="A511" s="37" t="s">
        <v>781</v>
      </c>
      <c r="B511" s="38" t="s">
        <v>782</v>
      </c>
      <c r="C511" s="38" t="s">
        <v>783</v>
      </c>
      <c r="D511" s="38"/>
      <c r="E511" s="38" t="s">
        <v>64</v>
      </c>
      <c r="F511" s="43">
        <v>1</v>
      </c>
      <c r="H511" s="44">
        <v>500</v>
      </c>
      <c r="I511" s="45">
        <v>500</v>
      </c>
      <c r="J511" s="31"/>
      <c r="L511" s="44">
        <v>8877.3799999999992</v>
      </c>
      <c r="M511" s="55">
        <v>8877.3799999999992</v>
      </c>
      <c r="N511" s="56"/>
      <c r="P511" s="44">
        <v>1000</v>
      </c>
      <c r="Q511" s="55">
        <v>1000</v>
      </c>
      <c r="R511" s="56"/>
    </row>
    <row r="512" spans="1:18" ht="45" x14ac:dyDescent="0.25">
      <c r="A512" s="37" t="s">
        <v>784</v>
      </c>
      <c r="B512" s="38" t="s">
        <v>785</v>
      </c>
      <c r="C512" s="38" t="s">
        <v>786</v>
      </c>
      <c r="D512" s="38"/>
      <c r="E512" s="38" t="s">
        <v>64</v>
      </c>
      <c r="F512" s="43">
        <v>1</v>
      </c>
      <c r="H512" s="44">
        <v>1500</v>
      </c>
      <c r="I512" s="45">
        <v>1500</v>
      </c>
      <c r="J512" s="31"/>
      <c r="L512" s="44">
        <v>8877.3799999999992</v>
      </c>
      <c r="M512" s="55">
        <v>8877.3799999999992</v>
      </c>
      <c r="N512" s="56"/>
      <c r="P512" s="44">
        <v>5000</v>
      </c>
      <c r="Q512" s="55">
        <v>5000</v>
      </c>
      <c r="R512" s="56"/>
    </row>
    <row r="513" spans="1:18" x14ac:dyDescent="0.25">
      <c r="A513" s="37" t="s">
        <v>787</v>
      </c>
      <c r="B513" s="38" t="s">
        <v>788</v>
      </c>
      <c r="C513" s="38" t="s">
        <v>789</v>
      </c>
      <c r="D513" s="38"/>
      <c r="E513" s="38" t="s">
        <v>64</v>
      </c>
      <c r="F513" s="43">
        <v>1</v>
      </c>
      <c r="H513" s="44">
        <v>500</v>
      </c>
      <c r="I513" s="45">
        <v>500</v>
      </c>
      <c r="J513" s="31"/>
      <c r="L513" s="44">
        <v>8877.3799999999992</v>
      </c>
      <c r="M513" s="55">
        <v>8877.3799999999992</v>
      </c>
      <c r="N513" s="56"/>
      <c r="P513" s="44">
        <v>2000</v>
      </c>
      <c r="Q513" s="55">
        <v>2000</v>
      </c>
      <c r="R513" s="56"/>
    </row>
    <row r="514" spans="1:18" x14ac:dyDescent="0.25">
      <c r="A514" s="33"/>
      <c r="B514" s="34" t="s">
        <v>28</v>
      </c>
      <c r="C514" s="34" t="s">
        <v>29</v>
      </c>
      <c r="H514" s="35"/>
      <c r="I514" s="35"/>
      <c r="J514" s="36"/>
      <c r="L514" s="59"/>
      <c r="M514" s="59"/>
      <c r="N514" s="60"/>
      <c r="P514" s="59"/>
      <c r="Q514" s="59"/>
      <c r="R514" s="60"/>
    </row>
    <row r="515" spans="1:18" x14ac:dyDescent="0.25">
      <c r="A515" s="37" t="s">
        <v>790</v>
      </c>
      <c r="B515" s="38" t="s">
        <v>31</v>
      </c>
      <c r="C515" s="38" t="s">
        <v>333</v>
      </c>
      <c r="H515" s="35"/>
      <c r="I515" s="35"/>
      <c r="J515" s="36"/>
      <c r="L515" s="59"/>
      <c r="M515" s="59"/>
      <c r="N515" s="60"/>
      <c r="P515" s="59"/>
      <c r="Q515" s="59"/>
      <c r="R515" s="60"/>
    </row>
    <row r="516" spans="1:18" ht="60" x14ac:dyDescent="0.25">
      <c r="A516" s="33"/>
      <c r="B516" s="34" t="s">
        <v>55</v>
      </c>
      <c r="C516" s="34" t="s">
        <v>56</v>
      </c>
      <c r="D516" s="34" t="s">
        <v>57</v>
      </c>
      <c r="E516" s="34" t="s">
        <v>58</v>
      </c>
      <c r="F516" s="39" t="s">
        <v>59</v>
      </c>
      <c r="H516" s="40" t="s">
        <v>60</v>
      </c>
      <c r="I516" s="41" t="s">
        <v>22</v>
      </c>
      <c r="J516" s="42"/>
      <c r="L516" s="40" t="s">
        <v>60</v>
      </c>
      <c r="M516" s="53" t="s">
        <v>22</v>
      </c>
      <c r="N516" s="54"/>
      <c r="P516" s="40" t="s">
        <v>60</v>
      </c>
      <c r="Q516" s="53" t="s">
        <v>22</v>
      </c>
      <c r="R516" s="54"/>
    </row>
    <row r="517" spans="1:18" ht="105" x14ac:dyDescent="0.25">
      <c r="A517" s="37" t="s">
        <v>791</v>
      </c>
      <c r="B517" s="38" t="s">
        <v>335</v>
      </c>
      <c r="C517" s="38" t="s">
        <v>336</v>
      </c>
      <c r="D517" s="38"/>
      <c r="E517" s="38" t="s">
        <v>64</v>
      </c>
      <c r="F517" s="43">
        <v>1</v>
      </c>
      <c r="H517" s="44">
        <v>0</v>
      </c>
      <c r="I517" s="45">
        <v>0</v>
      </c>
      <c r="J517" s="31"/>
      <c r="L517" s="44">
        <v>0</v>
      </c>
      <c r="M517" s="55">
        <v>0</v>
      </c>
      <c r="N517" s="56"/>
      <c r="P517" s="44">
        <v>0</v>
      </c>
      <c r="Q517" s="55">
        <v>0</v>
      </c>
      <c r="R517" s="56"/>
    </row>
    <row r="518" spans="1:18" x14ac:dyDescent="0.25">
      <c r="A518" s="33"/>
      <c r="B518" s="34" t="s">
        <v>28</v>
      </c>
      <c r="C518" s="34" t="s">
        <v>29</v>
      </c>
      <c r="H518" s="35"/>
      <c r="I518" s="35"/>
      <c r="J518" s="36"/>
      <c r="L518" s="59"/>
      <c r="M518" s="59"/>
      <c r="N518" s="60"/>
      <c r="P518" s="59"/>
      <c r="Q518" s="59"/>
      <c r="R518" s="60"/>
    </row>
    <row r="519" spans="1:18" ht="60" x14ac:dyDescent="0.25">
      <c r="A519" s="37" t="s">
        <v>792</v>
      </c>
      <c r="B519" s="38" t="s">
        <v>31</v>
      </c>
      <c r="C519" s="38" t="s">
        <v>299</v>
      </c>
      <c r="H519" s="35"/>
      <c r="I519" s="35"/>
      <c r="J519" s="36"/>
      <c r="L519" s="59"/>
      <c r="M519" s="59"/>
      <c r="N519" s="60"/>
      <c r="P519" s="59"/>
      <c r="Q519" s="59"/>
      <c r="R519" s="60"/>
    </row>
    <row r="520" spans="1:18" x14ac:dyDescent="0.25">
      <c r="A520" s="14" t="s">
        <v>793</v>
      </c>
      <c r="B520" s="14"/>
      <c r="C520" s="14"/>
      <c r="D520" s="14"/>
      <c r="E520" s="14"/>
      <c r="F520" s="14"/>
      <c r="H520" s="32" t="s">
        <v>794</v>
      </c>
      <c r="I520" s="45">
        <v>894380</v>
      </c>
      <c r="J520" s="31"/>
      <c r="L520" s="32" t="s">
        <v>794</v>
      </c>
      <c r="M520" s="55">
        <v>1438879.34</v>
      </c>
      <c r="N520" s="56"/>
      <c r="P520" s="32" t="s">
        <v>794</v>
      </c>
      <c r="Q520" s="55">
        <v>1211191</v>
      </c>
      <c r="R520" s="56"/>
    </row>
    <row r="521" spans="1:18" x14ac:dyDescent="0.25">
      <c r="A521" s="33"/>
      <c r="B521" s="34" t="s">
        <v>28</v>
      </c>
      <c r="C521" s="34" t="s">
        <v>29</v>
      </c>
      <c r="H521" s="35"/>
      <c r="I521" s="35"/>
      <c r="J521" s="36"/>
      <c r="L521" s="59"/>
      <c r="M521" s="59"/>
      <c r="N521" s="60"/>
      <c r="P521" s="59"/>
      <c r="Q521" s="59"/>
      <c r="R521" s="60"/>
    </row>
    <row r="522" spans="1:18" x14ac:dyDescent="0.25">
      <c r="A522" s="37" t="s">
        <v>795</v>
      </c>
      <c r="B522" s="38" t="s">
        <v>31</v>
      </c>
      <c r="C522" s="38" t="s">
        <v>796</v>
      </c>
      <c r="H522" s="35"/>
      <c r="I522" s="35"/>
      <c r="J522" s="36"/>
      <c r="L522" s="59"/>
      <c r="M522" s="59"/>
      <c r="N522" s="60"/>
      <c r="P522" s="59"/>
      <c r="Q522" s="59"/>
      <c r="R522" s="60"/>
    </row>
    <row r="523" spans="1:18" x14ac:dyDescent="0.25">
      <c r="A523" s="37" t="s">
        <v>797</v>
      </c>
      <c r="B523" s="38" t="s">
        <v>31</v>
      </c>
      <c r="C523" s="38" t="s">
        <v>798</v>
      </c>
      <c r="H523" s="35"/>
      <c r="I523" s="35"/>
      <c r="J523" s="36"/>
      <c r="L523" s="59"/>
      <c r="M523" s="59"/>
      <c r="N523" s="60"/>
      <c r="P523" s="59"/>
      <c r="Q523" s="59"/>
      <c r="R523" s="60"/>
    </row>
    <row r="524" spans="1:18" ht="75" x14ac:dyDescent="0.25">
      <c r="A524" s="37" t="s">
        <v>799</v>
      </c>
      <c r="B524" s="38" t="s">
        <v>31</v>
      </c>
      <c r="C524" s="38" t="s">
        <v>800</v>
      </c>
      <c r="H524" s="35"/>
      <c r="I524" s="35"/>
      <c r="J524" s="36"/>
      <c r="L524" s="59"/>
      <c r="M524" s="59"/>
      <c r="N524" s="60"/>
      <c r="P524" s="59"/>
      <c r="Q524" s="59"/>
      <c r="R524" s="60"/>
    </row>
    <row r="525" spans="1:18" ht="60" x14ac:dyDescent="0.25">
      <c r="A525" s="33"/>
      <c r="B525" s="34" t="s">
        <v>55</v>
      </c>
      <c r="C525" s="34" t="s">
        <v>56</v>
      </c>
      <c r="D525" s="34" t="s">
        <v>57</v>
      </c>
      <c r="E525" s="34" t="s">
        <v>58</v>
      </c>
      <c r="F525" s="39" t="s">
        <v>59</v>
      </c>
      <c r="H525" s="40" t="s">
        <v>60</v>
      </c>
      <c r="I525" s="41" t="s">
        <v>22</v>
      </c>
      <c r="J525" s="42"/>
      <c r="L525" s="40" t="s">
        <v>60</v>
      </c>
      <c r="M525" s="53" t="s">
        <v>22</v>
      </c>
      <c r="N525" s="54"/>
      <c r="P525" s="40" t="s">
        <v>60</v>
      </c>
      <c r="Q525" s="53" t="s">
        <v>22</v>
      </c>
      <c r="R525" s="54"/>
    </row>
    <row r="526" spans="1:18" x14ac:dyDescent="0.25">
      <c r="A526" s="37" t="s">
        <v>801</v>
      </c>
      <c r="B526" s="38" t="s">
        <v>802</v>
      </c>
      <c r="C526" s="38" t="s">
        <v>803</v>
      </c>
      <c r="D526" s="38"/>
      <c r="E526" s="38" t="s">
        <v>433</v>
      </c>
      <c r="F526" s="43">
        <v>1</v>
      </c>
      <c r="H526" s="44">
        <v>7000</v>
      </c>
      <c r="I526" s="45">
        <v>7000</v>
      </c>
      <c r="J526" s="31"/>
      <c r="L526" s="44">
        <v>4142.78</v>
      </c>
      <c r="M526" s="55">
        <v>4142.78</v>
      </c>
      <c r="N526" s="56"/>
      <c r="P526" s="44">
        <v>3050</v>
      </c>
      <c r="Q526" s="55">
        <v>3050</v>
      </c>
      <c r="R526" s="56"/>
    </row>
    <row r="527" spans="1:18" x14ac:dyDescent="0.25">
      <c r="A527" s="37" t="s">
        <v>804</v>
      </c>
      <c r="B527" s="38" t="s">
        <v>805</v>
      </c>
      <c r="C527" s="38" t="s">
        <v>806</v>
      </c>
      <c r="D527" s="38"/>
      <c r="E527" s="38" t="s">
        <v>433</v>
      </c>
      <c r="F527" s="43">
        <v>1</v>
      </c>
      <c r="H527" s="44">
        <v>16000</v>
      </c>
      <c r="I527" s="45">
        <v>16000</v>
      </c>
      <c r="J527" s="31"/>
      <c r="L527" s="44">
        <v>23673.01</v>
      </c>
      <c r="M527" s="55">
        <v>23673.01</v>
      </c>
      <c r="N527" s="56"/>
      <c r="P527" s="44">
        <v>50000</v>
      </c>
      <c r="Q527" s="55">
        <v>50000</v>
      </c>
      <c r="R527" s="56"/>
    </row>
    <row r="528" spans="1:18" x14ac:dyDescent="0.25">
      <c r="A528" s="33"/>
      <c r="B528" s="34" t="s">
        <v>28</v>
      </c>
      <c r="C528" s="34" t="s">
        <v>29</v>
      </c>
      <c r="H528" s="35"/>
      <c r="I528" s="35"/>
      <c r="J528" s="36"/>
      <c r="L528" s="59"/>
      <c r="M528" s="59"/>
      <c r="N528" s="60"/>
      <c r="P528" s="59"/>
      <c r="Q528" s="59"/>
      <c r="R528" s="60"/>
    </row>
    <row r="529" spans="1:18" x14ac:dyDescent="0.25">
      <c r="A529" s="37" t="s">
        <v>807</v>
      </c>
      <c r="B529" s="38" t="s">
        <v>31</v>
      </c>
      <c r="C529" s="38" t="s">
        <v>808</v>
      </c>
      <c r="H529" s="35"/>
      <c r="I529" s="35"/>
      <c r="J529" s="36"/>
      <c r="L529" s="59"/>
      <c r="M529" s="59"/>
      <c r="N529" s="60"/>
      <c r="P529" s="59"/>
      <c r="Q529" s="59"/>
      <c r="R529" s="60"/>
    </row>
    <row r="530" spans="1:18" ht="75" x14ac:dyDescent="0.25">
      <c r="A530" s="37" t="s">
        <v>809</v>
      </c>
      <c r="B530" s="38" t="s">
        <v>31</v>
      </c>
      <c r="C530" s="38" t="s">
        <v>810</v>
      </c>
      <c r="H530" s="35"/>
      <c r="I530" s="35"/>
      <c r="J530" s="36"/>
      <c r="L530" s="59"/>
      <c r="M530" s="59"/>
      <c r="N530" s="60"/>
      <c r="P530" s="59"/>
      <c r="Q530" s="59"/>
      <c r="R530" s="60"/>
    </row>
    <row r="531" spans="1:18" x14ac:dyDescent="0.25">
      <c r="A531" s="37" t="s">
        <v>811</v>
      </c>
      <c r="B531" s="38" t="s">
        <v>31</v>
      </c>
      <c r="C531" s="38" t="s">
        <v>812</v>
      </c>
      <c r="H531" s="35"/>
      <c r="I531" s="35"/>
      <c r="J531" s="36"/>
      <c r="L531" s="59"/>
      <c r="M531" s="59"/>
      <c r="N531" s="60"/>
      <c r="P531" s="59"/>
      <c r="Q531" s="59"/>
      <c r="R531" s="60"/>
    </row>
    <row r="532" spans="1:18" ht="60" x14ac:dyDescent="0.25">
      <c r="A532" s="33"/>
      <c r="B532" s="34" t="s">
        <v>55</v>
      </c>
      <c r="C532" s="34" t="s">
        <v>56</v>
      </c>
      <c r="D532" s="34" t="s">
        <v>57</v>
      </c>
      <c r="E532" s="34" t="s">
        <v>58</v>
      </c>
      <c r="F532" s="39" t="s">
        <v>59</v>
      </c>
      <c r="H532" s="40" t="s">
        <v>60</v>
      </c>
      <c r="I532" s="41" t="s">
        <v>22</v>
      </c>
      <c r="J532" s="42"/>
      <c r="L532" s="40" t="s">
        <v>60</v>
      </c>
      <c r="M532" s="53" t="s">
        <v>22</v>
      </c>
      <c r="N532" s="54"/>
      <c r="P532" s="40" t="s">
        <v>60</v>
      </c>
      <c r="Q532" s="53" t="s">
        <v>22</v>
      </c>
      <c r="R532" s="54"/>
    </row>
    <row r="533" spans="1:18" x14ac:dyDescent="0.25">
      <c r="A533" s="37" t="s">
        <v>813</v>
      </c>
      <c r="B533" s="38" t="s">
        <v>814</v>
      </c>
      <c r="C533" s="38" t="s">
        <v>815</v>
      </c>
      <c r="D533" s="38"/>
      <c r="E533" s="38" t="s">
        <v>457</v>
      </c>
      <c r="F533" s="43">
        <v>226</v>
      </c>
      <c r="H533" s="44">
        <v>95</v>
      </c>
      <c r="I533" s="45">
        <v>21470</v>
      </c>
      <c r="J533" s="31"/>
      <c r="L533" s="44">
        <v>106.86</v>
      </c>
      <c r="M533" s="55">
        <v>24150.36</v>
      </c>
      <c r="N533" s="56"/>
      <c r="P533" s="44">
        <v>205</v>
      </c>
      <c r="Q533" s="55">
        <v>46330</v>
      </c>
      <c r="R533" s="56"/>
    </row>
    <row r="534" spans="1:18" x14ac:dyDescent="0.25">
      <c r="A534" s="37" t="s">
        <v>816</v>
      </c>
      <c r="B534" s="38" t="s">
        <v>817</v>
      </c>
      <c r="C534" s="38" t="s">
        <v>818</v>
      </c>
      <c r="D534" s="38"/>
      <c r="E534" s="38" t="s">
        <v>457</v>
      </c>
      <c r="F534" s="43">
        <v>150</v>
      </c>
      <c r="H534" s="44">
        <v>135</v>
      </c>
      <c r="I534" s="45">
        <v>20250</v>
      </c>
      <c r="J534" s="31"/>
      <c r="L534" s="44">
        <v>161.19</v>
      </c>
      <c r="M534" s="55">
        <v>24178.5</v>
      </c>
      <c r="N534" s="56"/>
      <c r="P534" s="44">
        <v>285</v>
      </c>
      <c r="Q534" s="55">
        <v>42750</v>
      </c>
      <c r="R534" s="56"/>
    </row>
    <row r="535" spans="1:18" x14ac:dyDescent="0.25">
      <c r="A535" s="37" t="s">
        <v>819</v>
      </c>
      <c r="B535" s="38" t="s">
        <v>820</v>
      </c>
      <c r="C535" s="38" t="s">
        <v>821</v>
      </c>
      <c r="D535" s="38"/>
      <c r="E535" s="38" t="s">
        <v>457</v>
      </c>
      <c r="F535" s="43">
        <v>1</v>
      </c>
      <c r="H535" s="44">
        <v>250</v>
      </c>
      <c r="I535" s="45">
        <v>250</v>
      </c>
      <c r="J535" s="31"/>
      <c r="L535" s="44">
        <v>31998.81</v>
      </c>
      <c r="M535" s="55">
        <v>31998.81</v>
      </c>
      <c r="N535" s="56"/>
      <c r="P535" s="44">
        <v>1000</v>
      </c>
      <c r="Q535" s="55">
        <v>1000</v>
      </c>
      <c r="R535" s="56"/>
    </row>
    <row r="536" spans="1:18" x14ac:dyDescent="0.25">
      <c r="A536" s="33"/>
      <c r="B536" s="34" t="s">
        <v>28</v>
      </c>
      <c r="C536" s="34" t="s">
        <v>29</v>
      </c>
      <c r="H536" s="35"/>
      <c r="I536" s="35"/>
      <c r="J536" s="36"/>
      <c r="L536" s="59"/>
      <c r="M536" s="59"/>
      <c r="N536" s="60"/>
      <c r="P536" s="59"/>
      <c r="Q536" s="59"/>
      <c r="R536" s="60"/>
    </row>
    <row r="537" spans="1:18" x14ac:dyDescent="0.25">
      <c r="A537" s="37" t="s">
        <v>822</v>
      </c>
      <c r="B537" s="38" t="s">
        <v>31</v>
      </c>
      <c r="C537" s="38" t="s">
        <v>823</v>
      </c>
      <c r="H537" s="35"/>
      <c r="I537" s="35"/>
      <c r="J537" s="36"/>
      <c r="L537" s="59"/>
      <c r="M537" s="59"/>
      <c r="N537" s="60"/>
      <c r="P537" s="59"/>
      <c r="Q537" s="59"/>
      <c r="R537" s="60"/>
    </row>
    <row r="538" spans="1:18" ht="60" x14ac:dyDescent="0.25">
      <c r="A538" s="37" t="s">
        <v>824</v>
      </c>
      <c r="B538" s="38" t="s">
        <v>31</v>
      </c>
      <c r="C538" s="38" t="s">
        <v>825</v>
      </c>
      <c r="H538" s="35"/>
      <c r="I538" s="35"/>
      <c r="J538" s="36"/>
      <c r="L538" s="59"/>
      <c r="M538" s="59"/>
      <c r="N538" s="60"/>
      <c r="P538" s="59"/>
      <c r="Q538" s="59"/>
      <c r="R538" s="60"/>
    </row>
    <row r="539" spans="1:18" ht="60" x14ac:dyDescent="0.25">
      <c r="A539" s="33"/>
      <c r="B539" s="34" t="s">
        <v>55</v>
      </c>
      <c r="C539" s="34" t="s">
        <v>56</v>
      </c>
      <c r="D539" s="34" t="s">
        <v>57</v>
      </c>
      <c r="E539" s="34" t="s">
        <v>58</v>
      </c>
      <c r="F539" s="39" t="s">
        <v>59</v>
      </c>
      <c r="H539" s="40" t="s">
        <v>60</v>
      </c>
      <c r="I539" s="41" t="s">
        <v>22</v>
      </c>
      <c r="J539" s="42"/>
      <c r="L539" s="40" t="s">
        <v>60</v>
      </c>
      <c r="M539" s="53" t="s">
        <v>22</v>
      </c>
      <c r="N539" s="54"/>
      <c r="P539" s="40" t="s">
        <v>60</v>
      </c>
      <c r="Q539" s="53" t="s">
        <v>22</v>
      </c>
      <c r="R539" s="54"/>
    </row>
    <row r="540" spans="1:18" x14ac:dyDescent="0.25">
      <c r="A540" s="37" t="s">
        <v>826</v>
      </c>
      <c r="B540" s="38" t="s">
        <v>827</v>
      </c>
      <c r="C540" s="38" t="s">
        <v>828</v>
      </c>
      <c r="D540" s="38"/>
      <c r="E540" s="38" t="s">
        <v>64</v>
      </c>
      <c r="F540" s="43">
        <v>1</v>
      </c>
      <c r="H540" s="44">
        <v>5500</v>
      </c>
      <c r="I540" s="45">
        <v>5500</v>
      </c>
      <c r="J540" s="31"/>
      <c r="L540" s="44">
        <v>5918.25</v>
      </c>
      <c r="M540" s="55">
        <v>5918.25</v>
      </c>
      <c r="N540" s="56"/>
      <c r="P540" s="44">
        <v>0</v>
      </c>
      <c r="Q540" s="55">
        <v>0</v>
      </c>
      <c r="R540" s="56"/>
    </row>
    <row r="541" spans="1:18" x14ac:dyDescent="0.25">
      <c r="A541" s="37" t="s">
        <v>829</v>
      </c>
      <c r="B541" s="38" t="s">
        <v>830</v>
      </c>
      <c r="C541" s="38" t="s">
        <v>831</v>
      </c>
      <c r="D541" s="38"/>
      <c r="E541" s="38" t="s">
        <v>64</v>
      </c>
      <c r="F541" s="43">
        <v>1</v>
      </c>
      <c r="H541" s="44">
        <v>5500</v>
      </c>
      <c r="I541" s="45">
        <v>5500</v>
      </c>
      <c r="J541" s="31"/>
      <c r="L541" s="44">
        <v>5918.25</v>
      </c>
      <c r="M541" s="55">
        <v>5918.25</v>
      </c>
      <c r="N541" s="56"/>
      <c r="P541" s="44">
        <v>0</v>
      </c>
      <c r="Q541" s="55">
        <v>0</v>
      </c>
      <c r="R541" s="56"/>
    </row>
    <row r="542" spans="1:18" x14ac:dyDescent="0.25">
      <c r="A542" s="37" t="s">
        <v>832</v>
      </c>
      <c r="B542" s="38" t="s">
        <v>833</v>
      </c>
      <c r="C542" s="38" t="s">
        <v>834</v>
      </c>
      <c r="D542" s="38"/>
      <c r="E542" s="38" t="s">
        <v>64</v>
      </c>
      <c r="F542" s="43">
        <v>1</v>
      </c>
      <c r="H542" s="44">
        <v>5500</v>
      </c>
      <c r="I542" s="45">
        <v>5500</v>
      </c>
      <c r="J542" s="31"/>
      <c r="L542" s="44">
        <v>8285.5499999999993</v>
      </c>
      <c r="M542" s="55">
        <v>8285.5499999999993</v>
      </c>
      <c r="N542" s="56"/>
      <c r="P542" s="44">
        <v>0</v>
      </c>
      <c r="Q542" s="55">
        <v>0</v>
      </c>
      <c r="R542" s="56"/>
    </row>
    <row r="543" spans="1:18" x14ac:dyDescent="0.25">
      <c r="A543" s="37" t="s">
        <v>835</v>
      </c>
      <c r="B543" s="38" t="s">
        <v>836</v>
      </c>
      <c r="C543" s="38" t="s">
        <v>837</v>
      </c>
      <c r="D543" s="38"/>
      <c r="E543" s="38" t="s">
        <v>64</v>
      </c>
      <c r="F543" s="43">
        <v>1</v>
      </c>
      <c r="H543" s="44">
        <v>5500</v>
      </c>
      <c r="I543" s="45">
        <v>5500</v>
      </c>
      <c r="J543" s="31"/>
      <c r="L543" s="44">
        <v>8285.5499999999993</v>
      </c>
      <c r="M543" s="55">
        <v>8285.5499999999993</v>
      </c>
      <c r="N543" s="56"/>
      <c r="P543" s="44">
        <v>1000</v>
      </c>
      <c r="Q543" s="55">
        <v>1000</v>
      </c>
      <c r="R543" s="56"/>
    </row>
    <row r="544" spans="1:18" x14ac:dyDescent="0.25">
      <c r="A544" s="37" t="s">
        <v>838</v>
      </c>
      <c r="B544" s="38" t="s">
        <v>839</v>
      </c>
      <c r="C544" s="38" t="s">
        <v>840</v>
      </c>
      <c r="D544" s="38"/>
      <c r="E544" s="38" t="s">
        <v>64</v>
      </c>
      <c r="F544" s="43">
        <v>1</v>
      </c>
      <c r="H544" s="44">
        <v>5500</v>
      </c>
      <c r="I544" s="45">
        <v>5500</v>
      </c>
      <c r="J544" s="31"/>
      <c r="L544" s="44">
        <v>8285.5499999999993</v>
      </c>
      <c r="M544" s="55">
        <v>8285.5499999999993</v>
      </c>
      <c r="N544" s="56"/>
      <c r="P544" s="44">
        <v>14000</v>
      </c>
      <c r="Q544" s="55">
        <v>14000</v>
      </c>
      <c r="R544" s="56"/>
    </row>
    <row r="545" spans="1:18" x14ac:dyDescent="0.25">
      <c r="A545" s="37" t="s">
        <v>841</v>
      </c>
      <c r="B545" s="38" t="s">
        <v>842</v>
      </c>
      <c r="C545" s="38" t="s">
        <v>843</v>
      </c>
      <c r="D545" s="38"/>
      <c r="E545" s="38" t="s">
        <v>64</v>
      </c>
      <c r="F545" s="43">
        <v>1</v>
      </c>
      <c r="H545" s="44">
        <v>5500</v>
      </c>
      <c r="I545" s="45">
        <v>5500</v>
      </c>
      <c r="J545" s="31"/>
      <c r="L545" s="44">
        <v>8877.3799999999992</v>
      </c>
      <c r="M545" s="55">
        <v>8877.3799999999992</v>
      </c>
      <c r="N545" s="56"/>
      <c r="P545" s="44">
        <v>15000</v>
      </c>
      <c r="Q545" s="55">
        <v>15000</v>
      </c>
      <c r="R545" s="56"/>
    </row>
    <row r="546" spans="1:18" x14ac:dyDescent="0.25">
      <c r="A546" s="37" t="s">
        <v>844</v>
      </c>
      <c r="B546" s="38" t="s">
        <v>845</v>
      </c>
      <c r="C546" s="38" t="s">
        <v>846</v>
      </c>
      <c r="D546" s="38"/>
      <c r="E546" s="38" t="s">
        <v>64</v>
      </c>
      <c r="F546" s="43">
        <v>1</v>
      </c>
      <c r="H546" s="44">
        <v>5500</v>
      </c>
      <c r="I546" s="45">
        <v>5500</v>
      </c>
      <c r="J546" s="31"/>
      <c r="L546" s="44">
        <v>11836.51</v>
      </c>
      <c r="M546" s="55">
        <v>11836.51</v>
      </c>
      <c r="N546" s="56"/>
      <c r="P546" s="44">
        <v>5000</v>
      </c>
      <c r="Q546" s="55">
        <v>5000</v>
      </c>
      <c r="R546" s="56"/>
    </row>
    <row r="547" spans="1:18" x14ac:dyDescent="0.25">
      <c r="A547" s="33"/>
      <c r="B547" s="34" t="s">
        <v>28</v>
      </c>
      <c r="C547" s="34" t="s">
        <v>29</v>
      </c>
      <c r="H547" s="35"/>
      <c r="I547" s="35"/>
      <c r="J547" s="36"/>
      <c r="L547" s="59"/>
      <c r="M547" s="59"/>
      <c r="N547" s="60"/>
      <c r="P547" s="59"/>
      <c r="Q547" s="59"/>
      <c r="R547" s="60"/>
    </row>
    <row r="548" spans="1:18" x14ac:dyDescent="0.25">
      <c r="A548" s="37" t="s">
        <v>847</v>
      </c>
      <c r="B548" s="38" t="s">
        <v>31</v>
      </c>
      <c r="C548" s="38" t="s">
        <v>848</v>
      </c>
      <c r="H548" s="35"/>
      <c r="I548" s="35"/>
      <c r="J548" s="36"/>
      <c r="L548" s="59"/>
      <c r="M548" s="59"/>
      <c r="N548" s="60"/>
      <c r="P548" s="59"/>
      <c r="Q548" s="59"/>
      <c r="R548" s="60"/>
    </row>
    <row r="549" spans="1:18" ht="45" x14ac:dyDescent="0.25">
      <c r="A549" s="37" t="s">
        <v>849</v>
      </c>
      <c r="B549" s="38" t="s">
        <v>31</v>
      </c>
      <c r="C549" s="38" t="s">
        <v>850</v>
      </c>
      <c r="H549" s="35"/>
      <c r="I549" s="35"/>
      <c r="J549" s="36"/>
      <c r="L549" s="59"/>
      <c r="M549" s="59"/>
      <c r="N549" s="60"/>
      <c r="P549" s="59"/>
      <c r="Q549" s="59"/>
      <c r="R549" s="60"/>
    </row>
    <row r="550" spans="1:18" ht="60" x14ac:dyDescent="0.25">
      <c r="A550" s="33"/>
      <c r="B550" s="34" t="s">
        <v>55</v>
      </c>
      <c r="C550" s="34" t="s">
        <v>56</v>
      </c>
      <c r="D550" s="34" t="s">
        <v>57</v>
      </c>
      <c r="E550" s="34" t="s">
        <v>58</v>
      </c>
      <c r="F550" s="39" t="s">
        <v>59</v>
      </c>
      <c r="H550" s="40" t="s">
        <v>60</v>
      </c>
      <c r="I550" s="41" t="s">
        <v>22</v>
      </c>
      <c r="J550" s="42"/>
      <c r="L550" s="40" t="s">
        <v>60</v>
      </c>
      <c r="M550" s="53" t="s">
        <v>22</v>
      </c>
      <c r="N550" s="54"/>
      <c r="P550" s="40" t="s">
        <v>60</v>
      </c>
      <c r="Q550" s="53" t="s">
        <v>22</v>
      </c>
      <c r="R550" s="54"/>
    </row>
    <row r="551" spans="1:18" x14ac:dyDescent="0.25">
      <c r="A551" s="37" t="s">
        <v>851</v>
      </c>
      <c r="B551" s="38" t="s">
        <v>852</v>
      </c>
      <c r="C551" s="38" t="s">
        <v>853</v>
      </c>
      <c r="D551" s="38"/>
      <c r="E551" s="38" t="s">
        <v>433</v>
      </c>
      <c r="F551" s="43">
        <v>3</v>
      </c>
      <c r="H551" s="44">
        <v>1200</v>
      </c>
      <c r="I551" s="45">
        <v>3600</v>
      </c>
      <c r="J551" s="31"/>
      <c r="L551" s="44">
        <v>1183.6500000000001</v>
      </c>
      <c r="M551" s="55">
        <v>3550.95</v>
      </c>
      <c r="N551" s="56"/>
      <c r="P551" s="44">
        <v>2050</v>
      </c>
      <c r="Q551" s="55">
        <v>6150</v>
      </c>
      <c r="R551" s="56"/>
    </row>
    <row r="552" spans="1:18" x14ac:dyDescent="0.25">
      <c r="A552" s="33"/>
      <c r="B552" s="34" t="s">
        <v>28</v>
      </c>
      <c r="C552" s="34" t="s">
        <v>29</v>
      </c>
      <c r="H552" s="35"/>
      <c r="I552" s="35"/>
      <c r="J552" s="36"/>
      <c r="L552" s="59"/>
      <c r="M552" s="59"/>
      <c r="N552" s="60"/>
      <c r="P552" s="59"/>
      <c r="Q552" s="59"/>
      <c r="R552" s="60"/>
    </row>
    <row r="553" spans="1:18" x14ac:dyDescent="0.25">
      <c r="A553" s="37" t="s">
        <v>854</v>
      </c>
      <c r="B553" s="38" t="s">
        <v>31</v>
      </c>
      <c r="C553" s="38" t="s">
        <v>855</v>
      </c>
      <c r="H553" s="35"/>
      <c r="I553" s="35"/>
      <c r="J553" s="36"/>
      <c r="L553" s="59"/>
      <c r="M553" s="59"/>
      <c r="N553" s="60"/>
      <c r="P553" s="59"/>
      <c r="Q553" s="59"/>
      <c r="R553" s="60"/>
    </row>
    <row r="554" spans="1:18" x14ac:dyDescent="0.25">
      <c r="A554" s="37" t="s">
        <v>856</v>
      </c>
      <c r="B554" s="38" t="s">
        <v>31</v>
      </c>
      <c r="C554" s="38" t="s">
        <v>857</v>
      </c>
      <c r="H554" s="35"/>
      <c r="I554" s="35"/>
      <c r="J554" s="36"/>
      <c r="L554" s="59"/>
      <c r="M554" s="59"/>
      <c r="N554" s="60"/>
      <c r="P554" s="59"/>
      <c r="Q554" s="59"/>
      <c r="R554" s="60"/>
    </row>
    <row r="555" spans="1:18" ht="75" x14ac:dyDescent="0.25">
      <c r="A555" s="37" t="s">
        <v>858</v>
      </c>
      <c r="B555" s="38" t="s">
        <v>31</v>
      </c>
      <c r="C555" s="38" t="s">
        <v>859</v>
      </c>
      <c r="H555" s="35"/>
      <c r="I555" s="35"/>
      <c r="J555" s="36"/>
      <c r="L555" s="59"/>
      <c r="M555" s="59"/>
      <c r="N555" s="60"/>
      <c r="P555" s="59"/>
      <c r="Q555" s="59"/>
      <c r="R555" s="60"/>
    </row>
    <row r="556" spans="1:18" ht="60" x14ac:dyDescent="0.25">
      <c r="A556" s="33"/>
      <c r="B556" s="34" t="s">
        <v>55</v>
      </c>
      <c r="C556" s="34" t="s">
        <v>56</v>
      </c>
      <c r="D556" s="34" t="s">
        <v>57</v>
      </c>
      <c r="E556" s="34" t="s">
        <v>58</v>
      </c>
      <c r="F556" s="39" t="s">
        <v>59</v>
      </c>
      <c r="H556" s="40" t="s">
        <v>60</v>
      </c>
      <c r="I556" s="41" t="s">
        <v>22</v>
      </c>
      <c r="J556" s="42"/>
      <c r="L556" s="40" t="s">
        <v>60</v>
      </c>
      <c r="M556" s="53" t="s">
        <v>22</v>
      </c>
      <c r="N556" s="54"/>
      <c r="P556" s="40" t="s">
        <v>60</v>
      </c>
      <c r="Q556" s="53" t="s">
        <v>22</v>
      </c>
      <c r="R556" s="54"/>
    </row>
    <row r="557" spans="1:18" x14ac:dyDescent="0.25">
      <c r="A557" s="37" t="s">
        <v>860</v>
      </c>
      <c r="B557" s="38" t="s">
        <v>861</v>
      </c>
      <c r="C557" s="38" t="s">
        <v>862</v>
      </c>
      <c r="D557" s="38"/>
      <c r="E557" s="38" t="s">
        <v>433</v>
      </c>
      <c r="F557" s="43">
        <v>18</v>
      </c>
      <c r="H557" s="44">
        <v>540</v>
      </c>
      <c r="I557" s="45">
        <v>9720</v>
      </c>
      <c r="J557" s="31"/>
      <c r="L557" s="44">
        <v>710.19</v>
      </c>
      <c r="M557" s="55">
        <v>12783.42</v>
      </c>
      <c r="N557" s="56"/>
      <c r="P557" s="44">
        <v>320</v>
      </c>
      <c r="Q557" s="55">
        <v>5760</v>
      </c>
      <c r="R557" s="56"/>
    </row>
    <row r="558" spans="1:18" x14ac:dyDescent="0.25">
      <c r="A558" s="37" t="s">
        <v>863</v>
      </c>
      <c r="B558" s="38" t="s">
        <v>864</v>
      </c>
      <c r="C558" s="38" t="s">
        <v>865</v>
      </c>
      <c r="D558" s="38"/>
      <c r="E558" s="38" t="s">
        <v>433</v>
      </c>
      <c r="F558" s="43">
        <v>9</v>
      </c>
      <c r="H558" s="44">
        <v>600</v>
      </c>
      <c r="I558" s="45">
        <v>5400</v>
      </c>
      <c r="J558" s="31"/>
      <c r="L558" s="44">
        <v>887.74</v>
      </c>
      <c r="M558" s="55">
        <v>7989.66</v>
      </c>
      <c r="N558" s="56"/>
      <c r="P558" s="44">
        <v>380</v>
      </c>
      <c r="Q558" s="55">
        <v>3420</v>
      </c>
      <c r="R558" s="56"/>
    </row>
    <row r="559" spans="1:18" x14ac:dyDescent="0.25">
      <c r="A559" s="37" t="s">
        <v>866</v>
      </c>
      <c r="B559" s="38" t="s">
        <v>867</v>
      </c>
      <c r="C559" s="38" t="s">
        <v>868</v>
      </c>
      <c r="D559" s="38"/>
      <c r="E559" s="38" t="s">
        <v>433</v>
      </c>
      <c r="F559" s="43">
        <v>1</v>
      </c>
      <c r="H559" s="44">
        <v>1000</v>
      </c>
      <c r="I559" s="45">
        <v>1000</v>
      </c>
      <c r="J559" s="31"/>
      <c r="L559" s="44">
        <v>887.74</v>
      </c>
      <c r="M559" s="55">
        <v>887.74</v>
      </c>
      <c r="N559" s="56"/>
      <c r="P559" s="44">
        <v>0</v>
      </c>
      <c r="Q559" s="55">
        <v>0</v>
      </c>
      <c r="R559" s="56"/>
    </row>
    <row r="560" spans="1:18" x14ac:dyDescent="0.25">
      <c r="A560" s="37" t="s">
        <v>869</v>
      </c>
      <c r="B560" s="38" t="s">
        <v>870</v>
      </c>
      <c r="C560" s="38" t="s">
        <v>871</v>
      </c>
      <c r="D560" s="38"/>
      <c r="E560" s="38" t="s">
        <v>433</v>
      </c>
      <c r="F560" s="43">
        <v>14</v>
      </c>
      <c r="H560" s="44">
        <v>720</v>
      </c>
      <c r="I560" s="45">
        <v>10080</v>
      </c>
      <c r="J560" s="31"/>
      <c r="L560" s="44">
        <v>591.83000000000004</v>
      </c>
      <c r="M560" s="55">
        <v>8285.6200000000008</v>
      </c>
      <c r="N560" s="56"/>
      <c r="P560" s="44">
        <v>420</v>
      </c>
      <c r="Q560" s="55">
        <v>5880</v>
      </c>
      <c r="R560" s="56"/>
    </row>
    <row r="561" spans="1:18" x14ac:dyDescent="0.25">
      <c r="A561" s="37" t="s">
        <v>872</v>
      </c>
      <c r="B561" s="38" t="s">
        <v>873</v>
      </c>
      <c r="C561" s="38" t="s">
        <v>874</v>
      </c>
      <c r="D561" s="38"/>
      <c r="E561" s="38" t="s">
        <v>433</v>
      </c>
      <c r="F561" s="43">
        <v>1</v>
      </c>
      <c r="H561" s="44">
        <v>720</v>
      </c>
      <c r="I561" s="45">
        <v>720</v>
      </c>
      <c r="J561" s="31"/>
      <c r="L561" s="44">
        <v>591.83000000000004</v>
      </c>
      <c r="M561" s="55">
        <v>591.83000000000004</v>
      </c>
      <c r="N561" s="56"/>
      <c r="P561" s="44">
        <v>380</v>
      </c>
      <c r="Q561" s="55">
        <v>380</v>
      </c>
      <c r="R561" s="56"/>
    </row>
    <row r="562" spans="1:18" x14ac:dyDescent="0.25">
      <c r="A562" s="37" t="s">
        <v>875</v>
      </c>
      <c r="B562" s="38" t="s">
        <v>876</v>
      </c>
      <c r="C562" s="38" t="s">
        <v>877</v>
      </c>
      <c r="D562" s="38"/>
      <c r="E562" s="38" t="s">
        <v>433</v>
      </c>
      <c r="F562" s="43">
        <v>1</v>
      </c>
      <c r="H562" s="44">
        <v>3000</v>
      </c>
      <c r="I562" s="45">
        <v>3000</v>
      </c>
      <c r="J562" s="31"/>
      <c r="L562" s="44">
        <v>887.74</v>
      </c>
      <c r="M562" s="55">
        <v>887.74</v>
      </c>
      <c r="N562" s="56"/>
      <c r="P562" s="44">
        <v>0</v>
      </c>
      <c r="Q562" s="55">
        <v>0</v>
      </c>
      <c r="R562" s="56"/>
    </row>
    <row r="563" spans="1:18" x14ac:dyDescent="0.25">
      <c r="A563" s="37" t="s">
        <v>878</v>
      </c>
      <c r="B563" s="38" t="s">
        <v>879</v>
      </c>
      <c r="C563" s="38" t="s">
        <v>880</v>
      </c>
      <c r="D563" s="38"/>
      <c r="E563" s="38" t="s">
        <v>433</v>
      </c>
      <c r="F563" s="43">
        <v>6</v>
      </c>
      <c r="H563" s="44">
        <v>2200</v>
      </c>
      <c r="I563" s="45">
        <v>13200</v>
      </c>
      <c r="J563" s="31"/>
      <c r="L563" s="44">
        <v>1538.75</v>
      </c>
      <c r="M563" s="55">
        <v>9232.5</v>
      </c>
      <c r="N563" s="56"/>
      <c r="P563" s="44">
        <v>2500</v>
      </c>
      <c r="Q563" s="55">
        <v>15000</v>
      </c>
      <c r="R563" s="56"/>
    </row>
    <row r="564" spans="1:18" x14ac:dyDescent="0.25">
      <c r="A564" s="33"/>
      <c r="B564" s="34" t="s">
        <v>28</v>
      </c>
      <c r="C564" s="34" t="s">
        <v>29</v>
      </c>
      <c r="H564" s="35"/>
      <c r="I564" s="35"/>
      <c r="J564" s="36"/>
      <c r="L564" s="59"/>
      <c r="M564" s="59"/>
      <c r="N564" s="60"/>
      <c r="P564" s="59"/>
      <c r="Q564" s="59"/>
      <c r="R564" s="60"/>
    </row>
    <row r="565" spans="1:18" x14ac:dyDescent="0.25">
      <c r="A565" s="37" t="s">
        <v>881</v>
      </c>
      <c r="B565" s="38" t="s">
        <v>31</v>
      </c>
      <c r="C565" s="38" t="s">
        <v>882</v>
      </c>
      <c r="H565" s="35"/>
      <c r="I565" s="35"/>
      <c r="J565" s="36"/>
      <c r="L565" s="59"/>
      <c r="M565" s="59"/>
      <c r="N565" s="60"/>
      <c r="P565" s="59"/>
      <c r="Q565" s="59"/>
      <c r="R565" s="60"/>
    </row>
    <row r="566" spans="1:18" ht="45" x14ac:dyDescent="0.25">
      <c r="A566" s="37" t="s">
        <v>883</v>
      </c>
      <c r="B566" s="38" t="s">
        <v>31</v>
      </c>
      <c r="C566" s="38" t="s">
        <v>884</v>
      </c>
      <c r="H566" s="35"/>
      <c r="I566" s="35"/>
      <c r="J566" s="36"/>
      <c r="L566" s="59"/>
      <c r="M566" s="59"/>
      <c r="N566" s="60"/>
      <c r="P566" s="59"/>
      <c r="Q566" s="59"/>
      <c r="R566" s="60"/>
    </row>
    <row r="567" spans="1:18" ht="60" x14ac:dyDescent="0.25">
      <c r="A567" s="33"/>
      <c r="B567" s="34" t="s">
        <v>55</v>
      </c>
      <c r="C567" s="34" t="s">
        <v>56</v>
      </c>
      <c r="D567" s="34" t="s">
        <v>57</v>
      </c>
      <c r="E567" s="34" t="s">
        <v>58</v>
      </c>
      <c r="F567" s="39" t="s">
        <v>59</v>
      </c>
      <c r="H567" s="40" t="s">
        <v>60</v>
      </c>
      <c r="I567" s="41" t="s">
        <v>22</v>
      </c>
      <c r="J567" s="42"/>
      <c r="L567" s="40" t="s">
        <v>60</v>
      </c>
      <c r="M567" s="53" t="s">
        <v>22</v>
      </c>
      <c r="N567" s="54"/>
      <c r="P567" s="40" t="s">
        <v>60</v>
      </c>
      <c r="Q567" s="53" t="s">
        <v>22</v>
      </c>
      <c r="R567" s="54"/>
    </row>
    <row r="568" spans="1:18" x14ac:dyDescent="0.25">
      <c r="A568" s="37" t="s">
        <v>885</v>
      </c>
      <c r="B568" s="38" t="s">
        <v>886</v>
      </c>
      <c r="C568" s="38" t="s">
        <v>887</v>
      </c>
      <c r="D568" s="38"/>
      <c r="E568" s="38" t="s">
        <v>433</v>
      </c>
      <c r="F568" s="43">
        <v>7</v>
      </c>
      <c r="H568" s="44">
        <v>1860</v>
      </c>
      <c r="I568" s="45">
        <v>13020</v>
      </c>
      <c r="J568" s="31"/>
      <c r="L568" s="44">
        <v>1420.38</v>
      </c>
      <c r="M568" s="55">
        <v>9942.66</v>
      </c>
      <c r="N568" s="56"/>
      <c r="P568" s="44">
        <v>1215</v>
      </c>
      <c r="Q568" s="55">
        <v>8505</v>
      </c>
      <c r="R568" s="56"/>
    </row>
    <row r="569" spans="1:18" x14ac:dyDescent="0.25">
      <c r="A569" s="37" t="s">
        <v>888</v>
      </c>
      <c r="B569" s="38" t="s">
        <v>889</v>
      </c>
      <c r="C569" s="38" t="s">
        <v>890</v>
      </c>
      <c r="D569" s="38"/>
      <c r="E569" s="38" t="s">
        <v>433</v>
      </c>
      <c r="F569" s="43">
        <v>20</v>
      </c>
      <c r="H569" s="44">
        <v>2140</v>
      </c>
      <c r="I569" s="45">
        <v>42800</v>
      </c>
      <c r="J569" s="31"/>
      <c r="L569" s="44">
        <v>1065.29</v>
      </c>
      <c r="M569" s="55">
        <v>21305.8</v>
      </c>
      <c r="N569" s="56"/>
      <c r="P569" s="44">
        <v>1275</v>
      </c>
      <c r="Q569" s="55">
        <v>25500</v>
      </c>
      <c r="R569" s="56"/>
    </row>
    <row r="570" spans="1:18" x14ac:dyDescent="0.25">
      <c r="A570" s="37" t="s">
        <v>891</v>
      </c>
      <c r="B570" s="38" t="s">
        <v>892</v>
      </c>
      <c r="C570" s="38" t="s">
        <v>893</v>
      </c>
      <c r="D570" s="38"/>
      <c r="E570" s="38" t="s">
        <v>433</v>
      </c>
      <c r="F570" s="43">
        <v>24</v>
      </c>
      <c r="H570" s="44">
        <v>1520</v>
      </c>
      <c r="I570" s="45">
        <v>36480</v>
      </c>
      <c r="J570" s="31"/>
      <c r="L570" s="44">
        <v>1006.1</v>
      </c>
      <c r="M570" s="55">
        <v>24146.400000000001</v>
      </c>
      <c r="N570" s="56"/>
      <c r="P570" s="44">
        <v>220</v>
      </c>
      <c r="Q570" s="55">
        <v>5280</v>
      </c>
      <c r="R570" s="56"/>
    </row>
    <row r="571" spans="1:18" x14ac:dyDescent="0.25">
      <c r="A571" s="37" t="s">
        <v>894</v>
      </c>
      <c r="B571" s="38" t="s">
        <v>895</v>
      </c>
      <c r="C571" s="38" t="s">
        <v>896</v>
      </c>
      <c r="D571" s="38"/>
      <c r="E571" s="38" t="s">
        <v>433</v>
      </c>
      <c r="F571" s="43">
        <v>4</v>
      </c>
      <c r="H571" s="44">
        <v>700</v>
      </c>
      <c r="I571" s="45">
        <v>2800</v>
      </c>
      <c r="J571" s="31"/>
      <c r="L571" s="44">
        <v>14203.81</v>
      </c>
      <c r="M571" s="55">
        <v>56815.24</v>
      </c>
      <c r="N571" s="56"/>
      <c r="P571" s="44">
        <v>15000</v>
      </c>
      <c r="Q571" s="55">
        <v>60000</v>
      </c>
      <c r="R571" s="56"/>
    </row>
    <row r="572" spans="1:18" ht="30" x14ac:dyDescent="0.25">
      <c r="A572" s="37" t="s">
        <v>897</v>
      </c>
      <c r="B572" s="38" t="s">
        <v>898</v>
      </c>
      <c r="C572" s="38" t="s">
        <v>899</v>
      </c>
      <c r="D572" s="38"/>
      <c r="E572" s="38" t="s">
        <v>433</v>
      </c>
      <c r="F572" s="43">
        <v>24</v>
      </c>
      <c r="H572" s="44">
        <v>1200</v>
      </c>
      <c r="I572" s="45">
        <v>28800</v>
      </c>
      <c r="J572" s="31"/>
      <c r="L572" s="44">
        <v>1361.2</v>
      </c>
      <c r="M572" s="55">
        <v>32668.799999999999</v>
      </c>
      <c r="N572" s="56"/>
      <c r="P572" s="44">
        <v>750</v>
      </c>
      <c r="Q572" s="55">
        <v>18000</v>
      </c>
      <c r="R572" s="56"/>
    </row>
    <row r="573" spans="1:18" ht="30" x14ac:dyDescent="0.25">
      <c r="A573" s="37" t="s">
        <v>900</v>
      </c>
      <c r="B573" s="38" t="s">
        <v>901</v>
      </c>
      <c r="C573" s="38" t="s">
        <v>902</v>
      </c>
      <c r="D573" s="38"/>
      <c r="E573" s="38" t="s">
        <v>433</v>
      </c>
      <c r="F573" s="43">
        <v>2</v>
      </c>
      <c r="H573" s="44">
        <v>1200</v>
      </c>
      <c r="I573" s="45">
        <v>2400</v>
      </c>
      <c r="J573" s="31"/>
      <c r="L573" s="44">
        <v>1420.38</v>
      </c>
      <c r="M573" s="55">
        <v>2840.76</v>
      </c>
      <c r="N573" s="56"/>
      <c r="P573" s="44">
        <v>915</v>
      </c>
      <c r="Q573" s="55">
        <v>1830</v>
      </c>
      <c r="R573" s="56"/>
    </row>
    <row r="574" spans="1:18" ht="30" x14ac:dyDescent="0.25">
      <c r="A574" s="37" t="s">
        <v>903</v>
      </c>
      <c r="B574" s="38" t="s">
        <v>904</v>
      </c>
      <c r="C574" s="38" t="s">
        <v>905</v>
      </c>
      <c r="D574" s="38"/>
      <c r="E574" s="38" t="s">
        <v>433</v>
      </c>
      <c r="F574" s="43">
        <v>2</v>
      </c>
      <c r="H574" s="44">
        <v>1200</v>
      </c>
      <c r="I574" s="45">
        <v>2400</v>
      </c>
      <c r="J574" s="31"/>
      <c r="L574" s="44">
        <v>1479.56</v>
      </c>
      <c r="M574" s="55">
        <v>2959.12</v>
      </c>
      <c r="N574" s="56"/>
      <c r="P574" s="44">
        <v>1053</v>
      </c>
      <c r="Q574" s="55">
        <v>2106</v>
      </c>
      <c r="R574" s="56"/>
    </row>
    <row r="575" spans="1:18" x14ac:dyDescent="0.25">
      <c r="A575" s="33"/>
      <c r="B575" s="34" t="s">
        <v>28</v>
      </c>
      <c r="C575" s="34" t="s">
        <v>29</v>
      </c>
      <c r="H575" s="35"/>
      <c r="I575" s="35"/>
      <c r="J575" s="36"/>
      <c r="L575" s="59"/>
      <c r="M575" s="59"/>
      <c r="N575" s="60"/>
      <c r="P575" s="59"/>
      <c r="Q575" s="59"/>
      <c r="R575" s="60"/>
    </row>
    <row r="576" spans="1:18" x14ac:dyDescent="0.25">
      <c r="A576" s="37" t="s">
        <v>906</v>
      </c>
      <c r="B576" s="38" t="s">
        <v>31</v>
      </c>
      <c r="C576" s="38" t="s">
        <v>907</v>
      </c>
      <c r="H576" s="35"/>
      <c r="I576" s="35"/>
      <c r="J576" s="36"/>
      <c r="L576" s="59"/>
      <c r="M576" s="59"/>
      <c r="N576" s="60"/>
      <c r="P576" s="59"/>
      <c r="Q576" s="59"/>
      <c r="R576" s="60"/>
    </row>
    <row r="577" spans="1:18" ht="45" x14ac:dyDescent="0.25">
      <c r="A577" s="37" t="s">
        <v>908</v>
      </c>
      <c r="B577" s="38" t="s">
        <v>31</v>
      </c>
      <c r="C577" s="38" t="s">
        <v>909</v>
      </c>
      <c r="H577" s="35"/>
      <c r="I577" s="35"/>
      <c r="J577" s="36"/>
      <c r="L577" s="59"/>
      <c r="M577" s="59"/>
      <c r="N577" s="60"/>
      <c r="P577" s="59"/>
      <c r="Q577" s="59"/>
      <c r="R577" s="60"/>
    </row>
    <row r="578" spans="1:18" ht="60" x14ac:dyDescent="0.25">
      <c r="A578" s="33"/>
      <c r="B578" s="34" t="s">
        <v>55</v>
      </c>
      <c r="C578" s="34" t="s">
        <v>56</v>
      </c>
      <c r="D578" s="34" t="s">
        <v>57</v>
      </c>
      <c r="E578" s="34" t="s">
        <v>58</v>
      </c>
      <c r="F578" s="39" t="s">
        <v>59</v>
      </c>
      <c r="H578" s="40" t="s">
        <v>60</v>
      </c>
      <c r="I578" s="41" t="s">
        <v>22</v>
      </c>
      <c r="J578" s="42"/>
      <c r="L578" s="40" t="s">
        <v>60</v>
      </c>
      <c r="M578" s="53" t="s">
        <v>22</v>
      </c>
      <c r="N578" s="54"/>
      <c r="P578" s="40" t="s">
        <v>60</v>
      </c>
      <c r="Q578" s="53" t="s">
        <v>22</v>
      </c>
      <c r="R578" s="54"/>
    </row>
    <row r="579" spans="1:18" x14ac:dyDescent="0.25">
      <c r="A579" s="37" t="s">
        <v>910</v>
      </c>
      <c r="B579" s="38" t="s">
        <v>911</v>
      </c>
      <c r="C579" s="38" t="s">
        <v>912</v>
      </c>
      <c r="D579" s="38"/>
      <c r="E579" s="38" t="s">
        <v>433</v>
      </c>
      <c r="F579" s="43">
        <v>1</v>
      </c>
      <c r="H579" s="44">
        <v>600</v>
      </c>
      <c r="I579" s="45">
        <v>600</v>
      </c>
      <c r="J579" s="31"/>
      <c r="L579" s="44">
        <v>946.92</v>
      </c>
      <c r="M579" s="55">
        <v>946.92</v>
      </c>
      <c r="N579" s="56"/>
      <c r="P579" s="44">
        <v>380</v>
      </c>
      <c r="Q579" s="55">
        <v>380</v>
      </c>
      <c r="R579" s="56"/>
    </row>
    <row r="580" spans="1:18" x14ac:dyDescent="0.25">
      <c r="A580" s="33"/>
      <c r="B580" s="34" t="s">
        <v>28</v>
      </c>
      <c r="C580" s="34" t="s">
        <v>29</v>
      </c>
      <c r="H580" s="35"/>
      <c r="I580" s="35"/>
      <c r="J580" s="36"/>
      <c r="L580" s="59"/>
      <c r="M580" s="59"/>
      <c r="N580" s="60"/>
      <c r="P580" s="59"/>
      <c r="Q580" s="59"/>
      <c r="R580" s="60"/>
    </row>
    <row r="581" spans="1:18" x14ac:dyDescent="0.25">
      <c r="A581" s="37" t="s">
        <v>913</v>
      </c>
      <c r="B581" s="38" t="s">
        <v>31</v>
      </c>
      <c r="C581" s="38" t="s">
        <v>914</v>
      </c>
      <c r="H581" s="35"/>
      <c r="I581" s="35"/>
      <c r="J581" s="36"/>
      <c r="L581" s="59"/>
      <c r="M581" s="59"/>
      <c r="N581" s="60"/>
      <c r="P581" s="59"/>
      <c r="Q581" s="59"/>
      <c r="R581" s="60"/>
    </row>
    <row r="582" spans="1:18" ht="120" x14ac:dyDescent="0.25">
      <c r="A582" s="37" t="s">
        <v>915</v>
      </c>
      <c r="B582" s="38" t="s">
        <v>31</v>
      </c>
      <c r="C582" s="38" t="s">
        <v>916</v>
      </c>
      <c r="H582" s="35"/>
      <c r="I582" s="35"/>
      <c r="J582" s="36"/>
      <c r="L582" s="59"/>
      <c r="M582" s="59"/>
      <c r="N582" s="60"/>
      <c r="P582" s="59"/>
      <c r="Q582" s="59"/>
      <c r="R582" s="60"/>
    </row>
    <row r="583" spans="1:18" ht="60" x14ac:dyDescent="0.25">
      <c r="A583" s="33"/>
      <c r="B583" s="34" t="s">
        <v>55</v>
      </c>
      <c r="C583" s="34" t="s">
        <v>56</v>
      </c>
      <c r="D583" s="34" t="s">
        <v>57</v>
      </c>
      <c r="E583" s="34" t="s">
        <v>58</v>
      </c>
      <c r="F583" s="39" t="s">
        <v>59</v>
      </c>
      <c r="H583" s="40" t="s">
        <v>60</v>
      </c>
      <c r="I583" s="41" t="s">
        <v>22</v>
      </c>
      <c r="J583" s="42"/>
      <c r="L583" s="40" t="s">
        <v>60</v>
      </c>
      <c r="M583" s="53" t="s">
        <v>22</v>
      </c>
      <c r="N583" s="54"/>
      <c r="P583" s="40" t="s">
        <v>60</v>
      </c>
      <c r="Q583" s="53" t="s">
        <v>22</v>
      </c>
      <c r="R583" s="54"/>
    </row>
    <row r="584" spans="1:18" x14ac:dyDescent="0.25">
      <c r="A584" s="37" t="s">
        <v>917</v>
      </c>
      <c r="B584" s="38" t="s">
        <v>918</v>
      </c>
      <c r="C584" s="38" t="s">
        <v>919</v>
      </c>
      <c r="D584" s="38"/>
      <c r="E584" s="38" t="s">
        <v>64</v>
      </c>
      <c r="F584" s="43">
        <v>1</v>
      </c>
      <c r="H584" s="44">
        <v>6000</v>
      </c>
      <c r="I584" s="45">
        <v>6000</v>
      </c>
      <c r="J584" s="31"/>
      <c r="L584" s="44">
        <v>5918.25</v>
      </c>
      <c r="M584" s="55">
        <v>5918.25</v>
      </c>
      <c r="N584" s="56"/>
      <c r="P584" s="44">
        <v>2860</v>
      </c>
      <c r="Q584" s="55">
        <v>2860</v>
      </c>
      <c r="R584" s="56"/>
    </row>
    <row r="585" spans="1:18" x14ac:dyDescent="0.25">
      <c r="A585" s="37" t="s">
        <v>920</v>
      </c>
      <c r="B585" s="38" t="s">
        <v>921</v>
      </c>
      <c r="C585" s="38" t="s">
        <v>922</v>
      </c>
      <c r="D585" s="38"/>
      <c r="E585" s="38" t="s">
        <v>64</v>
      </c>
      <c r="F585" s="43">
        <v>1</v>
      </c>
      <c r="H585" s="44">
        <v>6000</v>
      </c>
      <c r="I585" s="45">
        <v>6000</v>
      </c>
      <c r="J585" s="31"/>
      <c r="L585" s="44">
        <v>11836.51</v>
      </c>
      <c r="M585" s="55">
        <v>11836.51</v>
      </c>
      <c r="N585" s="56"/>
      <c r="P585" s="44">
        <v>15000</v>
      </c>
      <c r="Q585" s="55">
        <v>15000</v>
      </c>
      <c r="R585" s="56"/>
    </row>
    <row r="586" spans="1:18" x14ac:dyDescent="0.25">
      <c r="A586" s="37" t="s">
        <v>923</v>
      </c>
      <c r="B586" s="38" t="s">
        <v>924</v>
      </c>
      <c r="C586" s="38" t="s">
        <v>925</v>
      </c>
      <c r="D586" s="38"/>
      <c r="E586" s="38" t="s">
        <v>433</v>
      </c>
      <c r="F586" s="43">
        <v>1</v>
      </c>
      <c r="H586" s="44">
        <v>25000</v>
      </c>
      <c r="I586" s="45">
        <v>25000</v>
      </c>
      <c r="J586" s="31"/>
      <c r="L586" s="44">
        <v>11836.51</v>
      </c>
      <c r="M586" s="55">
        <v>11836.51</v>
      </c>
      <c r="N586" s="56"/>
      <c r="P586" s="44">
        <v>40000</v>
      </c>
      <c r="Q586" s="55">
        <v>40000</v>
      </c>
      <c r="R586" s="56"/>
    </row>
    <row r="587" spans="1:18" x14ac:dyDescent="0.25">
      <c r="A587" s="37" t="s">
        <v>926</v>
      </c>
      <c r="B587" s="38" t="s">
        <v>927</v>
      </c>
      <c r="C587" s="38" t="s">
        <v>928</v>
      </c>
      <c r="D587" s="38"/>
      <c r="E587" s="38" t="s">
        <v>433</v>
      </c>
      <c r="F587" s="43">
        <v>1</v>
      </c>
      <c r="H587" s="44">
        <v>15500</v>
      </c>
      <c r="I587" s="45">
        <v>15500</v>
      </c>
      <c r="J587" s="31"/>
      <c r="L587" s="44">
        <v>11836.51</v>
      </c>
      <c r="M587" s="55">
        <v>11836.51</v>
      </c>
      <c r="N587" s="56"/>
      <c r="P587" s="44">
        <v>5000</v>
      </c>
      <c r="Q587" s="55">
        <v>5000</v>
      </c>
      <c r="R587" s="56"/>
    </row>
    <row r="588" spans="1:18" x14ac:dyDescent="0.25">
      <c r="A588" s="37" t="s">
        <v>929</v>
      </c>
      <c r="B588" s="38" t="s">
        <v>930</v>
      </c>
      <c r="C588" s="38" t="s">
        <v>931</v>
      </c>
      <c r="D588" s="38"/>
      <c r="E588" s="38" t="s">
        <v>433</v>
      </c>
      <c r="F588" s="43">
        <v>1</v>
      </c>
      <c r="H588" s="44">
        <v>6500</v>
      </c>
      <c r="I588" s="45">
        <v>6500</v>
      </c>
      <c r="J588" s="31"/>
      <c r="L588" s="44">
        <v>5918.25</v>
      </c>
      <c r="M588" s="55">
        <v>5918.25</v>
      </c>
      <c r="N588" s="56"/>
      <c r="P588" s="44">
        <v>2000</v>
      </c>
      <c r="Q588" s="55">
        <v>2000</v>
      </c>
      <c r="R588" s="56"/>
    </row>
    <row r="589" spans="1:18" x14ac:dyDescent="0.25">
      <c r="A589" s="33"/>
      <c r="B589" s="34" t="s">
        <v>28</v>
      </c>
      <c r="C589" s="34" t="s">
        <v>29</v>
      </c>
      <c r="H589" s="35"/>
      <c r="I589" s="35"/>
      <c r="J589" s="36"/>
      <c r="L589" s="59"/>
      <c r="M589" s="59"/>
      <c r="N589" s="60"/>
      <c r="P589" s="59"/>
      <c r="Q589" s="59"/>
      <c r="R589" s="60"/>
    </row>
    <row r="590" spans="1:18" x14ac:dyDescent="0.25">
      <c r="A590" s="37" t="s">
        <v>932</v>
      </c>
      <c r="B590" s="38" t="s">
        <v>31</v>
      </c>
      <c r="C590" s="38" t="s">
        <v>933</v>
      </c>
      <c r="H590" s="35"/>
      <c r="I590" s="35"/>
      <c r="J590" s="36"/>
      <c r="L590" s="59"/>
      <c r="M590" s="59"/>
      <c r="N590" s="60"/>
      <c r="P590" s="59"/>
      <c r="Q590" s="59"/>
      <c r="R590" s="60"/>
    </row>
    <row r="591" spans="1:18" x14ac:dyDescent="0.25">
      <c r="A591" s="37" t="s">
        <v>934</v>
      </c>
      <c r="B591" s="38" t="s">
        <v>31</v>
      </c>
      <c r="C591" s="38" t="s">
        <v>935</v>
      </c>
      <c r="H591" s="35"/>
      <c r="I591" s="35"/>
      <c r="J591" s="36"/>
      <c r="L591" s="59"/>
      <c r="M591" s="59"/>
      <c r="N591" s="60"/>
      <c r="P591" s="59"/>
      <c r="Q591" s="59"/>
      <c r="R591" s="60"/>
    </row>
    <row r="592" spans="1:18" ht="60" x14ac:dyDescent="0.25">
      <c r="A592" s="37" t="s">
        <v>936</v>
      </c>
      <c r="B592" s="38" t="s">
        <v>31</v>
      </c>
      <c r="C592" s="38" t="s">
        <v>937</v>
      </c>
      <c r="H592" s="35"/>
      <c r="I592" s="35"/>
      <c r="J592" s="36"/>
      <c r="L592" s="59"/>
      <c r="M592" s="59"/>
      <c r="N592" s="60"/>
      <c r="P592" s="59"/>
      <c r="Q592" s="59"/>
      <c r="R592" s="60"/>
    </row>
    <row r="593" spans="1:18" ht="60" x14ac:dyDescent="0.25">
      <c r="A593" s="33"/>
      <c r="B593" s="34" t="s">
        <v>55</v>
      </c>
      <c r="C593" s="34" t="s">
        <v>56</v>
      </c>
      <c r="D593" s="34" t="s">
        <v>57</v>
      </c>
      <c r="E593" s="34" t="s">
        <v>58</v>
      </c>
      <c r="F593" s="39" t="s">
        <v>59</v>
      </c>
      <c r="H593" s="40" t="s">
        <v>60</v>
      </c>
      <c r="I593" s="41" t="s">
        <v>22</v>
      </c>
      <c r="J593" s="42"/>
      <c r="L593" s="40" t="s">
        <v>60</v>
      </c>
      <c r="M593" s="53" t="s">
        <v>22</v>
      </c>
      <c r="N593" s="54"/>
      <c r="P593" s="40" t="s">
        <v>60</v>
      </c>
      <c r="Q593" s="53" t="s">
        <v>22</v>
      </c>
      <c r="R593" s="54"/>
    </row>
    <row r="594" spans="1:18" x14ac:dyDescent="0.25">
      <c r="A594" s="37" t="s">
        <v>938</v>
      </c>
      <c r="B594" s="38" t="s">
        <v>939</v>
      </c>
      <c r="C594" s="38" t="s">
        <v>940</v>
      </c>
      <c r="D594" s="38"/>
      <c r="E594" s="38" t="s">
        <v>433</v>
      </c>
      <c r="F594" s="43">
        <v>1</v>
      </c>
      <c r="H594" s="44">
        <v>9000</v>
      </c>
      <c r="I594" s="45">
        <v>9000</v>
      </c>
      <c r="J594" s="31"/>
      <c r="L594" s="44">
        <v>11836.51</v>
      </c>
      <c r="M594" s="55">
        <v>11836.51</v>
      </c>
      <c r="N594" s="56"/>
      <c r="P594" s="44">
        <v>35000</v>
      </c>
      <c r="Q594" s="55">
        <v>35000</v>
      </c>
      <c r="R594" s="56"/>
    </row>
    <row r="595" spans="1:18" x14ac:dyDescent="0.25">
      <c r="A595" s="37" t="s">
        <v>941</v>
      </c>
      <c r="B595" s="38" t="s">
        <v>942</v>
      </c>
      <c r="C595" s="38" t="s">
        <v>943</v>
      </c>
      <c r="D595" s="38"/>
      <c r="E595" s="38" t="s">
        <v>433</v>
      </c>
      <c r="F595" s="43">
        <v>6</v>
      </c>
      <c r="H595" s="44">
        <v>800</v>
      </c>
      <c r="I595" s="45">
        <v>4800</v>
      </c>
      <c r="J595" s="31"/>
      <c r="L595" s="44">
        <v>946.92</v>
      </c>
      <c r="M595" s="55">
        <v>5681.52</v>
      </c>
      <c r="N595" s="56"/>
      <c r="P595" s="44">
        <v>720</v>
      </c>
      <c r="Q595" s="55">
        <v>4320</v>
      </c>
      <c r="R595" s="56"/>
    </row>
    <row r="596" spans="1:18" x14ac:dyDescent="0.25">
      <c r="A596" s="37" t="s">
        <v>944</v>
      </c>
      <c r="B596" s="38" t="s">
        <v>945</v>
      </c>
      <c r="C596" s="38" t="s">
        <v>946</v>
      </c>
      <c r="D596" s="38"/>
      <c r="E596" s="38" t="s">
        <v>433</v>
      </c>
      <c r="F596" s="43">
        <v>3</v>
      </c>
      <c r="H596" s="44">
        <v>600</v>
      </c>
      <c r="I596" s="45">
        <v>1800</v>
      </c>
      <c r="J596" s="31"/>
      <c r="L596" s="44">
        <v>710.19</v>
      </c>
      <c r="M596" s="55">
        <v>2130.5700000000002</v>
      </c>
      <c r="N596" s="56"/>
      <c r="P596" s="44">
        <v>420</v>
      </c>
      <c r="Q596" s="55">
        <v>1260</v>
      </c>
      <c r="R596" s="56"/>
    </row>
    <row r="597" spans="1:18" x14ac:dyDescent="0.25">
      <c r="A597" s="37" t="s">
        <v>947</v>
      </c>
      <c r="B597" s="38" t="s">
        <v>948</v>
      </c>
      <c r="C597" s="38" t="s">
        <v>949</v>
      </c>
      <c r="D597" s="38"/>
      <c r="E597" s="38" t="s">
        <v>433</v>
      </c>
      <c r="F597" s="43">
        <v>3</v>
      </c>
      <c r="H597" s="44">
        <v>1000</v>
      </c>
      <c r="I597" s="45">
        <v>3000</v>
      </c>
      <c r="J597" s="31"/>
      <c r="L597" s="44">
        <v>710.19</v>
      </c>
      <c r="M597" s="55">
        <v>2130.5700000000002</v>
      </c>
      <c r="N597" s="56"/>
      <c r="P597" s="44">
        <v>360</v>
      </c>
      <c r="Q597" s="55">
        <v>1080</v>
      </c>
      <c r="R597" s="56"/>
    </row>
    <row r="598" spans="1:18" x14ac:dyDescent="0.25">
      <c r="A598" s="37" t="s">
        <v>950</v>
      </c>
      <c r="B598" s="38" t="s">
        <v>951</v>
      </c>
      <c r="C598" s="38" t="s">
        <v>952</v>
      </c>
      <c r="D598" s="38"/>
      <c r="E598" s="38" t="s">
        <v>433</v>
      </c>
      <c r="F598" s="43">
        <v>2</v>
      </c>
      <c r="H598" s="44">
        <v>800</v>
      </c>
      <c r="I598" s="45">
        <v>1600</v>
      </c>
      <c r="J598" s="31"/>
      <c r="L598" s="44">
        <v>17754.759999999998</v>
      </c>
      <c r="M598" s="55">
        <v>35509.519999999997</v>
      </c>
      <c r="N598" s="56"/>
      <c r="P598" s="44">
        <v>2500</v>
      </c>
      <c r="Q598" s="55">
        <v>5000</v>
      </c>
      <c r="R598" s="56"/>
    </row>
    <row r="599" spans="1:18" x14ac:dyDescent="0.25">
      <c r="A599" s="37" t="s">
        <v>953</v>
      </c>
      <c r="B599" s="38" t="s">
        <v>954</v>
      </c>
      <c r="C599" s="38" t="s">
        <v>955</v>
      </c>
      <c r="D599" s="38"/>
      <c r="E599" s="38" t="s">
        <v>433</v>
      </c>
      <c r="F599" s="43">
        <v>1</v>
      </c>
      <c r="H599" s="44">
        <v>5300</v>
      </c>
      <c r="I599" s="45">
        <v>5300</v>
      </c>
      <c r="J599" s="31"/>
      <c r="L599" s="44">
        <v>5918.25</v>
      </c>
      <c r="M599" s="55">
        <v>5918.25</v>
      </c>
      <c r="N599" s="56"/>
      <c r="P599" s="44">
        <v>6000</v>
      </c>
      <c r="Q599" s="55">
        <v>6000</v>
      </c>
      <c r="R599" s="56"/>
    </row>
    <row r="600" spans="1:18" ht="30" x14ac:dyDescent="0.25">
      <c r="A600" s="37" t="s">
        <v>956</v>
      </c>
      <c r="B600" s="38" t="s">
        <v>957</v>
      </c>
      <c r="C600" s="38" t="s">
        <v>958</v>
      </c>
      <c r="D600" s="38"/>
      <c r="E600" s="38" t="s">
        <v>64</v>
      </c>
      <c r="F600" s="43">
        <v>1</v>
      </c>
      <c r="H600" s="44">
        <v>15000</v>
      </c>
      <c r="I600" s="45">
        <v>15000</v>
      </c>
      <c r="J600" s="31"/>
      <c r="L600" s="44">
        <v>29591.27</v>
      </c>
      <c r="M600" s="55">
        <v>29591.27</v>
      </c>
      <c r="N600" s="56"/>
      <c r="P600" s="44">
        <v>82000</v>
      </c>
      <c r="Q600" s="55">
        <v>82000</v>
      </c>
      <c r="R600" s="56"/>
    </row>
    <row r="601" spans="1:18" x14ac:dyDescent="0.25">
      <c r="A601" s="33"/>
      <c r="B601" s="34" t="s">
        <v>28</v>
      </c>
      <c r="C601" s="34" t="s">
        <v>29</v>
      </c>
      <c r="H601" s="35"/>
      <c r="I601" s="35"/>
      <c r="J601" s="36"/>
      <c r="L601" s="59"/>
      <c r="M601" s="59"/>
      <c r="N601" s="60"/>
      <c r="P601" s="59"/>
      <c r="Q601" s="59"/>
      <c r="R601" s="60"/>
    </row>
    <row r="602" spans="1:18" x14ac:dyDescent="0.25">
      <c r="A602" s="37" t="s">
        <v>959</v>
      </c>
      <c r="B602" s="38" t="s">
        <v>31</v>
      </c>
      <c r="C602" s="38" t="s">
        <v>823</v>
      </c>
      <c r="H602" s="35"/>
      <c r="I602" s="35"/>
      <c r="J602" s="36"/>
      <c r="L602" s="59"/>
      <c r="M602" s="59"/>
      <c r="N602" s="60"/>
      <c r="P602" s="59"/>
      <c r="Q602" s="59"/>
      <c r="R602" s="60"/>
    </row>
    <row r="603" spans="1:18" ht="45" x14ac:dyDescent="0.25">
      <c r="A603" s="37" t="s">
        <v>960</v>
      </c>
      <c r="B603" s="38" t="s">
        <v>31</v>
      </c>
      <c r="C603" s="38" t="s">
        <v>961</v>
      </c>
      <c r="H603" s="35"/>
      <c r="I603" s="35"/>
      <c r="J603" s="36"/>
      <c r="L603" s="59"/>
      <c r="M603" s="59"/>
      <c r="N603" s="60"/>
      <c r="P603" s="59"/>
      <c r="Q603" s="59"/>
      <c r="R603" s="60"/>
    </row>
    <row r="604" spans="1:18" ht="60" x14ac:dyDescent="0.25">
      <c r="A604" s="33"/>
      <c r="B604" s="34" t="s">
        <v>55</v>
      </c>
      <c r="C604" s="34" t="s">
        <v>56</v>
      </c>
      <c r="D604" s="34" t="s">
        <v>57</v>
      </c>
      <c r="E604" s="34" t="s">
        <v>58</v>
      </c>
      <c r="F604" s="39" t="s">
        <v>59</v>
      </c>
      <c r="H604" s="40" t="s">
        <v>60</v>
      </c>
      <c r="I604" s="41" t="s">
        <v>22</v>
      </c>
      <c r="J604" s="42"/>
      <c r="L604" s="40" t="s">
        <v>60</v>
      </c>
      <c r="M604" s="53" t="s">
        <v>22</v>
      </c>
      <c r="N604" s="54"/>
      <c r="P604" s="40" t="s">
        <v>60</v>
      </c>
      <c r="Q604" s="53" t="s">
        <v>22</v>
      </c>
      <c r="R604" s="54"/>
    </row>
    <row r="605" spans="1:18" x14ac:dyDescent="0.25">
      <c r="A605" s="37" t="s">
        <v>962</v>
      </c>
      <c r="B605" s="38" t="s">
        <v>963</v>
      </c>
      <c r="C605" s="38" t="s">
        <v>828</v>
      </c>
      <c r="D605" s="38"/>
      <c r="E605" s="38" t="s">
        <v>64</v>
      </c>
      <c r="F605" s="43">
        <v>1</v>
      </c>
      <c r="H605" s="44">
        <v>5500</v>
      </c>
      <c r="I605" s="45">
        <v>5500</v>
      </c>
      <c r="J605" s="31"/>
      <c r="L605" s="44">
        <v>8877.3799999999992</v>
      </c>
      <c r="M605" s="55">
        <v>8877.3799999999992</v>
      </c>
      <c r="N605" s="56"/>
      <c r="P605" s="44">
        <v>0</v>
      </c>
      <c r="Q605" s="55">
        <v>0</v>
      </c>
      <c r="R605" s="56"/>
    </row>
    <row r="606" spans="1:18" x14ac:dyDescent="0.25">
      <c r="A606" s="37" t="s">
        <v>964</v>
      </c>
      <c r="B606" s="38" t="s">
        <v>965</v>
      </c>
      <c r="C606" s="38" t="s">
        <v>831</v>
      </c>
      <c r="D606" s="38"/>
      <c r="E606" s="38" t="s">
        <v>64</v>
      </c>
      <c r="F606" s="43">
        <v>1</v>
      </c>
      <c r="H606" s="44">
        <v>5500</v>
      </c>
      <c r="I606" s="45">
        <v>5500</v>
      </c>
      <c r="J606" s="31"/>
      <c r="L606" s="44">
        <v>10061.030000000001</v>
      </c>
      <c r="M606" s="55">
        <v>10061.030000000001</v>
      </c>
      <c r="N606" s="56"/>
      <c r="P606" s="44">
        <v>0</v>
      </c>
      <c r="Q606" s="55">
        <v>0</v>
      </c>
      <c r="R606" s="56"/>
    </row>
    <row r="607" spans="1:18" x14ac:dyDescent="0.25">
      <c r="A607" s="37" t="s">
        <v>966</v>
      </c>
      <c r="B607" s="38" t="s">
        <v>967</v>
      </c>
      <c r="C607" s="38" t="s">
        <v>834</v>
      </c>
      <c r="D607" s="38"/>
      <c r="E607" s="38" t="s">
        <v>64</v>
      </c>
      <c r="F607" s="43">
        <v>1</v>
      </c>
      <c r="H607" s="44">
        <v>5500</v>
      </c>
      <c r="I607" s="45">
        <v>5500</v>
      </c>
      <c r="J607" s="31"/>
      <c r="L607" s="44">
        <v>10356.94</v>
      </c>
      <c r="M607" s="55">
        <v>10356.94</v>
      </c>
      <c r="N607" s="56"/>
      <c r="P607" s="44">
        <v>0</v>
      </c>
      <c r="Q607" s="55">
        <v>0</v>
      </c>
      <c r="R607" s="56"/>
    </row>
    <row r="608" spans="1:18" x14ac:dyDescent="0.25">
      <c r="A608" s="37" t="s">
        <v>968</v>
      </c>
      <c r="B608" s="38" t="s">
        <v>969</v>
      </c>
      <c r="C608" s="38" t="s">
        <v>837</v>
      </c>
      <c r="D608" s="38"/>
      <c r="E608" s="38" t="s">
        <v>64</v>
      </c>
      <c r="F608" s="43">
        <v>1</v>
      </c>
      <c r="H608" s="44">
        <v>5500</v>
      </c>
      <c r="I608" s="45">
        <v>5500</v>
      </c>
      <c r="J608" s="31"/>
      <c r="L608" s="44">
        <v>9469.2000000000007</v>
      </c>
      <c r="M608" s="55">
        <v>9469.2000000000007</v>
      </c>
      <c r="N608" s="56"/>
      <c r="P608" s="44">
        <v>0</v>
      </c>
      <c r="Q608" s="55">
        <v>0</v>
      </c>
      <c r="R608" s="56"/>
    </row>
    <row r="609" spans="1:18" x14ac:dyDescent="0.25">
      <c r="A609" s="37" t="s">
        <v>970</v>
      </c>
      <c r="B609" s="38" t="s">
        <v>971</v>
      </c>
      <c r="C609" s="38" t="s">
        <v>972</v>
      </c>
      <c r="D609" s="38"/>
      <c r="E609" s="38" t="s">
        <v>64</v>
      </c>
      <c r="F609" s="43">
        <v>1</v>
      </c>
      <c r="H609" s="44">
        <v>5500</v>
      </c>
      <c r="I609" s="45">
        <v>5500</v>
      </c>
      <c r="J609" s="31"/>
      <c r="L609" s="44">
        <v>10061.030000000001</v>
      </c>
      <c r="M609" s="55">
        <v>10061.030000000001</v>
      </c>
      <c r="N609" s="56"/>
      <c r="P609" s="44">
        <v>0</v>
      </c>
      <c r="Q609" s="55">
        <v>0</v>
      </c>
      <c r="R609" s="56"/>
    </row>
    <row r="610" spans="1:18" x14ac:dyDescent="0.25">
      <c r="A610" s="33"/>
      <c r="B610" s="34" t="s">
        <v>28</v>
      </c>
      <c r="C610" s="34" t="s">
        <v>29</v>
      </c>
      <c r="H610" s="35"/>
      <c r="I610" s="35"/>
      <c r="J610" s="36"/>
      <c r="L610" s="59"/>
      <c r="M610" s="59"/>
      <c r="N610" s="60"/>
      <c r="P610" s="59"/>
      <c r="Q610" s="59"/>
      <c r="R610" s="60"/>
    </row>
    <row r="611" spans="1:18" x14ac:dyDescent="0.25">
      <c r="A611" s="37" t="s">
        <v>973</v>
      </c>
      <c r="B611" s="38" t="s">
        <v>31</v>
      </c>
      <c r="C611" s="38" t="s">
        <v>974</v>
      </c>
      <c r="H611" s="35"/>
      <c r="I611" s="35"/>
      <c r="J611" s="36"/>
      <c r="L611" s="59"/>
      <c r="M611" s="59"/>
      <c r="N611" s="60"/>
      <c r="P611" s="59"/>
      <c r="Q611" s="59"/>
      <c r="R611" s="60"/>
    </row>
    <row r="612" spans="1:18" ht="45" x14ac:dyDescent="0.25">
      <c r="A612" s="37" t="s">
        <v>975</v>
      </c>
      <c r="B612" s="38" t="s">
        <v>31</v>
      </c>
      <c r="C612" s="38" t="s">
        <v>976</v>
      </c>
      <c r="H612" s="35"/>
      <c r="I612" s="35"/>
      <c r="J612" s="36"/>
      <c r="L612" s="59"/>
      <c r="M612" s="59"/>
      <c r="N612" s="60"/>
      <c r="P612" s="59"/>
      <c r="Q612" s="59"/>
      <c r="R612" s="60"/>
    </row>
    <row r="613" spans="1:18" ht="90" x14ac:dyDescent="0.25">
      <c r="A613" s="37" t="s">
        <v>977</v>
      </c>
      <c r="B613" s="38" t="s">
        <v>31</v>
      </c>
      <c r="C613" s="38" t="s">
        <v>978</v>
      </c>
      <c r="H613" s="35"/>
      <c r="I613" s="35"/>
      <c r="J613" s="36"/>
      <c r="L613" s="59"/>
      <c r="M613" s="59"/>
      <c r="N613" s="60"/>
      <c r="P613" s="59"/>
      <c r="Q613" s="59"/>
      <c r="R613" s="60"/>
    </row>
    <row r="614" spans="1:18" ht="60" x14ac:dyDescent="0.25">
      <c r="A614" s="33"/>
      <c r="B614" s="34" t="s">
        <v>55</v>
      </c>
      <c r="C614" s="34" t="s">
        <v>56</v>
      </c>
      <c r="D614" s="34" t="s">
        <v>57</v>
      </c>
      <c r="E614" s="34" t="s">
        <v>58</v>
      </c>
      <c r="F614" s="39" t="s">
        <v>59</v>
      </c>
      <c r="H614" s="40" t="s">
        <v>60</v>
      </c>
      <c r="I614" s="41" t="s">
        <v>22</v>
      </c>
      <c r="J614" s="42"/>
      <c r="L614" s="40" t="s">
        <v>60</v>
      </c>
      <c r="M614" s="53" t="s">
        <v>22</v>
      </c>
      <c r="N614" s="54"/>
      <c r="P614" s="40" t="s">
        <v>60</v>
      </c>
      <c r="Q614" s="53" t="s">
        <v>22</v>
      </c>
      <c r="R614" s="54"/>
    </row>
    <row r="615" spans="1:18" x14ac:dyDescent="0.25">
      <c r="A615" s="37" t="s">
        <v>979</v>
      </c>
      <c r="B615" s="38" t="s">
        <v>980</v>
      </c>
      <c r="C615" s="38" t="s">
        <v>981</v>
      </c>
      <c r="D615" s="38"/>
      <c r="E615" s="38" t="s">
        <v>433</v>
      </c>
      <c r="F615" s="43">
        <v>10</v>
      </c>
      <c r="H615" s="44">
        <v>2000</v>
      </c>
      <c r="I615" s="45">
        <v>20000</v>
      </c>
      <c r="J615" s="31"/>
      <c r="L615" s="44">
        <v>804.88</v>
      </c>
      <c r="M615" s="55">
        <v>8048.8</v>
      </c>
      <c r="N615" s="56"/>
      <c r="P615" s="44">
        <v>750</v>
      </c>
      <c r="Q615" s="55">
        <v>7500</v>
      </c>
      <c r="R615" s="56"/>
    </row>
    <row r="616" spans="1:18" x14ac:dyDescent="0.25">
      <c r="A616" s="37" t="s">
        <v>982</v>
      </c>
      <c r="B616" s="38" t="s">
        <v>983</v>
      </c>
      <c r="C616" s="38" t="s">
        <v>984</v>
      </c>
      <c r="D616" s="38"/>
      <c r="E616" s="38" t="s">
        <v>433</v>
      </c>
      <c r="F616" s="43">
        <v>1</v>
      </c>
      <c r="H616" s="44">
        <v>15500</v>
      </c>
      <c r="I616" s="45">
        <v>15500</v>
      </c>
      <c r="J616" s="31"/>
      <c r="L616" s="44">
        <v>14499.72</v>
      </c>
      <c r="M616" s="55">
        <v>14499.72</v>
      </c>
      <c r="N616" s="56"/>
      <c r="P616" s="44">
        <v>2000</v>
      </c>
      <c r="Q616" s="55">
        <v>2000</v>
      </c>
      <c r="R616" s="56"/>
    </row>
    <row r="617" spans="1:18" x14ac:dyDescent="0.25">
      <c r="A617" s="37" t="s">
        <v>985</v>
      </c>
      <c r="B617" s="38" t="s">
        <v>986</v>
      </c>
      <c r="C617" s="38" t="s">
        <v>987</v>
      </c>
      <c r="D617" s="38"/>
      <c r="E617" s="38" t="s">
        <v>433</v>
      </c>
      <c r="F617" s="43">
        <v>1</v>
      </c>
      <c r="H617" s="44">
        <v>6500</v>
      </c>
      <c r="I617" s="45">
        <v>6500</v>
      </c>
      <c r="J617" s="31"/>
      <c r="L617" s="44">
        <v>1716.29</v>
      </c>
      <c r="M617" s="55">
        <v>1716.29</v>
      </c>
      <c r="N617" s="56"/>
      <c r="P617" s="44">
        <v>5000</v>
      </c>
      <c r="Q617" s="55">
        <v>5000</v>
      </c>
      <c r="R617" s="56"/>
    </row>
    <row r="618" spans="1:18" x14ac:dyDescent="0.25">
      <c r="A618" s="37" t="s">
        <v>988</v>
      </c>
      <c r="B618" s="38" t="s">
        <v>989</v>
      </c>
      <c r="C618" s="38" t="s">
        <v>990</v>
      </c>
      <c r="D618" s="38"/>
      <c r="E618" s="38" t="s">
        <v>433</v>
      </c>
      <c r="F618" s="43">
        <v>1</v>
      </c>
      <c r="H618" s="44">
        <v>12500</v>
      </c>
      <c r="I618" s="45">
        <v>12500</v>
      </c>
      <c r="J618" s="31"/>
      <c r="L618" s="44">
        <v>32846.300000000003</v>
      </c>
      <c r="M618" s="55">
        <v>32846.300000000003</v>
      </c>
      <c r="N618" s="56"/>
      <c r="P618" s="44">
        <v>15000</v>
      </c>
      <c r="Q618" s="55">
        <v>15000</v>
      </c>
      <c r="R618" s="56"/>
    </row>
    <row r="619" spans="1:18" x14ac:dyDescent="0.25">
      <c r="A619" s="37" t="s">
        <v>991</v>
      </c>
      <c r="B619" s="38" t="s">
        <v>992</v>
      </c>
      <c r="C619" s="38" t="s">
        <v>993</v>
      </c>
      <c r="D619" s="38"/>
      <c r="E619" s="38" t="s">
        <v>433</v>
      </c>
      <c r="F619" s="43">
        <v>1</v>
      </c>
      <c r="H619" s="44">
        <v>9500</v>
      </c>
      <c r="I619" s="45">
        <v>9500</v>
      </c>
      <c r="J619" s="31"/>
      <c r="L619" s="44">
        <v>75161.81</v>
      </c>
      <c r="M619" s="55">
        <v>75161.81</v>
      </c>
      <c r="N619" s="56"/>
      <c r="P619" s="44">
        <v>25000</v>
      </c>
      <c r="Q619" s="55">
        <v>25000</v>
      </c>
      <c r="R619" s="56"/>
    </row>
    <row r="620" spans="1:18" ht="30" x14ac:dyDescent="0.25">
      <c r="A620" s="37" t="s">
        <v>994</v>
      </c>
      <c r="B620" s="38" t="s">
        <v>995</v>
      </c>
      <c r="C620" s="38" t="s">
        <v>996</v>
      </c>
      <c r="D620" s="38"/>
      <c r="E620" s="38" t="s">
        <v>64</v>
      </c>
      <c r="F620" s="43">
        <v>1</v>
      </c>
      <c r="H620" s="44">
        <v>15000</v>
      </c>
      <c r="I620" s="45">
        <v>15000</v>
      </c>
      <c r="J620" s="31"/>
      <c r="L620" s="44">
        <v>65100.78</v>
      </c>
      <c r="M620" s="55">
        <v>65100.78</v>
      </c>
      <c r="N620" s="56"/>
      <c r="P620" s="44">
        <v>32000</v>
      </c>
      <c r="Q620" s="55">
        <v>32000</v>
      </c>
      <c r="R620" s="56"/>
    </row>
    <row r="621" spans="1:18" x14ac:dyDescent="0.25">
      <c r="A621" s="33"/>
      <c r="B621" s="34" t="s">
        <v>28</v>
      </c>
      <c r="C621" s="34" t="s">
        <v>29</v>
      </c>
      <c r="H621" s="35"/>
      <c r="I621" s="35"/>
      <c r="J621" s="36"/>
      <c r="L621" s="59"/>
      <c r="M621" s="59"/>
      <c r="N621" s="60"/>
      <c r="P621" s="59"/>
      <c r="Q621" s="59"/>
      <c r="R621" s="60"/>
    </row>
    <row r="622" spans="1:18" x14ac:dyDescent="0.25">
      <c r="A622" s="37" t="s">
        <v>997</v>
      </c>
      <c r="B622" s="38" t="s">
        <v>31</v>
      </c>
      <c r="C622" s="38" t="s">
        <v>998</v>
      </c>
      <c r="H622" s="35"/>
      <c r="I622" s="35"/>
      <c r="J622" s="36"/>
      <c r="L622" s="59"/>
      <c r="M622" s="59"/>
      <c r="N622" s="60"/>
      <c r="P622" s="59"/>
      <c r="Q622" s="59"/>
      <c r="R622" s="60"/>
    </row>
    <row r="623" spans="1:18" ht="60" x14ac:dyDescent="0.25">
      <c r="A623" s="37" t="s">
        <v>999</v>
      </c>
      <c r="B623" s="38" t="s">
        <v>31</v>
      </c>
      <c r="C623" s="38" t="s">
        <v>1000</v>
      </c>
      <c r="H623" s="35"/>
      <c r="I623" s="35"/>
      <c r="J623" s="36"/>
      <c r="L623" s="59"/>
      <c r="M623" s="59"/>
      <c r="N623" s="60"/>
      <c r="P623" s="59"/>
      <c r="Q623" s="59"/>
      <c r="R623" s="60"/>
    </row>
    <row r="624" spans="1:18" ht="60" x14ac:dyDescent="0.25">
      <c r="A624" s="33"/>
      <c r="B624" s="34" t="s">
        <v>55</v>
      </c>
      <c r="C624" s="34" t="s">
        <v>56</v>
      </c>
      <c r="D624" s="34" t="s">
        <v>57</v>
      </c>
      <c r="E624" s="34" t="s">
        <v>58</v>
      </c>
      <c r="F624" s="39" t="s">
        <v>59</v>
      </c>
      <c r="H624" s="40" t="s">
        <v>60</v>
      </c>
      <c r="I624" s="41" t="s">
        <v>22</v>
      </c>
      <c r="J624" s="42"/>
      <c r="L624" s="40" t="s">
        <v>60</v>
      </c>
      <c r="M624" s="53" t="s">
        <v>22</v>
      </c>
      <c r="N624" s="54"/>
      <c r="P624" s="40" t="s">
        <v>60</v>
      </c>
      <c r="Q624" s="53" t="s">
        <v>22</v>
      </c>
      <c r="R624" s="54"/>
    </row>
    <row r="625" spans="1:18" x14ac:dyDescent="0.25">
      <c r="A625" s="37" t="s">
        <v>1001</v>
      </c>
      <c r="B625" s="38" t="s">
        <v>1002</v>
      </c>
      <c r="C625" s="38" t="s">
        <v>1003</v>
      </c>
      <c r="D625" s="38"/>
      <c r="E625" s="38" t="s">
        <v>433</v>
      </c>
      <c r="F625" s="43">
        <v>3</v>
      </c>
      <c r="H625" s="44">
        <v>6500</v>
      </c>
      <c r="I625" s="45">
        <v>19500</v>
      </c>
      <c r="J625" s="31"/>
      <c r="L625" s="44">
        <v>7693.73</v>
      </c>
      <c r="M625" s="55">
        <v>23081.19</v>
      </c>
      <c r="N625" s="56"/>
      <c r="P625" s="44">
        <v>14000</v>
      </c>
      <c r="Q625" s="55">
        <v>42000</v>
      </c>
      <c r="R625" s="56"/>
    </row>
    <row r="626" spans="1:18" ht="45" x14ac:dyDescent="0.25">
      <c r="A626" s="37" t="s">
        <v>1004</v>
      </c>
      <c r="B626" s="38" t="s">
        <v>1005</v>
      </c>
      <c r="C626" s="38" t="s">
        <v>1006</v>
      </c>
      <c r="D626" s="38"/>
      <c r="E626" s="38" t="s">
        <v>64</v>
      </c>
      <c r="F626" s="43">
        <v>1</v>
      </c>
      <c r="H626" s="44">
        <v>1500</v>
      </c>
      <c r="I626" s="45">
        <v>1500</v>
      </c>
      <c r="J626" s="31"/>
      <c r="L626" s="44">
        <v>17754.759999999998</v>
      </c>
      <c r="M626" s="55">
        <v>17754.759999999998</v>
      </c>
      <c r="N626" s="56"/>
      <c r="P626" s="44">
        <v>6000</v>
      </c>
      <c r="Q626" s="55">
        <v>6000</v>
      </c>
      <c r="R626" s="56"/>
    </row>
    <row r="627" spans="1:18" x14ac:dyDescent="0.25">
      <c r="A627" s="33"/>
      <c r="B627" s="34" t="s">
        <v>28</v>
      </c>
      <c r="C627" s="34" t="s">
        <v>29</v>
      </c>
      <c r="H627" s="35"/>
      <c r="I627" s="35"/>
      <c r="J627" s="36"/>
      <c r="L627" s="59"/>
      <c r="M627" s="59"/>
      <c r="N627" s="60"/>
      <c r="P627" s="59"/>
      <c r="Q627" s="59"/>
      <c r="R627" s="60"/>
    </row>
    <row r="628" spans="1:18" x14ac:dyDescent="0.25">
      <c r="A628" s="37" t="s">
        <v>1007</v>
      </c>
      <c r="B628" s="38" t="s">
        <v>31</v>
      </c>
      <c r="C628" s="38" t="s">
        <v>1008</v>
      </c>
      <c r="H628" s="35"/>
      <c r="I628" s="35"/>
      <c r="J628" s="36"/>
      <c r="L628" s="59"/>
      <c r="M628" s="59"/>
      <c r="N628" s="60"/>
      <c r="P628" s="59"/>
      <c r="Q628" s="59"/>
      <c r="R628" s="60"/>
    </row>
    <row r="629" spans="1:18" ht="45" x14ac:dyDescent="0.25">
      <c r="A629" s="37" t="s">
        <v>1009</v>
      </c>
      <c r="B629" s="38" t="s">
        <v>31</v>
      </c>
      <c r="C629" s="38" t="s">
        <v>1010</v>
      </c>
      <c r="H629" s="35"/>
      <c r="I629" s="35"/>
      <c r="J629" s="36"/>
      <c r="L629" s="59"/>
      <c r="M629" s="59"/>
      <c r="N629" s="60"/>
      <c r="P629" s="59"/>
      <c r="Q629" s="59"/>
      <c r="R629" s="60"/>
    </row>
    <row r="630" spans="1:18" ht="105" x14ac:dyDescent="0.25">
      <c r="A630" s="37" t="s">
        <v>1011</v>
      </c>
      <c r="B630" s="38" t="s">
        <v>31</v>
      </c>
      <c r="C630" s="38" t="s">
        <v>1012</v>
      </c>
      <c r="H630" s="35"/>
      <c r="I630" s="35"/>
      <c r="J630" s="36"/>
      <c r="L630" s="59"/>
      <c r="M630" s="59"/>
      <c r="N630" s="60"/>
      <c r="P630" s="59"/>
      <c r="Q630" s="59"/>
      <c r="R630" s="60"/>
    </row>
    <row r="631" spans="1:18" ht="60" x14ac:dyDescent="0.25">
      <c r="A631" s="33"/>
      <c r="B631" s="34" t="s">
        <v>55</v>
      </c>
      <c r="C631" s="34" t="s">
        <v>56</v>
      </c>
      <c r="D631" s="34" t="s">
        <v>57</v>
      </c>
      <c r="E631" s="34" t="s">
        <v>58</v>
      </c>
      <c r="F631" s="39" t="s">
        <v>59</v>
      </c>
      <c r="H631" s="40" t="s">
        <v>60</v>
      </c>
      <c r="I631" s="41" t="s">
        <v>22</v>
      </c>
      <c r="J631" s="42"/>
      <c r="L631" s="40" t="s">
        <v>60</v>
      </c>
      <c r="M631" s="53" t="s">
        <v>22</v>
      </c>
      <c r="N631" s="54"/>
      <c r="P631" s="40" t="s">
        <v>60</v>
      </c>
      <c r="Q631" s="53" t="s">
        <v>22</v>
      </c>
      <c r="R631" s="54"/>
    </row>
    <row r="632" spans="1:18" x14ac:dyDescent="0.25">
      <c r="A632" s="37" t="s">
        <v>1013</v>
      </c>
      <c r="B632" s="38" t="s">
        <v>1014</v>
      </c>
      <c r="C632" s="38" t="s">
        <v>1015</v>
      </c>
      <c r="D632" s="38"/>
      <c r="E632" s="38" t="s">
        <v>433</v>
      </c>
      <c r="F632" s="43">
        <v>7</v>
      </c>
      <c r="H632" s="44">
        <v>10000</v>
      </c>
      <c r="I632" s="45">
        <v>70000</v>
      </c>
      <c r="J632" s="31"/>
      <c r="L632" s="44">
        <v>4888.4799999999996</v>
      </c>
      <c r="M632" s="55">
        <v>34219.360000000001</v>
      </c>
      <c r="N632" s="56"/>
      <c r="P632" s="44">
        <v>6000</v>
      </c>
      <c r="Q632" s="55">
        <v>42000</v>
      </c>
      <c r="R632" s="56"/>
    </row>
    <row r="633" spans="1:18" x14ac:dyDescent="0.25">
      <c r="A633" s="37" t="s">
        <v>1016</v>
      </c>
      <c r="B633" s="38" t="s">
        <v>1017</v>
      </c>
      <c r="C633" s="38" t="s">
        <v>1018</v>
      </c>
      <c r="D633" s="38"/>
      <c r="E633" s="38" t="s">
        <v>433</v>
      </c>
      <c r="F633" s="43">
        <v>1</v>
      </c>
      <c r="H633" s="44">
        <v>10000</v>
      </c>
      <c r="I633" s="45">
        <v>10000</v>
      </c>
      <c r="J633" s="31"/>
      <c r="L633" s="44">
        <v>4888.4799999999996</v>
      </c>
      <c r="M633" s="55">
        <v>4888.4799999999996</v>
      </c>
      <c r="N633" s="56"/>
      <c r="P633" s="44">
        <v>7500</v>
      </c>
      <c r="Q633" s="55">
        <v>7500</v>
      </c>
      <c r="R633" s="56"/>
    </row>
    <row r="634" spans="1:18" x14ac:dyDescent="0.25">
      <c r="A634" s="37" t="s">
        <v>1019</v>
      </c>
      <c r="B634" s="38" t="s">
        <v>1020</v>
      </c>
      <c r="C634" s="38" t="s">
        <v>1021</v>
      </c>
      <c r="D634" s="38"/>
      <c r="E634" s="38" t="s">
        <v>433</v>
      </c>
      <c r="F634" s="43">
        <v>12</v>
      </c>
      <c r="H634" s="44">
        <v>10000</v>
      </c>
      <c r="I634" s="45">
        <v>120000</v>
      </c>
      <c r="J634" s="31"/>
      <c r="L634" s="44">
        <v>7724.5</v>
      </c>
      <c r="M634" s="55">
        <v>92694</v>
      </c>
      <c r="N634" s="56"/>
      <c r="P634" s="44">
        <v>9500</v>
      </c>
      <c r="Q634" s="55">
        <v>114000</v>
      </c>
      <c r="R634" s="56"/>
    </row>
    <row r="635" spans="1:18" x14ac:dyDescent="0.25">
      <c r="A635" s="37" t="s">
        <v>1022</v>
      </c>
      <c r="B635" s="38" t="s">
        <v>1023</v>
      </c>
      <c r="C635" s="38" t="s">
        <v>1024</v>
      </c>
      <c r="D635" s="38"/>
      <c r="E635" s="38" t="s">
        <v>433</v>
      </c>
      <c r="F635" s="43">
        <v>2</v>
      </c>
      <c r="H635" s="44">
        <v>1600</v>
      </c>
      <c r="I635" s="45">
        <v>3200</v>
      </c>
      <c r="J635" s="31"/>
      <c r="L635" s="44">
        <v>1331.61</v>
      </c>
      <c r="M635" s="55">
        <v>2663.22</v>
      </c>
      <c r="N635" s="56"/>
      <c r="P635" s="44">
        <v>0</v>
      </c>
      <c r="Q635" s="55">
        <v>0</v>
      </c>
      <c r="R635" s="56"/>
    </row>
    <row r="636" spans="1:18" x14ac:dyDescent="0.25">
      <c r="A636" s="37" t="s">
        <v>1025</v>
      </c>
      <c r="B636" s="38" t="s">
        <v>1026</v>
      </c>
      <c r="C636" s="38" t="s">
        <v>955</v>
      </c>
      <c r="D636" s="38"/>
      <c r="E636" s="38" t="s">
        <v>433</v>
      </c>
      <c r="F636" s="43">
        <v>2</v>
      </c>
      <c r="H636" s="44">
        <v>5300</v>
      </c>
      <c r="I636" s="45">
        <v>10600</v>
      </c>
      <c r="J636" s="31"/>
      <c r="L636" s="44">
        <v>32763.45</v>
      </c>
      <c r="M636" s="55">
        <v>65526.9</v>
      </c>
      <c r="N636" s="56"/>
      <c r="P636" s="44">
        <v>6000</v>
      </c>
      <c r="Q636" s="55">
        <v>12000</v>
      </c>
      <c r="R636" s="56"/>
    </row>
    <row r="637" spans="1:18" x14ac:dyDescent="0.25">
      <c r="A637" s="37" t="s">
        <v>1027</v>
      </c>
      <c r="B637" s="38" t="s">
        <v>1028</v>
      </c>
      <c r="C637" s="38" t="s">
        <v>952</v>
      </c>
      <c r="D637" s="38"/>
      <c r="E637" s="38" t="s">
        <v>433</v>
      </c>
      <c r="F637" s="43">
        <v>2</v>
      </c>
      <c r="H637" s="44">
        <v>1000</v>
      </c>
      <c r="I637" s="45">
        <v>2000</v>
      </c>
      <c r="J637" s="31"/>
      <c r="L637" s="44">
        <v>208.32</v>
      </c>
      <c r="M637" s="55">
        <v>416.64</v>
      </c>
      <c r="N637" s="56"/>
      <c r="P637" s="44">
        <v>2500</v>
      </c>
      <c r="Q637" s="55">
        <v>5000</v>
      </c>
      <c r="R637" s="56"/>
    </row>
    <row r="638" spans="1:18" ht="45" x14ac:dyDescent="0.25">
      <c r="A638" s="37" t="s">
        <v>1029</v>
      </c>
      <c r="B638" s="38" t="s">
        <v>1030</v>
      </c>
      <c r="C638" s="38" t="s">
        <v>1031</v>
      </c>
      <c r="D638" s="38"/>
      <c r="E638" s="38" t="s">
        <v>64</v>
      </c>
      <c r="F638" s="43">
        <v>1</v>
      </c>
      <c r="H638" s="44">
        <v>6500</v>
      </c>
      <c r="I638" s="45">
        <v>6500</v>
      </c>
      <c r="J638" s="31"/>
      <c r="L638" s="44">
        <v>71019.039999999994</v>
      </c>
      <c r="M638" s="55">
        <v>71019.039999999994</v>
      </c>
      <c r="N638" s="56"/>
      <c r="P638" s="44">
        <v>100000</v>
      </c>
      <c r="Q638" s="55">
        <v>100000</v>
      </c>
      <c r="R638" s="56"/>
    </row>
    <row r="639" spans="1:18" x14ac:dyDescent="0.25">
      <c r="A639" s="33"/>
      <c r="B639" s="34" t="s">
        <v>28</v>
      </c>
      <c r="C639" s="34" t="s">
        <v>29</v>
      </c>
      <c r="H639" s="35"/>
      <c r="I639" s="35"/>
      <c r="J639" s="36"/>
      <c r="L639" s="59"/>
      <c r="M639" s="59"/>
      <c r="N639" s="60"/>
      <c r="P639" s="59"/>
      <c r="Q639" s="59"/>
      <c r="R639" s="60"/>
    </row>
    <row r="640" spans="1:18" x14ac:dyDescent="0.25">
      <c r="A640" s="37" t="s">
        <v>1032</v>
      </c>
      <c r="B640" s="38" t="s">
        <v>31</v>
      </c>
      <c r="C640" s="38" t="s">
        <v>1033</v>
      </c>
      <c r="H640" s="35"/>
      <c r="I640" s="35"/>
      <c r="J640" s="36"/>
      <c r="L640" s="59"/>
      <c r="M640" s="59"/>
      <c r="N640" s="60"/>
      <c r="P640" s="59"/>
      <c r="Q640" s="59"/>
      <c r="R640" s="60"/>
    </row>
    <row r="641" spans="1:18" ht="75" x14ac:dyDescent="0.25">
      <c r="A641" s="37" t="s">
        <v>1034</v>
      </c>
      <c r="B641" s="38" t="s">
        <v>31</v>
      </c>
      <c r="C641" s="38" t="s">
        <v>1035</v>
      </c>
      <c r="H641" s="35"/>
      <c r="I641" s="35"/>
      <c r="J641" s="36"/>
      <c r="L641" s="59"/>
      <c r="M641" s="59"/>
      <c r="N641" s="60"/>
      <c r="P641" s="59"/>
      <c r="Q641" s="59"/>
      <c r="R641" s="60"/>
    </row>
    <row r="642" spans="1:18" ht="60" x14ac:dyDescent="0.25">
      <c r="A642" s="33"/>
      <c r="B642" s="34" t="s">
        <v>55</v>
      </c>
      <c r="C642" s="34" t="s">
        <v>56</v>
      </c>
      <c r="D642" s="34" t="s">
        <v>57</v>
      </c>
      <c r="E642" s="34" t="s">
        <v>58</v>
      </c>
      <c r="F642" s="39" t="s">
        <v>59</v>
      </c>
      <c r="H642" s="40" t="s">
        <v>60</v>
      </c>
      <c r="I642" s="41" t="s">
        <v>22</v>
      </c>
      <c r="J642" s="42"/>
      <c r="L642" s="40" t="s">
        <v>60</v>
      </c>
      <c r="M642" s="53" t="s">
        <v>22</v>
      </c>
      <c r="N642" s="54"/>
      <c r="P642" s="40" t="s">
        <v>60</v>
      </c>
      <c r="Q642" s="53" t="s">
        <v>22</v>
      </c>
      <c r="R642" s="54"/>
    </row>
    <row r="643" spans="1:18" x14ac:dyDescent="0.25">
      <c r="A643" s="37" t="s">
        <v>1036</v>
      </c>
      <c r="B643" s="38" t="s">
        <v>1037</v>
      </c>
      <c r="C643" s="38" t="s">
        <v>1038</v>
      </c>
      <c r="D643" s="38"/>
      <c r="E643" s="38" t="s">
        <v>433</v>
      </c>
      <c r="F643" s="43">
        <v>1</v>
      </c>
      <c r="H643" s="44">
        <v>45000</v>
      </c>
      <c r="I643" s="45">
        <v>45000</v>
      </c>
      <c r="J643" s="31"/>
      <c r="L643" s="44">
        <v>26040.31</v>
      </c>
      <c r="M643" s="55">
        <v>26040.31</v>
      </c>
      <c r="N643" s="56"/>
      <c r="P643" s="44">
        <v>25000</v>
      </c>
      <c r="Q643" s="55">
        <v>25000</v>
      </c>
      <c r="R643" s="56"/>
    </row>
    <row r="644" spans="1:18" x14ac:dyDescent="0.25">
      <c r="A644" s="33"/>
      <c r="B644" s="34" t="s">
        <v>28</v>
      </c>
      <c r="C644" s="34" t="s">
        <v>29</v>
      </c>
      <c r="H644" s="35"/>
      <c r="I644" s="35"/>
      <c r="J644" s="36"/>
      <c r="L644" s="59"/>
      <c r="M644" s="59"/>
      <c r="N644" s="60"/>
      <c r="P644" s="59"/>
      <c r="Q644" s="59"/>
      <c r="R644" s="60"/>
    </row>
    <row r="645" spans="1:18" x14ac:dyDescent="0.25">
      <c r="A645" s="37" t="s">
        <v>1039</v>
      </c>
      <c r="B645" s="38" t="s">
        <v>31</v>
      </c>
      <c r="C645" s="38" t="s">
        <v>1040</v>
      </c>
      <c r="H645" s="35"/>
      <c r="I645" s="35"/>
      <c r="J645" s="36"/>
      <c r="L645" s="59"/>
      <c r="M645" s="59"/>
      <c r="N645" s="60"/>
      <c r="P645" s="59"/>
      <c r="Q645" s="59"/>
      <c r="R645" s="60"/>
    </row>
    <row r="646" spans="1:18" ht="60" x14ac:dyDescent="0.25">
      <c r="A646" s="33"/>
      <c r="B646" s="34" t="s">
        <v>55</v>
      </c>
      <c r="C646" s="34" t="s">
        <v>56</v>
      </c>
      <c r="D646" s="34" t="s">
        <v>57</v>
      </c>
      <c r="E646" s="34" t="s">
        <v>58</v>
      </c>
      <c r="F646" s="39" t="s">
        <v>59</v>
      </c>
      <c r="H646" s="40" t="s">
        <v>60</v>
      </c>
      <c r="I646" s="41" t="s">
        <v>22</v>
      </c>
      <c r="J646" s="42"/>
      <c r="L646" s="40" t="s">
        <v>60</v>
      </c>
      <c r="M646" s="53" t="s">
        <v>22</v>
      </c>
      <c r="N646" s="54"/>
      <c r="P646" s="40" t="s">
        <v>60</v>
      </c>
      <c r="Q646" s="53" t="s">
        <v>22</v>
      </c>
      <c r="R646" s="54"/>
    </row>
    <row r="647" spans="1:18" ht="60" x14ac:dyDescent="0.25">
      <c r="A647" s="37" t="s">
        <v>1041</v>
      </c>
      <c r="B647" s="38" t="s">
        <v>1042</v>
      </c>
      <c r="C647" s="38" t="s">
        <v>1043</v>
      </c>
      <c r="D647" s="38"/>
      <c r="E647" s="38" t="s">
        <v>64</v>
      </c>
      <c r="F647" s="43">
        <v>1</v>
      </c>
      <c r="H647" s="44">
        <v>15000</v>
      </c>
      <c r="I647" s="45">
        <v>15000</v>
      </c>
      <c r="J647" s="31"/>
      <c r="L647" s="44">
        <v>14203.81</v>
      </c>
      <c r="M647" s="55">
        <v>14203.81</v>
      </c>
      <c r="N647" s="56"/>
      <c r="P647" s="44">
        <v>8000</v>
      </c>
      <c r="Q647" s="55">
        <v>8000</v>
      </c>
      <c r="R647" s="56"/>
    </row>
    <row r="648" spans="1:18" x14ac:dyDescent="0.25">
      <c r="A648" s="33"/>
      <c r="B648" s="34" t="s">
        <v>28</v>
      </c>
      <c r="C648" s="34" t="s">
        <v>29</v>
      </c>
      <c r="H648" s="35"/>
      <c r="I648" s="35"/>
      <c r="J648" s="36"/>
      <c r="L648" s="59"/>
      <c r="M648" s="59"/>
      <c r="N648" s="60"/>
      <c r="P648" s="59"/>
      <c r="Q648" s="59"/>
      <c r="R648" s="60"/>
    </row>
    <row r="649" spans="1:18" x14ac:dyDescent="0.25">
      <c r="A649" s="37" t="s">
        <v>1044</v>
      </c>
      <c r="B649" s="38" t="s">
        <v>31</v>
      </c>
      <c r="C649" s="38" t="s">
        <v>1045</v>
      </c>
      <c r="H649" s="35"/>
      <c r="I649" s="35"/>
      <c r="J649" s="36"/>
      <c r="L649" s="59"/>
      <c r="M649" s="59"/>
      <c r="N649" s="60"/>
      <c r="P649" s="59"/>
      <c r="Q649" s="59"/>
      <c r="R649" s="60"/>
    </row>
    <row r="650" spans="1:18" ht="45" x14ac:dyDescent="0.25">
      <c r="A650" s="37" t="s">
        <v>1046</v>
      </c>
      <c r="B650" s="38" t="s">
        <v>31</v>
      </c>
      <c r="C650" s="38" t="s">
        <v>1047</v>
      </c>
      <c r="H650" s="35"/>
      <c r="I650" s="35"/>
      <c r="J650" s="36"/>
      <c r="L650" s="59"/>
      <c r="M650" s="59"/>
      <c r="N650" s="60"/>
      <c r="P650" s="59"/>
      <c r="Q650" s="59"/>
      <c r="R650" s="60"/>
    </row>
    <row r="651" spans="1:18" ht="60" x14ac:dyDescent="0.25">
      <c r="A651" s="33"/>
      <c r="B651" s="34" t="s">
        <v>55</v>
      </c>
      <c r="C651" s="34" t="s">
        <v>56</v>
      </c>
      <c r="D651" s="34" t="s">
        <v>57</v>
      </c>
      <c r="E651" s="34" t="s">
        <v>58</v>
      </c>
      <c r="F651" s="39" t="s">
        <v>59</v>
      </c>
      <c r="H651" s="40" t="s">
        <v>60</v>
      </c>
      <c r="I651" s="41" t="s">
        <v>22</v>
      </c>
      <c r="J651" s="42"/>
      <c r="L651" s="40" t="s">
        <v>60</v>
      </c>
      <c r="M651" s="53" t="s">
        <v>22</v>
      </c>
      <c r="N651" s="54"/>
      <c r="P651" s="40" t="s">
        <v>60</v>
      </c>
      <c r="Q651" s="53" t="s">
        <v>22</v>
      </c>
      <c r="R651" s="54"/>
    </row>
    <row r="652" spans="1:18" x14ac:dyDescent="0.25">
      <c r="A652" s="37" t="s">
        <v>1048</v>
      </c>
      <c r="B652" s="38" t="s">
        <v>1049</v>
      </c>
      <c r="C652" s="38" t="s">
        <v>1050</v>
      </c>
      <c r="D652" s="38"/>
      <c r="E652" s="38" t="s">
        <v>64</v>
      </c>
      <c r="F652" s="43">
        <v>1</v>
      </c>
      <c r="H652" s="44">
        <v>10500</v>
      </c>
      <c r="I652" s="45">
        <v>10500</v>
      </c>
      <c r="J652" s="31"/>
      <c r="L652" s="44">
        <v>7101.9</v>
      </c>
      <c r="M652" s="55">
        <v>7101.9</v>
      </c>
      <c r="N652" s="56"/>
      <c r="P652" s="44">
        <v>11000</v>
      </c>
      <c r="Q652" s="55">
        <v>11000</v>
      </c>
      <c r="R652" s="56"/>
    </row>
    <row r="653" spans="1:18" x14ac:dyDescent="0.25">
      <c r="A653" s="37" t="s">
        <v>1051</v>
      </c>
      <c r="B653" s="38" t="s">
        <v>1052</v>
      </c>
      <c r="C653" s="38" t="s">
        <v>1053</v>
      </c>
      <c r="D653" s="38"/>
      <c r="E653" s="38" t="s">
        <v>64</v>
      </c>
      <c r="F653" s="43">
        <v>1</v>
      </c>
      <c r="H653" s="44">
        <v>2500</v>
      </c>
      <c r="I653" s="45">
        <v>2500</v>
      </c>
      <c r="J653" s="31"/>
      <c r="L653" s="44">
        <v>5918.25</v>
      </c>
      <c r="M653" s="55">
        <v>5918.25</v>
      </c>
      <c r="N653" s="56"/>
      <c r="P653" s="44">
        <v>1000</v>
      </c>
      <c r="Q653" s="55">
        <v>1000</v>
      </c>
      <c r="R653" s="56"/>
    </row>
    <row r="654" spans="1:18" x14ac:dyDescent="0.25">
      <c r="A654" s="37" t="s">
        <v>1054</v>
      </c>
      <c r="B654" s="38" t="s">
        <v>1055</v>
      </c>
      <c r="C654" s="38" t="s">
        <v>1056</v>
      </c>
      <c r="D654" s="38"/>
      <c r="E654" s="38" t="s">
        <v>64</v>
      </c>
      <c r="F654" s="43">
        <v>1</v>
      </c>
      <c r="H654" s="44">
        <v>2500</v>
      </c>
      <c r="I654" s="45">
        <v>2500</v>
      </c>
      <c r="J654" s="31"/>
      <c r="L654" s="44">
        <v>5918.25</v>
      </c>
      <c r="M654" s="55">
        <v>5918.25</v>
      </c>
      <c r="N654" s="56"/>
      <c r="P654" s="44">
        <v>1000</v>
      </c>
      <c r="Q654" s="55">
        <v>1000</v>
      </c>
      <c r="R654" s="56"/>
    </row>
    <row r="655" spans="1:18" x14ac:dyDescent="0.25">
      <c r="A655" s="37" t="s">
        <v>1057</v>
      </c>
      <c r="B655" s="38" t="s">
        <v>1058</v>
      </c>
      <c r="C655" s="38" t="s">
        <v>1059</v>
      </c>
      <c r="D655" s="38"/>
      <c r="E655" s="38" t="s">
        <v>64</v>
      </c>
      <c r="F655" s="43">
        <v>1</v>
      </c>
      <c r="H655" s="44">
        <v>2500</v>
      </c>
      <c r="I655" s="45">
        <v>2500</v>
      </c>
      <c r="J655" s="31"/>
      <c r="L655" s="44">
        <v>5918.25</v>
      </c>
      <c r="M655" s="55">
        <v>5918.25</v>
      </c>
      <c r="N655" s="56"/>
      <c r="P655" s="44">
        <v>2000</v>
      </c>
      <c r="Q655" s="55">
        <v>2000</v>
      </c>
      <c r="R655" s="56"/>
    </row>
    <row r="656" spans="1:18" x14ac:dyDescent="0.25">
      <c r="A656" s="37" t="s">
        <v>1060</v>
      </c>
      <c r="B656" s="38" t="s">
        <v>1061</v>
      </c>
      <c r="C656" s="38" t="s">
        <v>1062</v>
      </c>
      <c r="D656" s="38"/>
      <c r="E656" s="38" t="s">
        <v>64</v>
      </c>
      <c r="F656" s="43">
        <v>1</v>
      </c>
      <c r="H656" s="44">
        <v>2500</v>
      </c>
      <c r="I656" s="45">
        <v>2500</v>
      </c>
      <c r="J656" s="31"/>
      <c r="L656" s="44">
        <v>5326.43</v>
      </c>
      <c r="M656" s="55">
        <v>5326.43</v>
      </c>
      <c r="N656" s="56"/>
      <c r="P656" s="44">
        <v>1000</v>
      </c>
      <c r="Q656" s="55">
        <v>1000</v>
      </c>
      <c r="R656" s="56"/>
    </row>
    <row r="657" spans="1:18" x14ac:dyDescent="0.25">
      <c r="A657" s="37" t="s">
        <v>1063</v>
      </c>
      <c r="B657" s="38" t="s">
        <v>1064</v>
      </c>
      <c r="C657" s="38" t="s">
        <v>1065</v>
      </c>
      <c r="D657" s="38"/>
      <c r="E657" s="38" t="s">
        <v>64</v>
      </c>
      <c r="F657" s="43">
        <v>1</v>
      </c>
      <c r="H657" s="44">
        <v>2500</v>
      </c>
      <c r="I657" s="45">
        <v>2500</v>
      </c>
      <c r="J657" s="31"/>
      <c r="L657" s="44">
        <v>1775.48</v>
      </c>
      <c r="M657" s="55">
        <v>1775.48</v>
      </c>
      <c r="N657" s="56"/>
      <c r="P657" s="44">
        <v>4500</v>
      </c>
      <c r="Q657" s="55">
        <v>4500</v>
      </c>
      <c r="R657" s="56"/>
    </row>
    <row r="658" spans="1:18" x14ac:dyDescent="0.25">
      <c r="A658" s="37" t="s">
        <v>1066</v>
      </c>
      <c r="B658" s="38" t="s">
        <v>1067</v>
      </c>
      <c r="C658" s="38" t="s">
        <v>1068</v>
      </c>
      <c r="D658" s="38"/>
      <c r="E658" s="38" t="s">
        <v>64</v>
      </c>
      <c r="F658" s="43">
        <v>1</v>
      </c>
      <c r="H658" s="44">
        <v>2500</v>
      </c>
      <c r="I658" s="45">
        <v>2500</v>
      </c>
      <c r="J658" s="31"/>
      <c r="L658" s="44">
        <v>10061.030000000001</v>
      </c>
      <c r="M658" s="55">
        <v>10061.030000000001</v>
      </c>
      <c r="N658" s="56"/>
      <c r="P658" s="44">
        <v>9000</v>
      </c>
      <c r="Q658" s="55">
        <v>9000</v>
      </c>
      <c r="R658" s="56"/>
    </row>
    <row r="659" spans="1:18" x14ac:dyDescent="0.25">
      <c r="A659" s="33"/>
      <c r="B659" s="34" t="s">
        <v>28</v>
      </c>
      <c r="C659" s="34" t="s">
        <v>29</v>
      </c>
      <c r="H659" s="35"/>
      <c r="I659" s="35"/>
      <c r="J659" s="36"/>
      <c r="L659" s="59"/>
      <c r="M659" s="59"/>
      <c r="N659" s="60"/>
      <c r="P659" s="59"/>
      <c r="Q659" s="59"/>
      <c r="R659" s="60"/>
    </row>
    <row r="660" spans="1:18" x14ac:dyDescent="0.25">
      <c r="A660" s="37" t="s">
        <v>1069</v>
      </c>
      <c r="B660" s="38" t="s">
        <v>31</v>
      </c>
      <c r="C660" s="38" t="s">
        <v>1070</v>
      </c>
      <c r="H660" s="35"/>
      <c r="I660" s="35"/>
      <c r="J660" s="36"/>
      <c r="L660" s="59"/>
      <c r="M660" s="59"/>
      <c r="N660" s="60"/>
      <c r="P660" s="59"/>
      <c r="Q660" s="59"/>
      <c r="R660" s="60"/>
    </row>
    <row r="661" spans="1:18" x14ac:dyDescent="0.25">
      <c r="A661" s="37" t="s">
        <v>1071</v>
      </c>
      <c r="B661" s="38" t="s">
        <v>31</v>
      </c>
      <c r="C661" s="38" t="s">
        <v>1072</v>
      </c>
      <c r="H661" s="35"/>
      <c r="I661" s="35"/>
      <c r="J661" s="36"/>
      <c r="L661" s="59"/>
      <c r="M661" s="59"/>
      <c r="N661" s="60"/>
      <c r="P661" s="59"/>
      <c r="Q661" s="59"/>
      <c r="R661" s="60"/>
    </row>
    <row r="662" spans="1:18" x14ac:dyDescent="0.25">
      <c r="A662" s="37" t="s">
        <v>1073</v>
      </c>
      <c r="B662" s="38" t="s">
        <v>31</v>
      </c>
      <c r="C662" s="38" t="s">
        <v>1074</v>
      </c>
      <c r="H662" s="35"/>
      <c r="I662" s="35"/>
      <c r="J662" s="36"/>
      <c r="L662" s="59"/>
      <c r="M662" s="59"/>
      <c r="N662" s="60"/>
      <c r="P662" s="59"/>
      <c r="Q662" s="59"/>
      <c r="R662" s="60"/>
    </row>
    <row r="663" spans="1:18" ht="45" x14ac:dyDescent="0.25">
      <c r="A663" s="37" t="s">
        <v>1075</v>
      </c>
      <c r="B663" s="38" t="s">
        <v>31</v>
      </c>
      <c r="C663" s="38" t="s">
        <v>1076</v>
      </c>
      <c r="H663" s="35"/>
      <c r="I663" s="35"/>
      <c r="J663" s="36"/>
      <c r="L663" s="59"/>
      <c r="M663" s="59"/>
      <c r="N663" s="60"/>
      <c r="P663" s="59"/>
      <c r="Q663" s="59"/>
      <c r="R663" s="60"/>
    </row>
    <row r="664" spans="1:18" ht="105" x14ac:dyDescent="0.25">
      <c r="A664" s="37" t="s">
        <v>1077</v>
      </c>
      <c r="B664" s="38" t="s">
        <v>31</v>
      </c>
      <c r="C664" s="38" t="s">
        <v>1078</v>
      </c>
      <c r="H664" s="35"/>
      <c r="I664" s="35"/>
      <c r="J664" s="36"/>
      <c r="L664" s="59"/>
      <c r="M664" s="59"/>
      <c r="N664" s="60"/>
      <c r="P664" s="59"/>
      <c r="Q664" s="59"/>
      <c r="R664" s="60"/>
    </row>
    <row r="665" spans="1:18" ht="60" x14ac:dyDescent="0.25">
      <c r="A665" s="33"/>
      <c r="B665" s="34" t="s">
        <v>55</v>
      </c>
      <c r="C665" s="34" t="s">
        <v>56</v>
      </c>
      <c r="D665" s="34" t="s">
        <v>57</v>
      </c>
      <c r="E665" s="34" t="s">
        <v>58</v>
      </c>
      <c r="F665" s="39" t="s">
        <v>59</v>
      </c>
      <c r="H665" s="40" t="s">
        <v>60</v>
      </c>
      <c r="I665" s="41" t="s">
        <v>22</v>
      </c>
      <c r="J665" s="42"/>
      <c r="L665" s="40" t="s">
        <v>60</v>
      </c>
      <c r="M665" s="53" t="s">
        <v>22</v>
      </c>
      <c r="N665" s="54"/>
      <c r="P665" s="40" t="s">
        <v>60</v>
      </c>
      <c r="Q665" s="53" t="s">
        <v>22</v>
      </c>
      <c r="R665" s="54"/>
    </row>
    <row r="666" spans="1:18" x14ac:dyDescent="0.25">
      <c r="A666" s="37" t="s">
        <v>1079</v>
      </c>
      <c r="B666" s="38" t="s">
        <v>1080</v>
      </c>
      <c r="C666" s="38" t="s">
        <v>1081</v>
      </c>
      <c r="D666" s="38"/>
      <c r="E666" s="38" t="s">
        <v>433</v>
      </c>
      <c r="F666" s="43">
        <v>1</v>
      </c>
      <c r="H666" s="44">
        <v>13200</v>
      </c>
      <c r="I666" s="45">
        <v>13200</v>
      </c>
      <c r="J666" s="31"/>
      <c r="L666" s="44">
        <v>47346.02</v>
      </c>
      <c r="M666" s="55">
        <v>47346.02</v>
      </c>
      <c r="N666" s="56"/>
      <c r="P666" s="44">
        <v>25000</v>
      </c>
      <c r="Q666" s="55">
        <v>25000</v>
      </c>
      <c r="R666" s="56"/>
    </row>
    <row r="667" spans="1:18" x14ac:dyDescent="0.25">
      <c r="A667" s="37" t="s">
        <v>1082</v>
      </c>
      <c r="B667" s="38" t="s">
        <v>1083</v>
      </c>
      <c r="C667" s="38" t="s">
        <v>1084</v>
      </c>
      <c r="D667" s="38"/>
      <c r="E667" s="38" t="s">
        <v>433</v>
      </c>
      <c r="F667" s="43">
        <v>1</v>
      </c>
      <c r="H667" s="44">
        <v>33000</v>
      </c>
      <c r="I667" s="45">
        <v>33000</v>
      </c>
      <c r="J667" s="31"/>
      <c r="L667" s="44">
        <v>41427.769999999997</v>
      </c>
      <c r="M667" s="55">
        <v>41427.769999999997</v>
      </c>
      <c r="N667" s="56"/>
      <c r="P667" s="44">
        <v>66000</v>
      </c>
      <c r="Q667" s="55">
        <v>66000</v>
      </c>
      <c r="R667" s="56"/>
    </row>
    <row r="668" spans="1:18" x14ac:dyDescent="0.25">
      <c r="A668" s="37" t="s">
        <v>1085</v>
      </c>
      <c r="B668" s="38" t="s">
        <v>1086</v>
      </c>
      <c r="C668" s="38" t="s">
        <v>1087</v>
      </c>
      <c r="D668" s="38"/>
      <c r="E668" s="38" t="s">
        <v>433</v>
      </c>
      <c r="F668" s="43">
        <v>6</v>
      </c>
      <c r="H668" s="44">
        <v>465</v>
      </c>
      <c r="I668" s="45">
        <v>2790</v>
      </c>
      <c r="J668" s="31"/>
      <c r="L668" s="44">
        <v>1479.56</v>
      </c>
      <c r="M668" s="55">
        <v>8877.36</v>
      </c>
      <c r="N668" s="56"/>
      <c r="P668" s="44">
        <v>350</v>
      </c>
      <c r="Q668" s="55">
        <v>2100</v>
      </c>
      <c r="R668" s="56"/>
    </row>
    <row r="669" spans="1:18" x14ac:dyDescent="0.25">
      <c r="A669" s="37" t="s">
        <v>1088</v>
      </c>
      <c r="B669" s="38" t="s">
        <v>1089</v>
      </c>
      <c r="C669" s="38" t="s">
        <v>1090</v>
      </c>
      <c r="D669" s="38"/>
      <c r="E669" s="38" t="s">
        <v>433</v>
      </c>
      <c r="F669" s="43">
        <v>1</v>
      </c>
      <c r="H669" s="44">
        <v>400</v>
      </c>
      <c r="I669" s="45">
        <v>400</v>
      </c>
      <c r="J669" s="31"/>
      <c r="L669" s="44">
        <v>1420.38</v>
      </c>
      <c r="M669" s="55">
        <v>1420.38</v>
      </c>
      <c r="N669" s="56"/>
      <c r="P669" s="44">
        <v>450</v>
      </c>
      <c r="Q669" s="55">
        <v>450</v>
      </c>
      <c r="R669" s="56"/>
    </row>
    <row r="670" spans="1:18" x14ac:dyDescent="0.25">
      <c r="A670" s="37" t="s">
        <v>1091</v>
      </c>
      <c r="B670" s="38" t="s">
        <v>1092</v>
      </c>
      <c r="C670" s="38" t="s">
        <v>1093</v>
      </c>
      <c r="D670" s="38"/>
      <c r="E670" s="38" t="s">
        <v>433</v>
      </c>
      <c r="F670" s="43">
        <v>1</v>
      </c>
      <c r="H670" s="44">
        <v>860</v>
      </c>
      <c r="I670" s="45">
        <v>860</v>
      </c>
      <c r="J670" s="31"/>
      <c r="L670" s="44">
        <v>2367.3000000000002</v>
      </c>
      <c r="M670" s="55">
        <v>2367.3000000000002</v>
      </c>
      <c r="N670" s="56"/>
      <c r="P670" s="44">
        <v>1000</v>
      </c>
      <c r="Q670" s="55">
        <v>1000</v>
      </c>
      <c r="R670" s="56"/>
    </row>
    <row r="671" spans="1:18" x14ac:dyDescent="0.25">
      <c r="A671" s="37" t="s">
        <v>1094</v>
      </c>
      <c r="B671" s="38" t="s">
        <v>1095</v>
      </c>
      <c r="C671" s="38" t="s">
        <v>1096</v>
      </c>
      <c r="D671" s="38"/>
      <c r="E671" s="38" t="s">
        <v>433</v>
      </c>
      <c r="F671" s="43">
        <v>2</v>
      </c>
      <c r="H671" s="44">
        <v>465</v>
      </c>
      <c r="I671" s="45">
        <v>930</v>
      </c>
      <c r="J671" s="31"/>
      <c r="L671" s="44">
        <v>1479.56</v>
      </c>
      <c r="M671" s="55">
        <v>2959.12</v>
      </c>
      <c r="N671" s="56"/>
      <c r="P671" s="44">
        <v>500</v>
      </c>
      <c r="Q671" s="55">
        <v>1000</v>
      </c>
      <c r="R671" s="56"/>
    </row>
    <row r="672" spans="1:18" x14ac:dyDescent="0.25">
      <c r="A672" s="37" t="s">
        <v>1097</v>
      </c>
      <c r="B672" s="38" t="s">
        <v>1098</v>
      </c>
      <c r="C672" s="38" t="s">
        <v>1099</v>
      </c>
      <c r="D672" s="38"/>
      <c r="E672" s="38" t="s">
        <v>433</v>
      </c>
      <c r="F672" s="43">
        <v>2</v>
      </c>
      <c r="H672" s="44">
        <v>860</v>
      </c>
      <c r="I672" s="45">
        <v>1720</v>
      </c>
      <c r="J672" s="31"/>
      <c r="L672" s="44">
        <v>1420.38</v>
      </c>
      <c r="M672" s="55">
        <v>2840.76</v>
      </c>
      <c r="N672" s="56"/>
      <c r="P672" s="44">
        <v>650</v>
      </c>
      <c r="Q672" s="55">
        <v>1300</v>
      </c>
      <c r="R672" s="56"/>
    </row>
    <row r="673" spans="1:18" x14ac:dyDescent="0.25">
      <c r="A673" s="37" t="s">
        <v>1100</v>
      </c>
      <c r="B673" s="38" t="s">
        <v>1101</v>
      </c>
      <c r="C673" s="38" t="s">
        <v>1102</v>
      </c>
      <c r="D673" s="38"/>
      <c r="E673" s="38" t="s">
        <v>433</v>
      </c>
      <c r="F673" s="43">
        <v>2</v>
      </c>
      <c r="H673" s="44">
        <v>595</v>
      </c>
      <c r="I673" s="45">
        <v>1190</v>
      </c>
      <c r="J673" s="31"/>
      <c r="L673" s="44">
        <v>2959.13</v>
      </c>
      <c r="M673" s="55">
        <v>5918.26</v>
      </c>
      <c r="N673" s="56"/>
      <c r="P673" s="44">
        <v>1500</v>
      </c>
      <c r="Q673" s="55">
        <v>3000</v>
      </c>
      <c r="R673" s="56"/>
    </row>
    <row r="674" spans="1:18" ht="30" x14ac:dyDescent="0.25">
      <c r="A674" s="37" t="s">
        <v>1103</v>
      </c>
      <c r="B674" s="38" t="s">
        <v>1104</v>
      </c>
      <c r="C674" s="38" t="s">
        <v>1105</v>
      </c>
      <c r="D674" s="38"/>
      <c r="E674" s="38" t="s">
        <v>64</v>
      </c>
      <c r="F674" s="43">
        <v>1</v>
      </c>
      <c r="H674" s="44">
        <v>5000</v>
      </c>
      <c r="I674" s="45">
        <v>5000</v>
      </c>
      <c r="J674" s="31"/>
      <c r="L674" s="44">
        <v>35509.519999999997</v>
      </c>
      <c r="M674" s="55">
        <v>35509.519999999997</v>
      </c>
      <c r="N674" s="56"/>
      <c r="P674" s="44">
        <v>15000</v>
      </c>
      <c r="Q674" s="55">
        <v>15000</v>
      </c>
      <c r="R674" s="56"/>
    </row>
    <row r="675" spans="1:18" x14ac:dyDescent="0.25">
      <c r="A675" s="33"/>
      <c r="B675" s="34" t="s">
        <v>28</v>
      </c>
      <c r="C675" s="34" t="s">
        <v>29</v>
      </c>
      <c r="H675" s="35"/>
      <c r="I675" s="35"/>
      <c r="J675" s="36"/>
      <c r="L675" s="59"/>
      <c r="M675" s="59"/>
      <c r="N675" s="60"/>
      <c r="P675" s="59"/>
      <c r="Q675" s="59"/>
      <c r="R675" s="60"/>
    </row>
    <row r="676" spans="1:18" x14ac:dyDescent="0.25">
      <c r="A676" s="37" t="s">
        <v>1106</v>
      </c>
      <c r="B676" s="38" t="s">
        <v>31</v>
      </c>
      <c r="C676" s="38" t="s">
        <v>750</v>
      </c>
      <c r="H676" s="35"/>
      <c r="I676" s="35"/>
      <c r="J676" s="36"/>
      <c r="L676" s="59"/>
      <c r="M676" s="59"/>
      <c r="N676" s="60"/>
      <c r="P676" s="59"/>
      <c r="Q676" s="59"/>
      <c r="R676" s="60"/>
    </row>
    <row r="677" spans="1:18" ht="60" x14ac:dyDescent="0.25">
      <c r="A677" s="33"/>
      <c r="B677" s="34" t="s">
        <v>55</v>
      </c>
      <c r="C677" s="34" t="s">
        <v>56</v>
      </c>
      <c r="D677" s="34" t="s">
        <v>57</v>
      </c>
      <c r="E677" s="34" t="s">
        <v>58</v>
      </c>
      <c r="F677" s="39" t="s">
        <v>59</v>
      </c>
      <c r="H677" s="40" t="s">
        <v>60</v>
      </c>
      <c r="I677" s="41" t="s">
        <v>22</v>
      </c>
      <c r="J677" s="42"/>
      <c r="L677" s="40" t="s">
        <v>60</v>
      </c>
      <c r="M677" s="53" t="s">
        <v>22</v>
      </c>
      <c r="N677" s="54"/>
      <c r="P677" s="40" t="s">
        <v>60</v>
      </c>
      <c r="Q677" s="53" t="s">
        <v>22</v>
      </c>
      <c r="R677" s="54"/>
    </row>
    <row r="678" spans="1:18" x14ac:dyDescent="0.25">
      <c r="A678" s="37" t="s">
        <v>1107</v>
      </c>
      <c r="B678" s="38" t="s">
        <v>1108</v>
      </c>
      <c r="C678" s="38" t="s">
        <v>753</v>
      </c>
      <c r="D678" s="38"/>
      <c r="E678" s="38" t="s">
        <v>64</v>
      </c>
      <c r="F678" s="43">
        <v>1</v>
      </c>
      <c r="H678" s="44">
        <v>1000</v>
      </c>
      <c r="I678" s="45">
        <v>1000</v>
      </c>
      <c r="J678" s="31"/>
      <c r="L678" s="44">
        <v>5918.25</v>
      </c>
      <c r="M678" s="55">
        <v>5918.25</v>
      </c>
      <c r="N678" s="56"/>
      <c r="P678" s="44">
        <v>15000</v>
      </c>
      <c r="Q678" s="55">
        <v>15000</v>
      </c>
      <c r="R678" s="56"/>
    </row>
    <row r="679" spans="1:18" ht="30" x14ac:dyDescent="0.25">
      <c r="A679" s="37" t="s">
        <v>1109</v>
      </c>
      <c r="B679" s="38" t="s">
        <v>1110</v>
      </c>
      <c r="C679" s="38" t="s">
        <v>756</v>
      </c>
      <c r="D679" s="38"/>
      <c r="E679" s="38" t="s">
        <v>64</v>
      </c>
      <c r="F679" s="43">
        <v>1</v>
      </c>
      <c r="H679" s="44">
        <v>1000</v>
      </c>
      <c r="I679" s="45">
        <v>1000</v>
      </c>
      <c r="J679" s="31"/>
      <c r="L679" s="44">
        <v>11836.51</v>
      </c>
      <c r="M679" s="55">
        <v>11836.51</v>
      </c>
      <c r="N679" s="56"/>
      <c r="P679" s="44">
        <v>25000</v>
      </c>
      <c r="Q679" s="55">
        <v>25000</v>
      </c>
      <c r="R679" s="56"/>
    </row>
    <row r="680" spans="1:18" x14ac:dyDescent="0.25">
      <c r="A680" s="37" t="s">
        <v>1111</v>
      </c>
      <c r="B680" s="38" t="s">
        <v>1112</v>
      </c>
      <c r="C680" s="38" t="s">
        <v>759</v>
      </c>
      <c r="D680" s="38"/>
      <c r="E680" s="38" t="s">
        <v>64</v>
      </c>
      <c r="F680" s="43">
        <v>1</v>
      </c>
      <c r="H680" s="44">
        <v>5000</v>
      </c>
      <c r="I680" s="45">
        <v>5000</v>
      </c>
      <c r="J680" s="31"/>
      <c r="L680" s="44">
        <v>11836.51</v>
      </c>
      <c r="M680" s="55">
        <v>11836.51</v>
      </c>
      <c r="N680" s="56"/>
      <c r="P680" s="44">
        <v>500</v>
      </c>
      <c r="Q680" s="55">
        <v>500</v>
      </c>
      <c r="R680" s="56"/>
    </row>
    <row r="681" spans="1:18" x14ac:dyDescent="0.25">
      <c r="A681" s="37" t="s">
        <v>1113</v>
      </c>
      <c r="B681" s="38" t="s">
        <v>1114</v>
      </c>
      <c r="C681" s="38" t="s">
        <v>762</v>
      </c>
      <c r="D681" s="38"/>
      <c r="E681" s="38" t="s">
        <v>64</v>
      </c>
      <c r="F681" s="43">
        <v>1</v>
      </c>
      <c r="H681" s="44">
        <v>2500</v>
      </c>
      <c r="I681" s="45">
        <v>2500</v>
      </c>
      <c r="J681" s="31"/>
      <c r="L681" s="44">
        <v>11836.51</v>
      </c>
      <c r="M681" s="55">
        <v>11836.51</v>
      </c>
      <c r="N681" s="56"/>
      <c r="P681" s="44">
        <v>500</v>
      </c>
      <c r="Q681" s="55">
        <v>500</v>
      </c>
      <c r="R681" s="56"/>
    </row>
    <row r="682" spans="1:18" x14ac:dyDescent="0.25">
      <c r="A682" s="37" t="s">
        <v>1115</v>
      </c>
      <c r="B682" s="38" t="s">
        <v>1116</v>
      </c>
      <c r="C682" s="38" t="s">
        <v>765</v>
      </c>
      <c r="D682" s="38"/>
      <c r="E682" s="38" t="s">
        <v>64</v>
      </c>
      <c r="F682" s="43">
        <v>1</v>
      </c>
      <c r="H682" s="44">
        <v>1000</v>
      </c>
      <c r="I682" s="45">
        <v>1000</v>
      </c>
      <c r="J682" s="31"/>
      <c r="L682" s="44">
        <v>11836.51</v>
      </c>
      <c r="M682" s="55">
        <v>11836.51</v>
      </c>
      <c r="N682" s="56"/>
      <c r="P682" s="44">
        <v>500</v>
      </c>
      <c r="Q682" s="55">
        <v>500</v>
      </c>
      <c r="R682" s="56"/>
    </row>
    <row r="683" spans="1:18" x14ac:dyDescent="0.25">
      <c r="A683" s="37" t="s">
        <v>1117</v>
      </c>
      <c r="B683" s="38" t="s">
        <v>1118</v>
      </c>
      <c r="C683" s="38" t="s">
        <v>768</v>
      </c>
      <c r="D683" s="38"/>
      <c r="E683" s="38" t="s">
        <v>64</v>
      </c>
      <c r="F683" s="43">
        <v>1</v>
      </c>
      <c r="H683" s="44">
        <v>2500</v>
      </c>
      <c r="I683" s="45">
        <v>2500</v>
      </c>
      <c r="J683" s="31"/>
      <c r="L683" s="44">
        <v>11836.51</v>
      </c>
      <c r="M683" s="55">
        <v>11836.51</v>
      </c>
      <c r="N683" s="56"/>
      <c r="P683" s="44">
        <v>1500</v>
      </c>
      <c r="Q683" s="55">
        <v>1500</v>
      </c>
      <c r="R683" s="56"/>
    </row>
    <row r="684" spans="1:18" x14ac:dyDescent="0.25">
      <c r="A684" s="37" t="s">
        <v>1119</v>
      </c>
      <c r="B684" s="38" t="s">
        <v>1120</v>
      </c>
      <c r="C684" s="38" t="s">
        <v>771</v>
      </c>
      <c r="D684" s="38"/>
      <c r="E684" s="38" t="s">
        <v>64</v>
      </c>
      <c r="F684" s="43">
        <v>1</v>
      </c>
      <c r="H684" s="44">
        <v>500</v>
      </c>
      <c r="I684" s="45">
        <v>500</v>
      </c>
      <c r="J684" s="31"/>
      <c r="L684" s="44">
        <v>11836.51</v>
      </c>
      <c r="M684" s="55">
        <v>11836.51</v>
      </c>
      <c r="N684" s="56"/>
      <c r="P684" s="44">
        <v>5000</v>
      </c>
      <c r="Q684" s="55">
        <v>5000</v>
      </c>
      <c r="R684" s="56"/>
    </row>
    <row r="685" spans="1:18" ht="30" x14ac:dyDescent="0.25">
      <c r="A685" s="37" t="s">
        <v>1121</v>
      </c>
      <c r="B685" s="38" t="s">
        <v>1122</v>
      </c>
      <c r="C685" s="38" t="s">
        <v>774</v>
      </c>
      <c r="D685" s="38"/>
      <c r="E685" s="38" t="s">
        <v>64</v>
      </c>
      <c r="F685" s="43">
        <v>1</v>
      </c>
      <c r="H685" s="44">
        <v>500</v>
      </c>
      <c r="I685" s="45">
        <v>500</v>
      </c>
      <c r="J685" s="31"/>
      <c r="L685" s="44">
        <v>11836.51</v>
      </c>
      <c r="M685" s="55">
        <v>11836.51</v>
      </c>
      <c r="N685" s="56"/>
      <c r="P685" s="44">
        <v>5000</v>
      </c>
      <c r="Q685" s="55">
        <v>5000</v>
      </c>
      <c r="R685" s="56"/>
    </row>
    <row r="686" spans="1:18" ht="30" x14ac:dyDescent="0.25">
      <c r="A686" s="37" t="s">
        <v>1123</v>
      </c>
      <c r="B686" s="38" t="s">
        <v>1124</v>
      </c>
      <c r="C686" s="38" t="s">
        <v>777</v>
      </c>
      <c r="D686" s="38"/>
      <c r="E686" s="38" t="s">
        <v>64</v>
      </c>
      <c r="F686" s="43">
        <v>1</v>
      </c>
      <c r="H686" s="44">
        <v>500</v>
      </c>
      <c r="I686" s="45">
        <v>500</v>
      </c>
      <c r="J686" s="31"/>
      <c r="L686" s="44">
        <v>11836.51</v>
      </c>
      <c r="M686" s="55">
        <v>11836.51</v>
      </c>
      <c r="N686" s="56"/>
      <c r="P686" s="44">
        <v>5000</v>
      </c>
      <c r="Q686" s="55">
        <v>5000</v>
      </c>
      <c r="R686" s="56"/>
    </row>
    <row r="687" spans="1:18" x14ac:dyDescent="0.25">
      <c r="A687" s="37" t="s">
        <v>1125</v>
      </c>
      <c r="B687" s="38" t="s">
        <v>1126</v>
      </c>
      <c r="C687" s="38" t="s">
        <v>780</v>
      </c>
      <c r="D687" s="38"/>
      <c r="E687" s="38" t="s">
        <v>64</v>
      </c>
      <c r="F687" s="43">
        <v>1</v>
      </c>
      <c r="H687" s="44">
        <v>1000</v>
      </c>
      <c r="I687" s="45">
        <v>1000</v>
      </c>
      <c r="J687" s="31"/>
      <c r="L687" s="44">
        <v>11836.51</v>
      </c>
      <c r="M687" s="55">
        <v>11836.51</v>
      </c>
      <c r="N687" s="56"/>
      <c r="P687" s="44">
        <v>3000</v>
      </c>
      <c r="Q687" s="55">
        <v>3000</v>
      </c>
      <c r="R687" s="56"/>
    </row>
    <row r="688" spans="1:18" x14ac:dyDescent="0.25">
      <c r="A688" s="37" t="s">
        <v>1127</v>
      </c>
      <c r="B688" s="38" t="s">
        <v>1128</v>
      </c>
      <c r="C688" s="38" t="s">
        <v>783</v>
      </c>
      <c r="D688" s="38"/>
      <c r="E688" s="38" t="s">
        <v>64</v>
      </c>
      <c r="F688" s="43">
        <v>1</v>
      </c>
      <c r="H688" s="44">
        <v>500</v>
      </c>
      <c r="I688" s="45">
        <v>500</v>
      </c>
      <c r="J688" s="31"/>
      <c r="L688" s="44">
        <v>11836.51</v>
      </c>
      <c r="M688" s="55">
        <v>11836.51</v>
      </c>
      <c r="N688" s="56"/>
      <c r="P688" s="44">
        <v>2000</v>
      </c>
      <c r="Q688" s="55">
        <v>2000</v>
      </c>
      <c r="R688" s="56"/>
    </row>
    <row r="689" spans="1:18" ht="45" x14ac:dyDescent="0.25">
      <c r="A689" s="37" t="s">
        <v>1129</v>
      </c>
      <c r="B689" s="38" t="s">
        <v>1130</v>
      </c>
      <c r="C689" s="38" t="s">
        <v>786</v>
      </c>
      <c r="D689" s="38"/>
      <c r="E689" s="38" t="s">
        <v>64</v>
      </c>
      <c r="F689" s="43">
        <v>1</v>
      </c>
      <c r="H689" s="44">
        <v>2500</v>
      </c>
      <c r="I689" s="45">
        <v>2500</v>
      </c>
      <c r="J689" s="31"/>
      <c r="L689" s="44">
        <v>11836.51</v>
      </c>
      <c r="M689" s="55">
        <v>11836.51</v>
      </c>
      <c r="N689" s="56"/>
      <c r="P689" s="44">
        <v>5000</v>
      </c>
      <c r="Q689" s="55">
        <v>5000</v>
      </c>
      <c r="R689" s="56"/>
    </row>
    <row r="690" spans="1:18" x14ac:dyDescent="0.25">
      <c r="A690" s="37" t="s">
        <v>1131</v>
      </c>
      <c r="B690" s="38" t="s">
        <v>1132</v>
      </c>
      <c r="C690" s="38" t="s">
        <v>789</v>
      </c>
      <c r="D690" s="38"/>
      <c r="E690" s="38" t="s">
        <v>64</v>
      </c>
      <c r="F690" s="43">
        <v>1</v>
      </c>
      <c r="H690" s="44">
        <v>2500</v>
      </c>
      <c r="I690" s="45">
        <v>2500</v>
      </c>
      <c r="J690" s="31"/>
      <c r="L690" s="44">
        <v>11836.51</v>
      </c>
      <c r="M690" s="55">
        <v>11836.51</v>
      </c>
      <c r="N690" s="56"/>
      <c r="P690" s="44">
        <v>15000</v>
      </c>
      <c r="Q690" s="55">
        <v>15000</v>
      </c>
      <c r="R690" s="56"/>
    </row>
    <row r="691" spans="1:18" x14ac:dyDescent="0.25">
      <c r="A691" s="33"/>
      <c r="B691" s="34" t="s">
        <v>28</v>
      </c>
      <c r="C691" s="34" t="s">
        <v>29</v>
      </c>
      <c r="H691" s="35"/>
      <c r="I691" s="35"/>
      <c r="J691" s="36"/>
      <c r="L691" s="59"/>
      <c r="M691" s="59"/>
      <c r="N691" s="60"/>
      <c r="P691" s="59"/>
      <c r="Q691" s="59"/>
      <c r="R691" s="60"/>
    </row>
    <row r="692" spans="1:18" x14ac:dyDescent="0.25">
      <c r="A692" s="37" t="s">
        <v>1133</v>
      </c>
      <c r="B692" s="38" t="s">
        <v>31</v>
      </c>
      <c r="C692" s="38" t="s">
        <v>333</v>
      </c>
      <c r="H692" s="35"/>
      <c r="I692" s="35"/>
      <c r="J692" s="36"/>
      <c r="L692" s="59"/>
      <c r="M692" s="59"/>
      <c r="N692" s="60"/>
      <c r="P692" s="59"/>
      <c r="Q692" s="59"/>
      <c r="R692" s="60"/>
    </row>
    <row r="693" spans="1:18" ht="60" x14ac:dyDescent="0.25">
      <c r="A693" s="33"/>
      <c r="B693" s="34" t="s">
        <v>55</v>
      </c>
      <c r="C693" s="34" t="s">
        <v>56</v>
      </c>
      <c r="D693" s="34" t="s">
        <v>57</v>
      </c>
      <c r="E693" s="34" t="s">
        <v>58</v>
      </c>
      <c r="F693" s="39" t="s">
        <v>59</v>
      </c>
      <c r="H693" s="40" t="s">
        <v>60</v>
      </c>
      <c r="I693" s="41" t="s">
        <v>22</v>
      </c>
      <c r="J693" s="42"/>
      <c r="L693" s="40" t="s">
        <v>60</v>
      </c>
      <c r="M693" s="53" t="s">
        <v>22</v>
      </c>
      <c r="N693" s="54"/>
      <c r="P693" s="40" t="s">
        <v>60</v>
      </c>
      <c r="Q693" s="53" t="s">
        <v>22</v>
      </c>
      <c r="R693" s="54"/>
    </row>
    <row r="694" spans="1:18" ht="105" x14ac:dyDescent="0.25">
      <c r="A694" s="37" t="s">
        <v>1134</v>
      </c>
      <c r="B694" s="38" t="s">
        <v>335</v>
      </c>
      <c r="C694" s="38" t="s">
        <v>336</v>
      </c>
      <c r="D694" s="38"/>
      <c r="E694" s="38" t="s">
        <v>64</v>
      </c>
      <c r="F694" s="43">
        <v>1</v>
      </c>
      <c r="H694" s="44">
        <v>0</v>
      </c>
      <c r="I694" s="45">
        <v>0</v>
      </c>
      <c r="J694" s="31"/>
      <c r="L694" s="44">
        <v>0</v>
      </c>
      <c r="M694" s="55">
        <v>0</v>
      </c>
      <c r="N694" s="56"/>
      <c r="P694" s="44">
        <v>0</v>
      </c>
      <c r="Q694" s="55">
        <v>0</v>
      </c>
      <c r="R694" s="56"/>
    </row>
    <row r="695" spans="1:18" x14ac:dyDescent="0.25">
      <c r="A695" s="33"/>
      <c r="B695" s="34" t="s">
        <v>28</v>
      </c>
      <c r="C695" s="34" t="s">
        <v>29</v>
      </c>
      <c r="H695" s="35"/>
      <c r="I695" s="35"/>
      <c r="J695" s="36"/>
      <c r="L695" s="59"/>
      <c r="M695" s="59"/>
      <c r="N695" s="60"/>
      <c r="P695" s="59"/>
      <c r="Q695" s="59"/>
      <c r="R695" s="60"/>
    </row>
    <row r="696" spans="1:18" ht="60" x14ac:dyDescent="0.25">
      <c r="A696" s="37" t="s">
        <v>1135</v>
      </c>
      <c r="B696" s="38" t="s">
        <v>31</v>
      </c>
      <c r="C696" s="38" t="s">
        <v>299</v>
      </c>
      <c r="H696" s="35"/>
      <c r="I696" s="35"/>
      <c r="J696" s="36"/>
      <c r="L696" s="59"/>
      <c r="M696" s="59"/>
      <c r="N696" s="60"/>
      <c r="P696" s="59"/>
      <c r="Q696" s="59"/>
      <c r="R696" s="60"/>
    </row>
    <row r="697" spans="1:18" x14ac:dyDescent="0.25">
      <c r="A697" s="28" t="s">
        <v>1136</v>
      </c>
      <c r="B697" s="28"/>
      <c r="C697" s="28"/>
      <c r="D697" s="14"/>
      <c r="E697" s="14"/>
      <c r="F697" s="28"/>
      <c r="H697" s="29" t="s">
        <v>25</v>
      </c>
      <c r="I697" s="46">
        <f>I698+I722+I756+I779+I791+I819+I838+I889+I916+I931+I999</f>
        <v>871575</v>
      </c>
      <c r="J697" s="31"/>
      <c r="L697" s="32" t="s">
        <v>25</v>
      </c>
      <c r="M697" s="63">
        <f t="shared" ref="M697:N697" si="4">M698+M722+M756+M779+M791+M819+M838+M889+M916+M931+M999</f>
        <v>2486405.8600000003</v>
      </c>
      <c r="N697" s="64">
        <f t="shared" si="4"/>
        <v>0</v>
      </c>
      <c r="P697" s="32" t="s">
        <v>25</v>
      </c>
      <c r="Q697" s="63">
        <f t="shared" ref="Q697:R697" si="5">Q698+Q722+Q756+Q779+Q791+Q819+Q838+Q889+Q916+Q931+Q999</f>
        <v>1663941</v>
      </c>
      <c r="R697" s="64">
        <f t="shared" si="5"/>
        <v>0</v>
      </c>
    </row>
    <row r="698" spans="1:18" x14ac:dyDescent="0.25">
      <c r="A698" s="14" t="s">
        <v>1137</v>
      </c>
      <c r="B698" s="14"/>
      <c r="C698" s="14"/>
      <c r="D698" s="14"/>
      <c r="E698" s="14"/>
      <c r="F698" s="14"/>
      <c r="H698" s="32" t="s">
        <v>1138</v>
      </c>
      <c r="I698" s="45">
        <v>17532</v>
      </c>
      <c r="J698" s="31"/>
      <c r="L698" s="32" t="s">
        <v>1138</v>
      </c>
      <c r="M698" s="55">
        <v>17971.8</v>
      </c>
      <c r="N698" s="56"/>
      <c r="P698" s="32" t="s">
        <v>1138</v>
      </c>
      <c r="Q698" s="55">
        <v>9204</v>
      </c>
      <c r="R698" s="56"/>
    </row>
    <row r="699" spans="1:18" x14ac:dyDescent="0.25">
      <c r="A699" s="33"/>
      <c r="B699" s="34" t="s">
        <v>28</v>
      </c>
      <c r="C699" s="34" t="s">
        <v>29</v>
      </c>
      <c r="H699" s="35"/>
      <c r="I699" s="35"/>
      <c r="J699" s="36"/>
      <c r="L699" s="59"/>
      <c r="M699" s="59"/>
      <c r="N699" s="60"/>
      <c r="P699" s="59"/>
      <c r="Q699" s="59"/>
      <c r="R699" s="60"/>
    </row>
    <row r="700" spans="1:18" x14ac:dyDescent="0.25">
      <c r="A700" s="37" t="s">
        <v>1139</v>
      </c>
      <c r="B700" s="38" t="s">
        <v>31</v>
      </c>
      <c r="C700" s="38" t="s">
        <v>304</v>
      </c>
      <c r="H700" s="35"/>
      <c r="I700" s="35"/>
      <c r="J700" s="36"/>
      <c r="L700" s="59"/>
      <c r="M700" s="59"/>
      <c r="N700" s="60"/>
      <c r="P700" s="59"/>
      <c r="Q700" s="59"/>
      <c r="R700" s="60"/>
    </row>
    <row r="701" spans="1:18" ht="60" x14ac:dyDescent="0.25">
      <c r="A701" s="33"/>
      <c r="B701" s="34" t="s">
        <v>55</v>
      </c>
      <c r="C701" s="34" t="s">
        <v>56</v>
      </c>
      <c r="D701" s="34" t="s">
        <v>57</v>
      </c>
      <c r="E701" s="34" t="s">
        <v>58</v>
      </c>
      <c r="F701" s="39" t="s">
        <v>59</v>
      </c>
      <c r="H701" s="40" t="s">
        <v>60</v>
      </c>
      <c r="I701" s="41" t="s">
        <v>22</v>
      </c>
      <c r="J701" s="42"/>
      <c r="L701" s="40" t="s">
        <v>60</v>
      </c>
      <c r="M701" s="53" t="s">
        <v>22</v>
      </c>
      <c r="N701" s="54"/>
      <c r="P701" s="40" t="s">
        <v>60</v>
      </c>
      <c r="Q701" s="53" t="s">
        <v>22</v>
      </c>
      <c r="R701" s="54"/>
    </row>
    <row r="702" spans="1:18" x14ac:dyDescent="0.25">
      <c r="A702" s="37" t="s">
        <v>1140</v>
      </c>
      <c r="B702" s="38" t="s">
        <v>1141</v>
      </c>
      <c r="C702" s="38" t="s">
        <v>307</v>
      </c>
      <c r="D702" s="38"/>
      <c r="E702" s="38" t="s">
        <v>308</v>
      </c>
      <c r="F702" s="43">
        <v>132</v>
      </c>
      <c r="H702" s="44">
        <v>15</v>
      </c>
      <c r="I702" s="45">
        <v>1980</v>
      </c>
      <c r="J702" s="31"/>
      <c r="L702" s="44">
        <v>4.5</v>
      </c>
      <c r="M702" s="55">
        <v>594</v>
      </c>
      <c r="N702" s="56"/>
      <c r="P702" s="44">
        <v>10</v>
      </c>
      <c r="Q702" s="55">
        <v>1320</v>
      </c>
      <c r="R702" s="56"/>
    </row>
    <row r="703" spans="1:18" x14ac:dyDescent="0.25">
      <c r="A703" s="33"/>
      <c r="B703" s="34" t="s">
        <v>28</v>
      </c>
      <c r="C703" s="34" t="s">
        <v>29</v>
      </c>
      <c r="H703" s="35"/>
      <c r="I703" s="35"/>
      <c r="J703" s="36"/>
      <c r="L703" s="59"/>
      <c r="M703" s="59"/>
      <c r="N703" s="60"/>
      <c r="P703" s="59"/>
      <c r="Q703" s="59"/>
      <c r="R703" s="60"/>
    </row>
    <row r="704" spans="1:18" x14ac:dyDescent="0.25">
      <c r="A704" s="37" t="s">
        <v>1142</v>
      </c>
      <c r="B704" s="38" t="s">
        <v>31</v>
      </c>
      <c r="C704" s="38" t="s">
        <v>310</v>
      </c>
      <c r="H704" s="35"/>
      <c r="I704" s="35"/>
      <c r="J704" s="36"/>
      <c r="L704" s="59"/>
      <c r="M704" s="59"/>
      <c r="N704" s="60"/>
      <c r="P704" s="59"/>
      <c r="Q704" s="59"/>
      <c r="R704" s="60"/>
    </row>
    <row r="705" spans="1:18" ht="60" x14ac:dyDescent="0.25">
      <c r="A705" s="33"/>
      <c r="B705" s="34" t="s">
        <v>55</v>
      </c>
      <c r="C705" s="34" t="s">
        <v>56</v>
      </c>
      <c r="D705" s="34" t="s">
        <v>57</v>
      </c>
      <c r="E705" s="34" t="s">
        <v>58</v>
      </c>
      <c r="F705" s="39" t="s">
        <v>59</v>
      </c>
      <c r="H705" s="40" t="s">
        <v>60</v>
      </c>
      <c r="I705" s="41" t="s">
        <v>22</v>
      </c>
      <c r="J705" s="42"/>
      <c r="L705" s="40" t="s">
        <v>60</v>
      </c>
      <c r="M705" s="53" t="s">
        <v>22</v>
      </c>
      <c r="N705" s="54"/>
      <c r="P705" s="40" t="s">
        <v>60</v>
      </c>
      <c r="Q705" s="53" t="s">
        <v>22</v>
      </c>
      <c r="R705" s="54"/>
    </row>
    <row r="706" spans="1:18" x14ac:dyDescent="0.25">
      <c r="A706" s="37" t="s">
        <v>1143</v>
      </c>
      <c r="B706" s="38" t="s">
        <v>1144</v>
      </c>
      <c r="C706" s="38" t="s">
        <v>1145</v>
      </c>
      <c r="D706" s="38"/>
      <c r="E706" s="38" t="s">
        <v>314</v>
      </c>
      <c r="F706" s="43">
        <v>198</v>
      </c>
      <c r="H706" s="44">
        <v>50</v>
      </c>
      <c r="I706" s="45">
        <v>9900</v>
      </c>
      <c r="J706" s="31"/>
      <c r="L706" s="44">
        <v>41.37</v>
      </c>
      <c r="M706" s="55">
        <v>8191.26</v>
      </c>
      <c r="N706" s="56"/>
      <c r="P706" s="44">
        <v>15</v>
      </c>
      <c r="Q706" s="55">
        <v>2970</v>
      </c>
      <c r="R706" s="56"/>
    </row>
    <row r="707" spans="1:18" x14ac:dyDescent="0.25">
      <c r="A707" s="33"/>
      <c r="B707" s="34" t="s">
        <v>28</v>
      </c>
      <c r="C707" s="34" t="s">
        <v>29</v>
      </c>
      <c r="H707" s="35"/>
      <c r="I707" s="35"/>
      <c r="J707" s="36"/>
      <c r="L707" s="59"/>
      <c r="M707" s="59"/>
      <c r="N707" s="60"/>
      <c r="P707" s="59"/>
      <c r="Q707" s="59"/>
      <c r="R707" s="60"/>
    </row>
    <row r="708" spans="1:18" x14ac:dyDescent="0.25">
      <c r="A708" s="37" t="s">
        <v>1146</v>
      </c>
      <c r="B708" s="38" t="s">
        <v>31</v>
      </c>
      <c r="C708" s="38" t="s">
        <v>316</v>
      </c>
      <c r="H708" s="35"/>
      <c r="I708" s="35"/>
      <c r="J708" s="36"/>
      <c r="L708" s="59"/>
      <c r="M708" s="59"/>
      <c r="N708" s="60"/>
      <c r="P708" s="59"/>
      <c r="Q708" s="59"/>
      <c r="R708" s="60"/>
    </row>
    <row r="709" spans="1:18" ht="60" x14ac:dyDescent="0.25">
      <c r="A709" s="33"/>
      <c r="B709" s="34" t="s">
        <v>55</v>
      </c>
      <c r="C709" s="34" t="s">
        <v>56</v>
      </c>
      <c r="D709" s="34" t="s">
        <v>57</v>
      </c>
      <c r="E709" s="34" t="s">
        <v>58</v>
      </c>
      <c r="F709" s="39" t="s">
        <v>59</v>
      </c>
      <c r="H709" s="40" t="s">
        <v>60</v>
      </c>
      <c r="I709" s="41" t="s">
        <v>22</v>
      </c>
      <c r="J709" s="42"/>
      <c r="L709" s="40" t="s">
        <v>60</v>
      </c>
      <c r="M709" s="53" t="s">
        <v>22</v>
      </c>
      <c r="N709" s="54"/>
      <c r="P709" s="40" t="s">
        <v>60</v>
      </c>
      <c r="Q709" s="53" t="s">
        <v>22</v>
      </c>
      <c r="R709" s="54"/>
    </row>
    <row r="710" spans="1:18" ht="30" x14ac:dyDescent="0.25">
      <c r="A710" s="37" t="s">
        <v>1147</v>
      </c>
      <c r="B710" s="38" t="s">
        <v>1148</v>
      </c>
      <c r="C710" s="38" t="s">
        <v>319</v>
      </c>
      <c r="D710" s="38"/>
      <c r="E710" s="38" t="s">
        <v>314</v>
      </c>
      <c r="F710" s="43">
        <v>168</v>
      </c>
      <c r="H710" s="44">
        <v>30</v>
      </c>
      <c r="I710" s="45">
        <v>5040</v>
      </c>
      <c r="J710" s="31"/>
      <c r="L710" s="44">
        <v>51.81</v>
      </c>
      <c r="M710" s="55">
        <v>8704.08</v>
      </c>
      <c r="N710" s="56"/>
      <c r="P710" s="44">
        <v>25</v>
      </c>
      <c r="Q710" s="55">
        <v>4200</v>
      </c>
      <c r="R710" s="56"/>
    </row>
    <row r="711" spans="1:18" x14ac:dyDescent="0.25">
      <c r="A711" s="33"/>
      <c r="B711" s="34" t="s">
        <v>28</v>
      </c>
      <c r="C711" s="34" t="s">
        <v>29</v>
      </c>
      <c r="H711" s="35"/>
      <c r="I711" s="35"/>
      <c r="J711" s="36"/>
      <c r="L711" s="59"/>
      <c r="M711" s="59"/>
      <c r="N711" s="60"/>
      <c r="P711" s="59"/>
      <c r="Q711" s="59"/>
      <c r="R711" s="60"/>
    </row>
    <row r="712" spans="1:18" x14ac:dyDescent="0.25">
      <c r="A712" s="37" t="s">
        <v>1149</v>
      </c>
      <c r="B712" s="38" t="s">
        <v>31</v>
      </c>
      <c r="C712" s="38" t="s">
        <v>326</v>
      </c>
      <c r="H712" s="35"/>
      <c r="I712" s="35"/>
      <c r="J712" s="36"/>
      <c r="L712" s="59"/>
      <c r="M712" s="59"/>
      <c r="N712" s="60"/>
      <c r="P712" s="59"/>
      <c r="Q712" s="59"/>
      <c r="R712" s="60"/>
    </row>
    <row r="713" spans="1:18" ht="45" x14ac:dyDescent="0.25">
      <c r="A713" s="37" t="s">
        <v>1150</v>
      </c>
      <c r="B713" s="38" t="s">
        <v>31</v>
      </c>
      <c r="C713" s="38" t="s">
        <v>328</v>
      </c>
      <c r="H713" s="35"/>
      <c r="I713" s="35"/>
      <c r="J713" s="36"/>
      <c r="L713" s="59"/>
      <c r="M713" s="59"/>
      <c r="N713" s="60"/>
      <c r="P713" s="59"/>
      <c r="Q713" s="59"/>
      <c r="R713" s="60"/>
    </row>
    <row r="714" spans="1:18" ht="60" x14ac:dyDescent="0.25">
      <c r="A714" s="33"/>
      <c r="B714" s="34" t="s">
        <v>55</v>
      </c>
      <c r="C714" s="34" t="s">
        <v>56</v>
      </c>
      <c r="D714" s="34" t="s">
        <v>57</v>
      </c>
      <c r="E714" s="34" t="s">
        <v>58</v>
      </c>
      <c r="F714" s="39" t="s">
        <v>59</v>
      </c>
      <c r="H714" s="40" t="s">
        <v>60</v>
      </c>
      <c r="I714" s="41" t="s">
        <v>22</v>
      </c>
      <c r="J714" s="42"/>
      <c r="L714" s="40" t="s">
        <v>60</v>
      </c>
      <c r="M714" s="53" t="s">
        <v>22</v>
      </c>
      <c r="N714" s="54"/>
      <c r="P714" s="40" t="s">
        <v>60</v>
      </c>
      <c r="Q714" s="53" t="s">
        <v>22</v>
      </c>
      <c r="R714" s="54"/>
    </row>
    <row r="715" spans="1:18" x14ac:dyDescent="0.25">
      <c r="A715" s="37" t="s">
        <v>1151</v>
      </c>
      <c r="B715" s="38" t="s">
        <v>1152</v>
      </c>
      <c r="C715" s="38" t="s">
        <v>331</v>
      </c>
      <c r="D715" s="38"/>
      <c r="E715" s="38" t="s">
        <v>308</v>
      </c>
      <c r="F715" s="43">
        <v>102</v>
      </c>
      <c r="H715" s="44">
        <v>6</v>
      </c>
      <c r="I715" s="45">
        <v>612</v>
      </c>
      <c r="J715" s="31"/>
      <c r="L715" s="44">
        <v>4.7300000000000004</v>
      </c>
      <c r="M715" s="55">
        <v>482.46</v>
      </c>
      <c r="N715" s="56"/>
      <c r="P715" s="44">
        <v>7</v>
      </c>
      <c r="Q715" s="55">
        <v>714</v>
      </c>
      <c r="R715" s="56"/>
    </row>
    <row r="716" spans="1:18" x14ac:dyDescent="0.25">
      <c r="A716" s="33"/>
      <c r="B716" s="34" t="s">
        <v>28</v>
      </c>
      <c r="C716" s="34" t="s">
        <v>29</v>
      </c>
      <c r="H716" s="35"/>
      <c r="I716" s="35"/>
      <c r="J716" s="36"/>
      <c r="L716" s="59"/>
      <c r="M716" s="59"/>
      <c r="N716" s="60"/>
      <c r="P716" s="59"/>
      <c r="Q716" s="59"/>
      <c r="R716" s="60"/>
    </row>
    <row r="717" spans="1:18" x14ac:dyDescent="0.25">
      <c r="A717" s="37" t="s">
        <v>1153</v>
      </c>
      <c r="B717" s="38" t="s">
        <v>31</v>
      </c>
      <c r="C717" s="38" t="s">
        <v>333</v>
      </c>
      <c r="H717" s="35"/>
      <c r="I717" s="35"/>
      <c r="J717" s="36"/>
      <c r="L717" s="59"/>
      <c r="M717" s="59"/>
      <c r="N717" s="60"/>
      <c r="P717" s="59"/>
      <c r="Q717" s="59"/>
      <c r="R717" s="60"/>
    </row>
    <row r="718" spans="1:18" ht="60" x14ac:dyDescent="0.25">
      <c r="A718" s="33"/>
      <c r="B718" s="34" t="s">
        <v>55</v>
      </c>
      <c r="C718" s="34" t="s">
        <v>56</v>
      </c>
      <c r="D718" s="34" t="s">
        <v>57</v>
      </c>
      <c r="E718" s="34" t="s">
        <v>58</v>
      </c>
      <c r="F718" s="39" t="s">
        <v>59</v>
      </c>
      <c r="H718" s="40" t="s">
        <v>60</v>
      </c>
      <c r="I718" s="41" t="s">
        <v>22</v>
      </c>
      <c r="J718" s="42"/>
      <c r="L718" s="40" t="s">
        <v>60</v>
      </c>
      <c r="M718" s="53" t="s">
        <v>22</v>
      </c>
      <c r="N718" s="54"/>
      <c r="P718" s="40" t="s">
        <v>60</v>
      </c>
      <c r="Q718" s="53" t="s">
        <v>22</v>
      </c>
      <c r="R718" s="54"/>
    </row>
    <row r="719" spans="1:18" ht="105" x14ac:dyDescent="0.25">
      <c r="A719" s="37" t="s">
        <v>1154</v>
      </c>
      <c r="B719" s="38" t="s">
        <v>335</v>
      </c>
      <c r="C719" s="38" t="s">
        <v>336</v>
      </c>
      <c r="D719" s="38"/>
      <c r="E719" s="38" t="s">
        <v>64</v>
      </c>
      <c r="F719" s="43">
        <v>1</v>
      </c>
      <c r="H719" s="44">
        <v>0</v>
      </c>
      <c r="I719" s="45">
        <v>0</v>
      </c>
      <c r="J719" s="31"/>
      <c r="L719" s="44">
        <v>0</v>
      </c>
      <c r="M719" s="55">
        <v>0</v>
      </c>
      <c r="N719" s="56"/>
      <c r="P719" s="44">
        <v>0</v>
      </c>
      <c r="Q719" s="55">
        <v>0</v>
      </c>
      <c r="R719" s="56"/>
    </row>
    <row r="720" spans="1:18" x14ac:dyDescent="0.25">
      <c r="A720" s="33"/>
      <c r="B720" s="34" t="s">
        <v>28</v>
      </c>
      <c r="C720" s="34" t="s">
        <v>29</v>
      </c>
      <c r="H720" s="35"/>
      <c r="I720" s="35"/>
      <c r="J720" s="36"/>
      <c r="L720" s="59"/>
      <c r="M720" s="59"/>
      <c r="N720" s="60"/>
      <c r="P720" s="59"/>
      <c r="Q720" s="59"/>
      <c r="R720" s="60"/>
    </row>
    <row r="721" spans="1:18" ht="60" x14ac:dyDescent="0.25">
      <c r="A721" s="37" t="s">
        <v>1155</v>
      </c>
      <c r="B721" s="38" t="s">
        <v>31</v>
      </c>
      <c r="C721" s="38" t="s">
        <v>299</v>
      </c>
      <c r="H721" s="35"/>
      <c r="I721" s="35"/>
      <c r="J721" s="36"/>
      <c r="L721" s="59"/>
      <c r="M721" s="59"/>
      <c r="N721" s="60"/>
      <c r="P721" s="59"/>
      <c r="Q721" s="59"/>
      <c r="R721" s="60"/>
    </row>
    <row r="722" spans="1:18" x14ac:dyDescent="0.25">
      <c r="A722" s="14" t="s">
        <v>1156</v>
      </c>
      <c r="B722" s="14"/>
      <c r="C722" s="14"/>
      <c r="D722" s="14"/>
      <c r="E722" s="14"/>
      <c r="F722" s="14"/>
      <c r="H722" s="32" t="s">
        <v>339</v>
      </c>
      <c r="I722" s="45">
        <v>128500</v>
      </c>
      <c r="J722" s="31"/>
      <c r="L722" s="32" t="s">
        <v>339</v>
      </c>
      <c r="M722" s="55">
        <v>134599.42000000001</v>
      </c>
      <c r="N722" s="56"/>
      <c r="P722" s="32" t="s">
        <v>339</v>
      </c>
      <c r="Q722" s="55">
        <v>92570</v>
      </c>
      <c r="R722" s="56"/>
    </row>
    <row r="723" spans="1:18" x14ac:dyDescent="0.25">
      <c r="A723" s="33"/>
      <c r="B723" s="34" t="s">
        <v>28</v>
      </c>
      <c r="C723" s="34" t="s">
        <v>29</v>
      </c>
      <c r="H723" s="35"/>
      <c r="I723" s="35"/>
      <c r="J723" s="36"/>
      <c r="L723" s="59"/>
      <c r="M723" s="59"/>
      <c r="N723" s="60"/>
      <c r="P723" s="59"/>
      <c r="Q723" s="59"/>
      <c r="R723" s="60"/>
    </row>
    <row r="724" spans="1:18" x14ac:dyDescent="0.25">
      <c r="A724" s="37" t="s">
        <v>1157</v>
      </c>
      <c r="B724" s="38" t="s">
        <v>31</v>
      </c>
      <c r="C724" s="38" t="s">
        <v>341</v>
      </c>
      <c r="H724" s="35"/>
      <c r="I724" s="35"/>
      <c r="J724" s="36"/>
      <c r="L724" s="59"/>
      <c r="M724" s="59"/>
      <c r="N724" s="60"/>
      <c r="P724" s="59"/>
      <c r="Q724" s="59"/>
      <c r="R724" s="60"/>
    </row>
    <row r="725" spans="1:18" x14ac:dyDescent="0.25">
      <c r="A725" s="37" t="s">
        <v>1158</v>
      </c>
      <c r="B725" s="38" t="s">
        <v>31</v>
      </c>
      <c r="C725" s="38" t="s">
        <v>343</v>
      </c>
      <c r="H725" s="35"/>
      <c r="I725" s="35"/>
      <c r="J725" s="36"/>
      <c r="L725" s="59"/>
      <c r="M725" s="59"/>
      <c r="N725" s="60"/>
      <c r="P725" s="59"/>
      <c r="Q725" s="59"/>
      <c r="R725" s="60"/>
    </row>
    <row r="726" spans="1:18" x14ac:dyDescent="0.25">
      <c r="A726" s="37" t="s">
        <v>1159</v>
      </c>
      <c r="B726" s="38" t="s">
        <v>31</v>
      </c>
      <c r="C726" s="38" t="s">
        <v>345</v>
      </c>
      <c r="H726" s="35"/>
      <c r="I726" s="35"/>
      <c r="J726" s="36"/>
      <c r="L726" s="59"/>
      <c r="M726" s="59"/>
      <c r="N726" s="60"/>
      <c r="P726" s="59"/>
      <c r="Q726" s="59"/>
      <c r="R726" s="60"/>
    </row>
    <row r="727" spans="1:18" ht="60" x14ac:dyDescent="0.25">
      <c r="A727" s="33"/>
      <c r="B727" s="34" t="s">
        <v>55</v>
      </c>
      <c r="C727" s="34" t="s">
        <v>56</v>
      </c>
      <c r="D727" s="34" t="s">
        <v>57</v>
      </c>
      <c r="E727" s="34" t="s">
        <v>58</v>
      </c>
      <c r="F727" s="39" t="s">
        <v>59</v>
      </c>
      <c r="H727" s="40" t="s">
        <v>60</v>
      </c>
      <c r="I727" s="41" t="s">
        <v>22</v>
      </c>
      <c r="J727" s="42"/>
      <c r="L727" s="40" t="s">
        <v>60</v>
      </c>
      <c r="M727" s="53" t="s">
        <v>22</v>
      </c>
      <c r="N727" s="54"/>
      <c r="P727" s="40" t="s">
        <v>60</v>
      </c>
      <c r="Q727" s="53" t="s">
        <v>22</v>
      </c>
      <c r="R727" s="54"/>
    </row>
    <row r="728" spans="1:18" x14ac:dyDescent="0.25">
      <c r="A728" s="37" t="s">
        <v>1160</v>
      </c>
      <c r="B728" s="38" t="s">
        <v>1161</v>
      </c>
      <c r="C728" s="38" t="s">
        <v>348</v>
      </c>
      <c r="D728" s="38"/>
      <c r="E728" s="38" t="s">
        <v>314</v>
      </c>
      <c r="F728" s="43">
        <v>4</v>
      </c>
      <c r="H728" s="44">
        <v>500</v>
      </c>
      <c r="I728" s="45">
        <v>2000</v>
      </c>
      <c r="J728" s="31"/>
      <c r="L728" s="44">
        <v>490.03</v>
      </c>
      <c r="M728" s="55">
        <v>1960.12</v>
      </c>
      <c r="N728" s="56"/>
      <c r="P728" s="44">
        <v>385</v>
      </c>
      <c r="Q728" s="55">
        <v>1540</v>
      </c>
      <c r="R728" s="56"/>
    </row>
    <row r="729" spans="1:18" x14ac:dyDescent="0.25">
      <c r="A729" s="37" t="s">
        <v>1162</v>
      </c>
      <c r="B729" s="38" t="s">
        <v>1163</v>
      </c>
      <c r="C729" s="38" t="s">
        <v>351</v>
      </c>
      <c r="D729" s="38"/>
      <c r="E729" s="38" t="s">
        <v>314</v>
      </c>
      <c r="F729" s="43">
        <v>3</v>
      </c>
      <c r="H729" s="44">
        <v>525</v>
      </c>
      <c r="I729" s="45">
        <v>1575</v>
      </c>
      <c r="J729" s="31"/>
      <c r="L729" s="44">
        <v>490.03</v>
      </c>
      <c r="M729" s="55">
        <v>1470.09</v>
      </c>
      <c r="N729" s="56"/>
      <c r="P729" s="44">
        <v>385</v>
      </c>
      <c r="Q729" s="55">
        <v>1155</v>
      </c>
      <c r="R729" s="56"/>
    </row>
    <row r="730" spans="1:18" x14ac:dyDescent="0.25">
      <c r="A730" s="33"/>
      <c r="B730" s="34" t="s">
        <v>28</v>
      </c>
      <c r="C730" s="34" t="s">
        <v>29</v>
      </c>
      <c r="H730" s="35"/>
      <c r="I730" s="35"/>
      <c r="J730" s="36"/>
      <c r="L730" s="59"/>
      <c r="M730" s="59"/>
      <c r="N730" s="60"/>
      <c r="P730" s="59"/>
      <c r="Q730" s="59"/>
      <c r="R730" s="60"/>
    </row>
    <row r="731" spans="1:18" ht="45" x14ac:dyDescent="0.25">
      <c r="A731" s="37" t="s">
        <v>1164</v>
      </c>
      <c r="B731" s="38" t="s">
        <v>31</v>
      </c>
      <c r="C731" s="38" t="s">
        <v>353</v>
      </c>
      <c r="H731" s="35"/>
      <c r="I731" s="35"/>
      <c r="J731" s="36"/>
      <c r="L731" s="59"/>
      <c r="M731" s="59"/>
      <c r="N731" s="60"/>
      <c r="P731" s="59"/>
      <c r="Q731" s="59"/>
      <c r="R731" s="60"/>
    </row>
    <row r="732" spans="1:18" ht="60" x14ac:dyDescent="0.25">
      <c r="A732" s="33"/>
      <c r="B732" s="34" t="s">
        <v>55</v>
      </c>
      <c r="C732" s="34" t="s">
        <v>56</v>
      </c>
      <c r="D732" s="34" t="s">
        <v>57</v>
      </c>
      <c r="E732" s="34" t="s">
        <v>58</v>
      </c>
      <c r="F732" s="39" t="s">
        <v>59</v>
      </c>
      <c r="H732" s="40" t="s">
        <v>60</v>
      </c>
      <c r="I732" s="41" t="s">
        <v>22</v>
      </c>
      <c r="J732" s="42"/>
      <c r="L732" s="40" t="s">
        <v>60</v>
      </c>
      <c r="M732" s="53" t="s">
        <v>22</v>
      </c>
      <c r="N732" s="54"/>
      <c r="P732" s="40" t="s">
        <v>60</v>
      </c>
      <c r="Q732" s="53" t="s">
        <v>22</v>
      </c>
      <c r="R732" s="54"/>
    </row>
    <row r="733" spans="1:18" x14ac:dyDescent="0.25">
      <c r="A733" s="37" t="s">
        <v>1165</v>
      </c>
      <c r="B733" s="38" t="s">
        <v>1166</v>
      </c>
      <c r="C733" s="38" t="s">
        <v>356</v>
      </c>
      <c r="D733" s="38"/>
      <c r="E733" s="38" t="s">
        <v>314</v>
      </c>
      <c r="F733" s="43">
        <v>9</v>
      </c>
      <c r="H733" s="44">
        <v>1750</v>
      </c>
      <c r="I733" s="45">
        <v>15750</v>
      </c>
      <c r="J733" s="31"/>
      <c r="L733" s="44">
        <v>1529.94</v>
      </c>
      <c r="M733" s="55">
        <v>13769.46</v>
      </c>
      <c r="N733" s="56"/>
      <c r="P733" s="44">
        <v>960</v>
      </c>
      <c r="Q733" s="55">
        <v>8640</v>
      </c>
      <c r="R733" s="56"/>
    </row>
    <row r="734" spans="1:18" x14ac:dyDescent="0.25">
      <c r="A734" s="37" t="s">
        <v>1167</v>
      </c>
      <c r="B734" s="38" t="s">
        <v>1168</v>
      </c>
      <c r="C734" s="38" t="s">
        <v>359</v>
      </c>
      <c r="D734" s="38"/>
      <c r="E734" s="38" t="s">
        <v>314</v>
      </c>
      <c r="F734" s="43">
        <v>10</v>
      </c>
      <c r="H734" s="44">
        <v>1700</v>
      </c>
      <c r="I734" s="45">
        <v>17000</v>
      </c>
      <c r="J734" s="31"/>
      <c r="L734" s="44">
        <v>2146.7399999999998</v>
      </c>
      <c r="M734" s="55">
        <v>21467.4</v>
      </c>
      <c r="N734" s="56"/>
      <c r="P734" s="44">
        <v>1520</v>
      </c>
      <c r="Q734" s="55">
        <v>15200</v>
      </c>
      <c r="R734" s="56"/>
    </row>
    <row r="735" spans="1:18" x14ac:dyDescent="0.25">
      <c r="A735" s="37" t="s">
        <v>1169</v>
      </c>
      <c r="B735" s="38" t="s">
        <v>1170</v>
      </c>
      <c r="C735" s="38" t="s">
        <v>362</v>
      </c>
      <c r="D735" s="38"/>
      <c r="E735" s="38" t="s">
        <v>314</v>
      </c>
      <c r="F735" s="43">
        <v>2</v>
      </c>
      <c r="H735" s="44">
        <v>1800</v>
      </c>
      <c r="I735" s="45">
        <v>3600</v>
      </c>
      <c r="J735" s="31"/>
      <c r="L735" s="44">
        <v>2444.17</v>
      </c>
      <c r="M735" s="55">
        <v>4888.34</v>
      </c>
      <c r="N735" s="56"/>
      <c r="P735" s="44">
        <v>3370</v>
      </c>
      <c r="Q735" s="55">
        <v>6740</v>
      </c>
      <c r="R735" s="56"/>
    </row>
    <row r="736" spans="1:18" x14ac:dyDescent="0.25">
      <c r="A736" s="37" t="s">
        <v>1171</v>
      </c>
      <c r="B736" s="38" t="s">
        <v>1172</v>
      </c>
      <c r="C736" s="38" t="s">
        <v>365</v>
      </c>
      <c r="D736" s="38"/>
      <c r="E736" s="38" t="s">
        <v>314</v>
      </c>
      <c r="F736" s="43">
        <v>11</v>
      </c>
      <c r="H736" s="44">
        <v>1800</v>
      </c>
      <c r="I736" s="45">
        <v>19800</v>
      </c>
      <c r="J736" s="31"/>
      <c r="L736" s="44">
        <v>824.95</v>
      </c>
      <c r="M736" s="55">
        <v>9074.4500000000007</v>
      </c>
      <c r="N736" s="56"/>
      <c r="P736" s="44">
        <v>650</v>
      </c>
      <c r="Q736" s="55">
        <v>7150</v>
      </c>
      <c r="R736" s="56"/>
    </row>
    <row r="737" spans="1:18" x14ac:dyDescent="0.25">
      <c r="A737" s="37" t="s">
        <v>1173</v>
      </c>
      <c r="B737" s="38" t="s">
        <v>1174</v>
      </c>
      <c r="C737" s="38" t="s">
        <v>368</v>
      </c>
      <c r="D737" s="38"/>
      <c r="E737" s="38" t="s">
        <v>308</v>
      </c>
      <c r="F737" s="43">
        <v>74</v>
      </c>
      <c r="H737" s="44">
        <v>50</v>
      </c>
      <c r="I737" s="45">
        <v>3700</v>
      </c>
      <c r="J737" s="31"/>
      <c r="L737" s="44">
        <v>58.71</v>
      </c>
      <c r="M737" s="55">
        <v>4344.54</v>
      </c>
      <c r="N737" s="56"/>
      <c r="P737" s="44">
        <v>45</v>
      </c>
      <c r="Q737" s="55">
        <v>3330</v>
      </c>
      <c r="R737" s="56"/>
    </row>
    <row r="738" spans="1:18" x14ac:dyDescent="0.25">
      <c r="A738" s="33"/>
      <c r="B738" s="34" t="s">
        <v>28</v>
      </c>
      <c r="C738" s="34" t="s">
        <v>29</v>
      </c>
      <c r="H738" s="35"/>
      <c r="I738" s="35"/>
      <c r="J738" s="36"/>
      <c r="L738" s="59"/>
      <c r="M738" s="59"/>
      <c r="N738" s="60"/>
      <c r="P738" s="59"/>
      <c r="Q738" s="59"/>
      <c r="R738" s="60"/>
    </row>
    <row r="739" spans="1:18" x14ac:dyDescent="0.25">
      <c r="A739" s="37" t="s">
        <v>1175</v>
      </c>
      <c r="B739" s="38" t="s">
        <v>31</v>
      </c>
      <c r="C739" s="38" t="s">
        <v>370</v>
      </c>
      <c r="H739" s="35"/>
      <c r="I739" s="35"/>
      <c r="J739" s="36"/>
      <c r="L739" s="59"/>
      <c r="M739" s="59"/>
      <c r="N739" s="60"/>
      <c r="P739" s="59"/>
      <c r="Q739" s="59"/>
      <c r="R739" s="60"/>
    </row>
    <row r="740" spans="1:18" ht="45" x14ac:dyDescent="0.25">
      <c r="A740" s="37" t="s">
        <v>1176</v>
      </c>
      <c r="B740" s="38" t="s">
        <v>31</v>
      </c>
      <c r="C740" s="38" t="s">
        <v>372</v>
      </c>
      <c r="H740" s="35"/>
      <c r="I740" s="35"/>
      <c r="J740" s="36"/>
      <c r="L740" s="59"/>
      <c r="M740" s="59"/>
      <c r="N740" s="60"/>
      <c r="P740" s="59"/>
      <c r="Q740" s="59"/>
      <c r="R740" s="60"/>
    </row>
    <row r="741" spans="1:18" ht="60" x14ac:dyDescent="0.25">
      <c r="A741" s="33"/>
      <c r="B741" s="34" t="s">
        <v>55</v>
      </c>
      <c r="C741" s="34" t="s">
        <v>56</v>
      </c>
      <c r="D741" s="34" t="s">
        <v>57</v>
      </c>
      <c r="E741" s="34" t="s">
        <v>58</v>
      </c>
      <c r="F741" s="39" t="s">
        <v>59</v>
      </c>
      <c r="H741" s="40" t="s">
        <v>60</v>
      </c>
      <c r="I741" s="41" t="s">
        <v>22</v>
      </c>
      <c r="J741" s="42"/>
      <c r="L741" s="40" t="s">
        <v>60</v>
      </c>
      <c r="M741" s="53" t="s">
        <v>22</v>
      </c>
      <c r="N741" s="54"/>
      <c r="P741" s="40" t="s">
        <v>60</v>
      </c>
      <c r="Q741" s="53" t="s">
        <v>22</v>
      </c>
      <c r="R741" s="54"/>
    </row>
    <row r="742" spans="1:18" x14ac:dyDescent="0.25">
      <c r="A742" s="37" t="s">
        <v>1177</v>
      </c>
      <c r="B742" s="38" t="s">
        <v>1178</v>
      </c>
      <c r="C742" s="38" t="s">
        <v>375</v>
      </c>
      <c r="D742" s="38"/>
      <c r="E742" s="38" t="s">
        <v>314</v>
      </c>
      <c r="F742" s="43">
        <v>4</v>
      </c>
      <c r="H742" s="44">
        <v>2050</v>
      </c>
      <c r="I742" s="45">
        <v>8200</v>
      </c>
      <c r="J742" s="31"/>
      <c r="L742" s="44">
        <v>2967.02</v>
      </c>
      <c r="M742" s="55">
        <v>11868.08</v>
      </c>
      <c r="N742" s="56"/>
      <c r="P742" s="44">
        <v>2620</v>
      </c>
      <c r="Q742" s="55">
        <v>10480</v>
      </c>
      <c r="R742" s="56"/>
    </row>
    <row r="743" spans="1:18" x14ac:dyDescent="0.25">
      <c r="A743" s="37" t="s">
        <v>1179</v>
      </c>
      <c r="B743" s="38" t="s">
        <v>1180</v>
      </c>
      <c r="C743" s="38" t="s">
        <v>378</v>
      </c>
      <c r="D743" s="38"/>
      <c r="E743" s="38" t="s">
        <v>314</v>
      </c>
      <c r="F743" s="43">
        <v>8</v>
      </c>
      <c r="H743" s="44">
        <v>1950</v>
      </c>
      <c r="I743" s="45">
        <v>15600</v>
      </c>
      <c r="J743" s="31"/>
      <c r="L743" s="44">
        <v>2764.32</v>
      </c>
      <c r="M743" s="55">
        <v>22114.560000000001</v>
      </c>
      <c r="N743" s="56"/>
      <c r="P743" s="44">
        <v>1570</v>
      </c>
      <c r="Q743" s="55">
        <v>12560</v>
      </c>
      <c r="R743" s="56"/>
    </row>
    <row r="744" spans="1:18" x14ac:dyDescent="0.25">
      <c r="A744" s="37" t="s">
        <v>1181</v>
      </c>
      <c r="B744" s="38" t="s">
        <v>1182</v>
      </c>
      <c r="C744" s="38" t="s">
        <v>1183</v>
      </c>
      <c r="D744" s="38"/>
      <c r="E744" s="38" t="s">
        <v>314</v>
      </c>
      <c r="F744" s="43">
        <v>17</v>
      </c>
      <c r="H744" s="44">
        <v>2075</v>
      </c>
      <c r="I744" s="45">
        <v>35275</v>
      </c>
      <c r="J744" s="31"/>
      <c r="L744" s="44">
        <v>2169.64</v>
      </c>
      <c r="M744" s="55">
        <v>36883.879999999997</v>
      </c>
      <c r="N744" s="56"/>
      <c r="P744" s="44">
        <v>1075</v>
      </c>
      <c r="Q744" s="55">
        <v>18275</v>
      </c>
      <c r="R744" s="56"/>
    </row>
    <row r="745" spans="1:18" x14ac:dyDescent="0.25">
      <c r="A745" s="37" t="s">
        <v>1184</v>
      </c>
      <c r="B745" s="38" t="s">
        <v>1185</v>
      </c>
      <c r="C745" s="38" t="s">
        <v>384</v>
      </c>
      <c r="D745" s="38"/>
      <c r="E745" s="38" t="s">
        <v>64</v>
      </c>
      <c r="F745" s="43">
        <v>1</v>
      </c>
      <c r="H745" s="44">
        <v>3000</v>
      </c>
      <c r="I745" s="45">
        <v>3000</v>
      </c>
      <c r="J745" s="31"/>
      <c r="L745" s="44">
        <v>3772.15</v>
      </c>
      <c r="M745" s="55">
        <v>3772.15</v>
      </c>
      <c r="N745" s="56"/>
      <c r="P745" s="44">
        <v>6000</v>
      </c>
      <c r="Q745" s="55">
        <v>6000</v>
      </c>
      <c r="R745" s="56"/>
    </row>
    <row r="746" spans="1:18" x14ac:dyDescent="0.25">
      <c r="A746" s="33"/>
      <c r="B746" s="34" t="s">
        <v>28</v>
      </c>
      <c r="C746" s="34" t="s">
        <v>29</v>
      </c>
      <c r="H746" s="35"/>
      <c r="I746" s="35"/>
      <c r="J746" s="36"/>
      <c r="L746" s="59"/>
      <c r="M746" s="59"/>
      <c r="N746" s="60"/>
      <c r="P746" s="59"/>
      <c r="Q746" s="59"/>
      <c r="R746" s="60"/>
    </row>
    <row r="747" spans="1:18" x14ac:dyDescent="0.25">
      <c r="A747" s="37" t="s">
        <v>1186</v>
      </c>
      <c r="B747" s="38" t="s">
        <v>31</v>
      </c>
      <c r="C747" s="38" t="s">
        <v>386</v>
      </c>
      <c r="H747" s="35"/>
      <c r="I747" s="35"/>
      <c r="J747" s="36"/>
      <c r="L747" s="59"/>
      <c r="M747" s="59"/>
      <c r="N747" s="60"/>
      <c r="P747" s="59"/>
      <c r="Q747" s="59"/>
      <c r="R747" s="60"/>
    </row>
    <row r="748" spans="1:18" ht="60" x14ac:dyDescent="0.25">
      <c r="A748" s="33"/>
      <c r="B748" s="34" t="s">
        <v>55</v>
      </c>
      <c r="C748" s="34" t="s">
        <v>56</v>
      </c>
      <c r="D748" s="34" t="s">
        <v>57</v>
      </c>
      <c r="E748" s="34" t="s">
        <v>58</v>
      </c>
      <c r="F748" s="39" t="s">
        <v>59</v>
      </c>
      <c r="H748" s="40" t="s">
        <v>60</v>
      </c>
      <c r="I748" s="41" t="s">
        <v>22</v>
      </c>
      <c r="J748" s="42"/>
      <c r="L748" s="40" t="s">
        <v>60</v>
      </c>
      <c r="M748" s="53" t="s">
        <v>22</v>
      </c>
      <c r="N748" s="54"/>
      <c r="P748" s="40" t="s">
        <v>60</v>
      </c>
      <c r="Q748" s="53" t="s">
        <v>22</v>
      </c>
      <c r="R748" s="54"/>
    </row>
    <row r="749" spans="1:18" x14ac:dyDescent="0.25">
      <c r="A749" s="37" t="s">
        <v>1187</v>
      </c>
      <c r="B749" s="38" t="s">
        <v>1188</v>
      </c>
      <c r="C749" s="38" t="s">
        <v>389</v>
      </c>
      <c r="D749" s="38"/>
      <c r="E749" s="38" t="s">
        <v>64</v>
      </c>
      <c r="F749" s="43">
        <v>1</v>
      </c>
      <c r="H749" s="44">
        <v>3000</v>
      </c>
      <c r="I749" s="45">
        <v>3000</v>
      </c>
      <c r="J749" s="31"/>
      <c r="L749" s="44">
        <v>2986.35</v>
      </c>
      <c r="M749" s="55">
        <v>2986.35</v>
      </c>
      <c r="N749" s="56"/>
      <c r="P749" s="44">
        <v>1500</v>
      </c>
      <c r="Q749" s="55">
        <v>1500</v>
      </c>
      <c r="R749" s="56"/>
    </row>
    <row r="750" spans="1:18" x14ac:dyDescent="0.25">
      <c r="A750" s="33"/>
      <c r="B750" s="34" t="s">
        <v>28</v>
      </c>
      <c r="C750" s="34" t="s">
        <v>29</v>
      </c>
      <c r="H750" s="35"/>
      <c r="I750" s="35"/>
      <c r="J750" s="36"/>
      <c r="L750" s="59"/>
      <c r="M750" s="59"/>
      <c r="N750" s="60"/>
      <c r="P750" s="59"/>
      <c r="Q750" s="59"/>
      <c r="R750" s="60"/>
    </row>
    <row r="751" spans="1:18" x14ac:dyDescent="0.25">
      <c r="A751" s="37" t="s">
        <v>1189</v>
      </c>
      <c r="B751" s="38" t="s">
        <v>31</v>
      </c>
      <c r="C751" s="38" t="s">
        <v>333</v>
      </c>
      <c r="H751" s="35"/>
      <c r="I751" s="35"/>
      <c r="J751" s="36"/>
      <c r="L751" s="59"/>
      <c r="M751" s="59"/>
      <c r="N751" s="60"/>
      <c r="P751" s="59"/>
      <c r="Q751" s="59"/>
      <c r="R751" s="60"/>
    </row>
    <row r="752" spans="1:18" ht="60" x14ac:dyDescent="0.25">
      <c r="A752" s="33"/>
      <c r="B752" s="34" t="s">
        <v>55</v>
      </c>
      <c r="C752" s="34" t="s">
        <v>56</v>
      </c>
      <c r="D752" s="34" t="s">
        <v>57</v>
      </c>
      <c r="E752" s="34" t="s">
        <v>58</v>
      </c>
      <c r="F752" s="39" t="s">
        <v>59</v>
      </c>
      <c r="H752" s="40" t="s">
        <v>60</v>
      </c>
      <c r="I752" s="41" t="s">
        <v>22</v>
      </c>
      <c r="J752" s="42"/>
      <c r="L752" s="40" t="s">
        <v>60</v>
      </c>
      <c r="M752" s="53" t="s">
        <v>22</v>
      </c>
      <c r="N752" s="54"/>
      <c r="P752" s="40" t="s">
        <v>60</v>
      </c>
      <c r="Q752" s="53" t="s">
        <v>22</v>
      </c>
      <c r="R752" s="54"/>
    </row>
    <row r="753" spans="1:18" ht="105" x14ac:dyDescent="0.25">
      <c r="A753" s="37" t="s">
        <v>1190</v>
      </c>
      <c r="B753" s="38" t="s">
        <v>335</v>
      </c>
      <c r="C753" s="38" t="s">
        <v>336</v>
      </c>
      <c r="D753" s="38"/>
      <c r="E753" s="38" t="s">
        <v>64</v>
      </c>
      <c r="F753" s="43">
        <v>1</v>
      </c>
      <c r="H753" s="44">
        <v>0</v>
      </c>
      <c r="I753" s="45">
        <v>0</v>
      </c>
      <c r="J753" s="31"/>
      <c r="L753" s="44">
        <v>0</v>
      </c>
      <c r="M753" s="55">
        <v>0</v>
      </c>
      <c r="N753" s="56"/>
      <c r="P753" s="44">
        <v>0</v>
      </c>
      <c r="Q753" s="55">
        <v>0</v>
      </c>
      <c r="R753" s="56"/>
    </row>
    <row r="754" spans="1:18" x14ac:dyDescent="0.25">
      <c r="A754" s="33"/>
      <c r="B754" s="34" t="s">
        <v>28</v>
      </c>
      <c r="C754" s="34" t="s">
        <v>29</v>
      </c>
      <c r="H754" s="35"/>
      <c r="I754" s="35"/>
      <c r="J754" s="36"/>
      <c r="L754" s="59"/>
      <c r="M754" s="59"/>
      <c r="N754" s="60"/>
      <c r="P754" s="59"/>
      <c r="Q754" s="59"/>
      <c r="R754" s="60"/>
    </row>
    <row r="755" spans="1:18" ht="60" x14ac:dyDescent="0.25">
      <c r="A755" s="37" t="s">
        <v>1191</v>
      </c>
      <c r="B755" s="38" t="s">
        <v>31</v>
      </c>
      <c r="C755" s="38" t="s">
        <v>299</v>
      </c>
      <c r="H755" s="35"/>
      <c r="I755" s="35"/>
      <c r="J755" s="36"/>
      <c r="L755" s="59"/>
      <c r="M755" s="59"/>
      <c r="N755" s="60"/>
      <c r="P755" s="59"/>
      <c r="Q755" s="59"/>
      <c r="R755" s="60"/>
    </row>
    <row r="756" spans="1:18" x14ac:dyDescent="0.25">
      <c r="A756" s="14" t="s">
        <v>1192</v>
      </c>
      <c r="B756" s="14"/>
      <c r="C756" s="14"/>
      <c r="D756" s="14"/>
      <c r="E756" s="14"/>
      <c r="F756" s="14"/>
      <c r="H756" s="32" t="s">
        <v>1138</v>
      </c>
      <c r="I756" s="45">
        <v>50600</v>
      </c>
      <c r="J756" s="31"/>
      <c r="L756" s="32" t="s">
        <v>1138</v>
      </c>
      <c r="M756" s="55">
        <v>33210.800000000003</v>
      </c>
      <c r="N756" s="56"/>
      <c r="P756" s="32" t="s">
        <v>1138</v>
      </c>
      <c r="Q756" s="55">
        <v>27428</v>
      </c>
      <c r="R756" s="56"/>
    </row>
    <row r="757" spans="1:18" x14ac:dyDescent="0.25">
      <c r="A757" s="33"/>
      <c r="B757" s="34" t="s">
        <v>28</v>
      </c>
      <c r="C757" s="34" t="s">
        <v>29</v>
      </c>
      <c r="H757" s="35"/>
      <c r="I757" s="35"/>
      <c r="J757" s="36"/>
      <c r="L757" s="59"/>
      <c r="M757" s="59"/>
      <c r="N757" s="60"/>
      <c r="P757" s="59"/>
      <c r="Q757" s="59"/>
      <c r="R757" s="60"/>
    </row>
    <row r="758" spans="1:18" x14ac:dyDescent="0.25">
      <c r="A758" s="37" t="s">
        <v>1193</v>
      </c>
      <c r="B758" s="38" t="s">
        <v>31</v>
      </c>
      <c r="C758" s="38" t="s">
        <v>395</v>
      </c>
      <c r="H758" s="35"/>
      <c r="I758" s="35"/>
      <c r="J758" s="36"/>
      <c r="L758" s="59"/>
      <c r="M758" s="59"/>
      <c r="N758" s="60"/>
      <c r="P758" s="59"/>
      <c r="Q758" s="59"/>
      <c r="R758" s="60"/>
    </row>
    <row r="759" spans="1:18" ht="90" x14ac:dyDescent="0.25">
      <c r="A759" s="37" t="s">
        <v>1194</v>
      </c>
      <c r="B759" s="38" t="s">
        <v>31</v>
      </c>
      <c r="C759" s="38" t="s">
        <v>1195</v>
      </c>
      <c r="H759" s="35"/>
      <c r="I759" s="35"/>
      <c r="J759" s="36"/>
      <c r="L759" s="59"/>
      <c r="M759" s="59"/>
      <c r="N759" s="60"/>
      <c r="P759" s="59"/>
      <c r="Q759" s="59"/>
      <c r="R759" s="60"/>
    </row>
    <row r="760" spans="1:18" ht="60" x14ac:dyDescent="0.25">
      <c r="A760" s="33"/>
      <c r="B760" s="34" t="s">
        <v>55</v>
      </c>
      <c r="C760" s="34" t="s">
        <v>56</v>
      </c>
      <c r="D760" s="34" t="s">
        <v>57</v>
      </c>
      <c r="E760" s="34" t="s">
        <v>58</v>
      </c>
      <c r="F760" s="39" t="s">
        <v>59</v>
      </c>
      <c r="H760" s="40" t="s">
        <v>60</v>
      </c>
      <c r="I760" s="41" t="s">
        <v>22</v>
      </c>
      <c r="J760" s="42"/>
      <c r="L760" s="40" t="s">
        <v>60</v>
      </c>
      <c r="M760" s="53" t="s">
        <v>22</v>
      </c>
      <c r="N760" s="54"/>
      <c r="P760" s="40" t="s">
        <v>60</v>
      </c>
      <c r="Q760" s="53" t="s">
        <v>22</v>
      </c>
      <c r="R760" s="54"/>
    </row>
    <row r="761" spans="1:18" x14ac:dyDescent="0.25">
      <c r="A761" s="37" t="s">
        <v>1196</v>
      </c>
      <c r="B761" s="38" t="s">
        <v>1197</v>
      </c>
      <c r="C761" s="38" t="s">
        <v>1198</v>
      </c>
      <c r="D761" s="38"/>
      <c r="E761" s="38" t="s">
        <v>308</v>
      </c>
      <c r="F761" s="43">
        <v>94</v>
      </c>
      <c r="H761" s="44">
        <v>200</v>
      </c>
      <c r="I761" s="45">
        <v>18800</v>
      </c>
      <c r="J761" s="31"/>
      <c r="L761" s="44">
        <v>134.05000000000001</v>
      </c>
      <c r="M761" s="55">
        <v>12600.7</v>
      </c>
      <c r="N761" s="56"/>
      <c r="P761" s="44">
        <v>110</v>
      </c>
      <c r="Q761" s="55">
        <v>10340</v>
      </c>
      <c r="R761" s="56"/>
    </row>
    <row r="762" spans="1:18" x14ac:dyDescent="0.25">
      <c r="A762" s="33"/>
      <c r="B762" s="34" t="s">
        <v>28</v>
      </c>
      <c r="C762" s="34" t="s">
        <v>29</v>
      </c>
      <c r="H762" s="35"/>
      <c r="I762" s="35"/>
      <c r="J762" s="36"/>
      <c r="L762" s="59"/>
      <c r="M762" s="59"/>
      <c r="N762" s="60"/>
      <c r="P762" s="59"/>
      <c r="Q762" s="59"/>
      <c r="R762" s="60"/>
    </row>
    <row r="763" spans="1:18" x14ac:dyDescent="0.25">
      <c r="A763" s="37" t="s">
        <v>1199</v>
      </c>
      <c r="B763" s="38" t="s">
        <v>31</v>
      </c>
      <c r="C763" s="38" t="s">
        <v>402</v>
      </c>
      <c r="H763" s="35"/>
      <c r="I763" s="35"/>
      <c r="J763" s="36"/>
      <c r="L763" s="59"/>
      <c r="M763" s="59"/>
      <c r="N763" s="60"/>
      <c r="P763" s="59"/>
      <c r="Q763" s="59"/>
      <c r="R763" s="60"/>
    </row>
    <row r="764" spans="1:18" ht="90" x14ac:dyDescent="0.25">
      <c r="A764" s="37" t="s">
        <v>1200</v>
      </c>
      <c r="B764" s="38" t="s">
        <v>31</v>
      </c>
      <c r="C764" s="38" t="s">
        <v>1195</v>
      </c>
      <c r="H764" s="35"/>
      <c r="I764" s="35"/>
      <c r="J764" s="36"/>
      <c r="L764" s="59"/>
      <c r="M764" s="59"/>
      <c r="N764" s="60"/>
      <c r="P764" s="59"/>
      <c r="Q764" s="59"/>
      <c r="R764" s="60"/>
    </row>
    <row r="765" spans="1:18" x14ac:dyDescent="0.25">
      <c r="A765" s="37" t="s">
        <v>1201</v>
      </c>
      <c r="B765" s="38" t="s">
        <v>31</v>
      </c>
      <c r="C765" s="38" t="s">
        <v>406</v>
      </c>
      <c r="H765" s="35"/>
      <c r="I765" s="35"/>
      <c r="J765" s="36"/>
      <c r="L765" s="59"/>
      <c r="M765" s="59"/>
      <c r="N765" s="60"/>
      <c r="P765" s="59"/>
      <c r="Q765" s="59"/>
      <c r="R765" s="60"/>
    </row>
    <row r="766" spans="1:18" ht="60" x14ac:dyDescent="0.25">
      <c r="A766" s="33"/>
      <c r="B766" s="34" t="s">
        <v>55</v>
      </c>
      <c r="C766" s="34" t="s">
        <v>56</v>
      </c>
      <c r="D766" s="34" t="s">
        <v>57</v>
      </c>
      <c r="E766" s="34" t="s">
        <v>58</v>
      </c>
      <c r="F766" s="39" t="s">
        <v>59</v>
      </c>
      <c r="H766" s="40" t="s">
        <v>60</v>
      </c>
      <c r="I766" s="41" t="s">
        <v>22</v>
      </c>
      <c r="J766" s="42"/>
      <c r="L766" s="40" t="s">
        <v>60</v>
      </c>
      <c r="M766" s="53" t="s">
        <v>22</v>
      </c>
      <c r="N766" s="54"/>
      <c r="P766" s="40" t="s">
        <v>60</v>
      </c>
      <c r="Q766" s="53" t="s">
        <v>22</v>
      </c>
      <c r="R766" s="54"/>
    </row>
    <row r="767" spans="1:18" x14ac:dyDescent="0.25">
      <c r="A767" s="37" t="s">
        <v>1202</v>
      </c>
      <c r="B767" s="38" t="s">
        <v>1203</v>
      </c>
      <c r="C767" s="38" t="s">
        <v>1204</v>
      </c>
      <c r="D767" s="38"/>
      <c r="E767" s="38" t="s">
        <v>308</v>
      </c>
      <c r="F767" s="43">
        <v>84</v>
      </c>
      <c r="H767" s="44">
        <v>170</v>
      </c>
      <c r="I767" s="45">
        <v>14280</v>
      </c>
      <c r="J767" s="31"/>
      <c r="L767" s="44">
        <v>111.85</v>
      </c>
      <c r="M767" s="55">
        <v>9395.4</v>
      </c>
      <c r="N767" s="56"/>
      <c r="P767" s="44">
        <v>92</v>
      </c>
      <c r="Q767" s="55">
        <v>7728</v>
      </c>
      <c r="R767" s="56"/>
    </row>
    <row r="768" spans="1:18" x14ac:dyDescent="0.25">
      <c r="A768" s="37" t="s">
        <v>1205</v>
      </c>
      <c r="B768" s="38" t="s">
        <v>1206</v>
      </c>
      <c r="C768" s="38" t="s">
        <v>1207</v>
      </c>
      <c r="D768" s="38"/>
      <c r="E768" s="38" t="s">
        <v>308</v>
      </c>
      <c r="F768" s="43">
        <v>60</v>
      </c>
      <c r="H768" s="44">
        <v>200</v>
      </c>
      <c r="I768" s="45">
        <v>12000</v>
      </c>
      <c r="J768" s="31"/>
      <c r="L768" s="44">
        <v>134.05000000000001</v>
      </c>
      <c r="M768" s="55">
        <v>8043</v>
      </c>
      <c r="N768" s="56"/>
      <c r="P768" s="44">
        <v>110</v>
      </c>
      <c r="Q768" s="55">
        <v>6600</v>
      </c>
      <c r="R768" s="56"/>
    </row>
    <row r="769" spans="1:18" x14ac:dyDescent="0.25">
      <c r="A769" s="33"/>
      <c r="B769" s="34" t="s">
        <v>28</v>
      </c>
      <c r="C769" s="34" t="s">
        <v>29</v>
      </c>
      <c r="H769" s="35"/>
      <c r="I769" s="35"/>
      <c r="J769" s="36"/>
      <c r="L769" s="59"/>
      <c r="M769" s="59"/>
      <c r="N769" s="60"/>
      <c r="P769" s="59"/>
      <c r="Q769" s="59"/>
      <c r="R769" s="60"/>
    </row>
    <row r="770" spans="1:18" x14ac:dyDescent="0.25">
      <c r="A770" s="37" t="s">
        <v>1208</v>
      </c>
      <c r="B770" s="38" t="s">
        <v>31</v>
      </c>
      <c r="C770" s="38" t="s">
        <v>1209</v>
      </c>
      <c r="H770" s="35"/>
      <c r="I770" s="35"/>
      <c r="J770" s="36"/>
      <c r="L770" s="59"/>
      <c r="M770" s="59"/>
      <c r="N770" s="60"/>
      <c r="P770" s="59"/>
      <c r="Q770" s="59"/>
      <c r="R770" s="60"/>
    </row>
    <row r="771" spans="1:18" ht="60" x14ac:dyDescent="0.25">
      <c r="A771" s="33"/>
      <c r="B771" s="34" t="s">
        <v>55</v>
      </c>
      <c r="C771" s="34" t="s">
        <v>56</v>
      </c>
      <c r="D771" s="34" t="s">
        <v>57</v>
      </c>
      <c r="E771" s="34" t="s">
        <v>58</v>
      </c>
      <c r="F771" s="39" t="s">
        <v>59</v>
      </c>
      <c r="H771" s="40" t="s">
        <v>60</v>
      </c>
      <c r="I771" s="41" t="s">
        <v>22</v>
      </c>
      <c r="J771" s="42"/>
      <c r="L771" s="40" t="s">
        <v>60</v>
      </c>
      <c r="M771" s="53" t="s">
        <v>22</v>
      </c>
      <c r="N771" s="54"/>
      <c r="P771" s="40" t="s">
        <v>60</v>
      </c>
      <c r="Q771" s="53" t="s">
        <v>22</v>
      </c>
      <c r="R771" s="54"/>
    </row>
    <row r="772" spans="1:18" x14ac:dyDescent="0.25">
      <c r="A772" s="37" t="s">
        <v>1210</v>
      </c>
      <c r="B772" s="38" t="s">
        <v>1211</v>
      </c>
      <c r="C772" s="38" t="s">
        <v>1212</v>
      </c>
      <c r="D772" s="38"/>
      <c r="E772" s="38" t="s">
        <v>308</v>
      </c>
      <c r="F772" s="43">
        <v>23</v>
      </c>
      <c r="H772" s="44">
        <v>240</v>
      </c>
      <c r="I772" s="45">
        <v>5520</v>
      </c>
      <c r="J772" s="31"/>
      <c r="L772" s="44">
        <v>137.9</v>
      </c>
      <c r="M772" s="55">
        <v>3171.7</v>
      </c>
      <c r="N772" s="56"/>
      <c r="P772" s="44">
        <v>120</v>
      </c>
      <c r="Q772" s="55">
        <v>2760</v>
      </c>
      <c r="R772" s="56"/>
    </row>
    <row r="773" spans="1:18" x14ac:dyDescent="0.25">
      <c r="A773" s="33"/>
      <c r="B773" s="34" t="s">
        <v>28</v>
      </c>
      <c r="C773" s="34" t="s">
        <v>29</v>
      </c>
      <c r="H773" s="35"/>
      <c r="I773" s="35"/>
      <c r="J773" s="36"/>
      <c r="L773" s="59"/>
      <c r="M773" s="59"/>
      <c r="N773" s="60"/>
      <c r="P773" s="59"/>
      <c r="Q773" s="59"/>
      <c r="R773" s="60"/>
    </row>
    <row r="774" spans="1:18" x14ac:dyDescent="0.25">
      <c r="A774" s="37" t="s">
        <v>1213</v>
      </c>
      <c r="B774" s="38" t="s">
        <v>31</v>
      </c>
      <c r="C774" s="38" t="s">
        <v>333</v>
      </c>
      <c r="H774" s="35"/>
      <c r="I774" s="35"/>
      <c r="J774" s="36"/>
      <c r="L774" s="59"/>
      <c r="M774" s="59"/>
      <c r="N774" s="60"/>
      <c r="P774" s="59"/>
      <c r="Q774" s="59"/>
      <c r="R774" s="60"/>
    </row>
    <row r="775" spans="1:18" ht="60" x14ac:dyDescent="0.25">
      <c r="A775" s="33"/>
      <c r="B775" s="34" t="s">
        <v>55</v>
      </c>
      <c r="C775" s="34" t="s">
        <v>56</v>
      </c>
      <c r="D775" s="34" t="s">
        <v>57</v>
      </c>
      <c r="E775" s="34" t="s">
        <v>58</v>
      </c>
      <c r="F775" s="39" t="s">
        <v>59</v>
      </c>
      <c r="H775" s="40" t="s">
        <v>60</v>
      </c>
      <c r="I775" s="41" t="s">
        <v>22</v>
      </c>
      <c r="J775" s="42"/>
      <c r="L775" s="40" t="s">
        <v>60</v>
      </c>
      <c r="M775" s="53" t="s">
        <v>22</v>
      </c>
      <c r="N775" s="54"/>
      <c r="P775" s="40" t="s">
        <v>60</v>
      </c>
      <c r="Q775" s="53" t="s">
        <v>22</v>
      </c>
      <c r="R775" s="54"/>
    </row>
    <row r="776" spans="1:18" ht="105" x14ac:dyDescent="0.25">
      <c r="A776" s="37" t="s">
        <v>1214</v>
      </c>
      <c r="B776" s="38" t="s">
        <v>335</v>
      </c>
      <c r="C776" s="38" t="s">
        <v>336</v>
      </c>
      <c r="D776" s="38"/>
      <c r="E776" s="38" t="s">
        <v>64</v>
      </c>
      <c r="F776" s="43">
        <v>1</v>
      </c>
      <c r="H776" s="44">
        <v>0</v>
      </c>
      <c r="I776" s="45">
        <v>0</v>
      </c>
      <c r="J776" s="31"/>
      <c r="L776" s="44">
        <v>0</v>
      </c>
      <c r="M776" s="55">
        <v>0</v>
      </c>
      <c r="N776" s="56"/>
      <c r="P776" s="44">
        <v>0</v>
      </c>
      <c r="Q776" s="55">
        <v>0</v>
      </c>
      <c r="R776" s="56"/>
    </row>
    <row r="777" spans="1:18" x14ac:dyDescent="0.25">
      <c r="A777" s="33"/>
      <c r="B777" s="34" t="s">
        <v>28</v>
      </c>
      <c r="C777" s="34" t="s">
        <v>29</v>
      </c>
      <c r="H777" s="35"/>
      <c r="I777" s="35"/>
      <c r="J777" s="36"/>
      <c r="L777" s="59"/>
      <c r="M777" s="59"/>
      <c r="N777" s="60"/>
      <c r="P777" s="59"/>
      <c r="Q777" s="59"/>
      <c r="R777" s="60"/>
    </row>
    <row r="778" spans="1:18" ht="60" x14ac:dyDescent="0.25">
      <c r="A778" s="37" t="s">
        <v>1215</v>
      </c>
      <c r="B778" s="38" t="s">
        <v>31</v>
      </c>
      <c r="C778" s="38" t="s">
        <v>299</v>
      </c>
      <c r="H778" s="35"/>
      <c r="I778" s="35"/>
      <c r="J778" s="36"/>
      <c r="L778" s="59"/>
      <c r="M778" s="59"/>
      <c r="N778" s="60"/>
      <c r="P778" s="59"/>
      <c r="Q778" s="59"/>
      <c r="R778" s="60"/>
    </row>
    <row r="779" spans="1:18" x14ac:dyDescent="0.25">
      <c r="A779" s="14" t="s">
        <v>1216</v>
      </c>
      <c r="B779" s="14"/>
      <c r="C779" s="14"/>
      <c r="D779" s="14"/>
      <c r="E779" s="14"/>
      <c r="F779" s="14"/>
      <c r="H779" s="32" t="s">
        <v>425</v>
      </c>
      <c r="I779" s="45">
        <v>80500</v>
      </c>
      <c r="J779" s="31"/>
      <c r="L779" s="32" t="s">
        <v>425</v>
      </c>
      <c r="M779" s="55">
        <v>720726.19</v>
      </c>
      <c r="N779" s="56"/>
      <c r="P779" s="32" t="s">
        <v>425</v>
      </c>
      <c r="Q779" s="55">
        <v>818800</v>
      </c>
      <c r="R779" s="56"/>
    </row>
    <row r="780" spans="1:18" x14ac:dyDescent="0.25">
      <c r="A780" s="33"/>
      <c r="B780" s="34" t="s">
        <v>28</v>
      </c>
      <c r="C780" s="34" t="s">
        <v>29</v>
      </c>
      <c r="H780" s="35"/>
      <c r="I780" s="35"/>
      <c r="J780" s="36"/>
      <c r="L780" s="59"/>
      <c r="M780" s="59"/>
      <c r="N780" s="60"/>
      <c r="P780" s="59"/>
      <c r="Q780" s="59"/>
      <c r="R780" s="60"/>
    </row>
    <row r="781" spans="1:18" x14ac:dyDescent="0.25">
      <c r="A781" s="37" t="s">
        <v>1217</v>
      </c>
      <c r="B781" s="38" t="s">
        <v>31</v>
      </c>
      <c r="C781" s="38" t="s">
        <v>1218</v>
      </c>
      <c r="H781" s="35"/>
      <c r="I781" s="35"/>
      <c r="J781" s="36"/>
      <c r="L781" s="59"/>
      <c r="M781" s="59"/>
      <c r="N781" s="60"/>
      <c r="P781" s="59"/>
      <c r="Q781" s="59"/>
      <c r="R781" s="60"/>
    </row>
    <row r="782" spans="1:18" ht="45" x14ac:dyDescent="0.25">
      <c r="A782" s="37" t="s">
        <v>1219</v>
      </c>
      <c r="B782" s="38" t="s">
        <v>31</v>
      </c>
      <c r="C782" s="38" t="s">
        <v>1220</v>
      </c>
      <c r="H782" s="35"/>
      <c r="I782" s="35"/>
      <c r="J782" s="36"/>
      <c r="L782" s="59"/>
      <c r="M782" s="59"/>
      <c r="N782" s="60"/>
      <c r="P782" s="59"/>
      <c r="Q782" s="59"/>
      <c r="R782" s="60"/>
    </row>
    <row r="783" spans="1:18" ht="60" x14ac:dyDescent="0.25">
      <c r="A783" s="33"/>
      <c r="B783" s="34" t="s">
        <v>55</v>
      </c>
      <c r="C783" s="34" t="s">
        <v>56</v>
      </c>
      <c r="D783" s="34" t="s">
        <v>57</v>
      </c>
      <c r="E783" s="34" t="s">
        <v>58</v>
      </c>
      <c r="F783" s="39" t="s">
        <v>59</v>
      </c>
      <c r="H783" s="40" t="s">
        <v>60</v>
      </c>
      <c r="I783" s="41" t="s">
        <v>22</v>
      </c>
      <c r="J783" s="42"/>
      <c r="L783" s="40" t="s">
        <v>60</v>
      </c>
      <c r="M783" s="53" t="s">
        <v>22</v>
      </c>
      <c r="N783" s="54"/>
      <c r="P783" s="40" t="s">
        <v>60</v>
      </c>
      <c r="Q783" s="53" t="s">
        <v>22</v>
      </c>
      <c r="R783" s="54"/>
    </row>
    <row r="784" spans="1:18" x14ac:dyDescent="0.25">
      <c r="A784" s="37" t="s">
        <v>1221</v>
      </c>
      <c r="B784" s="38" t="s">
        <v>1222</v>
      </c>
      <c r="C784" s="38" t="s">
        <v>1223</v>
      </c>
      <c r="D784" s="38"/>
      <c r="E784" s="38" t="s">
        <v>308</v>
      </c>
      <c r="F784" s="43">
        <v>460</v>
      </c>
      <c r="H784" s="44">
        <v>175</v>
      </c>
      <c r="I784" s="45">
        <v>80500</v>
      </c>
      <c r="J784" s="31"/>
      <c r="L784" s="44">
        <v>213.06</v>
      </c>
      <c r="M784" s="55">
        <v>98007.6</v>
      </c>
      <c r="N784" s="56"/>
      <c r="P784" s="44">
        <v>1780</v>
      </c>
      <c r="Q784" s="55">
        <v>818800</v>
      </c>
      <c r="R784" s="56"/>
    </row>
    <row r="785" spans="1:18" x14ac:dyDescent="0.25">
      <c r="A785" s="33"/>
      <c r="B785" s="34" t="s">
        <v>28</v>
      </c>
      <c r="C785" s="34" t="s">
        <v>29</v>
      </c>
      <c r="H785" s="35"/>
      <c r="I785" s="35"/>
      <c r="J785" s="36"/>
      <c r="L785" s="59"/>
      <c r="M785" s="59"/>
      <c r="N785" s="60"/>
      <c r="P785" s="59"/>
      <c r="Q785" s="59"/>
      <c r="R785" s="60"/>
    </row>
    <row r="786" spans="1:18" x14ac:dyDescent="0.25">
      <c r="A786" s="37" t="s">
        <v>1224</v>
      </c>
      <c r="B786" s="38" t="s">
        <v>31</v>
      </c>
      <c r="C786" s="38" t="s">
        <v>333</v>
      </c>
      <c r="H786" s="35"/>
      <c r="I786" s="35"/>
      <c r="J786" s="36"/>
      <c r="L786" s="59"/>
      <c r="M786" s="59"/>
      <c r="N786" s="60"/>
      <c r="P786" s="59"/>
      <c r="Q786" s="59"/>
      <c r="R786" s="60"/>
    </row>
    <row r="787" spans="1:18" ht="60" x14ac:dyDescent="0.25">
      <c r="A787" s="33"/>
      <c r="B787" s="34" t="s">
        <v>55</v>
      </c>
      <c r="C787" s="34" t="s">
        <v>56</v>
      </c>
      <c r="D787" s="34" t="s">
        <v>57</v>
      </c>
      <c r="E787" s="34" t="s">
        <v>58</v>
      </c>
      <c r="F787" s="39" t="s">
        <v>59</v>
      </c>
      <c r="H787" s="40" t="s">
        <v>60</v>
      </c>
      <c r="I787" s="41" t="s">
        <v>22</v>
      </c>
      <c r="J787" s="42"/>
      <c r="L787" s="40" t="s">
        <v>60</v>
      </c>
      <c r="M787" s="53" t="s">
        <v>22</v>
      </c>
      <c r="N787" s="54"/>
      <c r="P787" s="40" t="s">
        <v>60</v>
      </c>
      <c r="Q787" s="53" t="s">
        <v>22</v>
      </c>
      <c r="R787" s="54"/>
    </row>
    <row r="788" spans="1:18" ht="105" x14ac:dyDescent="0.25">
      <c r="A788" s="37" t="s">
        <v>1225</v>
      </c>
      <c r="B788" s="38" t="s">
        <v>335</v>
      </c>
      <c r="C788" s="38" t="s">
        <v>336</v>
      </c>
      <c r="D788" s="38"/>
      <c r="E788" s="38" t="s">
        <v>64</v>
      </c>
      <c r="F788" s="43">
        <v>1</v>
      </c>
      <c r="H788" s="44">
        <v>0</v>
      </c>
      <c r="I788" s="45">
        <v>0</v>
      </c>
      <c r="J788" s="31"/>
      <c r="L788" s="44">
        <v>622718.59</v>
      </c>
      <c r="M788" s="55">
        <v>622718.59</v>
      </c>
      <c r="N788" s="56"/>
      <c r="P788" s="44">
        <v>0</v>
      </c>
      <c r="Q788" s="55">
        <v>0</v>
      </c>
      <c r="R788" s="56"/>
    </row>
    <row r="789" spans="1:18" x14ac:dyDescent="0.25">
      <c r="A789" s="33"/>
      <c r="B789" s="34" t="s">
        <v>28</v>
      </c>
      <c r="C789" s="34" t="s">
        <v>29</v>
      </c>
      <c r="H789" s="35"/>
      <c r="I789" s="35"/>
      <c r="J789" s="36"/>
      <c r="L789" s="59"/>
      <c r="M789" s="59"/>
      <c r="N789" s="60"/>
      <c r="P789" s="59"/>
      <c r="Q789" s="59"/>
      <c r="R789" s="60"/>
    </row>
    <row r="790" spans="1:18" ht="60" x14ac:dyDescent="0.25">
      <c r="A790" s="37" t="s">
        <v>1226</v>
      </c>
      <c r="B790" s="38" t="s">
        <v>31</v>
      </c>
      <c r="C790" s="38" t="s">
        <v>299</v>
      </c>
      <c r="H790" s="35"/>
      <c r="I790" s="35"/>
      <c r="J790" s="36"/>
      <c r="L790" s="59"/>
      <c r="M790" s="59"/>
      <c r="N790" s="60"/>
      <c r="P790" s="59"/>
      <c r="Q790" s="59"/>
      <c r="R790" s="60"/>
    </row>
    <row r="791" spans="1:18" x14ac:dyDescent="0.25">
      <c r="A791" s="14" t="s">
        <v>1227</v>
      </c>
      <c r="B791" s="14"/>
      <c r="C791" s="14"/>
      <c r="D791" s="14"/>
      <c r="E791" s="14"/>
      <c r="F791" s="14"/>
      <c r="H791" s="32" t="s">
        <v>1228</v>
      </c>
      <c r="I791" s="45">
        <v>31443</v>
      </c>
      <c r="J791" s="31"/>
      <c r="L791" s="32" t="s">
        <v>1228</v>
      </c>
      <c r="M791" s="55">
        <v>50392.21</v>
      </c>
      <c r="N791" s="56"/>
      <c r="P791" s="32" t="s">
        <v>1228</v>
      </c>
      <c r="Q791" s="55">
        <v>30539</v>
      </c>
      <c r="R791" s="56"/>
    </row>
    <row r="792" spans="1:18" x14ac:dyDescent="0.25">
      <c r="A792" s="33"/>
      <c r="B792" s="34" t="s">
        <v>28</v>
      </c>
      <c r="C792" s="34" t="s">
        <v>29</v>
      </c>
      <c r="H792" s="35"/>
      <c r="I792" s="35"/>
      <c r="J792" s="36"/>
      <c r="L792" s="59"/>
      <c r="M792" s="59"/>
      <c r="N792" s="60"/>
      <c r="P792" s="59"/>
      <c r="Q792" s="59"/>
      <c r="R792" s="60"/>
    </row>
    <row r="793" spans="1:18" x14ac:dyDescent="0.25">
      <c r="A793" s="37" t="s">
        <v>1229</v>
      </c>
      <c r="B793" s="38" t="s">
        <v>31</v>
      </c>
      <c r="C793" s="38" t="s">
        <v>439</v>
      </c>
      <c r="H793" s="35"/>
      <c r="I793" s="35"/>
      <c r="J793" s="36"/>
      <c r="L793" s="59"/>
      <c r="M793" s="59"/>
      <c r="N793" s="60"/>
      <c r="P793" s="59"/>
      <c r="Q793" s="59"/>
      <c r="R793" s="60"/>
    </row>
    <row r="794" spans="1:18" ht="30" x14ac:dyDescent="0.25">
      <c r="A794" s="37" t="s">
        <v>1230</v>
      </c>
      <c r="B794" s="38" t="s">
        <v>31</v>
      </c>
      <c r="C794" s="38" t="s">
        <v>441</v>
      </c>
      <c r="H794" s="35"/>
      <c r="I794" s="35"/>
      <c r="J794" s="36"/>
      <c r="L794" s="59"/>
      <c r="M794" s="59"/>
      <c r="N794" s="60"/>
      <c r="P794" s="59"/>
      <c r="Q794" s="59"/>
      <c r="R794" s="60"/>
    </row>
    <row r="795" spans="1:18" ht="60" x14ac:dyDescent="0.25">
      <c r="A795" s="33"/>
      <c r="B795" s="34" t="s">
        <v>55</v>
      </c>
      <c r="C795" s="34" t="s">
        <v>56</v>
      </c>
      <c r="D795" s="34" t="s">
        <v>57</v>
      </c>
      <c r="E795" s="34" t="s">
        <v>58</v>
      </c>
      <c r="F795" s="39" t="s">
        <v>59</v>
      </c>
      <c r="H795" s="40" t="s">
        <v>60</v>
      </c>
      <c r="I795" s="41" t="s">
        <v>22</v>
      </c>
      <c r="J795" s="42"/>
      <c r="L795" s="40" t="s">
        <v>60</v>
      </c>
      <c r="M795" s="53" t="s">
        <v>22</v>
      </c>
      <c r="N795" s="54"/>
      <c r="P795" s="40" t="s">
        <v>60</v>
      </c>
      <c r="Q795" s="53" t="s">
        <v>22</v>
      </c>
      <c r="R795" s="54"/>
    </row>
    <row r="796" spans="1:18" x14ac:dyDescent="0.25">
      <c r="A796" s="37" t="s">
        <v>1231</v>
      </c>
      <c r="B796" s="38" t="s">
        <v>1232</v>
      </c>
      <c r="C796" s="38" t="s">
        <v>444</v>
      </c>
      <c r="D796" s="38"/>
      <c r="E796" s="38" t="s">
        <v>308</v>
      </c>
      <c r="F796" s="43">
        <v>137</v>
      </c>
      <c r="H796" s="44">
        <v>30</v>
      </c>
      <c r="I796" s="45">
        <v>4110</v>
      </c>
      <c r="J796" s="31"/>
      <c r="L796" s="44">
        <v>57.05</v>
      </c>
      <c r="M796" s="55">
        <v>7815.85</v>
      </c>
      <c r="N796" s="56"/>
      <c r="P796" s="44">
        <v>10</v>
      </c>
      <c r="Q796" s="55">
        <v>1370</v>
      </c>
      <c r="R796" s="56"/>
    </row>
    <row r="797" spans="1:18" x14ac:dyDescent="0.25">
      <c r="A797" s="37" t="s">
        <v>1233</v>
      </c>
      <c r="B797" s="38" t="s">
        <v>1234</v>
      </c>
      <c r="C797" s="38" t="s">
        <v>447</v>
      </c>
      <c r="D797" s="38"/>
      <c r="E797" s="38" t="s">
        <v>308</v>
      </c>
      <c r="F797" s="43">
        <v>162</v>
      </c>
      <c r="H797" s="44">
        <v>34</v>
      </c>
      <c r="I797" s="45">
        <v>5508</v>
      </c>
      <c r="J797" s="31"/>
      <c r="L797" s="44">
        <v>102.62</v>
      </c>
      <c r="M797" s="55">
        <v>16624.439999999999</v>
      </c>
      <c r="N797" s="56"/>
      <c r="P797" s="44">
        <v>10</v>
      </c>
      <c r="Q797" s="55">
        <v>1620</v>
      </c>
      <c r="R797" s="56"/>
    </row>
    <row r="798" spans="1:18" x14ac:dyDescent="0.25">
      <c r="A798" s="33"/>
      <c r="B798" s="34" t="s">
        <v>28</v>
      </c>
      <c r="C798" s="34" t="s">
        <v>29</v>
      </c>
      <c r="H798" s="35"/>
      <c r="I798" s="35"/>
      <c r="J798" s="36"/>
      <c r="L798" s="59"/>
      <c r="M798" s="59"/>
      <c r="N798" s="60"/>
      <c r="P798" s="59"/>
      <c r="Q798" s="59"/>
      <c r="R798" s="60"/>
    </row>
    <row r="799" spans="1:18" ht="30" x14ac:dyDescent="0.25">
      <c r="A799" s="37" t="s">
        <v>1235</v>
      </c>
      <c r="B799" s="38" t="s">
        <v>31</v>
      </c>
      <c r="C799" s="38" t="s">
        <v>449</v>
      </c>
      <c r="H799" s="35"/>
      <c r="I799" s="35"/>
      <c r="J799" s="36"/>
      <c r="L799" s="59"/>
      <c r="M799" s="59"/>
      <c r="N799" s="60"/>
      <c r="P799" s="59"/>
      <c r="Q799" s="59"/>
      <c r="R799" s="60"/>
    </row>
    <row r="800" spans="1:18" ht="60" x14ac:dyDescent="0.25">
      <c r="A800" s="33"/>
      <c r="B800" s="34" t="s">
        <v>55</v>
      </c>
      <c r="C800" s="34" t="s">
        <v>56</v>
      </c>
      <c r="D800" s="34" t="s">
        <v>57</v>
      </c>
      <c r="E800" s="34" t="s">
        <v>58</v>
      </c>
      <c r="F800" s="39" t="s">
        <v>59</v>
      </c>
      <c r="H800" s="40" t="s">
        <v>60</v>
      </c>
      <c r="I800" s="41" t="s">
        <v>22</v>
      </c>
      <c r="J800" s="42"/>
      <c r="L800" s="40" t="s">
        <v>60</v>
      </c>
      <c r="M800" s="53" t="s">
        <v>22</v>
      </c>
      <c r="N800" s="54"/>
      <c r="P800" s="40" t="s">
        <v>60</v>
      </c>
      <c r="Q800" s="53" t="s">
        <v>22</v>
      </c>
      <c r="R800" s="54"/>
    </row>
    <row r="801" spans="1:18" x14ac:dyDescent="0.25">
      <c r="A801" s="37" t="s">
        <v>1236</v>
      </c>
      <c r="B801" s="38" t="s">
        <v>1237</v>
      </c>
      <c r="C801" s="38" t="s">
        <v>444</v>
      </c>
      <c r="D801" s="38"/>
      <c r="E801" s="38" t="s">
        <v>308</v>
      </c>
      <c r="F801" s="43">
        <v>102</v>
      </c>
      <c r="H801" s="44">
        <v>5</v>
      </c>
      <c r="I801" s="45">
        <v>510</v>
      </c>
      <c r="J801" s="31"/>
      <c r="L801" s="44">
        <v>4.38</v>
      </c>
      <c r="M801" s="55">
        <v>446.76</v>
      </c>
      <c r="N801" s="56"/>
      <c r="P801" s="44">
        <v>7</v>
      </c>
      <c r="Q801" s="55">
        <v>714</v>
      </c>
      <c r="R801" s="56"/>
    </row>
    <row r="802" spans="1:18" x14ac:dyDescent="0.25">
      <c r="A802" s="33"/>
      <c r="B802" s="34" t="s">
        <v>28</v>
      </c>
      <c r="C802" s="34" t="s">
        <v>29</v>
      </c>
      <c r="H802" s="35"/>
      <c r="I802" s="35"/>
      <c r="J802" s="36"/>
      <c r="L802" s="59"/>
      <c r="M802" s="59"/>
      <c r="N802" s="60"/>
      <c r="P802" s="59"/>
      <c r="Q802" s="59"/>
      <c r="R802" s="60"/>
    </row>
    <row r="803" spans="1:18" x14ac:dyDescent="0.25">
      <c r="A803" s="37" t="s">
        <v>1238</v>
      </c>
      <c r="B803" s="38" t="s">
        <v>31</v>
      </c>
      <c r="C803" s="38" t="s">
        <v>1239</v>
      </c>
      <c r="H803" s="35"/>
      <c r="I803" s="35"/>
      <c r="J803" s="36"/>
      <c r="L803" s="59"/>
      <c r="M803" s="59"/>
      <c r="N803" s="60"/>
      <c r="P803" s="59"/>
      <c r="Q803" s="59"/>
      <c r="R803" s="60"/>
    </row>
    <row r="804" spans="1:18" ht="30" x14ac:dyDescent="0.25">
      <c r="A804" s="37" t="s">
        <v>1240</v>
      </c>
      <c r="B804" s="38" t="s">
        <v>31</v>
      </c>
      <c r="C804" s="38" t="s">
        <v>1241</v>
      </c>
      <c r="H804" s="35"/>
      <c r="I804" s="35"/>
      <c r="J804" s="36"/>
      <c r="L804" s="59"/>
      <c r="M804" s="59"/>
      <c r="N804" s="60"/>
      <c r="P804" s="59"/>
      <c r="Q804" s="59"/>
      <c r="R804" s="60"/>
    </row>
    <row r="805" spans="1:18" ht="60" x14ac:dyDescent="0.25">
      <c r="A805" s="33"/>
      <c r="B805" s="34" t="s">
        <v>55</v>
      </c>
      <c r="C805" s="34" t="s">
        <v>56</v>
      </c>
      <c r="D805" s="34" t="s">
        <v>57</v>
      </c>
      <c r="E805" s="34" t="s">
        <v>58</v>
      </c>
      <c r="F805" s="39" t="s">
        <v>59</v>
      </c>
      <c r="H805" s="40" t="s">
        <v>60</v>
      </c>
      <c r="I805" s="41" t="s">
        <v>22</v>
      </c>
      <c r="J805" s="42"/>
      <c r="L805" s="40" t="s">
        <v>60</v>
      </c>
      <c r="M805" s="53" t="s">
        <v>22</v>
      </c>
      <c r="N805" s="54"/>
      <c r="P805" s="40" t="s">
        <v>60</v>
      </c>
      <c r="Q805" s="53" t="s">
        <v>22</v>
      </c>
      <c r="R805" s="54"/>
    </row>
    <row r="806" spans="1:18" x14ac:dyDescent="0.25">
      <c r="A806" s="37" t="s">
        <v>1242</v>
      </c>
      <c r="B806" s="38" t="s">
        <v>1243</v>
      </c>
      <c r="C806" s="38" t="s">
        <v>1244</v>
      </c>
      <c r="D806" s="38"/>
      <c r="E806" s="38" t="s">
        <v>308</v>
      </c>
      <c r="F806" s="43">
        <v>75</v>
      </c>
      <c r="H806" s="44">
        <v>130</v>
      </c>
      <c r="I806" s="45">
        <v>9750</v>
      </c>
      <c r="J806" s="31"/>
      <c r="L806" s="44">
        <v>248.57</v>
      </c>
      <c r="M806" s="55">
        <v>18642.75</v>
      </c>
      <c r="N806" s="56"/>
      <c r="P806" s="44">
        <v>275</v>
      </c>
      <c r="Q806" s="55">
        <v>20625</v>
      </c>
      <c r="R806" s="56"/>
    </row>
    <row r="807" spans="1:18" x14ac:dyDescent="0.25">
      <c r="A807" s="37" t="s">
        <v>1245</v>
      </c>
      <c r="B807" s="38" t="s">
        <v>1246</v>
      </c>
      <c r="C807" s="38" t="s">
        <v>1247</v>
      </c>
      <c r="D807" s="38"/>
      <c r="E807" s="38" t="s">
        <v>457</v>
      </c>
      <c r="F807" s="43">
        <v>33</v>
      </c>
      <c r="H807" s="44">
        <v>55</v>
      </c>
      <c r="I807" s="45">
        <v>1815</v>
      </c>
      <c r="J807" s="31"/>
      <c r="L807" s="44">
        <v>88.77</v>
      </c>
      <c r="M807" s="55">
        <v>2929.41</v>
      </c>
      <c r="N807" s="56"/>
      <c r="P807" s="44">
        <v>70</v>
      </c>
      <c r="Q807" s="55">
        <v>2310</v>
      </c>
      <c r="R807" s="56"/>
    </row>
    <row r="808" spans="1:18" x14ac:dyDescent="0.25">
      <c r="A808" s="33"/>
      <c r="B808" s="34" t="s">
        <v>28</v>
      </c>
      <c r="C808" s="34" t="s">
        <v>29</v>
      </c>
      <c r="H808" s="35"/>
      <c r="I808" s="35"/>
      <c r="J808" s="36"/>
      <c r="L808" s="59"/>
      <c r="M808" s="59"/>
      <c r="N808" s="60"/>
      <c r="P808" s="59"/>
      <c r="Q808" s="59"/>
      <c r="R808" s="60"/>
    </row>
    <row r="809" spans="1:18" x14ac:dyDescent="0.25">
      <c r="A809" s="37" t="s">
        <v>1248</v>
      </c>
      <c r="B809" s="38" t="s">
        <v>31</v>
      </c>
      <c r="C809" s="38" t="s">
        <v>459</v>
      </c>
      <c r="H809" s="35"/>
      <c r="I809" s="35"/>
      <c r="J809" s="36"/>
      <c r="L809" s="59"/>
      <c r="M809" s="59"/>
      <c r="N809" s="60"/>
      <c r="P809" s="59"/>
      <c r="Q809" s="59"/>
      <c r="R809" s="60"/>
    </row>
    <row r="810" spans="1:18" ht="30" x14ac:dyDescent="0.25">
      <c r="A810" s="37" t="s">
        <v>1249</v>
      </c>
      <c r="B810" s="38" t="s">
        <v>31</v>
      </c>
      <c r="C810" s="38" t="s">
        <v>461</v>
      </c>
      <c r="H810" s="35"/>
      <c r="I810" s="35"/>
      <c r="J810" s="36"/>
      <c r="L810" s="59"/>
      <c r="M810" s="59"/>
      <c r="N810" s="60"/>
      <c r="P810" s="59"/>
      <c r="Q810" s="59"/>
      <c r="R810" s="60"/>
    </row>
    <row r="811" spans="1:18" ht="60" x14ac:dyDescent="0.25">
      <c r="A811" s="33"/>
      <c r="B811" s="34" t="s">
        <v>55</v>
      </c>
      <c r="C811" s="34" t="s">
        <v>56</v>
      </c>
      <c r="D811" s="34" t="s">
        <v>57</v>
      </c>
      <c r="E811" s="34" t="s">
        <v>58</v>
      </c>
      <c r="F811" s="39" t="s">
        <v>59</v>
      </c>
      <c r="H811" s="40" t="s">
        <v>60</v>
      </c>
      <c r="I811" s="41" t="s">
        <v>22</v>
      </c>
      <c r="J811" s="42"/>
      <c r="L811" s="40" t="s">
        <v>60</v>
      </c>
      <c r="M811" s="53" t="s">
        <v>22</v>
      </c>
      <c r="N811" s="54"/>
      <c r="P811" s="40" t="s">
        <v>60</v>
      </c>
      <c r="Q811" s="53" t="s">
        <v>22</v>
      </c>
      <c r="R811" s="54"/>
    </row>
    <row r="812" spans="1:18" x14ac:dyDescent="0.25">
      <c r="A812" s="37" t="s">
        <v>1250</v>
      </c>
      <c r="B812" s="38" t="s">
        <v>1251</v>
      </c>
      <c r="C812" s="38" t="s">
        <v>464</v>
      </c>
      <c r="D812" s="38"/>
      <c r="E812" s="38" t="s">
        <v>308</v>
      </c>
      <c r="F812" s="43">
        <v>75</v>
      </c>
      <c r="H812" s="44">
        <v>130</v>
      </c>
      <c r="I812" s="45">
        <v>9750</v>
      </c>
      <c r="J812" s="31"/>
      <c r="L812" s="44">
        <v>52.44</v>
      </c>
      <c r="M812" s="55">
        <v>3933</v>
      </c>
      <c r="N812" s="56"/>
      <c r="P812" s="44">
        <v>52</v>
      </c>
      <c r="Q812" s="55">
        <v>3900</v>
      </c>
      <c r="R812" s="56"/>
    </row>
    <row r="813" spans="1:18" x14ac:dyDescent="0.25">
      <c r="A813" s="33"/>
      <c r="B813" s="34" t="s">
        <v>28</v>
      </c>
      <c r="C813" s="34" t="s">
        <v>29</v>
      </c>
      <c r="H813" s="35"/>
      <c r="I813" s="35"/>
      <c r="J813" s="36"/>
      <c r="L813" s="59"/>
      <c r="M813" s="59"/>
      <c r="N813" s="60"/>
      <c r="P813" s="59"/>
      <c r="Q813" s="59"/>
      <c r="R813" s="60"/>
    </row>
    <row r="814" spans="1:18" x14ac:dyDescent="0.25">
      <c r="A814" s="37" t="s">
        <v>1252</v>
      </c>
      <c r="B814" s="38" t="s">
        <v>31</v>
      </c>
      <c r="C814" s="38" t="s">
        <v>333</v>
      </c>
      <c r="H814" s="35"/>
      <c r="I814" s="35"/>
      <c r="J814" s="36"/>
      <c r="L814" s="59"/>
      <c r="M814" s="59"/>
      <c r="N814" s="60"/>
      <c r="P814" s="59"/>
      <c r="Q814" s="59"/>
      <c r="R814" s="60"/>
    </row>
    <row r="815" spans="1:18" ht="60" x14ac:dyDescent="0.25">
      <c r="A815" s="33"/>
      <c r="B815" s="34" t="s">
        <v>55</v>
      </c>
      <c r="C815" s="34" t="s">
        <v>56</v>
      </c>
      <c r="D815" s="34" t="s">
        <v>57</v>
      </c>
      <c r="E815" s="34" t="s">
        <v>58</v>
      </c>
      <c r="F815" s="39" t="s">
        <v>59</v>
      </c>
      <c r="H815" s="40" t="s">
        <v>60</v>
      </c>
      <c r="I815" s="41" t="s">
        <v>22</v>
      </c>
      <c r="J815" s="42"/>
      <c r="L815" s="40" t="s">
        <v>60</v>
      </c>
      <c r="M815" s="53" t="s">
        <v>22</v>
      </c>
      <c r="N815" s="54"/>
      <c r="P815" s="40" t="s">
        <v>60</v>
      </c>
      <c r="Q815" s="53" t="s">
        <v>22</v>
      </c>
      <c r="R815" s="54"/>
    </row>
    <row r="816" spans="1:18" ht="105" x14ac:dyDescent="0.25">
      <c r="A816" s="37" t="s">
        <v>1253</v>
      </c>
      <c r="B816" s="38" t="s">
        <v>335</v>
      </c>
      <c r="C816" s="38" t="s">
        <v>336</v>
      </c>
      <c r="D816" s="38"/>
      <c r="E816" s="38" t="s">
        <v>64</v>
      </c>
      <c r="F816" s="43">
        <v>1</v>
      </c>
      <c r="H816" s="44">
        <v>0</v>
      </c>
      <c r="I816" s="45">
        <v>0</v>
      </c>
      <c r="J816" s="31"/>
      <c r="L816" s="44">
        <v>0</v>
      </c>
      <c r="M816" s="55">
        <v>0</v>
      </c>
      <c r="N816" s="56"/>
      <c r="P816" s="44">
        <v>0</v>
      </c>
      <c r="Q816" s="55">
        <v>0</v>
      </c>
      <c r="R816" s="56"/>
    </row>
    <row r="817" spans="1:18" x14ac:dyDescent="0.25">
      <c r="A817" s="33"/>
      <c r="B817" s="34" t="s">
        <v>28</v>
      </c>
      <c r="C817" s="34" t="s">
        <v>29</v>
      </c>
      <c r="H817" s="35"/>
      <c r="I817" s="35"/>
      <c r="J817" s="36"/>
      <c r="L817" s="59"/>
      <c r="M817" s="59"/>
      <c r="N817" s="60"/>
      <c r="P817" s="59"/>
      <c r="Q817" s="59"/>
      <c r="R817" s="60"/>
    </row>
    <row r="818" spans="1:18" ht="60" x14ac:dyDescent="0.25">
      <c r="A818" s="37" t="s">
        <v>1254</v>
      </c>
      <c r="B818" s="38" t="s">
        <v>31</v>
      </c>
      <c r="C818" s="38" t="s">
        <v>299</v>
      </c>
      <c r="H818" s="35"/>
      <c r="I818" s="35"/>
      <c r="J818" s="36"/>
      <c r="L818" s="59"/>
      <c r="M818" s="59"/>
      <c r="N818" s="60"/>
      <c r="P818" s="59"/>
      <c r="Q818" s="59"/>
      <c r="R818" s="60"/>
    </row>
    <row r="819" spans="1:18" x14ac:dyDescent="0.25">
      <c r="A819" s="14" t="s">
        <v>1255</v>
      </c>
      <c r="B819" s="14"/>
      <c r="C819" s="14"/>
      <c r="D819" s="14"/>
      <c r="E819" s="14"/>
      <c r="F819" s="14"/>
      <c r="H819" s="32" t="s">
        <v>1138</v>
      </c>
      <c r="I819" s="45">
        <v>19570</v>
      </c>
      <c r="J819" s="31"/>
      <c r="L819" s="32" t="s">
        <v>1138</v>
      </c>
      <c r="M819" s="55">
        <v>75516.89</v>
      </c>
      <c r="N819" s="56"/>
      <c r="P819" s="32" t="s">
        <v>1138</v>
      </c>
      <c r="Q819" s="55">
        <v>61000</v>
      </c>
      <c r="R819" s="56"/>
    </row>
    <row r="820" spans="1:18" x14ac:dyDescent="0.25">
      <c r="A820" s="33"/>
      <c r="B820" s="34" t="s">
        <v>28</v>
      </c>
      <c r="C820" s="34" t="s">
        <v>29</v>
      </c>
      <c r="H820" s="35"/>
      <c r="I820" s="35"/>
      <c r="J820" s="36"/>
      <c r="L820" s="59"/>
      <c r="M820" s="59"/>
      <c r="N820" s="60"/>
      <c r="P820" s="59"/>
      <c r="Q820" s="59"/>
      <c r="R820" s="60"/>
    </row>
    <row r="821" spans="1:18" x14ac:dyDescent="0.25">
      <c r="A821" s="37" t="s">
        <v>1256</v>
      </c>
      <c r="B821" s="38" t="s">
        <v>31</v>
      </c>
      <c r="C821" s="38" t="s">
        <v>1257</v>
      </c>
      <c r="H821" s="35"/>
      <c r="I821" s="35"/>
      <c r="J821" s="36"/>
      <c r="L821" s="59"/>
      <c r="M821" s="59"/>
      <c r="N821" s="60"/>
      <c r="P821" s="59"/>
      <c r="Q821" s="59"/>
      <c r="R821" s="60"/>
    </row>
    <row r="822" spans="1:18" ht="30" x14ac:dyDescent="0.25">
      <c r="A822" s="37" t="s">
        <v>1258</v>
      </c>
      <c r="B822" s="38" t="s">
        <v>31</v>
      </c>
      <c r="C822" s="38" t="s">
        <v>1259</v>
      </c>
      <c r="H822" s="35"/>
      <c r="I822" s="35"/>
      <c r="J822" s="36"/>
      <c r="L822" s="59"/>
      <c r="M822" s="59"/>
      <c r="N822" s="60"/>
      <c r="P822" s="59"/>
      <c r="Q822" s="59"/>
      <c r="R822" s="60"/>
    </row>
    <row r="823" spans="1:18" ht="60" x14ac:dyDescent="0.25">
      <c r="A823" s="33"/>
      <c r="B823" s="34" t="s">
        <v>55</v>
      </c>
      <c r="C823" s="34" t="s">
        <v>56</v>
      </c>
      <c r="D823" s="34" t="s">
        <v>57</v>
      </c>
      <c r="E823" s="34" t="s">
        <v>58</v>
      </c>
      <c r="F823" s="39" t="s">
        <v>59</v>
      </c>
      <c r="H823" s="40" t="s">
        <v>60</v>
      </c>
      <c r="I823" s="41" t="s">
        <v>22</v>
      </c>
      <c r="J823" s="42"/>
      <c r="L823" s="40" t="s">
        <v>60</v>
      </c>
      <c r="M823" s="53" t="s">
        <v>22</v>
      </c>
      <c r="N823" s="54"/>
      <c r="P823" s="40" t="s">
        <v>60</v>
      </c>
      <c r="Q823" s="53" t="s">
        <v>22</v>
      </c>
      <c r="R823" s="54"/>
    </row>
    <row r="824" spans="1:18" x14ac:dyDescent="0.25">
      <c r="A824" s="37" t="s">
        <v>1260</v>
      </c>
      <c r="B824" s="38" t="s">
        <v>1261</v>
      </c>
      <c r="C824" s="38" t="s">
        <v>1262</v>
      </c>
      <c r="D824" s="38"/>
      <c r="E824" s="38" t="s">
        <v>433</v>
      </c>
      <c r="F824" s="43">
        <v>2</v>
      </c>
      <c r="H824" s="44">
        <v>1210</v>
      </c>
      <c r="I824" s="45">
        <v>2420</v>
      </c>
      <c r="J824" s="31"/>
      <c r="L824" s="44">
        <v>5326.43</v>
      </c>
      <c r="M824" s="55">
        <v>10652.86</v>
      </c>
      <c r="N824" s="56"/>
      <c r="P824" s="44">
        <v>4500</v>
      </c>
      <c r="Q824" s="55">
        <v>9000</v>
      </c>
      <c r="R824" s="56"/>
    </row>
    <row r="825" spans="1:18" x14ac:dyDescent="0.25">
      <c r="A825" s="37" t="s">
        <v>1263</v>
      </c>
      <c r="B825" s="38" t="s">
        <v>1264</v>
      </c>
      <c r="C825" s="38" t="s">
        <v>1265</v>
      </c>
      <c r="D825" s="38"/>
      <c r="E825" s="38" t="s">
        <v>433</v>
      </c>
      <c r="F825" s="43">
        <v>11</v>
      </c>
      <c r="H825" s="44">
        <v>1100</v>
      </c>
      <c r="I825" s="45">
        <v>12100</v>
      </c>
      <c r="J825" s="31"/>
      <c r="L825" s="44">
        <v>4497.87</v>
      </c>
      <c r="M825" s="55">
        <v>49476.57</v>
      </c>
      <c r="N825" s="56"/>
      <c r="P825" s="44">
        <v>2600</v>
      </c>
      <c r="Q825" s="55">
        <v>28600</v>
      </c>
      <c r="R825" s="56"/>
    </row>
    <row r="826" spans="1:18" x14ac:dyDescent="0.25">
      <c r="A826" s="33"/>
      <c r="B826" s="34" t="s">
        <v>28</v>
      </c>
      <c r="C826" s="34" t="s">
        <v>29</v>
      </c>
      <c r="H826" s="35"/>
      <c r="I826" s="35"/>
      <c r="J826" s="36"/>
      <c r="L826" s="59"/>
      <c r="M826" s="59"/>
      <c r="N826" s="60"/>
      <c r="P826" s="59"/>
      <c r="Q826" s="59"/>
      <c r="R826" s="60"/>
    </row>
    <row r="827" spans="1:18" x14ac:dyDescent="0.25">
      <c r="A827" s="37" t="s">
        <v>1266</v>
      </c>
      <c r="B827" s="38" t="s">
        <v>31</v>
      </c>
      <c r="C827" s="38" t="s">
        <v>490</v>
      </c>
      <c r="H827" s="35"/>
      <c r="I827" s="35"/>
      <c r="J827" s="36"/>
      <c r="L827" s="59"/>
      <c r="M827" s="59"/>
      <c r="N827" s="60"/>
      <c r="P827" s="59"/>
      <c r="Q827" s="59"/>
      <c r="R827" s="60"/>
    </row>
    <row r="828" spans="1:18" ht="45" x14ac:dyDescent="0.25">
      <c r="A828" s="37" t="s">
        <v>1267</v>
      </c>
      <c r="B828" s="38" t="s">
        <v>31</v>
      </c>
      <c r="C828" s="38" t="s">
        <v>492</v>
      </c>
      <c r="H828" s="35"/>
      <c r="I828" s="35"/>
      <c r="J828" s="36"/>
      <c r="L828" s="59"/>
      <c r="M828" s="59"/>
      <c r="N828" s="60"/>
      <c r="P828" s="59"/>
      <c r="Q828" s="59"/>
      <c r="R828" s="60"/>
    </row>
    <row r="829" spans="1:18" ht="60" x14ac:dyDescent="0.25">
      <c r="A829" s="33"/>
      <c r="B829" s="34" t="s">
        <v>55</v>
      </c>
      <c r="C829" s="34" t="s">
        <v>56</v>
      </c>
      <c r="D829" s="34" t="s">
        <v>57</v>
      </c>
      <c r="E829" s="34" t="s">
        <v>58</v>
      </c>
      <c r="F829" s="39" t="s">
        <v>59</v>
      </c>
      <c r="H829" s="40" t="s">
        <v>60</v>
      </c>
      <c r="I829" s="41" t="s">
        <v>22</v>
      </c>
      <c r="J829" s="42"/>
      <c r="L829" s="40" t="s">
        <v>60</v>
      </c>
      <c r="M829" s="53" t="s">
        <v>22</v>
      </c>
      <c r="N829" s="54"/>
      <c r="P829" s="40" t="s">
        <v>60</v>
      </c>
      <c r="Q829" s="53" t="s">
        <v>22</v>
      </c>
      <c r="R829" s="54"/>
    </row>
    <row r="830" spans="1:18" x14ac:dyDescent="0.25">
      <c r="A830" s="37" t="s">
        <v>1268</v>
      </c>
      <c r="B830" s="38" t="s">
        <v>1269</v>
      </c>
      <c r="C830" s="38" t="s">
        <v>1270</v>
      </c>
      <c r="D830" s="38"/>
      <c r="E830" s="38" t="s">
        <v>433</v>
      </c>
      <c r="F830" s="43">
        <v>2</v>
      </c>
      <c r="H830" s="44">
        <v>1450</v>
      </c>
      <c r="I830" s="45">
        <v>2900</v>
      </c>
      <c r="J830" s="31"/>
      <c r="L830" s="44">
        <v>4734.6000000000004</v>
      </c>
      <c r="M830" s="55">
        <v>9469.2000000000007</v>
      </c>
      <c r="N830" s="56"/>
      <c r="P830" s="44">
        <v>5600</v>
      </c>
      <c r="Q830" s="55">
        <v>11200</v>
      </c>
      <c r="R830" s="56"/>
    </row>
    <row r="831" spans="1:18" x14ac:dyDescent="0.25">
      <c r="A831" s="37" t="s">
        <v>1271</v>
      </c>
      <c r="B831" s="38" t="s">
        <v>1272</v>
      </c>
      <c r="C831" s="38" t="s">
        <v>1273</v>
      </c>
      <c r="D831" s="38"/>
      <c r="E831" s="38" t="s">
        <v>433</v>
      </c>
      <c r="F831" s="43">
        <v>2</v>
      </c>
      <c r="H831" s="44">
        <v>1075</v>
      </c>
      <c r="I831" s="45">
        <v>2150</v>
      </c>
      <c r="J831" s="31"/>
      <c r="L831" s="44">
        <v>2959.13</v>
      </c>
      <c r="M831" s="55">
        <v>5918.26</v>
      </c>
      <c r="N831" s="56"/>
      <c r="P831" s="44">
        <v>6100</v>
      </c>
      <c r="Q831" s="55">
        <v>12200</v>
      </c>
      <c r="R831" s="56"/>
    </row>
    <row r="832" spans="1:18" x14ac:dyDescent="0.25">
      <c r="A832" s="33"/>
      <c r="B832" s="34" t="s">
        <v>28</v>
      </c>
      <c r="C832" s="34" t="s">
        <v>29</v>
      </c>
      <c r="H832" s="35"/>
      <c r="I832" s="35"/>
      <c r="J832" s="36"/>
      <c r="L832" s="59"/>
      <c r="M832" s="59"/>
      <c r="N832" s="60"/>
      <c r="P832" s="59"/>
      <c r="Q832" s="59"/>
      <c r="R832" s="60"/>
    </row>
    <row r="833" spans="1:18" x14ac:dyDescent="0.25">
      <c r="A833" s="37" t="s">
        <v>1274</v>
      </c>
      <c r="B833" s="38" t="s">
        <v>31</v>
      </c>
      <c r="C833" s="38" t="s">
        <v>333</v>
      </c>
      <c r="H833" s="35"/>
      <c r="I833" s="35"/>
      <c r="J833" s="36"/>
      <c r="L833" s="59"/>
      <c r="M833" s="59"/>
      <c r="N833" s="60"/>
      <c r="P833" s="59"/>
      <c r="Q833" s="59"/>
      <c r="R833" s="60"/>
    </row>
    <row r="834" spans="1:18" ht="60" x14ac:dyDescent="0.25">
      <c r="A834" s="33"/>
      <c r="B834" s="34" t="s">
        <v>55</v>
      </c>
      <c r="C834" s="34" t="s">
        <v>56</v>
      </c>
      <c r="D834" s="34" t="s">
        <v>57</v>
      </c>
      <c r="E834" s="34" t="s">
        <v>58</v>
      </c>
      <c r="F834" s="39" t="s">
        <v>59</v>
      </c>
      <c r="H834" s="40" t="s">
        <v>60</v>
      </c>
      <c r="I834" s="41" t="s">
        <v>22</v>
      </c>
      <c r="J834" s="42"/>
      <c r="L834" s="40" t="s">
        <v>60</v>
      </c>
      <c r="M834" s="53" t="s">
        <v>22</v>
      </c>
      <c r="N834" s="54"/>
      <c r="P834" s="40" t="s">
        <v>60</v>
      </c>
      <c r="Q834" s="53" t="s">
        <v>22</v>
      </c>
      <c r="R834" s="54"/>
    </row>
    <row r="835" spans="1:18" ht="105" x14ac:dyDescent="0.25">
      <c r="A835" s="37" t="s">
        <v>1275</v>
      </c>
      <c r="B835" s="38" t="s">
        <v>335</v>
      </c>
      <c r="C835" s="38" t="s">
        <v>336</v>
      </c>
      <c r="D835" s="38"/>
      <c r="E835" s="38" t="s">
        <v>64</v>
      </c>
      <c r="F835" s="43">
        <v>1</v>
      </c>
      <c r="H835" s="44">
        <v>0</v>
      </c>
      <c r="I835" s="45">
        <v>0</v>
      </c>
      <c r="J835" s="31"/>
      <c r="L835" s="44">
        <v>0</v>
      </c>
      <c r="M835" s="55">
        <v>0</v>
      </c>
      <c r="N835" s="56"/>
      <c r="P835" s="44">
        <v>0</v>
      </c>
      <c r="Q835" s="55">
        <v>0</v>
      </c>
      <c r="R835" s="56"/>
    </row>
    <row r="836" spans="1:18" x14ac:dyDescent="0.25">
      <c r="A836" s="33"/>
      <c r="B836" s="34" t="s">
        <v>28</v>
      </c>
      <c r="C836" s="34" t="s">
        <v>29</v>
      </c>
      <c r="H836" s="35"/>
      <c r="I836" s="35"/>
      <c r="J836" s="36"/>
      <c r="L836" s="59"/>
      <c r="M836" s="59"/>
      <c r="N836" s="60"/>
      <c r="P836" s="59"/>
      <c r="Q836" s="59"/>
      <c r="R836" s="60"/>
    </row>
    <row r="837" spans="1:18" ht="60" x14ac:dyDescent="0.25">
      <c r="A837" s="37" t="s">
        <v>1276</v>
      </c>
      <c r="B837" s="38" t="s">
        <v>31</v>
      </c>
      <c r="C837" s="38" t="s">
        <v>299</v>
      </c>
      <c r="H837" s="35"/>
      <c r="I837" s="35"/>
      <c r="J837" s="36"/>
      <c r="L837" s="59"/>
      <c r="M837" s="59"/>
      <c r="N837" s="60"/>
      <c r="P837" s="59"/>
      <c r="Q837" s="59"/>
      <c r="R837" s="60"/>
    </row>
    <row r="838" spans="1:18" x14ac:dyDescent="0.25">
      <c r="A838" s="14" t="s">
        <v>1277</v>
      </c>
      <c r="B838" s="14"/>
      <c r="C838" s="14"/>
      <c r="D838" s="14"/>
      <c r="E838" s="14"/>
      <c r="F838" s="14"/>
      <c r="H838" s="32" t="s">
        <v>339</v>
      </c>
      <c r="I838" s="45">
        <v>111815</v>
      </c>
      <c r="J838" s="31"/>
      <c r="L838" s="32" t="s">
        <v>339</v>
      </c>
      <c r="M838" s="55">
        <v>197177.44</v>
      </c>
      <c r="N838" s="56"/>
      <c r="P838" s="32" t="s">
        <v>339</v>
      </c>
      <c r="Q838" s="55">
        <v>155340</v>
      </c>
      <c r="R838" s="56"/>
    </row>
    <row r="839" spans="1:18" x14ac:dyDescent="0.25">
      <c r="A839" s="33"/>
      <c r="B839" s="34" t="s">
        <v>28</v>
      </c>
      <c r="C839" s="34" t="s">
        <v>29</v>
      </c>
      <c r="H839" s="35"/>
      <c r="I839" s="35"/>
      <c r="J839" s="36"/>
      <c r="L839" s="59"/>
      <c r="M839" s="59"/>
      <c r="N839" s="60"/>
      <c r="P839" s="59"/>
      <c r="Q839" s="59"/>
      <c r="R839" s="60"/>
    </row>
    <row r="840" spans="1:18" x14ac:dyDescent="0.25">
      <c r="A840" s="37" t="s">
        <v>1278</v>
      </c>
      <c r="B840" s="38" t="s">
        <v>31</v>
      </c>
      <c r="C840" s="38" t="s">
        <v>502</v>
      </c>
      <c r="H840" s="35"/>
      <c r="I840" s="35"/>
      <c r="J840" s="36"/>
      <c r="L840" s="59"/>
      <c r="M840" s="59"/>
      <c r="N840" s="60"/>
      <c r="P840" s="59"/>
      <c r="Q840" s="59"/>
      <c r="R840" s="60"/>
    </row>
    <row r="841" spans="1:18" ht="30" x14ac:dyDescent="0.25">
      <c r="A841" s="37" t="s">
        <v>1279</v>
      </c>
      <c r="B841" s="38" t="s">
        <v>31</v>
      </c>
      <c r="C841" s="38" t="s">
        <v>504</v>
      </c>
      <c r="H841" s="35"/>
      <c r="I841" s="35"/>
      <c r="J841" s="36"/>
      <c r="L841" s="59"/>
      <c r="M841" s="59"/>
      <c r="N841" s="60"/>
      <c r="P841" s="59"/>
      <c r="Q841" s="59"/>
      <c r="R841" s="60"/>
    </row>
    <row r="842" spans="1:18" ht="60" x14ac:dyDescent="0.25">
      <c r="A842" s="33"/>
      <c r="B842" s="34" t="s">
        <v>55</v>
      </c>
      <c r="C842" s="34" t="s">
        <v>56</v>
      </c>
      <c r="D842" s="34" t="s">
        <v>57</v>
      </c>
      <c r="E842" s="34" t="s">
        <v>58</v>
      </c>
      <c r="F842" s="39" t="s">
        <v>59</v>
      </c>
      <c r="H842" s="40" t="s">
        <v>60</v>
      </c>
      <c r="I842" s="41" t="s">
        <v>22</v>
      </c>
      <c r="J842" s="42"/>
      <c r="L842" s="40" t="s">
        <v>60</v>
      </c>
      <c r="M842" s="53" t="s">
        <v>22</v>
      </c>
      <c r="N842" s="54"/>
      <c r="P842" s="40" t="s">
        <v>60</v>
      </c>
      <c r="Q842" s="53" t="s">
        <v>22</v>
      </c>
      <c r="R842" s="54"/>
    </row>
    <row r="843" spans="1:18" x14ac:dyDescent="0.25">
      <c r="A843" s="37" t="s">
        <v>1280</v>
      </c>
      <c r="B843" s="38" t="s">
        <v>1281</v>
      </c>
      <c r="C843" s="38" t="s">
        <v>1282</v>
      </c>
      <c r="D843" s="38"/>
      <c r="E843" s="38" t="s">
        <v>308</v>
      </c>
      <c r="F843" s="43">
        <v>101</v>
      </c>
      <c r="H843" s="44">
        <v>54</v>
      </c>
      <c r="I843" s="45">
        <v>5454</v>
      </c>
      <c r="J843" s="31"/>
      <c r="L843" s="44">
        <v>195.3</v>
      </c>
      <c r="M843" s="55">
        <v>19725.3</v>
      </c>
      <c r="N843" s="56"/>
      <c r="P843" s="44">
        <v>55</v>
      </c>
      <c r="Q843" s="55">
        <v>5555</v>
      </c>
      <c r="R843" s="56"/>
    </row>
    <row r="844" spans="1:18" x14ac:dyDescent="0.25">
      <c r="A844" s="33"/>
      <c r="B844" s="34" t="s">
        <v>28</v>
      </c>
      <c r="C844" s="34" t="s">
        <v>29</v>
      </c>
      <c r="H844" s="35"/>
      <c r="I844" s="35"/>
      <c r="J844" s="36"/>
      <c r="L844" s="59"/>
      <c r="M844" s="59"/>
      <c r="N844" s="60"/>
      <c r="P844" s="59"/>
      <c r="Q844" s="59"/>
      <c r="R844" s="60"/>
    </row>
    <row r="845" spans="1:18" x14ac:dyDescent="0.25">
      <c r="A845" s="37" t="s">
        <v>1283</v>
      </c>
      <c r="B845" s="38" t="s">
        <v>31</v>
      </c>
      <c r="C845" s="38" t="s">
        <v>514</v>
      </c>
      <c r="H845" s="35"/>
      <c r="I845" s="35"/>
      <c r="J845" s="36"/>
      <c r="L845" s="59"/>
      <c r="M845" s="59"/>
      <c r="N845" s="60"/>
      <c r="P845" s="59"/>
      <c r="Q845" s="59"/>
      <c r="R845" s="60"/>
    </row>
    <row r="846" spans="1:18" ht="30" x14ac:dyDescent="0.25">
      <c r="A846" s="37" t="s">
        <v>1284</v>
      </c>
      <c r="B846" s="38" t="s">
        <v>31</v>
      </c>
      <c r="C846" s="38" t="s">
        <v>1285</v>
      </c>
      <c r="H846" s="35"/>
      <c r="I846" s="35"/>
      <c r="J846" s="36"/>
      <c r="L846" s="59"/>
      <c r="M846" s="59"/>
      <c r="N846" s="60"/>
      <c r="P846" s="59"/>
      <c r="Q846" s="59"/>
      <c r="R846" s="60"/>
    </row>
    <row r="847" spans="1:18" ht="60" x14ac:dyDescent="0.25">
      <c r="A847" s="33"/>
      <c r="B847" s="34" t="s">
        <v>55</v>
      </c>
      <c r="C847" s="34" t="s">
        <v>56</v>
      </c>
      <c r="D847" s="34" t="s">
        <v>57</v>
      </c>
      <c r="E847" s="34" t="s">
        <v>58</v>
      </c>
      <c r="F847" s="39" t="s">
        <v>59</v>
      </c>
      <c r="H847" s="40" t="s">
        <v>60</v>
      </c>
      <c r="I847" s="41" t="s">
        <v>22</v>
      </c>
      <c r="J847" s="42"/>
      <c r="L847" s="40" t="s">
        <v>60</v>
      </c>
      <c r="M847" s="53" t="s">
        <v>22</v>
      </c>
      <c r="N847" s="54"/>
      <c r="P847" s="40" t="s">
        <v>60</v>
      </c>
      <c r="Q847" s="53" t="s">
        <v>22</v>
      </c>
      <c r="R847" s="54"/>
    </row>
    <row r="848" spans="1:18" x14ac:dyDescent="0.25">
      <c r="A848" s="37" t="s">
        <v>1286</v>
      </c>
      <c r="B848" s="38" t="s">
        <v>1287</v>
      </c>
      <c r="C848" s="38" t="s">
        <v>1288</v>
      </c>
      <c r="D848" s="38"/>
      <c r="E848" s="38" t="s">
        <v>308</v>
      </c>
      <c r="F848" s="43">
        <v>250</v>
      </c>
      <c r="H848" s="44">
        <v>54</v>
      </c>
      <c r="I848" s="45">
        <v>13500</v>
      </c>
      <c r="J848" s="31"/>
      <c r="L848" s="44">
        <v>159.79</v>
      </c>
      <c r="M848" s="55">
        <v>39947.5</v>
      </c>
      <c r="N848" s="56"/>
      <c r="P848" s="44">
        <v>55</v>
      </c>
      <c r="Q848" s="55">
        <v>13750</v>
      </c>
      <c r="R848" s="56"/>
    </row>
    <row r="849" spans="1:18" ht="30" x14ac:dyDescent="0.25">
      <c r="A849" s="37" t="s">
        <v>1289</v>
      </c>
      <c r="B849" s="38" t="s">
        <v>1290</v>
      </c>
      <c r="C849" s="38" t="s">
        <v>1291</v>
      </c>
      <c r="D849" s="38"/>
      <c r="E849" s="38" t="s">
        <v>308</v>
      </c>
      <c r="F849" s="43">
        <v>24</v>
      </c>
      <c r="H849" s="44">
        <v>600</v>
      </c>
      <c r="I849" s="45">
        <v>14400</v>
      </c>
      <c r="J849" s="31"/>
      <c r="L849" s="44">
        <v>532.64</v>
      </c>
      <c r="M849" s="55">
        <v>12783.36</v>
      </c>
      <c r="N849" s="56"/>
      <c r="P849" s="44">
        <v>800</v>
      </c>
      <c r="Q849" s="55">
        <v>19200</v>
      </c>
      <c r="R849" s="56"/>
    </row>
    <row r="850" spans="1:18" x14ac:dyDescent="0.25">
      <c r="A850" s="37" t="s">
        <v>1292</v>
      </c>
      <c r="B850" s="38" t="s">
        <v>1293</v>
      </c>
      <c r="C850" s="38" t="s">
        <v>1294</v>
      </c>
      <c r="D850" s="38"/>
      <c r="E850" s="38" t="s">
        <v>308</v>
      </c>
      <c r="F850" s="43">
        <v>24</v>
      </c>
      <c r="H850" s="44">
        <v>48</v>
      </c>
      <c r="I850" s="45">
        <v>1152</v>
      </c>
      <c r="J850" s="31"/>
      <c r="L850" s="44">
        <v>65.099999999999994</v>
      </c>
      <c r="M850" s="55">
        <v>1562.4</v>
      </c>
      <c r="N850" s="56"/>
      <c r="P850" s="44">
        <v>40</v>
      </c>
      <c r="Q850" s="55">
        <v>960</v>
      </c>
      <c r="R850" s="56"/>
    </row>
    <row r="851" spans="1:18" x14ac:dyDescent="0.25">
      <c r="A851" s="33"/>
      <c r="B851" s="34" t="s">
        <v>28</v>
      </c>
      <c r="C851" s="34" t="s">
        <v>29</v>
      </c>
      <c r="H851" s="35"/>
      <c r="I851" s="35"/>
      <c r="J851" s="36"/>
      <c r="L851" s="59"/>
      <c r="M851" s="59"/>
      <c r="N851" s="60"/>
      <c r="P851" s="59"/>
      <c r="Q851" s="59"/>
      <c r="R851" s="60"/>
    </row>
    <row r="852" spans="1:18" ht="30" x14ac:dyDescent="0.25">
      <c r="A852" s="37" t="s">
        <v>1295</v>
      </c>
      <c r="B852" s="38" t="s">
        <v>31</v>
      </c>
      <c r="C852" s="38" t="s">
        <v>1296</v>
      </c>
      <c r="H852" s="35"/>
      <c r="I852" s="35"/>
      <c r="J852" s="36"/>
      <c r="L852" s="59"/>
      <c r="M852" s="59"/>
      <c r="N852" s="60"/>
      <c r="P852" s="59"/>
      <c r="Q852" s="59"/>
      <c r="R852" s="60"/>
    </row>
    <row r="853" spans="1:18" ht="60" x14ac:dyDescent="0.25">
      <c r="A853" s="33"/>
      <c r="B853" s="34" t="s">
        <v>55</v>
      </c>
      <c r="C853" s="34" t="s">
        <v>56</v>
      </c>
      <c r="D853" s="34" t="s">
        <v>57</v>
      </c>
      <c r="E853" s="34" t="s">
        <v>58</v>
      </c>
      <c r="F853" s="39" t="s">
        <v>59</v>
      </c>
      <c r="H853" s="40" t="s">
        <v>60</v>
      </c>
      <c r="I853" s="41" t="s">
        <v>22</v>
      </c>
      <c r="J853" s="42"/>
      <c r="L853" s="40" t="s">
        <v>60</v>
      </c>
      <c r="M853" s="53" t="s">
        <v>22</v>
      </c>
      <c r="N853" s="54"/>
      <c r="P853" s="40" t="s">
        <v>60</v>
      </c>
      <c r="Q853" s="53" t="s">
        <v>22</v>
      </c>
      <c r="R853" s="54"/>
    </row>
    <row r="854" spans="1:18" x14ac:dyDescent="0.25">
      <c r="A854" s="37" t="s">
        <v>1297</v>
      </c>
      <c r="B854" s="38" t="s">
        <v>1298</v>
      </c>
      <c r="C854" s="38" t="s">
        <v>1299</v>
      </c>
      <c r="D854" s="38"/>
      <c r="E854" s="38" t="s">
        <v>308</v>
      </c>
      <c r="F854" s="43">
        <v>74</v>
      </c>
      <c r="H854" s="44">
        <v>18</v>
      </c>
      <c r="I854" s="45">
        <v>1332</v>
      </c>
      <c r="J854" s="31"/>
      <c r="L854" s="44">
        <v>41.43</v>
      </c>
      <c r="M854" s="55">
        <v>3065.82</v>
      </c>
      <c r="N854" s="56"/>
      <c r="P854" s="44">
        <v>15</v>
      </c>
      <c r="Q854" s="55">
        <v>1110</v>
      </c>
      <c r="R854" s="56"/>
    </row>
    <row r="855" spans="1:18" x14ac:dyDescent="0.25">
      <c r="A855" s="33"/>
      <c r="B855" s="34" t="s">
        <v>28</v>
      </c>
      <c r="C855" s="34" t="s">
        <v>29</v>
      </c>
      <c r="H855" s="35"/>
      <c r="I855" s="35"/>
      <c r="J855" s="36"/>
      <c r="L855" s="59"/>
      <c r="M855" s="59"/>
      <c r="N855" s="60"/>
      <c r="P855" s="59"/>
      <c r="Q855" s="59"/>
      <c r="R855" s="60"/>
    </row>
    <row r="856" spans="1:18" x14ac:dyDescent="0.25">
      <c r="A856" s="37" t="s">
        <v>1300</v>
      </c>
      <c r="B856" s="38" t="s">
        <v>31</v>
      </c>
      <c r="C856" s="38" t="s">
        <v>526</v>
      </c>
      <c r="H856" s="35"/>
      <c r="I856" s="35"/>
      <c r="J856" s="36"/>
      <c r="L856" s="59"/>
      <c r="M856" s="59"/>
      <c r="N856" s="60"/>
      <c r="P856" s="59"/>
      <c r="Q856" s="59"/>
      <c r="R856" s="60"/>
    </row>
    <row r="857" spans="1:18" ht="45" x14ac:dyDescent="0.25">
      <c r="A857" s="37" t="s">
        <v>1301</v>
      </c>
      <c r="B857" s="38" t="s">
        <v>31</v>
      </c>
      <c r="C857" s="38" t="s">
        <v>1302</v>
      </c>
      <c r="H857" s="35"/>
      <c r="I857" s="35"/>
      <c r="J857" s="36"/>
      <c r="L857" s="59"/>
      <c r="M857" s="59"/>
      <c r="N857" s="60"/>
      <c r="P857" s="59"/>
      <c r="Q857" s="59"/>
      <c r="R857" s="60"/>
    </row>
    <row r="858" spans="1:18" ht="60" x14ac:dyDescent="0.25">
      <c r="A858" s="33"/>
      <c r="B858" s="34" t="s">
        <v>55</v>
      </c>
      <c r="C858" s="34" t="s">
        <v>56</v>
      </c>
      <c r="D858" s="34" t="s">
        <v>57</v>
      </c>
      <c r="E858" s="34" t="s">
        <v>58</v>
      </c>
      <c r="F858" s="39" t="s">
        <v>59</v>
      </c>
      <c r="H858" s="40" t="s">
        <v>60</v>
      </c>
      <c r="I858" s="41" t="s">
        <v>22</v>
      </c>
      <c r="J858" s="42"/>
      <c r="L858" s="40" t="s">
        <v>60</v>
      </c>
      <c r="M858" s="53" t="s">
        <v>22</v>
      </c>
      <c r="N858" s="54"/>
      <c r="P858" s="40" t="s">
        <v>60</v>
      </c>
      <c r="Q858" s="53" t="s">
        <v>22</v>
      </c>
      <c r="R858" s="54"/>
    </row>
    <row r="859" spans="1:18" x14ac:dyDescent="0.25">
      <c r="A859" s="37" t="s">
        <v>1303</v>
      </c>
      <c r="B859" s="38" t="s">
        <v>1304</v>
      </c>
      <c r="C859" s="38" t="s">
        <v>531</v>
      </c>
      <c r="D859" s="38"/>
      <c r="E859" s="38" t="s">
        <v>308</v>
      </c>
      <c r="F859" s="43">
        <v>73</v>
      </c>
      <c r="H859" s="44">
        <v>245</v>
      </c>
      <c r="I859" s="45">
        <v>17885</v>
      </c>
      <c r="J859" s="31"/>
      <c r="L859" s="44">
        <v>266.32</v>
      </c>
      <c r="M859" s="55">
        <v>19441.36</v>
      </c>
      <c r="N859" s="56"/>
      <c r="P859" s="44">
        <v>300</v>
      </c>
      <c r="Q859" s="55">
        <v>21900</v>
      </c>
      <c r="R859" s="56"/>
    </row>
    <row r="860" spans="1:18" x14ac:dyDescent="0.25">
      <c r="A860" s="33"/>
      <c r="B860" s="34" t="s">
        <v>28</v>
      </c>
      <c r="C860" s="34" t="s">
        <v>29</v>
      </c>
      <c r="H860" s="35"/>
      <c r="I860" s="35"/>
      <c r="J860" s="36"/>
      <c r="L860" s="59"/>
      <c r="M860" s="59"/>
      <c r="N860" s="60"/>
      <c r="P860" s="59"/>
      <c r="Q860" s="59"/>
      <c r="R860" s="60"/>
    </row>
    <row r="861" spans="1:18" ht="30" x14ac:dyDescent="0.25">
      <c r="A861" s="37" t="s">
        <v>1305</v>
      </c>
      <c r="B861" s="38" t="s">
        <v>31</v>
      </c>
      <c r="C861" s="38" t="s">
        <v>1306</v>
      </c>
      <c r="H861" s="35"/>
      <c r="I861" s="35"/>
      <c r="J861" s="36"/>
      <c r="L861" s="59"/>
      <c r="M861" s="59"/>
      <c r="N861" s="60"/>
      <c r="P861" s="59"/>
      <c r="Q861" s="59"/>
      <c r="R861" s="60"/>
    </row>
    <row r="862" spans="1:18" ht="60" x14ac:dyDescent="0.25">
      <c r="A862" s="33"/>
      <c r="B862" s="34" t="s">
        <v>55</v>
      </c>
      <c r="C862" s="34" t="s">
        <v>56</v>
      </c>
      <c r="D862" s="34" t="s">
        <v>57</v>
      </c>
      <c r="E862" s="34" t="s">
        <v>58</v>
      </c>
      <c r="F862" s="39" t="s">
        <v>59</v>
      </c>
      <c r="H862" s="40" t="s">
        <v>60</v>
      </c>
      <c r="I862" s="41" t="s">
        <v>22</v>
      </c>
      <c r="J862" s="42"/>
      <c r="L862" s="40" t="s">
        <v>60</v>
      </c>
      <c r="M862" s="53" t="s">
        <v>22</v>
      </c>
      <c r="N862" s="54"/>
      <c r="P862" s="40" t="s">
        <v>60</v>
      </c>
      <c r="Q862" s="53" t="s">
        <v>22</v>
      </c>
      <c r="R862" s="54"/>
    </row>
    <row r="863" spans="1:18" x14ac:dyDescent="0.25">
      <c r="A863" s="37" t="s">
        <v>1307</v>
      </c>
      <c r="B863" s="38" t="s">
        <v>1308</v>
      </c>
      <c r="C863" s="38" t="s">
        <v>1309</v>
      </c>
      <c r="D863" s="38"/>
      <c r="E863" s="38" t="s">
        <v>457</v>
      </c>
      <c r="F863" s="43">
        <v>74</v>
      </c>
      <c r="H863" s="44">
        <v>95</v>
      </c>
      <c r="I863" s="45">
        <v>7030</v>
      </c>
      <c r="J863" s="31"/>
      <c r="L863" s="44">
        <v>355.1</v>
      </c>
      <c r="M863" s="55">
        <v>26277.4</v>
      </c>
      <c r="N863" s="56"/>
      <c r="P863" s="44">
        <v>200</v>
      </c>
      <c r="Q863" s="55">
        <v>14800</v>
      </c>
      <c r="R863" s="56"/>
    </row>
    <row r="864" spans="1:18" x14ac:dyDescent="0.25">
      <c r="A864" s="33"/>
      <c r="B864" s="34" t="s">
        <v>28</v>
      </c>
      <c r="C864" s="34" t="s">
        <v>29</v>
      </c>
      <c r="H864" s="35"/>
      <c r="I864" s="35"/>
      <c r="J864" s="36"/>
      <c r="L864" s="59"/>
      <c r="M864" s="59"/>
      <c r="N864" s="60"/>
      <c r="P864" s="59"/>
      <c r="Q864" s="59"/>
      <c r="R864" s="60"/>
    </row>
    <row r="865" spans="1:18" x14ac:dyDescent="0.25">
      <c r="A865" s="37" t="s">
        <v>1310</v>
      </c>
      <c r="B865" s="38" t="s">
        <v>31</v>
      </c>
      <c r="C865" s="38" t="s">
        <v>538</v>
      </c>
      <c r="H865" s="35"/>
      <c r="I865" s="35"/>
      <c r="J865" s="36"/>
      <c r="L865" s="59"/>
      <c r="M865" s="59"/>
      <c r="N865" s="60"/>
      <c r="P865" s="59"/>
      <c r="Q865" s="59"/>
      <c r="R865" s="60"/>
    </row>
    <row r="866" spans="1:18" ht="45" x14ac:dyDescent="0.25">
      <c r="A866" s="37" t="s">
        <v>1311</v>
      </c>
      <c r="B866" s="38" t="s">
        <v>31</v>
      </c>
      <c r="C866" s="38" t="s">
        <v>1312</v>
      </c>
      <c r="H866" s="35"/>
      <c r="I866" s="35"/>
      <c r="J866" s="36"/>
      <c r="L866" s="59"/>
      <c r="M866" s="59"/>
      <c r="N866" s="60"/>
      <c r="P866" s="59"/>
      <c r="Q866" s="59"/>
      <c r="R866" s="60"/>
    </row>
    <row r="867" spans="1:18" ht="60" x14ac:dyDescent="0.25">
      <c r="A867" s="33"/>
      <c r="B867" s="34" t="s">
        <v>55</v>
      </c>
      <c r="C867" s="34" t="s">
        <v>56</v>
      </c>
      <c r="D867" s="34" t="s">
        <v>57</v>
      </c>
      <c r="E867" s="34" t="s">
        <v>58</v>
      </c>
      <c r="F867" s="39" t="s">
        <v>59</v>
      </c>
      <c r="H867" s="40" t="s">
        <v>60</v>
      </c>
      <c r="I867" s="41" t="s">
        <v>22</v>
      </c>
      <c r="J867" s="42"/>
      <c r="L867" s="40" t="s">
        <v>60</v>
      </c>
      <c r="M867" s="53" t="s">
        <v>22</v>
      </c>
      <c r="N867" s="54"/>
      <c r="P867" s="40" t="s">
        <v>60</v>
      </c>
      <c r="Q867" s="53" t="s">
        <v>22</v>
      </c>
      <c r="R867" s="54"/>
    </row>
    <row r="868" spans="1:18" x14ac:dyDescent="0.25">
      <c r="A868" s="37" t="s">
        <v>1313</v>
      </c>
      <c r="B868" s="38" t="s">
        <v>1314</v>
      </c>
      <c r="C868" s="38" t="s">
        <v>1315</v>
      </c>
      <c r="D868" s="38"/>
      <c r="E868" s="38" t="s">
        <v>308</v>
      </c>
      <c r="F868" s="43">
        <v>38</v>
      </c>
      <c r="H868" s="44">
        <v>575</v>
      </c>
      <c r="I868" s="45">
        <v>21850</v>
      </c>
      <c r="J868" s="31"/>
      <c r="L868" s="44">
        <v>307.75</v>
      </c>
      <c r="M868" s="55">
        <v>11694.5</v>
      </c>
      <c r="N868" s="56"/>
      <c r="P868" s="44">
        <v>450</v>
      </c>
      <c r="Q868" s="55">
        <v>17100</v>
      </c>
      <c r="R868" s="56"/>
    </row>
    <row r="869" spans="1:18" x14ac:dyDescent="0.25">
      <c r="A869" s="33"/>
      <c r="B869" s="34" t="s">
        <v>28</v>
      </c>
      <c r="C869" s="34" t="s">
        <v>29</v>
      </c>
      <c r="H869" s="35"/>
      <c r="I869" s="35"/>
      <c r="J869" s="36"/>
      <c r="L869" s="59"/>
      <c r="M869" s="59"/>
      <c r="N869" s="60"/>
      <c r="P869" s="59"/>
      <c r="Q869" s="59"/>
      <c r="R869" s="60"/>
    </row>
    <row r="870" spans="1:18" ht="30" x14ac:dyDescent="0.25">
      <c r="A870" s="37" t="s">
        <v>1316</v>
      </c>
      <c r="B870" s="38" t="s">
        <v>31</v>
      </c>
      <c r="C870" s="38" t="s">
        <v>1317</v>
      </c>
      <c r="H870" s="35"/>
      <c r="I870" s="35"/>
      <c r="J870" s="36"/>
      <c r="L870" s="59"/>
      <c r="M870" s="59"/>
      <c r="N870" s="60"/>
      <c r="P870" s="59"/>
      <c r="Q870" s="59"/>
      <c r="R870" s="60"/>
    </row>
    <row r="871" spans="1:18" ht="60" x14ac:dyDescent="0.25">
      <c r="A871" s="33"/>
      <c r="B871" s="34" t="s">
        <v>55</v>
      </c>
      <c r="C871" s="34" t="s">
        <v>56</v>
      </c>
      <c r="D871" s="34" t="s">
        <v>57</v>
      </c>
      <c r="E871" s="34" t="s">
        <v>58</v>
      </c>
      <c r="F871" s="39" t="s">
        <v>59</v>
      </c>
      <c r="H871" s="40" t="s">
        <v>60</v>
      </c>
      <c r="I871" s="41" t="s">
        <v>22</v>
      </c>
      <c r="J871" s="42"/>
      <c r="L871" s="40" t="s">
        <v>60</v>
      </c>
      <c r="M871" s="53" t="s">
        <v>22</v>
      </c>
      <c r="N871" s="54"/>
      <c r="P871" s="40" t="s">
        <v>60</v>
      </c>
      <c r="Q871" s="53" t="s">
        <v>22</v>
      </c>
      <c r="R871" s="54"/>
    </row>
    <row r="872" spans="1:18" x14ac:dyDescent="0.25">
      <c r="A872" s="37" t="s">
        <v>1318</v>
      </c>
      <c r="B872" s="38" t="s">
        <v>1319</v>
      </c>
      <c r="C872" s="38" t="s">
        <v>551</v>
      </c>
      <c r="D872" s="38"/>
      <c r="E872" s="38" t="s">
        <v>308</v>
      </c>
      <c r="F872" s="43">
        <v>35</v>
      </c>
      <c r="H872" s="44">
        <v>250</v>
      </c>
      <c r="I872" s="45">
        <v>8750</v>
      </c>
      <c r="J872" s="31"/>
      <c r="L872" s="44">
        <v>272.24</v>
      </c>
      <c r="M872" s="55">
        <v>9528.4</v>
      </c>
      <c r="N872" s="56"/>
      <c r="P872" s="44">
        <v>250</v>
      </c>
      <c r="Q872" s="55">
        <v>8750</v>
      </c>
      <c r="R872" s="56"/>
    </row>
    <row r="873" spans="1:18" x14ac:dyDescent="0.25">
      <c r="A873" s="33"/>
      <c r="B873" s="34" t="s">
        <v>28</v>
      </c>
      <c r="C873" s="34" t="s">
        <v>29</v>
      </c>
      <c r="H873" s="35"/>
      <c r="I873" s="35"/>
      <c r="J873" s="36"/>
      <c r="L873" s="59"/>
      <c r="M873" s="59"/>
      <c r="N873" s="60"/>
      <c r="P873" s="59"/>
      <c r="Q873" s="59"/>
      <c r="R873" s="60"/>
    </row>
    <row r="874" spans="1:18" ht="30" x14ac:dyDescent="0.25">
      <c r="A874" s="37" t="s">
        <v>1320</v>
      </c>
      <c r="B874" s="38" t="s">
        <v>31</v>
      </c>
      <c r="C874" s="38" t="s">
        <v>558</v>
      </c>
      <c r="H874" s="35"/>
      <c r="I874" s="35"/>
      <c r="J874" s="36"/>
      <c r="L874" s="59"/>
      <c r="M874" s="59"/>
      <c r="N874" s="60"/>
      <c r="P874" s="59"/>
      <c r="Q874" s="59"/>
      <c r="R874" s="60"/>
    </row>
    <row r="875" spans="1:18" ht="60" x14ac:dyDescent="0.25">
      <c r="A875" s="33"/>
      <c r="B875" s="34" t="s">
        <v>55</v>
      </c>
      <c r="C875" s="34" t="s">
        <v>56</v>
      </c>
      <c r="D875" s="34" t="s">
        <v>57</v>
      </c>
      <c r="E875" s="34" t="s">
        <v>58</v>
      </c>
      <c r="F875" s="39" t="s">
        <v>59</v>
      </c>
      <c r="H875" s="40" t="s">
        <v>60</v>
      </c>
      <c r="I875" s="41" t="s">
        <v>22</v>
      </c>
      <c r="J875" s="42"/>
      <c r="L875" s="40" t="s">
        <v>60</v>
      </c>
      <c r="M875" s="53" t="s">
        <v>22</v>
      </c>
      <c r="N875" s="54"/>
      <c r="P875" s="40" t="s">
        <v>60</v>
      </c>
      <c r="Q875" s="53" t="s">
        <v>22</v>
      </c>
      <c r="R875" s="54"/>
    </row>
    <row r="876" spans="1:18" x14ac:dyDescent="0.25">
      <c r="A876" s="37" t="s">
        <v>1321</v>
      </c>
      <c r="B876" s="38" t="s">
        <v>1322</v>
      </c>
      <c r="C876" s="38" t="s">
        <v>561</v>
      </c>
      <c r="D876" s="38"/>
      <c r="E876" s="38" t="s">
        <v>308</v>
      </c>
      <c r="F876" s="43">
        <v>73</v>
      </c>
      <c r="H876" s="44">
        <v>18</v>
      </c>
      <c r="I876" s="45">
        <v>1314</v>
      </c>
      <c r="J876" s="31"/>
      <c r="L876" s="44">
        <v>41.43</v>
      </c>
      <c r="M876" s="55">
        <v>3024.39</v>
      </c>
      <c r="N876" s="56"/>
      <c r="P876" s="44">
        <v>15</v>
      </c>
      <c r="Q876" s="55">
        <v>1095</v>
      </c>
      <c r="R876" s="56"/>
    </row>
    <row r="877" spans="1:18" x14ac:dyDescent="0.25">
      <c r="A877" s="33"/>
      <c r="B877" s="34" t="s">
        <v>28</v>
      </c>
      <c r="C877" s="34" t="s">
        <v>29</v>
      </c>
      <c r="H877" s="35"/>
      <c r="I877" s="35"/>
      <c r="J877" s="36"/>
      <c r="L877" s="59"/>
      <c r="M877" s="59"/>
      <c r="N877" s="60"/>
      <c r="P877" s="59"/>
      <c r="Q877" s="59"/>
      <c r="R877" s="60"/>
    </row>
    <row r="878" spans="1:18" x14ac:dyDescent="0.25">
      <c r="A878" s="37" t="s">
        <v>1323</v>
      </c>
      <c r="B878" s="38" t="s">
        <v>31</v>
      </c>
      <c r="C878" s="38" t="s">
        <v>563</v>
      </c>
      <c r="H878" s="35"/>
      <c r="I878" s="35"/>
      <c r="J878" s="36"/>
      <c r="L878" s="59"/>
      <c r="M878" s="59"/>
      <c r="N878" s="60"/>
      <c r="P878" s="59"/>
      <c r="Q878" s="59"/>
      <c r="R878" s="60"/>
    </row>
    <row r="879" spans="1:18" ht="45" x14ac:dyDescent="0.25">
      <c r="A879" s="37" t="s">
        <v>1324</v>
      </c>
      <c r="B879" s="38" t="s">
        <v>31</v>
      </c>
      <c r="C879" s="38" t="s">
        <v>565</v>
      </c>
      <c r="H879" s="35"/>
      <c r="I879" s="35"/>
      <c r="J879" s="36"/>
      <c r="L879" s="59"/>
      <c r="M879" s="59"/>
      <c r="N879" s="60"/>
      <c r="P879" s="59"/>
      <c r="Q879" s="59"/>
      <c r="R879" s="60"/>
    </row>
    <row r="880" spans="1:18" ht="60" x14ac:dyDescent="0.25">
      <c r="A880" s="33"/>
      <c r="B880" s="34" t="s">
        <v>55</v>
      </c>
      <c r="C880" s="34" t="s">
        <v>56</v>
      </c>
      <c r="D880" s="34" t="s">
        <v>57</v>
      </c>
      <c r="E880" s="34" t="s">
        <v>58</v>
      </c>
      <c r="F880" s="39" t="s">
        <v>59</v>
      </c>
      <c r="H880" s="40" t="s">
        <v>60</v>
      </c>
      <c r="I880" s="41" t="s">
        <v>22</v>
      </c>
      <c r="J880" s="42"/>
      <c r="L880" s="40" t="s">
        <v>60</v>
      </c>
      <c r="M880" s="53" t="s">
        <v>22</v>
      </c>
      <c r="N880" s="54"/>
      <c r="P880" s="40" t="s">
        <v>60</v>
      </c>
      <c r="Q880" s="53" t="s">
        <v>22</v>
      </c>
      <c r="R880" s="54"/>
    </row>
    <row r="881" spans="1:18" x14ac:dyDescent="0.25">
      <c r="A881" s="37" t="s">
        <v>1325</v>
      </c>
      <c r="B881" s="38" t="s">
        <v>1326</v>
      </c>
      <c r="C881" s="38" t="s">
        <v>568</v>
      </c>
      <c r="D881" s="38"/>
      <c r="E881" s="38" t="s">
        <v>308</v>
      </c>
      <c r="F881" s="43">
        <v>325</v>
      </c>
      <c r="H881" s="44">
        <v>44</v>
      </c>
      <c r="I881" s="45">
        <v>14300</v>
      </c>
      <c r="J881" s="31"/>
      <c r="L881" s="44">
        <v>109.25</v>
      </c>
      <c r="M881" s="55">
        <v>35506.25</v>
      </c>
      <c r="N881" s="56"/>
      <c r="P881" s="44">
        <v>120</v>
      </c>
      <c r="Q881" s="55">
        <v>39000</v>
      </c>
      <c r="R881" s="56"/>
    </row>
    <row r="882" spans="1:18" x14ac:dyDescent="0.25">
      <c r="A882" s="37" t="s">
        <v>1327</v>
      </c>
      <c r="B882" s="38" t="s">
        <v>1328</v>
      </c>
      <c r="C882" s="38" t="s">
        <v>571</v>
      </c>
      <c r="D882" s="38"/>
      <c r="E882" s="38" t="s">
        <v>308</v>
      </c>
      <c r="F882" s="43">
        <v>101</v>
      </c>
      <c r="H882" s="44">
        <v>48</v>
      </c>
      <c r="I882" s="45">
        <v>4848</v>
      </c>
      <c r="J882" s="31"/>
      <c r="L882" s="44">
        <v>144.76</v>
      </c>
      <c r="M882" s="55">
        <v>14620.76</v>
      </c>
      <c r="N882" s="56"/>
      <c r="P882" s="44">
        <v>120</v>
      </c>
      <c r="Q882" s="55">
        <v>12120</v>
      </c>
      <c r="R882" s="56"/>
    </row>
    <row r="883" spans="1:18" x14ac:dyDescent="0.25">
      <c r="A883" s="33"/>
      <c r="B883" s="34" t="s">
        <v>28</v>
      </c>
      <c r="C883" s="34" t="s">
        <v>29</v>
      </c>
      <c r="H883" s="35"/>
      <c r="I883" s="35"/>
      <c r="J883" s="36"/>
      <c r="L883" s="59"/>
      <c r="M883" s="59"/>
      <c r="N883" s="60"/>
      <c r="P883" s="59"/>
      <c r="Q883" s="59"/>
      <c r="R883" s="60"/>
    </row>
    <row r="884" spans="1:18" x14ac:dyDescent="0.25">
      <c r="A884" s="37" t="s">
        <v>1329</v>
      </c>
      <c r="B884" s="38" t="s">
        <v>31</v>
      </c>
      <c r="C884" s="38" t="s">
        <v>333</v>
      </c>
      <c r="H884" s="35"/>
      <c r="I884" s="35"/>
      <c r="J884" s="36"/>
      <c r="L884" s="59"/>
      <c r="M884" s="59"/>
      <c r="N884" s="60"/>
      <c r="P884" s="59"/>
      <c r="Q884" s="59"/>
      <c r="R884" s="60"/>
    </row>
    <row r="885" spans="1:18" ht="60" x14ac:dyDescent="0.25">
      <c r="A885" s="33"/>
      <c r="B885" s="34" t="s">
        <v>55</v>
      </c>
      <c r="C885" s="34" t="s">
        <v>56</v>
      </c>
      <c r="D885" s="34" t="s">
        <v>57</v>
      </c>
      <c r="E885" s="34" t="s">
        <v>58</v>
      </c>
      <c r="F885" s="39" t="s">
        <v>59</v>
      </c>
      <c r="H885" s="40" t="s">
        <v>60</v>
      </c>
      <c r="I885" s="41" t="s">
        <v>22</v>
      </c>
      <c r="J885" s="42"/>
      <c r="L885" s="40" t="s">
        <v>60</v>
      </c>
      <c r="M885" s="53" t="s">
        <v>22</v>
      </c>
      <c r="N885" s="54"/>
      <c r="P885" s="40" t="s">
        <v>60</v>
      </c>
      <c r="Q885" s="53" t="s">
        <v>22</v>
      </c>
      <c r="R885" s="54"/>
    </row>
    <row r="886" spans="1:18" ht="105" x14ac:dyDescent="0.25">
      <c r="A886" s="37" t="s">
        <v>1330</v>
      </c>
      <c r="B886" s="38" t="s">
        <v>335</v>
      </c>
      <c r="C886" s="38" t="s">
        <v>336</v>
      </c>
      <c r="D886" s="38"/>
      <c r="E886" s="38" t="s">
        <v>64</v>
      </c>
      <c r="F886" s="43">
        <v>1</v>
      </c>
      <c r="H886" s="44">
        <v>0</v>
      </c>
      <c r="I886" s="45">
        <v>0</v>
      </c>
      <c r="J886" s="31"/>
      <c r="L886" s="44">
        <v>0</v>
      </c>
      <c r="M886" s="55">
        <v>0</v>
      </c>
      <c r="N886" s="56"/>
      <c r="P886" s="44">
        <v>0</v>
      </c>
      <c r="Q886" s="55">
        <v>0</v>
      </c>
      <c r="R886" s="56"/>
    </row>
    <row r="887" spans="1:18" x14ac:dyDescent="0.25">
      <c r="A887" s="33"/>
      <c r="B887" s="34" t="s">
        <v>28</v>
      </c>
      <c r="C887" s="34" t="s">
        <v>29</v>
      </c>
      <c r="H887" s="35"/>
      <c r="I887" s="35"/>
      <c r="J887" s="36"/>
      <c r="L887" s="59"/>
      <c r="M887" s="59"/>
      <c r="N887" s="60"/>
      <c r="P887" s="59"/>
      <c r="Q887" s="59"/>
      <c r="R887" s="60"/>
    </row>
    <row r="888" spans="1:18" ht="60" x14ac:dyDescent="0.25">
      <c r="A888" s="37" t="s">
        <v>1331</v>
      </c>
      <c r="B888" s="38" t="s">
        <v>31</v>
      </c>
      <c r="C888" s="38" t="s">
        <v>299</v>
      </c>
      <c r="H888" s="35"/>
      <c r="I888" s="35"/>
      <c r="J888" s="36"/>
      <c r="L888" s="59"/>
      <c r="M888" s="59"/>
      <c r="N888" s="60"/>
      <c r="P888" s="59"/>
      <c r="Q888" s="59"/>
      <c r="R888" s="60"/>
    </row>
    <row r="889" spans="1:18" x14ac:dyDescent="0.25">
      <c r="A889" s="14" t="s">
        <v>1332</v>
      </c>
      <c r="B889" s="14"/>
      <c r="C889" s="14"/>
      <c r="D889" s="14"/>
      <c r="E889" s="14"/>
      <c r="F889" s="14"/>
      <c r="H889" s="32" t="s">
        <v>1138</v>
      </c>
      <c r="I889" s="45">
        <v>55250</v>
      </c>
      <c r="J889" s="31"/>
      <c r="L889" s="32" t="s">
        <v>1138</v>
      </c>
      <c r="M889" s="55">
        <v>89957.55</v>
      </c>
      <c r="N889" s="56"/>
      <c r="P889" s="32" t="s">
        <v>1138</v>
      </c>
      <c r="Q889" s="55">
        <v>31000</v>
      </c>
      <c r="R889" s="56"/>
    </row>
    <row r="890" spans="1:18" x14ac:dyDescent="0.25">
      <c r="A890" s="33"/>
      <c r="B890" s="34" t="s">
        <v>28</v>
      </c>
      <c r="C890" s="34" t="s">
        <v>29</v>
      </c>
      <c r="H890" s="35"/>
      <c r="I890" s="35"/>
      <c r="J890" s="36"/>
      <c r="L890" s="59"/>
      <c r="M890" s="59"/>
      <c r="N890" s="60"/>
      <c r="P890" s="59"/>
      <c r="Q890" s="59"/>
      <c r="R890" s="60"/>
    </row>
    <row r="891" spans="1:18" x14ac:dyDescent="0.25">
      <c r="A891" s="37" t="s">
        <v>1333</v>
      </c>
      <c r="B891" s="38" t="s">
        <v>31</v>
      </c>
      <c r="C891" s="38" t="s">
        <v>595</v>
      </c>
      <c r="H891" s="35"/>
      <c r="I891" s="35"/>
      <c r="J891" s="36"/>
      <c r="L891" s="59"/>
      <c r="M891" s="59"/>
      <c r="N891" s="60"/>
      <c r="P891" s="59"/>
      <c r="Q891" s="59"/>
      <c r="R891" s="60"/>
    </row>
    <row r="892" spans="1:18" ht="45" x14ac:dyDescent="0.25">
      <c r="A892" s="37" t="s">
        <v>1334</v>
      </c>
      <c r="B892" s="38" t="s">
        <v>31</v>
      </c>
      <c r="C892" s="38" t="s">
        <v>1335</v>
      </c>
      <c r="H892" s="35"/>
      <c r="I892" s="35"/>
      <c r="J892" s="36"/>
      <c r="L892" s="59"/>
      <c r="M892" s="59"/>
      <c r="N892" s="60"/>
      <c r="P892" s="59"/>
      <c r="Q892" s="59"/>
      <c r="R892" s="60"/>
    </row>
    <row r="893" spans="1:18" ht="60" x14ac:dyDescent="0.25">
      <c r="A893" s="33"/>
      <c r="B893" s="34" t="s">
        <v>55</v>
      </c>
      <c r="C893" s="34" t="s">
        <v>56</v>
      </c>
      <c r="D893" s="34" t="s">
        <v>57</v>
      </c>
      <c r="E893" s="34" t="s">
        <v>58</v>
      </c>
      <c r="F893" s="39" t="s">
        <v>59</v>
      </c>
      <c r="H893" s="40" t="s">
        <v>60</v>
      </c>
      <c r="I893" s="41" t="s">
        <v>22</v>
      </c>
      <c r="J893" s="42"/>
      <c r="L893" s="40" t="s">
        <v>60</v>
      </c>
      <c r="M893" s="53" t="s">
        <v>22</v>
      </c>
      <c r="N893" s="54"/>
      <c r="P893" s="40" t="s">
        <v>60</v>
      </c>
      <c r="Q893" s="53" t="s">
        <v>22</v>
      </c>
      <c r="R893" s="54"/>
    </row>
    <row r="894" spans="1:18" x14ac:dyDescent="0.25">
      <c r="A894" s="37" t="s">
        <v>1336</v>
      </c>
      <c r="B894" s="38" t="s">
        <v>1326</v>
      </c>
      <c r="C894" s="38" t="s">
        <v>1337</v>
      </c>
      <c r="D894" s="38"/>
      <c r="E894" s="38" t="s">
        <v>308</v>
      </c>
      <c r="F894" s="43">
        <v>50</v>
      </c>
      <c r="H894" s="44">
        <v>725</v>
      </c>
      <c r="I894" s="45">
        <v>36250</v>
      </c>
      <c r="J894" s="31"/>
      <c r="L894" s="44">
        <v>887.74</v>
      </c>
      <c r="M894" s="55">
        <v>44387</v>
      </c>
      <c r="N894" s="56"/>
      <c r="P894" s="44">
        <v>0</v>
      </c>
      <c r="Q894" s="55">
        <v>0</v>
      </c>
      <c r="R894" s="56"/>
    </row>
    <row r="895" spans="1:18" x14ac:dyDescent="0.25">
      <c r="A895" s="33"/>
      <c r="B895" s="34" t="s">
        <v>28</v>
      </c>
      <c r="C895" s="34" t="s">
        <v>29</v>
      </c>
      <c r="H895" s="35"/>
      <c r="I895" s="35"/>
      <c r="J895" s="36"/>
      <c r="L895" s="59"/>
      <c r="M895" s="59"/>
      <c r="N895" s="60"/>
      <c r="P895" s="59"/>
      <c r="Q895" s="59"/>
      <c r="R895" s="60"/>
    </row>
    <row r="896" spans="1:18" x14ac:dyDescent="0.25">
      <c r="A896" s="37" t="s">
        <v>1338</v>
      </c>
      <c r="B896" s="38" t="s">
        <v>31</v>
      </c>
      <c r="C896" s="38" t="s">
        <v>1339</v>
      </c>
      <c r="H896" s="35"/>
      <c r="I896" s="35"/>
      <c r="J896" s="36"/>
      <c r="L896" s="59"/>
      <c r="M896" s="59"/>
      <c r="N896" s="60"/>
      <c r="P896" s="59"/>
      <c r="Q896" s="59"/>
      <c r="R896" s="60"/>
    </row>
    <row r="897" spans="1:18" x14ac:dyDescent="0.25">
      <c r="A897" s="37" t="s">
        <v>1340</v>
      </c>
      <c r="B897" s="38" t="s">
        <v>31</v>
      </c>
      <c r="C897" s="38" t="s">
        <v>1341</v>
      </c>
      <c r="H897" s="35"/>
      <c r="I897" s="35"/>
      <c r="J897" s="36"/>
      <c r="L897" s="59"/>
      <c r="M897" s="59"/>
      <c r="N897" s="60"/>
      <c r="P897" s="59"/>
      <c r="Q897" s="59"/>
      <c r="R897" s="60"/>
    </row>
    <row r="898" spans="1:18" ht="60" x14ac:dyDescent="0.25">
      <c r="A898" s="33"/>
      <c r="B898" s="34" t="s">
        <v>55</v>
      </c>
      <c r="C898" s="34" t="s">
        <v>56</v>
      </c>
      <c r="D898" s="34" t="s">
        <v>57</v>
      </c>
      <c r="E898" s="34" t="s">
        <v>58</v>
      </c>
      <c r="F898" s="39" t="s">
        <v>59</v>
      </c>
      <c r="H898" s="40" t="s">
        <v>60</v>
      </c>
      <c r="I898" s="41" t="s">
        <v>22</v>
      </c>
      <c r="J898" s="42"/>
      <c r="L898" s="40" t="s">
        <v>60</v>
      </c>
      <c r="M898" s="53" t="s">
        <v>22</v>
      </c>
      <c r="N898" s="54"/>
      <c r="P898" s="40" t="s">
        <v>60</v>
      </c>
      <c r="Q898" s="53" t="s">
        <v>22</v>
      </c>
      <c r="R898" s="54"/>
    </row>
    <row r="899" spans="1:18" x14ac:dyDescent="0.25">
      <c r="A899" s="37" t="s">
        <v>1342</v>
      </c>
      <c r="B899" s="38" t="s">
        <v>1328</v>
      </c>
      <c r="C899" s="38" t="s">
        <v>1343</v>
      </c>
      <c r="D899" s="38"/>
      <c r="E899" s="38" t="s">
        <v>433</v>
      </c>
      <c r="F899" s="43">
        <v>10</v>
      </c>
      <c r="H899" s="44">
        <v>800</v>
      </c>
      <c r="I899" s="45">
        <v>8000</v>
      </c>
      <c r="J899" s="31"/>
      <c r="L899" s="44">
        <v>2189.75</v>
      </c>
      <c r="M899" s="55">
        <v>21897.5</v>
      </c>
      <c r="N899" s="56"/>
      <c r="P899" s="44">
        <v>2500</v>
      </c>
      <c r="Q899" s="55">
        <v>25000</v>
      </c>
      <c r="R899" s="56"/>
    </row>
    <row r="900" spans="1:18" x14ac:dyDescent="0.25">
      <c r="A900" s="33"/>
      <c r="B900" s="34" t="s">
        <v>28</v>
      </c>
      <c r="C900" s="34" t="s">
        <v>29</v>
      </c>
      <c r="H900" s="35"/>
      <c r="I900" s="35"/>
      <c r="J900" s="36"/>
      <c r="L900" s="59"/>
      <c r="M900" s="59"/>
      <c r="N900" s="60"/>
      <c r="P900" s="59"/>
      <c r="Q900" s="59"/>
      <c r="R900" s="60"/>
    </row>
    <row r="901" spans="1:18" x14ac:dyDescent="0.25">
      <c r="A901" s="37" t="s">
        <v>1344</v>
      </c>
      <c r="B901" s="38" t="s">
        <v>31</v>
      </c>
      <c r="C901" s="38" t="s">
        <v>1345</v>
      </c>
      <c r="H901" s="35"/>
      <c r="I901" s="35"/>
      <c r="J901" s="36"/>
      <c r="L901" s="59"/>
      <c r="M901" s="59"/>
      <c r="N901" s="60"/>
      <c r="P901" s="59"/>
      <c r="Q901" s="59"/>
      <c r="R901" s="60"/>
    </row>
    <row r="902" spans="1:18" ht="30" x14ac:dyDescent="0.25">
      <c r="A902" s="37" t="s">
        <v>1346</v>
      </c>
      <c r="B902" s="38" t="s">
        <v>31</v>
      </c>
      <c r="C902" s="38" t="s">
        <v>1347</v>
      </c>
      <c r="H902" s="35"/>
      <c r="I902" s="35"/>
      <c r="J902" s="36"/>
      <c r="L902" s="59"/>
      <c r="M902" s="59"/>
      <c r="N902" s="60"/>
      <c r="P902" s="59"/>
      <c r="Q902" s="59"/>
      <c r="R902" s="60"/>
    </row>
    <row r="903" spans="1:18" ht="60" x14ac:dyDescent="0.25">
      <c r="A903" s="33"/>
      <c r="B903" s="34" t="s">
        <v>55</v>
      </c>
      <c r="C903" s="34" t="s">
        <v>56</v>
      </c>
      <c r="D903" s="34" t="s">
        <v>57</v>
      </c>
      <c r="E903" s="34" t="s">
        <v>58</v>
      </c>
      <c r="F903" s="39" t="s">
        <v>59</v>
      </c>
      <c r="H903" s="40" t="s">
        <v>60</v>
      </c>
      <c r="I903" s="41" t="s">
        <v>22</v>
      </c>
      <c r="J903" s="42"/>
      <c r="L903" s="40" t="s">
        <v>60</v>
      </c>
      <c r="M903" s="53" t="s">
        <v>22</v>
      </c>
      <c r="N903" s="54"/>
      <c r="P903" s="40" t="s">
        <v>60</v>
      </c>
      <c r="Q903" s="53" t="s">
        <v>22</v>
      </c>
      <c r="R903" s="54"/>
    </row>
    <row r="904" spans="1:18" x14ac:dyDescent="0.25">
      <c r="A904" s="37" t="s">
        <v>1348</v>
      </c>
      <c r="B904" s="38" t="s">
        <v>1349</v>
      </c>
      <c r="C904" s="38" t="s">
        <v>1350</v>
      </c>
      <c r="D904" s="38"/>
      <c r="E904" s="38" t="s">
        <v>433</v>
      </c>
      <c r="F904" s="43">
        <v>10</v>
      </c>
      <c r="H904" s="44">
        <v>800</v>
      </c>
      <c r="I904" s="45">
        <v>8000</v>
      </c>
      <c r="J904" s="31"/>
      <c r="L904" s="44">
        <v>1775.48</v>
      </c>
      <c r="M904" s="55">
        <v>17754.8</v>
      </c>
      <c r="N904" s="56"/>
      <c r="P904" s="44">
        <v>500</v>
      </c>
      <c r="Q904" s="55">
        <v>5000</v>
      </c>
      <c r="R904" s="56"/>
    </row>
    <row r="905" spans="1:18" x14ac:dyDescent="0.25">
      <c r="A905" s="33"/>
      <c r="B905" s="34" t="s">
        <v>28</v>
      </c>
      <c r="C905" s="34" t="s">
        <v>29</v>
      </c>
      <c r="H905" s="35"/>
      <c r="I905" s="35"/>
      <c r="J905" s="36"/>
      <c r="L905" s="59"/>
      <c r="M905" s="59"/>
      <c r="N905" s="60"/>
      <c r="P905" s="59"/>
      <c r="Q905" s="59"/>
      <c r="R905" s="60"/>
    </row>
    <row r="906" spans="1:18" x14ac:dyDescent="0.25">
      <c r="A906" s="37" t="s">
        <v>1351</v>
      </c>
      <c r="B906" s="38" t="s">
        <v>31</v>
      </c>
      <c r="C906" s="38" t="s">
        <v>602</v>
      </c>
      <c r="H906" s="35"/>
      <c r="I906" s="35"/>
      <c r="J906" s="36"/>
      <c r="L906" s="59"/>
      <c r="M906" s="59"/>
      <c r="N906" s="60"/>
      <c r="P906" s="59"/>
      <c r="Q906" s="59"/>
      <c r="R906" s="60"/>
    </row>
    <row r="907" spans="1:18" ht="30" x14ac:dyDescent="0.25">
      <c r="A907" s="37" t="s">
        <v>1352</v>
      </c>
      <c r="B907" s="38" t="s">
        <v>31</v>
      </c>
      <c r="C907" s="38" t="s">
        <v>604</v>
      </c>
      <c r="H907" s="35"/>
      <c r="I907" s="35"/>
      <c r="J907" s="36"/>
      <c r="L907" s="59"/>
      <c r="M907" s="59"/>
      <c r="N907" s="60"/>
      <c r="P907" s="59"/>
      <c r="Q907" s="59"/>
      <c r="R907" s="60"/>
    </row>
    <row r="908" spans="1:18" ht="60" x14ac:dyDescent="0.25">
      <c r="A908" s="33"/>
      <c r="B908" s="34" t="s">
        <v>55</v>
      </c>
      <c r="C908" s="34" t="s">
        <v>56</v>
      </c>
      <c r="D908" s="34" t="s">
        <v>57</v>
      </c>
      <c r="E908" s="34" t="s">
        <v>58</v>
      </c>
      <c r="F908" s="39" t="s">
        <v>59</v>
      </c>
      <c r="H908" s="40" t="s">
        <v>60</v>
      </c>
      <c r="I908" s="41" t="s">
        <v>22</v>
      </c>
      <c r="J908" s="42"/>
      <c r="L908" s="40" t="s">
        <v>60</v>
      </c>
      <c r="M908" s="53" t="s">
        <v>22</v>
      </c>
      <c r="N908" s="54"/>
      <c r="P908" s="40" t="s">
        <v>60</v>
      </c>
      <c r="Q908" s="53" t="s">
        <v>22</v>
      </c>
      <c r="R908" s="54"/>
    </row>
    <row r="909" spans="1:18" x14ac:dyDescent="0.25">
      <c r="A909" s="37" t="s">
        <v>1353</v>
      </c>
      <c r="B909" s="38" t="s">
        <v>1354</v>
      </c>
      <c r="C909" s="38" t="s">
        <v>1355</v>
      </c>
      <c r="D909" s="38"/>
      <c r="E909" s="38" t="s">
        <v>64</v>
      </c>
      <c r="F909" s="43">
        <v>1</v>
      </c>
      <c r="H909" s="44">
        <v>3000</v>
      </c>
      <c r="I909" s="45">
        <v>3000</v>
      </c>
      <c r="J909" s="31"/>
      <c r="L909" s="44">
        <v>5918.25</v>
      </c>
      <c r="M909" s="55">
        <v>5918.25</v>
      </c>
      <c r="N909" s="56"/>
      <c r="P909" s="44">
        <v>1000</v>
      </c>
      <c r="Q909" s="55">
        <v>1000</v>
      </c>
      <c r="R909" s="56"/>
    </row>
    <row r="910" spans="1:18" x14ac:dyDescent="0.25">
      <c r="A910" s="33"/>
      <c r="B910" s="34" t="s">
        <v>28</v>
      </c>
      <c r="C910" s="34" t="s">
        <v>29</v>
      </c>
      <c r="H910" s="35"/>
      <c r="I910" s="35"/>
      <c r="J910" s="36"/>
      <c r="L910" s="59"/>
      <c r="M910" s="59"/>
      <c r="N910" s="60"/>
      <c r="P910" s="59"/>
      <c r="Q910" s="59"/>
      <c r="R910" s="60"/>
    </row>
    <row r="911" spans="1:18" x14ac:dyDescent="0.25">
      <c r="A911" s="37" t="s">
        <v>1356</v>
      </c>
      <c r="B911" s="38" t="s">
        <v>31</v>
      </c>
      <c r="C911" s="38" t="s">
        <v>333</v>
      </c>
      <c r="H911" s="35"/>
      <c r="I911" s="35"/>
      <c r="J911" s="36"/>
      <c r="L911" s="59"/>
      <c r="M911" s="59"/>
      <c r="N911" s="60"/>
      <c r="P911" s="59"/>
      <c r="Q911" s="59"/>
      <c r="R911" s="60"/>
    </row>
    <row r="912" spans="1:18" ht="60" x14ac:dyDescent="0.25">
      <c r="A912" s="33"/>
      <c r="B912" s="34" t="s">
        <v>55</v>
      </c>
      <c r="C912" s="34" t="s">
        <v>56</v>
      </c>
      <c r="D912" s="34" t="s">
        <v>57</v>
      </c>
      <c r="E912" s="34" t="s">
        <v>58</v>
      </c>
      <c r="F912" s="39" t="s">
        <v>59</v>
      </c>
      <c r="H912" s="40" t="s">
        <v>60</v>
      </c>
      <c r="I912" s="41" t="s">
        <v>22</v>
      </c>
      <c r="J912" s="42"/>
      <c r="L912" s="40" t="s">
        <v>60</v>
      </c>
      <c r="M912" s="53" t="s">
        <v>22</v>
      </c>
      <c r="N912" s="54"/>
      <c r="P912" s="40" t="s">
        <v>60</v>
      </c>
      <c r="Q912" s="53" t="s">
        <v>22</v>
      </c>
      <c r="R912" s="54"/>
    </row>
    <row r="913" spans="1:18" ht="105" x14ac:dyDescent="0.25">
      <c r="A913" s="37" t="s">
        <v>1357</v>
      </c>
      <c r="B913" s="38" t="s">
        <v>335</v>
      </c>
      <c r="C913" s="38" t="s">
        <v>336</v>
      </c>
      <c r="D913" s="38"/>
      <c r="E913" s="38" t="s">
        <v>64</v>
      </c>
      <c r="F913" s="43">
        <v>1</v>
      </c>
      <c r="H913" s="44">
        <v>0</v>
      </c>
      <c r="I913" s="45">
        <v>0</v>
      </c>
      <c r="J913" s="31"/>
      <c r="L913" s="44">
        <v>0</v>
      </c>
      <c r="M913" s="55">
        <v>0</v>
      </c>
      <c r="N913" s="56"/>
      <c r="P913" s="44">
        <v>0</v>
      </c>
      <c r="Q913" s="55">
        <v>0</v>
      </c>
      <c r="R913" s="56"/>
    </row>
    <row r="914" spans="1:18" x14ac:dyDescent="0.25">
      <c r="A914" s="33"/>
      <c r="B914" s="34" t="s">
        <v>28</v>
      </c>
      <c r="C914" s="34" t="s">
        <v>29</v>
      </c>
      <c r="H914" s="35"/>
      <c r="I914" s="35"/>
      <c r="J914" s="36"/>
      <c r="L914" s="59"/>
      <c r="M914" s="59"/>
      <c r="N914" s="60"/>
      <c r="P914" s="59"/>
      <c r="Q914" s="59"/>
      <c r="R914" s="60"/>
    </row>
    <row r="915" spans="1:18" ht="60" x14ac:dyDescent="0.25">
      <c r="A915" s="37" t="s">
        <v>1358</v>
      </c>
      <c r="B915" s="38" t="s">
        <v>31</v>
      </c>
      <c r="C915" s="38" t="s">
        <v>299</v>
      </c>
      <c r="H915" s="35"/>
      <c r="I915" s="35"/>
      <c r="J915" s="36"/>
      <c r="L915" s="59"/>
      <c r="M915" s="59"/>
      <c r="N915" s="60"/>
      <c r="P915" s="59"/>
      <c r="Q915" s="59"/>
      <c r="R915" s="60"/>
    </row>
    <row r="916" spans="1:18" x14ac:dyDescent="0.25">
      <c r="A916" s="14" t="s">
        <v>1359</v>
      </c>
      <c r="B916" s="14"/>
      <c r="C916" s="14"/>
      <c r="D916" s="14"/>
      <c r="E916" s="14"/>
      <c r="F916" s="14"/>
      <c r="H916" s="32" t="s">
        <v>1360</v>
      </c>
      <c r="I916" s="45">
        <v>45000</v>
      </c>
      <c r="J916" s="31"/>
      <c r="L916" s="32" t="s">
        <v>1360</v>
      </c>
      <c r="M916" s="55">
        <v>124283.31</v>
      </c>
      <c r="N916" s="56"/>
      <c r="P916" s="32" t="s">
        <v>1360</v>
      </c>
      <c r="Q916" s="55">
        <v>105000</v>
      </c>
      <c r="R916" s="56"/>
    </row>
    <row r="917" spans="1:18" x14ac:dyDescent="0.25">
      <c r="A917" s="33"/>
      <c r="B917" s="34" t="s">
        <v>28</v>
      </c>
      <c r="C917" s="34" t="s">
        <v>29</v>
      </c>
      <c r="H917" s="35"/>
      <c r="I917" s="35"/>
      <c r="J917" s="36"/>
      <c r="L917" s="59"/>
      <c r="M917" s="59"/>
      <c r="N917" s="60"/>
      <c r="P917" s="59"/>
      <c r="Q917" s="59"/>
      <c r="R917" s="60"/>
    </row>
    <row r="918" spans="1:18" ht="30" x14ac:dyDescent="0.25">
      <c r="A918" s="37" t="s">
        <v>1361</v>
      </c>
      <c r="B918" s="38" t="s">
        <v>31</v>
      </c>
      <c r="C918" s="38" t="s">
        <v>1362</v>
      </c>
      <c r="H918" s="35"/>
      <c r="I918" s="35"/>
      <c r="J918" s="36"/>
      <c r="L918" s="59"/>
      <c r="M918" s="59"/>
      <c r="N918" s="60"/>
      <c r="P918" s="59"/>
      <c r="Q918" s="59"/>
      <c r="R918" s="60"/>
    </row>
    <row r="919" spans="1:18" ht="60" x14ac:dyDescent="0.25">
      <c r="A919" s="33"/>
      <c r="B919" s="34" t="s">
        <v>55</v>
      </c>
      <c r="C919" s="34" t="s">
        <v>56</v>
      </c>
      <c r="D919" s="34" t="s">
        <v>57</v>
      </c>
      <c r="E919" s="34" t="s">
        <v>58</v>
      </c>
      <c r="F919" s="39" t="s">
        <v>59</v>
      </c>
      <c r="H919" s="40" t="s">
        <v>60</v>
      </c>
      <c r="I919" s="41" t="s">
        <v>22</v>
      </c>
      <c r="J919" s="42"/>
      <c r="L919" s="40" t="s">
        <v>60</v>
      </c>
      <c r="M919" s="53" t="s">
        <v>22</v>
      </c>
      <c r="N919" s="54"/>
      <c r="P919" s="40" t="s">
        <v>60</v>
      </c>
      <c r="Q919" s="53" t="s">
        <v>22</v>
      </c>
      <c r="R919" s="54"/>
    </row>
    <row r="920" spans="1:18" x14ac:dyDescent="0.25">
      <c r="A920" s="37" t="s">
        <v>1363</v>
      </c>
      <c r="B920" s="38" t="s">
        <v>1364</v>
      </c>
      <c r="C920" s="38" t="s">
        <v>1365</v>
      </c>
      <c r="D920" s="38"/>
      <c r="E920" s="38" t="s">
        <v>64</v>
      </c>
      <c r="F920" s="43">
        <v>1</v>
      </c>
      <c r="H920" s="44">
        <v>30000</v>
      </c>
      <c r="I920" s="45">
        <v>30000</v>
      </c>
      <c r="J920" s="31"/>
      <c r="L920" s="44">
        <v>118365.06</v>
      </c>
      <c r="M920" s="55">
        <v>118365.06</v>
      </c>
      <c r="N920" s="56"/>
      <c r="P920" s="44">
        <v>105000</v>
      </c>
      <c r="Q920" s="55">
        <v>105000</v>
      </c>
      <c r="R920" s="56"/>
    </row>
    <row r="921" spans="1:18" x14ac:dyDescent="0.25">
      <c r="A921" s="33"/>
      <c r="B921" s="34" t="s">
        <v>28</v>
      </c>
      <c r="C921" s="34" t="s">
        <v>29</v>
      </c>
      <c r="H921" s="35"/>
      <c r="I921" s="35"/>
      <c r="J921" s="36"/>
      <c r="L921" s="59"/>
      <c r="M921" s="59"/>
      <c r="N921" s="60"/>
      <c r="P921" s="59"/>
      <c r="Q921" s="59"/>
      <c r="R921" s="60"/>
    </row>
    <row r="922" spans="1:18" ht="30" x14ac:dyDescent="0.25">
      <c r="A922" s="37" t="s">
        <v>1366</v>
      </c>
      <c r="B922" s="38" t="s">
        <v>31</v>
      </c>
      <c r="C922" s="38" t="s">
        <v>625</v>
      </c>
      <c r="H922" s="35"/>
      <c r="I922" s="35"/>
      <c r="J922" s="36"/>
      <c r="L922" s="59"/>
      <c r="M922" s="59"/>
      <c r="N922" s="60"/>
      <c r="P922" s="59"/>
      <c r="Q922" s="59"/>
      <c r="R922" s="60"/>
    </row>
    <row r="923" spans="1:18" ht="60" x14ac:dyDescent="0.25">
      <c r="A923" s="33"/>
      <c r="B923" s="34" t="s">
        <v>55</v>
      </c>
      <c r="C923" s="34" t="s">
        <v>56</v>
      </c>
      <c r="D923" s="34" t="s">
        <v>57</v>
      </c>
      <c r="E923" s="34" t="s">
        <v>58</v>
      </c>
      <c r="F923" s="39" t="s">
        <v>59</v>
      </c>
      <c r="H923" s="40" t="s">
        <v>60</v>
      </c>
      <c r="I923" s="41" t="s">
        <v>22</v>
      </c>
      <c r="J923" s="42"/>
      <c r="L923" s="40" t="s">
        <v>60</v>
      </c>
      <c r="M923" s="53" t="s">
        <v>22</v>
      </c>
      <c r="N923" s="54"/>
      <c r="P923" s="40" t="s">
        <v>60</v>
      </c>
      <c r="Q923" s="53" t="s">
        <v>22</v>
      </c>
      <c r="R923" s="54"/>
    </row>
    <row r="924" spans="1:18" x14ac:dyDescent="0.25">
      <c r="A924" s="37" t="s">
        <v>1367</v>
      </c>
      <c r="B924" s="38" t="s">
        <v>1368</v>
      </c>
      <c r="C924" s="38" t="s">
        <v>1369</v>
      </c>
      <c r="D924" s="38"/>
      <c r="E924" s="38" t="s">
        <v>64</v>
      </c>
      <c r="F924" s="43">
        <v>1</v>
      </c>
      <c r="H924" s="44">
        <v>15000</v>
      </c>
      <c r="I924" s="45">
        <v>15000</v>
      </c>
      <c r="J924" s="31"/>
      <c r="L924" s="44">
        <v>5918.25</v>
      </c>
      <c r="M924" s="55">
        <v>5918.25</v>
      </c>
      <c r="N924" s="56"/>
      <c r="P924" s="44">
        <v>0</v>
      </c>
      <c r="Q924" s="55">
        <v>0</v>
      </c>
      <c r="R924" s="56"/>
    </row>
    <row r="925" spans="1:18" x14ac:dyDescent="0.25">
      <c r="A925" s="33"/>
      <c r="B925" s="34" t="s">
        <v>28</v>
      </c>
      <c r="C925" s="34" t="s">
        <v>29</v>
      </c>
      <c r="H925" s="35"/>
      <c r="I925" s="35"/>
      <c r="J925" s="36"/>
      <c r="L925" s="59"/>
      <c r="M925" s="59"/>
      <c r="N925" s="60"/>
      <c r="P925" s="59"/>
      <c r="Q925" s="59"/>
      <c r="R925" s="60"/>
    </row>
    <row r="926" spans="1:18" x14ac:dyDescent="0.25">
      <c r="A926" s="37" t="s">
        <v>1370</v>
      </c>
      <c r="B926" s="38" t="s">
        <v>31</v>
      </c>
      <c r="C926" s="38" t="s">
        <v>333</v>
      </c>
      <c r="H926" s="35"/>
      <c r="I926" s="35"/>
      <c r="J926" s="36"/>
      <c r="L926" s="59"/>
      <c r="M926" s="59"/>
      <c r="N926" s="60"/>
      <c r="P926" s="59"/>
      <c r="Q926" s="59"/>
      <c r="R926" s="60"/>
    </row>
    <row r="927" spans="1:18" ht="60" x14ac:dyDescent="0.25">
      <c r="A927" s="33"/>
      <c r="B927" s="34" t="s">
        <v>55</v>
      </c>
      <c r="C927" s="34" t="s">
        <v>56</v>
      </c>
      <c r="D927" s="34" t="s">
        <v>57</v>
      </c>
      <c r="E927" s="34" t="s">
        <v>58</v>
      </c>
      <c r="F927" s="39" t="s">
        <v>59</v>
      </c>
      <c r="H927" s="40" t="s">
        <v>60</v>
      </c>
      <c r="I927" s="41" t="s">
        <v>22</v>
      </c>
      <c r="J927" s="42"/>
      <c r="L927" s="40" t="s">
        <v>60</v>
      </c>
      <c r="M927" s="53" t="s">
        <v>22</v>
      </c>
      <c r="N927" s="54"/>
      <c r="P927" s="40" t="s">
        <v>60</v>
      </c>
      <c r="Q927" s="53" t="s">
        <v>22</v>
      </c>
      <c r="R927" s="54"/>
    </row>
    <row r="928" spans="1:18" ht="105" x14ac:dyDescent="0.25">
      <c r="A928" s="37" t="s">
        <v>1371</v>
      </c>
      <c r="B928" s="38" t="s">
        <v>335</v>
      </c>
      <c r="C928" s="38" t="s">
        <v>336</v>
      </c>
      <c r="D928" s="38"/>
      <c r="E928" s="38" t="s">
        <v>64</v>
      </c>
      <c r="F928" s="43">
        <v>1</v>
      </c>
      <c r="H928" s="44">
        <v>0</v>
      </c>
      <c r="I928" s="45">
        <v>0</v>
      </c>
      <c r="J928" s="31"/>
      <c r="L928" s="44">
        <v>0</v>
      </c>
      <c r="M928" s="55">
        <v>0</v>
      </c>
      <c r="N928" s="56"/>
      <c r="P928" s="44">
        <v>0</v>
      </c>
      <c r="Q928" s="55">
        <v>0</v>
      </c>
      <c r="R928" s="56"/>
    </row>
    <row r="929" spans="1:18" x14ac:dyDescent="0.25">
      <c r="A929" s="33"/>
      <c r="B929" s="34" t="s">
        <v>28</v>
      </c>
      <c r="C929" s="34" t="s">
        <v>29</v>
      </c>
      <c r="H929" s="35"/>
      <c r="I929" s="35"/>
      <c r="J929" s="36"/>
      <c r="L929" s="59"/>
      <c r="M929" s="59"/>
      <c r="N929" s="60"/>
      <c r="P929" s="59"/>
      <c r="Q929" s="59"/>
      <c r="R929" s="60"/>
    </row>
    <row r="930" spans="1:18" ht="60" x14ac:dyDescent="0.25">
      <c r="A930" s="37" t="s">
        <v>1372</v>
      </c>
      <c r="B930" s="38" t="s">
        <v>31</v>
      </c>
      <c r="C930" s="38" t="s">
        <v>299</v>
      </c>
      <c r="H930" s="35"/>
      <c r="I930" s="35"/>
      <c r="J930" s="36"/>
      <c r="L930" s="59"/>
      <c r="M930" s="59"/>
      <c r="N930" s="60"/>
      <c r="P930" s="59"/>
      <c r="Q930" s="59"/>
      <c r="R930" s="60"/>
    </row>
    <row r="931" spans="1:18" x14ac:dyDescent="0.25">
      <c r="A931" s="14" t="s">
        <v>1373</v>
      </c>
      <c r="B931" s="14"/>
      <c r="C931" s="14"/>
      <c r="D931" s="14"/>
      <c r="E931" s="14"/>
      <c r="F931" s="14"/>
      <c r="H931" s="32" t="s">
        <v>1374</v>
      </c>
      <c r="I931" s="45">
        <v>180069</v>
      </c>
      <c r="J931" s="31"/>
      <c r="L931" s="32" t="s">
        <v>1374</v>
      </c>
      <c r="M931" s="55">
        <v>684754.13</v>
      </c>
      <c r="N931" s="56"/>
      <c r="P931" s="32" t="s">
        <v>1374</v>
      </c>
      <c r="Q931" s="55">
        <v>221690</v>
      </c>
      <c r="R931" s="56"/>
    </row>
    <row r="932" spans="1:18" x14ac:dyDescent="0.25">
      <c r="A932" s="33"/>
      <c r="B932" s="34" t="s">
        <v>28</v>
      </c>
      <c r="C932" s="34" t="s">
        <v>29</v>
      </c>
      <c r="H932" s="35"/>
      <c r="I932" s="35"/>
      <c r="J932" s="36"/>
      <c r="L932" s="59"/>
      <c r="M932" s="59"/>
      <c r="N932" s="60"/>
      <c r="P932" s="59"/>
      <c r="Q932" s="59"/>
      <c r="R932" s="60"/>
    </row>
    <row r="933" spans="1:18" x14ac:dyDescent="0.25">
      <c r="A933" s="37" t="s">
        <v>1375</v>
      </c>
      <c r="B933" s="38" t="s">
        <v>31</v>
      </c>
      <c r="C933" s="38" t="s">
        <v>665</v>
      </c>
      <c r="H933" s="35"/>
      <c r="I933" s="35"/>
      <c r="J933" s="36"/>
      <c r="L933" s="59"/>
      <c r="M933" s="59"/>
      <c r="N933" s="60"/>
      <c r="P933" s="59"/>
      <c r="Q933" s="59"/>
      <c r="R933" s="60"/>
    </row>
    <row r="934" spans="1:18" ht="120" x14ac:dyDescent="0.25">
      <c r="A934" s="37" t="s">
        <v>1376</v>
      </c>
      <c r="B934" s="38" t="s">
        <v>31</v>
      </c>
      <c r="C934" s="38" t="s">
        <v>667</v>
      </c>
      <c r="H934" s="35"/>
      <c r="I934" s="35"/>
      <c r="J934" s="36"/>
      <c r="L934" s="59"/>
      <c r="M934" s="59"/>
      <c r="N934" s="60"/>
      <c r="P934" s="59"/>
      <c r="Q934" s="59"/>
      <c r="R934" s="60"/>
    </row>
    <row r="935" spans="1:18" ht="60" x14ac:dyDescent="0.25">
      <c r="A935" s="33"/>
      <c r="B935" s="34" t="s">
        <v>55</v>
      </c>
      <c r="C935" s="34" t="s">
        <v>56</v>
      </c>
      <c r="D935" s="34" t="s">
        <v>57</v>
      </c>
      <c r="E935" s="34" t="s">
        <v>58</v>
      </c>
      <c r="F935" s="39" t="s">
        <v>59</v>
      </c>
      <c r="H935" s="40" t="s">
        <v>60</v>
      </c>
      <c r="I935" s="41" t="s">
        <v>22</v>
      </c>
      <c r="J935" s="42"/>
      <c r="L935" s="40" t="s">
        <v>60</v>
      </c>
      <c r="M935" s="53" t="s">
        <v>22</v>
      </c>
      <c r="N935" s="54"/>
      <c r="P935" s="40" t="s">
        <v>60</v>
      </c>
      <c r="Q935" s="53" t="s">
        <v>22</v>
      </c>
      <c r="R935" s="54"/>
    </row>
    <row r="936" spans="1:18" ht="120" x14ac:dyDescent="0.25">
      <c r="A936" s="37" t="s">
        <v>1377</v>
      </c>
      <c r="B936" s="38" t="s">
        <v>1378</v>
      </c>
      <c r="C936" s="38" t="s">
        <v>1379</v>
      </c>
      <c r="D936" s="38"/>
      <c r="E936" s="38" t="s">
        <v>433</v>
      </c>
      <c r="F936" s="43">
        <v>2</v>
      </c>
      <c r="H936" s="44">
        <v>5800</v>
      </c>
      <c r="I936" s="45">
        <v>11600</v>
      </c>
      <c r="J936" s="31"/>
      <c r="L936" s="44">
        <v>195302.35</v>
      </c>
      <c r="M936" s="55">
        <v>390604.7</v>
      </c>
      <c r="N936" s="56"/>
      <c r="P936" s="44">
        <v>11400</v>
      </c>
      <c r="Q936" s="55">
        <v>22800</v>
      </c>
      <c r="R936" s="56"/>
    </row>
    <row r="937" spans="1:18" ht="105" x14ac:dyDescent="0.25">
      <c r="A937" s="37" t="s">
        <v>1380</v>
      </c>
      <c r="B937" s="38" t="s">
        <v>1381</v>
      </c>
      <c r="C937" s="38" t="s">
        <v>673</v>
      </c>
      <c r="D937" s="38"/>
      <c r="E937" s="38" t="s">
        <v>433</v>
      </c>
      <c r="F937" s="43">
        <v>1</v>
      </c>
      <c r="H937" s="44">
        <v>22400</v>
      </c>
      <c r="I937" s="45">
        <v>22400</v>
      </c>
      <c r="J937" s="31"/>
      <c r="L937" s="44">
        <v>17754.759999999998</v>
      </c>
      <c r="M937" s="55">
        <v>17754.759999999998</v>
      </c>
      <c r="N937" s="56"/>
      <c r="P937" s="44">
        <v>30000</v>
      </c>
      <c r="Q937" s="55">
        <v>30000</v>
      </c>
      <c r="R937" s="56"/>
    </row>
    <row r="938" spans="1:18" x14ac:dyDescent="0.25">
      <c r="A938" s="37" t="s">
        <v>1382</v>
      </c>
      <c r="B938" s="38" t="s">
        <v>1383</v>
      </c>
      <c r="C938" s="38" t="s">
        <v>676</v>
      </c>
      <c r="D938" s="38"/>
      <c r="E938" s="38" t="s">
        <v>433</v>
      </c>
      <c r="F938" s="43">
        <v>10</v>
      </c>
      <c r="H938" s="44">
        <v>825</v>
      </c>
      <c r="I938" s="45">
        <v>8250</v>
      </c>
      <c r="J938" s="31"/>
      <c r="L938" s="44">
        <v>1775.48</v>
      </c>
      <c r="M938" s="55">
        <v>17754.8</v>
      </c>
      <c r="N938" s="56"/>
      <c r="P938" s="44">
        <v>360</v>
      </c>
      <c r="Q938" s="55">
        <v>3600</v>
      </c>
      <c r="R938" s="56"/>
    </row>
    <row r="939" spans="1:18" x14ac:dyDescent="0.25">
      <c r="A939" s="37" t="s">
        <v>1384</v>
      </c>
      <c r="B939" s="38" t="s">
        <v>1385</v>
      </c>
      <c r="C939" s="38" t="s">
        <v>679</v>
      </c>
      <c r="D939" s="38"/>
      <c r="E939" s="38" t="s">
        <v>433</v>
      </c>
      <c r="F939" s="43">
        <v>12</v>
      </c>
      <c r="H939" s="44">
        <v>990</v>
      </c>
      <c r="I939" s="45">
        <v>11880</v>
      </c>
      <c r="J939" s="31"/>
      <c r="L939" s="44">
        <v>1775.48</v>
      </c>
      <c r="M939" s="55">
        <v>21305.759999999998</v>
      </c>
      <c r="N939" s="56"/>
      <c r="P939" s="44">
        <v>720</v>
      </c>
      <c r="Q939" s="55">
        <v>8640</v>
      </c>
      <c r="R939" s="56"/>
    </row>
    <row r="940" spans="1:18" ht="105" x14ac:dyDescent="0.25">
      <c r="A940" s="37" t="s">
        <v>1386</v>
      </c>
      <c r="B940" s="38" t="s">
        <v>1387</v>
      </c>
      <c r="C940" s="38" t="s">
        <v>682</v>
      </c>
      <c r="D940" s="38"/>
      <c r="E940" s="38" t="s">
        <v>457</v>
      </c>
      <c r="F940" s="43">
        <v>50</v>
      </c>
      <c r="H940" s="44">
        <v>415</v>
      </c>
      <c r="I940" s="45">
        <v>20750</v>
      </c>
      <c r="J940" s="31"/>
      <c r="L940" s="44">
        <v>142.04</v>
      </c>
      <c r="M940" s="55">
        <v>7102</v>
      </c>
      <c r="N940" s="56"/>
      <c r="P940" s="44">
        <v>1170</v>
      </c>
      <c r="Q940" s="55">
        <v>58500</v>
      </c>
      <c r="R940" s="56"/>
    </row>
    <row r="941" spans="1:18" x14ac:dyDescent="0.25">
      <c r="A941" s="37" t="s">
        <v>1388</v>
      </c>
      <c r="B941" s="38" t="s">
        <v>1389</v>
      </c>
      <c r="C941" s="38" t="s">
        <v>1390</v>
      </c>
      <c r="D941" s="38"/>
      <c r="E941" s="38" t="s">
        <v>457</v>
      </c>
      <c r="F941" s="43">
        <v>2</v>
      </c>
      <c r="H941" s="44">
        <v>825</v>
      </c>
      <c r="I941" s="45">
        <v>1650</v>
      </c>
      <c r="J941" s="31"/>
      <c r="L941" s="44">
        <v>1775.48</v>
      </c>
      <c r="M941" s="55">
        <v>3550.96</v>
      </c>
      <c r="N941" s="56"/>
      <c r="P941" s="44">
        <v>4200</v>
      </c>
      <c r="Q941" s="55">
        <v>8400</v>
      </c>
      <c r="R941" s="56"/>
    </row>
    <row r="942" spans="1:18" x14ac:dyDescent="0.25">
      <c r="A942" s="37" t="s">
        <v>1391</v>
      </c>
      <c r="B942" s="38" t="s">
        <v>1392</v>
      </c>
      <c r="C942" s="38" t="s">
        <v>1393</v>
      </c>
      <c r="D942" s="38"/>
      <c r="E942" s="38" t="s">
        <v>457</v>
      </c>
      <c r="F942" s="43">
        <v>10</v>
      </c>
      <c r="H942" s="44">
        <v>660</v>
      </c>
      <c r="I942" s="45">
        <v>6600</v>
      </c>
      <c r="J942" s="31"/>
      <c r="L942" s="44">
        <v>5918.25</v>
      </c>
      <c r="M942" s="55">
        <v>59182.5</v>
      </c>
      <c r="N942" s="56"/>
      <c r="P942" s="44">
        <v>960</v>
      </c>
      <c r="Q942" s="55">
        <v>9600</v>
      </c>
      <c r="R942" s="56"/>
    </row>
    <row r="943" spans="1:18" ht="30" x14ac:dyDescent="0.25">
      <c r="A943" s="37" t="s">
        <v>1394</v>
      </c>
      <c r="B943" s="38" t="s">
        <v>1395</v>
      </c>
      <c r="C943" s="38" t="s">
        <v>1396</v>
      </c>
      <c r="D943" s="38"/>
      <c r="E943" s="38" t="s">
        <v>457</v>
      </c>
      <c r="F943" s="43">
        <v>2</v>
      </c>
      <c r="H943" s="44">
        <v>660</v>
      </c>
      <c r="I943" s="45">
        <v>1320</v>
      </c>
      <c r="J943" s="31"/>
      <c r="L943" s="44">
        <v>295.91000000000003</v>
      </c>
      <c r="M943" s="55">
        <v>591.82000000000005</v>
      </c>
      <c r="N943" s="56"/>
      <c r="P943" s="44">
        <v>900</v>
      </c>
      <c r="Q943" s="55">
        <v>1800</v>
      </c>
      <c r="R943" s="56"/>
    </row>
    <row r="944" spans="1:18" x14ac:dyDescent="0.25">
      <c r="A944" s="33"/>
      <c r="B944" s="34" t="s">
        <v>28</v>
      </c>
      <c r="C944" s="34" t="s">
        <v>29</v>
      </c>
      <c r="H944" s="35"/>
      <c r="I944" s="35"/>
      <c r="J944" s="36"/>
      <c r="L944" s="59"/>
      <c r="M944" s="59"/>
      <c r="N944" s="60"/>
      <c r="P944" s="59"/>
      <c r="Q944" s="59"/>
      <c r="R944" s="60"/>
    </row>
    <row r="945" spans="1:18" x14ac:dyDescent="0.25">
      <c r="A945" s="37" t="s">
        <v>1397</v>
      </c>
      <c r="B945" s="38" t="s">
        <v>31</v>
      </c>
      <c r="C945" s="38" t="s">
        <v>693</v>
      </c>
      <c r="H945" s="35"/>
      <c r="I945" s="35"/>
      <c r="J945" s="36"/>
      <c r="L945" s="59"/>
      <c r="M945" s="59"/>
      <c r="N945" s="60"/>
      <c r="P945" s="59"/>
      <c r="Q945" s="59"/>
      <c r="R945" s="60"/>
    </row>
    <row r="946" spans="1:18" ht="75" x14ac:dyDescent="0.25">
      <c r="A946" s="37" t="s">
        <v>1398</v>
      </c>
      <c r="B946" s="38" t="s">
        <v>31</v>
      </c>
      <c r="C946" s="38" t="s">
        <v>695</v>
      </c>
      <c r="H946" s="35"/>
      <c r="I946" s="35"/>
      <c r="J946" s="36"/>
      <c r="L946" s="59"/>
      <c r="M946" s="59"/>
      <c r="N946" s="60"/>
      <c r="P946" s="59"/>
      <c r="Q946" s="59"/>
      <c r="R946" s="60"/>
    </row>
    <row r="947" spans="1:18" ht="60" x14ac:dyDescent="0.25">
      <c r="A947" s="33"/>
      <c r="B947" s="34" t="s">
        <v>55</v>
      </c>
      <c r="C947" s="34" t="s">
        <v>56</v>
      </c>
      <c r="D947" s="34" t="s">
        <v>57</v>
      </c>
      <c r="E947" s="34" t="s">
        <v>58</v>
      </c>
      <c r="F947" s="39" t="s">
        <v>59</v>
      </c>
      <c r="H947" s="40" t="s">
        <v>60</v>
      </c>
      <c r="I947" s="41" t="s">
        <v>22</v>
      </c>
      <c r="J947" s="42"/>
      <c r="L947" s="40" t="s">
        <v>60</v>
      </c>
      <c r="M947" s="53" t="s">
        <v>22</v>
      </c>
      <c r="N947" s="54"/>
      <c r="P947" s="40" t="s">
        <v>60</v>
      </c>
      <c r="Q947" s="53" t="s">
        <v>22</v>
      </c>
      <c r="R947" s="54"/>
    </row>
    <row r="948" spans="1:18" x14ac:dyDescent="0.25">
      <c r="A948" s="37" t="s">
        <v>1399</v>
      </c>
      <c r="B948" s="38" t="s">
        <v>1400</v>
      </c>
      <c r="C948" s="38" t="s">
        <v>698</v>
      </c>
      <c r="D948" s="38"/>
      <c r="E948" s="38" t="s">
        <v>433</v>
      </c>
      <c r="F948" s="43">
        <v>15</v>
      </c>
      <c r="H948" s="44">
        <v>415</v>
      </c>
      <c r="I948" s="45">
        <v>6225</v>
      </c>
      <c r="J948" s="31"/>
      <c r="L948" s="44">
        <v>295.91000000000003</v>
      </c>
      <c r="M948" s="55">
        <v>4438.6499999999996</v>
      </c>
      <c r="N948" s="56"/>
      <c r="P948" s="44">
        <v>650</v>
      </c>
      <c r="Q948" s="55">
        <v>9750</v>
      </c>
      <c r="R948" s="56"/>
    </row>
    <row r="949" spans="1:18" x14ac:dyDescent="0.25">
      <c r="A949" s="37" t="s">
        <v>1401</v>
      </c>
      <c r="B949" s="38" t="s">
        <v>1402</v>
      </c>
      <c r="C949" s="38" t="s">
        <v>701</v>
      </c>
      <c r="D949" s="38"/>
      <c r="E949" s="38" t="s">
        <v>433</v>
      </c>
      <c r="F949" s="43">
        <v>2</v>
      </c>
      <c r="H949" s="44">
        <v>965</v>
      </c>
      <c r="I949" s="45">
        <v>1930</v>
      </c>
      <c r="J949" s="31"/>
      <c r="L949" s="44">
        <v>1775.48</v>
      </c>
      <c r="M949" s="55">
        <v>3550.96</v>
      </c>
      <c r="N949" s="56"/>
      <c r="P949" s="44">
        <v>1700</v>
      </c>
      <c r="Q949" s="55">
        <v>3400</v>
      </c>
      <c r="R949" s="56"/>
    </row>
    <row r="950" spans="1:18" ht="45" x14ac:dyDescent="0.25">
      <c r="A950" s="37" t="s">
        <v>1403</v>
      </c>
      <c r="B950" s="38" t="s">
        <v>1404</v>
      </c>
      <c r="C950" s="38" t="s">
        <v>704</v>
      </c>
      <c r="D950" s="38"/>
      <c r="E950" s="38" t="s">
        <v>457</v>
      </c>
      <c r="F950" s="43">
        <v>20</v>
      </c>
      <c r="H950" s="44">
        <v>85</v>
      </c>
      <c r="I950" s="45">
        <v>1700</v>
      </c>
      <c r="J950" s="31"/>
      <c r="L950" s="44">
        <v>118.37</v>
      </c>
      <c r="M950" s="55">
        <v>2367.4</v>
      </c>
      <c r="N950" s="56"/>
      <c r="P950" s="44">
        <v>55</v>
      </c>
      <c r="Q950" s="55">
        <v>1100</v>
      </c>
      <c r="R950" s="56"/>
    </row>
    <row r="951" spans="1:18" x14ac:dyDescent="0.25">
      <c r="A951" s="37" t="s">
        <v>1405</v>
      </c>
      <c r="B951" s="38" t="s">
        <v>1406</v>
      </c>
      <c r="C951" s="38" t="s">
        <v>707</v>
      </c>
      <c r="D951" s="38"/>
      <c r="E951" s="38" t="s">
        <v>457</v>
      </c>
      <c r="F951" s="43">
        <v>46</v>
      </c>
      <c r="H951" s="44">
        <v>125</v>
      </c>
      <c r="I951" s="45">
        <v>5750</v>
      </c>
      <c r="J951" s="31"/>
      <c r="L951" s="44">
        <v>142.04</v>
      </c>
      <c r="M951" s="55">
        <v>6533.84</v>
      </c>
      <c r="N951" s="56"/>
      <c r="P951" s="44">
        <v>90</v>
      </c>
      <c r="Q951" s="55">
        <v>4140</v>
      </c>
      <c r="R951" s="56"/>
    </row>
    <row r="952" spans="1:18" x14ac:dyDescent="0.25">
      <c r="A952" s="37" t="s">
        <v>1407</v>
      </c>
      <c r="B952" s="38" t="s">
        <v>1408</v>
      </c>
      <c r="C952" s="38" t="s">
        <v>1409</v>
      </c>
      <c r="D952" s="38"/>
      <c r="E952" s="38" t="s">
        <v>457</v>
      </c>
      <c r="F952" s="43">
        <v>40</v>
      </c>
      <c r="H952" s="44">
        <v>95</v>
      </c>
      <c r="I952" s="45">
        <v>3800</v>
      </c>
      <c r="J952" s="31"/>
      <c r="L952" s="44">
        <v>136.12</v>
      </c>
      <c r="M952" s="55">
        <v>5444.8</v>
      </c>
      <c r="N952" s="56"/>
      <c r="P952" s="44">
        <v>75</v>
      </c>
      <c r="Q952" s="55">
        <v>3000</v>
      </c>
      <c r="R952" s="56"/>
    </row>
    <row r="953" spans="1:18" x14ac:dyDescent="0.25">
      <c r="A953" s="37" t="s">
        <v>1410</v>
      </c>
      <c r="B953" s="38" t="s">
        <v>1411</v>
      </c>
      <c r="C953" s="38" t="s">
        <v>1412</v>
      </c>
      <c r="D953" s="38"/>
      <c r="E953" s="38" t="s">
        <v>457</v>
      </c>
      <c r="F953" s="43">
        <v>6</v>
      </c>
      <c r="H953" s="44">
        <v>120</v>
      </c>
      <c r="I953" s="45">
        <v>720</v>
      </c>
      <c r="J953" s="31"/>
      <c r="L953" s="44">
        <v>136.12</v>
      </c>
      <c r="M953" s="55">
        <v>816.72</v>
      </c>
      <c r="N953" s="56"/>
      <c r="P953" s="44">
        <v>75</v>
      </c>
      <c r="Q953" s="55">
        <v>450</v>
      </c>
      <c r="R953" s="56"/>
    </row>
    <row r="954" spans="1:18" x14ac:dyDescent="0.25">
      <c r="A954" s="37" t="s">
        <v>1413</v>
      </c>
      <c r="B954" s="38" t="s">
        <v>1414</v>
      </c>
      <c r="C954" s="38" t="s">
        <v>1415</v>
      </c>
      <c r="D954" s="38"/>
      <c r="E954" s="38" t="s">
        <v>433</v>
      </c>
      <c r="F954" s="43">
        <v>4</v>
      </c>
      <c r="H954" s="44">
        <v>312</v>
      </c>
      <c r="I954" s="45">
        <v>1248</v>
      </c>
      <c r="J954" s="31"/>
      <c r="L954" s="44">
        <v>591.83000000000004</v>
      </c>
      <c r="M954" s="55">
        <v>2367.3200000000002</v>
      </c>
      <c r="N954" s="56"/>
      <c r="P954" s="44">
        <v>600</v>
      </c>
      <c r="Q954" s="55">
        <v>2400</v>
      </c>
      <c r="R954" s="56"/>
    </row>
    <row r="955" spans="1:18" ht="30" x14ac:dyDescent="0.25">
      <c r="A955" s="37" t="s">
        <v>1416</v>
      </c>
      <c r="B955" s="38" t="s">
        <v>1417</v>
      </c>
      <c r="C955" s="38" t="s">
        <v>710</v>
      </c>
      <c r="D955" s="38"/>
      <c r="E955" s="38" t="s">
        <v>433</v>
      </c>
      <c r="F955" s="43">
        <v>2</v>
      </c>
      <c r="H955" s="44">
        <v>22500</v>
      </c>
      <c r="I955" s="45">
        <v>45000</v>
      </c>
      <c r="J955" s="31"/>
      <c r="L955" s="44">
        <v>6448.53</v>
      </c>
      <c r="M955" s="55">
        <v>12897.06</v>
      </c>
      <c r="N955" s="56"/>
      <c r="P955" s="44">
        <v>3500</v>
      </c>
      <c r="Q955" s="55">
        <v>7000</v>
      </c>
      <c r="R955" s="56"/>
    </row>
    <row r="956" spans="1:18" ht="45" x14ac:dyDescent="0.25">
      <c r="A956" s="37" t="s">
        <v>1418</v>
      </c>
      <c r="B956" s="38" t="s">
        <v>1419</v>
      </c>
      <c r="C956" s="38" t="s">
        <v>1420</v>
      </c>
      <c r="D956" s="38"/>
      <c r="E956" s="38" t="s">
        <v>457</v>
      </c>
      <c r="F956" s="43">
        <v>3</v>
      </c>
      <c r="H956" s="44">
        <v>170</v>
      </c>
      <c r="I956" s="45">
        <v>510</v>
      </c>
      <c r="J956" s="31"/>
      <c r="L956" s="44">
        <v>135.71</v>
      </c>
      <c r="M956" s="55">
        <v>407.13</v>
      </c>
      <c r="N956" s="56"/>
      <c r="P956" s="44">
        <v>280</v>
      </c>
      <c r="Q956" s="55">
        <v>840</v>
      </c>
      <c r="R956" s="56"/>
    </row>
    <row r="957" spans="1:18" x14ac:dyDescent="0.25">
      <c r="A957" s="33"/>
      <c r="B957" s="34" t="s">
        <v>28</v>
      </c>
      <c r="C957" s="34" t="s">
        <v>29</v>
      </c>
      <c r="H957" s="35"/>
      <c r="I957" s="35"/>
      <c r="J957" s="36"/>
      <c r="L957" s="59"/>
      <c r="M957" s="59"/>
      <c r="N957" s="60"/>
      <c r="P957" s="59"/>
      <c r="Q957" s="59"/>
      <c r="R957" s="60"/>
    </row>
    <row r="958" spans="1:18" x14ac:dyDescent="0.25">
      <c r="A958" s="37" t="s">
        <v>1421</v>
      </c>
      <c r="B958" s="38" t="s">
        <v>31</v>
      </c>
      <c r="C958" s="38" t="s">
        <v>712</v>
      </c>
      <c r="H958" s="35"/>
      <c r="I958" s="35"/>
      <c r="J958" s="36"/>
      <c r="L958" s="59"/>
      <c r="M958" s="59"/>
      <c r="N958" s="60"/>
      <c r="P958" s="59"/>
      <c r="Q958" s="59"/>
      <c r="R958" s="60"/>
    </row>
    <row r="959" spans="1:18" ht="60" x14ac:dyDescent="0.25">
      <c r="A959" s="33"/>
      <c r="B959" s="34" t="s">
        <v>55</v>
      </c>
      <c r="C959" s="34" t="s">
        <v>56</v>
      </c>
      <c r="D959" s="34" t="s">
        <v>57</v>
      </c>
      <c r="E959" s="34" t="s">
        <v>58</v>
      </c>
      <c r="F959" s="39" t="s">
        <v>59</v>
      </c>
      <c r="H959" s="40" t="s">
        <v>60</v>
      </c>
      <c r="I959" s="41" t="s">
        <v>22</v>
      </c>
      <c r="J959" s="42"/>
      <c r="L959" s="40" t="s">
        <v>60</v>
      </c>
      <c r="M959" s="53" t="s">
        <v>22</v>
      </c>
      <c r="N959" s="54"/>
      <c r="P959" s="40" t="s">
        <v>60</v>
      </c>
      <c r="Q959" s="53" t="s">
        <v>22</v>
      </c>
      <c r="R959" s="54"/>
    </row>
    <row r="960" spans="1:18" ht="60" x14ac:dyDescent="0.25">
      <c r="A960" s="37" t="s">
        <v>1422</v>
      </c>
      <c r="B960" s="38" t="s">
        <v>1423</v>
      </c>
      <c r="C960" s="38" t="s">
        <v>715</v>
      </c>
      <c r="D960" s="38"/>
      <c r="E960" s="38" t="s">
        <v>433</v>
      </c>
      <c r="F960" s="43">
        <v>2</v>
      </c>
      <c r="H960" s="44">
        <v>2550</v>
      </c>
      <c r="I960" s="45">
        <v>5100</v>
      </c>
      <c r="J960" s="31"/>
      <c r="L960" s="44">
        <v>1420.38</v>
      </c>
      <c r="M960" s="55">
        <v>2840.76</v>
      </c>
      <c r="N960" s="56"/>
      <c r="P960" s="44">
        <v>1500</v>
      </c>
      <c r="Q960" s="55">
        <v>3000</v>
      </c>
      <c r="R960" s="56"/>
    </row>
    <row r="961" spans="1:18" ht="45" x14ac:dyDescent="0.25">
      <c r="A961" s="37" t="s">
        <v>1424</v>
      </c>
      <c r="B961" s="38" t="s">
        <v>1425</v>
      </c>
      <c r="C961" s="38" t="s">
        <v>1426</v>
      </c>
      <c r="D961" s="38"/>
      <c r="E961" s="38" t="s">
        <v>457</v>
      </c>
      <c r="F961" s="43">
        <v>8</v>
      </c>
      <c r="H961" s="44">
        <v>83</v>
      </c>
      <c r="I961" s="45">
        <v>664</v>
      </c>
      <c r="J961" s="31"/>
      <c r="L961" s="44">
        <v>142.04</v>
      </c>
      <c r="M961" s="55">
        <v>1136.32</v>
      </c>
      <c r="N961" s="56"/>
      <c r="P961" s="44">
        <v>65</v>
      </c>
      <c r="Q961" s="55">
        <v>520</v>
      </c>
      <c r="R961" s="56"/>
    </row>
    <row r="962" spans="1:18" x14ac:dyDescent="0.25">
      <c r="A962" s="37" t="s">
        <v>1427</v>
      </c>
      <c r="B962" s="38" t="s">
        <v>1428</v>
      </c>
      <c r="C962" s="38" t="s">
        <v>1429</v>
      </c>
      <c r="D962" s="38"/>
      <c r="E962" s="38" t="s">
        <v>457</v>
      </c>
      <c r="F962" s="43">
        <v>14</v>
      </c>
      <c r="H962" s="44">
        <v>76</v>
      </c>
      <c r="I962" s="45">
        <v>1064</v>
      </c>
      <c r="J962" s="31"/>
      <c r="L962" s="44">
        <v>106.53</v>
      </c>
      <c r="M962" s="55">
        <v>1491.42</v>
      </c>
      <c r="N962" s="56"/>
      <c r="P962" s="44">
        <v>60</v>
      </c>
      <c r="Q962" s="55">
        <v>840</v>
      </c>
      <c r="R962" s="56"/>
    </row>
    <row r="963" spans="1:18" x14ac:dyDescent="0.25">
      <c r="A963" s="37" t="s">
        <v>1430</v>
      </c>
      <c r="B963" s="38" t="s">
        <v>1431</v>
      </c>
      <c r="C963" s="38" t="s">
        <v>1432</v>
      </c>
      <c r="D963" s="38"/>
      <c r="E963" s="38" t="s">
        <v>457</v>
      </c>
      <c r="F963" s="43">
        <v>9</v>
      </c>
      <c r="H963" s="44">
        <v>66</v>
      </c>
      <c r="I963" s="45">
        <v>594</v>
      </c>
      <c r="J963" s="31"/>
      <c r="L963" s="44">
        <v>88.77</v>
      </c>
      <c r="M963" s="55">
        <v>798.93</v>
      </c>
      <c r="N963" s="56"/>
      <c r="P963" s="44">
        <v>50</v>
      </c>
      <c r="Q963" s="55">
        <v>450</v>
      </c>
      <c r="R963" s="56"/>
    </row>
    <row r="964" spans="1:18" x14ac:dyDescent="0.25">
      <c r="A964" s="37" t="s">
        <v>1433</v>
      </c>
      <c r="B964" s="38" t="s">
        <v>1434</v>
      </c>
      <c r="C964" s="38" t="s">
        <v>721</v>
      </c>
      <c r="D964" s="38"/>
      <c r="E964" s="38" t="s">
        <v>457</v>
      </c>
      <c r="F964" s="43">
        <v>23</v>
      </c>
      <c r="H964" s="44">
        <v>64</v>
      </c>
      <c r="I964" s="45">
        <v>1472</v>
      </c>
      <c r="J964" s="31"/>
      <c r="L964" s="44">
        <v>82.86</v>
      </c>
      <c r="M964" s="55">
        <v>1905.78</v>
      </c>
      <c r="N964" s="56"/>
      <c r="P964" s="44">
        <v>45</v>
      </c>
      <c r="Q964" s="55">
        <v>1035</v>
      </c>
      <c r="R964" s="56"/>
    </row>
    <row r="965" spans="1:18" ht="45" x14ac:dyDescent="0.25">
      <c r="A965" s="37" t="s">
        <v>1435</v>
      </c>
      <c r="B965" s="38" t="s">
        <v>1436</v>
      </c>
      <c r="C965" s="38" t="s">
        <v>1437</v>
      </c>
      <c r="D965" s="38"/>
      <c r="E965" s="38" t="s">
        <v>457</v>
      </c>
      <c r="F965" s="43">
        <v>17</v>
      </c>
      <c r="H965" s="44">
        <v>64</v>
      </c>
      <c r="I965" s="45">
        <v>1088</v>
      </c>
      <c r="J965" s="31"/>
      <c r="L965" s="44">
        <v>82.86</v>
      </c>
      <c r="M965" s="55">
        <v>1408.62</v>
      </c>
      <c r="N965" s="56"/>
      <c r="P965" s="44">
        <v>55</v>
      </c>
      <c r="Q965" s="55">
        <v>935</v>
      </c>
      <c r="R965" s="56"/>
    </row>
    <row r="966" spans="1:18" x14ac:dyDescent="0.25">
      <c r="A966" s="37" t="s">
        <v>1438</v>
      </c>
      <c r="B966" s="38" t="s">
        <v>1439</v>
      </c>
      <c r="C966" s="38" t="s">
        <v>1432</v>
      </c>
      <c r="D966" s="38"/>
      <c r="E966" s="38" t="s">
        <v>457</v>
      </c>
      <c r="F966" s="43">
        <v>7</v>
      </c>
      <c r="H966" s="44">
        <v>66</v>
      </c>
      <c r="I966" s="45">
        <v>462</v>
      </c>
      <c r="J966" s="31"/>
      <c r="L966" s="44">
        <v>88.77</v>
      </c>
      <c r="M966" s="55">
        <v>621.39</v>
      </c>
      <c r="N966" s="56"/>
      <c r="P966" s="44">
        <v>60</v>
      </c>
      <c r="Q966" s="55">
        <v>420</v>
      </c>
      <c r="R966" s="56"/>
    </row>
    <row r="967" spans="1:18" x14ac:dyDescent="0.25">
      <c r="A967" s="37" t="s">
        <v>1440</v>
      </c>
      <c r="B967" s="38" t="s">
        <v>1441</v>
      </c>
      <c r="C967" s="38" t="s">
        <v>727</v>
      </c>
      <c r="D967" s="38"/>
      <c r="E967" s="38" t="s">
        <v>433</v>
      </c>
      <c r="F967" s="43">
        <v>3</v>
      </c>
      <c r="H967" s="44">
        <v>585</v>
      </c>
      <c r="I967" s="45">
        <v>1755</v>
      </c>
      <c r="J967" s="31"/>
      <c r="L967" s="44">
        <v>94.69</v>
      </c>
      <c r="M967" s="55">
        <v>284.07</v>
      </c>
      <c r="N967" s="56"/>
      <c r="P967" s="44">
        <v>350</v>
      </c>
      <c r="Q967" s="55">
        <v>1050</v>
      </c>
      <c r="R967" s="56"/>
    </row>
    <row r="968" spans="1:18" x14ac:dyDescent="0.25">
      <c r="A968" s="37" t="s">
        <v>1442</v>
      </c>
      <c r="B968" s="38" t="s">
        <v>1443</v>
      </c>
      <c r="C968" s="38" t="s">
        <v>730</v>
      </c>
      <c r="D968" s="38"/>
      <c r="E968" s="38" t="s">
        <v>433</v>
      </c>
      <c r="F968" s="43">
        <v>1</v>
      </c>
      <c r="H968" s="44">
        <v>1615</v>
      </c>
      <c r="I968" s="45">
        <v>1615</v>
      </c>
      <c r="J968" s="31"/>
      <c r="L968" s="44">
        <v>5918.25</v>
      </c>
      <c r="M968" s="55">
        <v>5918.25</v>
      </c>
      <c r="N968" s="56"/>
      <c r="P968" s="44">
        <v>6500</v>
      </c>
      <c r="Q968" s="55">
        <v>6500</v>
      </c>
      <c r="R968" s="56"/>
    </row>
    <row r="969" spans="1:18" x14ac:dyDescent="0.25">
      <c r="A969" s="37" t="s">
        <v>1444</v>
      </c>
      <c r="B969" s="38" t="s">
        <v>1445</v>
      </c>
      <c r="C969" s="38" t="s">
        <v>1446</v>
      </c>
      <c r="D969" s="38"/>
      <c r="E969" s="38" t="s">
        <v>433</v>
      </c>
      <c r="F969" s="43">
        <v>1</v>
      </c>
      <c r="H969" s="44">
        <v>482</v>
      </c>
      <c r="I969" s="45">
        <v>482</v>
      </c>
      <c r="J969" s="31"/>
      <c r="L969" s="44">
        <v>4142.78</v>
      </c>
      <c r="M969" s="55">
        <v>4142.78</v>
      </c>
      <c r="N969" s="56"/>
      <c r="P969" s="44">
        <v>300</v>
      </c>
      <c r="Q969" s="55">
        <v>300</v>
      </c>
      <c r="R969" s="56"/>
    </row>
    <row r="970" spans="1:18" x14ac:dyDescent="0.25">
      <c r="A970" s="37" t="s">
        <v>1447</v>
      </c>
      <c r="B970" s="38" t="s">
        <v>1448</v>
      </c>
      <c r="C970" s="38" t="s">
        <v>1449</v>
      </c>
      <c r="D970" s="38"/>
      <c r="E970" s="38" t="s">
        <v>433</v>
      </c>
      <c r="F970" s="43">
        <v>2</v>
      </c>
      <c r="H970" s="44">
        <v>750</v>
      </c>
      <c r="I970" s="45">
        <v>1500</v>
      </c>
      <c r="J970" s="31"/>
      <c r="L970" s="44">
        <v>8877.3799999999992</v>
      </c>
      <c r="M970" s="55">
        <v>17754.759999999998</v>
      </c>
      <c r="N970" s="56"/>
      <c r="P970" s="44">
        <v>450</v>
      </c>
      <c r="Q970" s="55">
        <v>900</v>
      </c>
      <c r="R970" s="56"/>
    </row>
    <row r="971" spans="1:18" x14ac:dyDescent="0.25">
      <c r="A971" s="33"/>
      <c r="B971" s="34" t="s">
        <v>28</v>
      </c>
      <c r="C971" s="34" t="s">
        <v>29</v>
      </c>
      <c r="H971" s="35"/>
      <c r="I971" s="35"/>
      <c r="J971" s="36"/>
      <c r="L971" s="59"/>
      <c r="M971" s="59"/>
      <c r="N971" s="60"/>
      <c r="P971" s="59"/>
      <c r="Q971" s="59"/>
      <c r="R971" s="60"/>
    </row>
    <row r="972" spans="1:18" x14ac:dyDescent="0.25">
      <c r="A972" s="37" t="s">
        <v>1450</v>
      </c>
      <c r="B972" s="38" t="s">
        <v>31</v>
      </c>
      <c r="C972" s="38" t="s">
        <v>732</v>
      </c>
      <c r="H972" s="35"/>
      <c r="I972" s="35"/>
      <c r="J972" s="36"/>
      <c r="L972" s="59"/>
      <c r="M972" s="59"/>
      <c r="N972" s="60"/>
      <c r="P972" s="59"/>
      <c r="Q972" s="59"/>
      <c r="R972" s="60"/>
    </row>
    <row r="973" spans="1:18" ht="30" x14ac:dyDescent="0.25">
      <c r="A973" s="37" t="s">
        <v>1451</v>
      </c>
      <c r="B973" s="38" t="s">
        <v>31</v>
      </c>
      <c r="C973" s="38" t="s">
        <v>734</v>
      </c>
      <c r="H973" s="35"/>
      <c r="I973" s="35"/>
      <c r="J973" s="36"/>
      <c r="L973" s="59"/>
      <c r="M973" s="59"/>
      <c r="N973" s="60"/>
      <c r="P973" s="59"/>
      <c r="Q973" s="59"/>
      <c r="R973" s="60"/>
    </row>
    <row r="974" spans="1:18" ht="60" x14ac:dyDescent="0.25">
      <c r="A974" s="33"/>
      <c r="B974" s="34" t="s">
        <v>55</v>
      </c>
      <c r="C974" s="34" t="s">
        <v>56</v>
      </c>
      <c r="D974" s="34" t="s">
        <v>57</v>
      </c>
      <c r="E974" s="34" t="s">
        <v>58</v>
      </c>
      <c r="F974" s="39" t="s">
        <v>59</v>
      </c>
      <c r="H974" s="40" t="s">
        <v>60</v>
      </c>
      <c r="I974" s="41" t="s">
        <v>22</v>
      </c>
      <c r="J974" s="42"/>
      <c r="L974" s="40" t="s">
        <v>60</v>
      </c>
      <c r="M974" s="53" t="s">
        <v>22</v>
      </c>
      <c r="N974" s="54"/>
      <c r="P974" s="40" t="s">
        <v>60</v>
      </c>
      <c r="Q974" s="53" t="s">
        <v>22</v>
      </c>
      <c r="R974" s="54"/>
    </row>
    <row r="975" spans="1:18" ht="60" x14ac:dyDescent="0.25">
      <c r="A975" s="37" t="s">
        <v>1452</v>
      </c>
      <c r="B975" s="38" t="s">
        <v>1453</v>
      </c>
      <c r="C975" s="38" t="s">
        <v>1454</v>
      </c>
      <c r="D975" s="38"/>
      <c r="E975" s="38" t="s">
        <v>433</v>
      </c>
      <c r="F975" s="43">
        <v>1</v>
      </c>
      <c r="H975" s="44">
        <v>525</v>
      </c>
      <c r="I975" s="45">
        <v>525</v>
      </c>
      <c r="J975" s="31"/>
      <c r="L975" s="44">
        <v>473.46</v>
      </c>
      <c r="M975" s="55">
        <v>473.46</v>
      </c>
      <c r="N975" s="56"/>
      <c r="P975" s="44">
        <v>420</v>
      </c>
      <c r="Q975" s="55">
        <v>420</v>
      </c>
      <c r="R975" s="56"/>
    </row>
    <row r="976" spans="1:18" x14ac:dyDescent="0.25">
      <c r="A976" s="37" t="s">
        <v>1455</v>
      </c>
      <c r="B976" s="38" t="s">
        <v>1456</v>
      </c>
      <c r="C976" s="38" t="s">
        <v>1457</v>
      </c>
      <c r="D976" s="38"/>
      <c r="E976" s="38" t="s">
        <v>433</v>
      </c>
      <c r="F976" s="43">
        <v>1</v>
      </c>
      <c r="H976" s="44">
        <v>415</v>
      </c>
      <c r="I976" s="45">
        <v>415</v>
      </c>
      <c r="J976" s="31"/>
      <c r="L976" s="44">
        <v>532.64</v>
      </c>
      <c r="M976" s="55">
        <v>532.64</v>
      </c>
      <c r="N976" s="56"/>
      <c r="P976" s="44">
        <v>400</v>
      </c>
      <c r="Q976" s="55">
        <v>400</v>
      </c>
      <c r="R976" s="56"/>
    </row>
    <row r="977" spans="1:18" x14ac:dyDescent="0.25">
      <c r="A977" s="33"/>
      <c r="B977" s="34" t="s">
        <v>28</v>
      </c>
      <c r="C977" s="34" t="s">
        <v>29</v>
      </c>
      <c r="H977" s="35"/>
      <c r="I977" s="35"/>
      <c r="J977" s="36"/>
      <c r="L977" s="59"/>
      <c r="M977" s="59"/>
      <c r="N977" s="60"/>
      <c r="P977" s="59"/>
      <c r="Q977" s="59"/>
      <c r="R977" s="60"/>
    </row>
    <row r="978" spans="1:18" x14ac:dyDescent="0.25">
      <c r="A978" s="37" t="s">
        <v>1458</v>
      </c>
      <c r="B978" s="38" t="s">
        <v>31</v>
      </c>
      <c r="C978" s="38" t="s">
        <v>750</v>
      </c>
      <c r="H978" s="35"/>
      <c r="I978" s="35"/>
      <c r="J978" s="36"/>
      <c r="L978" s="59"/>
      <c r="M978" s="59"/>
      <c r="N978" s="60"/>
      <c r="P978" s="59"/>
      <c r="Q978" s="59"/>
      <c r="R978" s="60"/>
    </row>
    <row r="979" spans="1:18" ht="60" x14ac:dyDescent="0.25">
      <c r="A979" s="33"/>
      <c r="B979" s="34" t="s">
        <v>55</v>
      </c>
      <c r="C979" s="34" t="s">
        <v>56</v>
      </c>
      <c r="D979" s="34" t="s">
        <v>57</v>
      </c>
      <c r="E979" s="34" t="s">
        <v>58</v>
      </c>
      <c r="F979" s="39" t="s">
        <v>59</v>
      </c>
      <c r="H979" s="40" t="s">
        <v>60</v>
      </c>
      <c r="I979" s="41" t="s">
        <v>22</v>
      </c>
      <c r="J979" s="42"/>
      <c r="L979" s="40" t="s">
        <v>60</v>
      </c>
      <c r="M979" s="53" t="s">
        <v>22</v>
      </c>
      <c r="N979" s="54"/>
      <c r="P979" s="40" t="s">
        <v>60</v>
      </c>
      <c r="Q979" s="53" t="s">
        <v>22</v>
      </c>
      <c r="R979" s="54"/>
    </row>
    <row r="980" spans="1:18" x14ac:dyDescent="0.25">
      <c r="A980" s="37" t="s">
        <v>1459</v>
      </c>
      <c r="B980" s="38" t="s">
        <v>1460</v>
      </c>
      <c r="C980" s="38" t="s">
        <v>753</v>
      </c>
      <c r="D980" s="38"/>
      <c r="E980" s="38" t="s">
        <v>64</v>
      </c>
      <c r="F980" s="43">
        <v>1</v>
      </c>
      <c r="H980" s="44">
        <v>1000</v>
      </c>
      <c r="I980" s="45">
        <v>1000</v>
      </c>
      <c r="J980" s="31"/>
      <c r="L980" s="44">
        <v>5918.25</v>
      </c>
      <c r="M980" s="55">
        <v>5918.25</v>
      </c>
      <c r="N980" s="56"/>
      <c r="P980" s="44">
        <v>5000</v>
      </c>
      <c r="Q980" s="55">
        <v>5000</v>
      </c>
      <c r="R980" s="56"/>
    </row>
    <row r="981" spans="1:18" ht="30" x14ac:dyDescent="0.25">
      <c r="A981" s="37" t="s">
        <v>1461</v>
      </c>
      <c r="B981" s="38" t="s">
        <v>1462</v>
      </c>
      <c r="C981" s="38" t="s">
        <v>756</v>
      </c>
      <c r="D981" s="38"/>
      <c r="E981" s="38" t="s">
        <v>64</v>
      </c>
      <c r="F981" s="43">
        <v>1</v>
      </c>
      <c r="H981" s="44">
        <v>500</v>
      </c>
      <c r="I981" s="45">
        <v>500</v>
      </c>
      <c r="J981" s="31"/>
      <c r="L981" s="44">
        <v>5918.25</v>
      </c>
      <c r="M981" s="55">
        <v>5918.25</v>
      </c>
      <c r="N981" s="56"/>
      <c r="P981" s="44">
        <v>2000</v>
      </c>
      <c r="Q981" s="55">
        <v>2000</v>
      </c>
      <c r="R981" s="56"/>
    </row>
    <row r="982" spans="1:18" x14ac:dyDescent="0.25">
      <c r="A982" s="37" t="s">
        <v>1463</v>
      </c>
      <c r="B982" s="38" t="s">
        <v>1464</v>
      </c>
      <c r="C982" s="38" t="s">
        <v>759</v>
      </c>
      <c r="D982" s="38"/>
      <c r="E982" s="38" t="s">
        <v>64</v>
      </c>
      <c r="F982" s="43">
        <v>1</v>
      </c>
      <c r="H982" s="44">
        <v>2000</v>
      </c>
      <c r="I982" s="45">
        <v>2000</v>
      </c>
      <c r="J982" s="31"/>
      <c r="L982" s="44">
        <v>11836.51</v>
      </c>
      <c r="M982" s="55">
        <v>11836.51</v>
      </c>
      <c r="N982" s="56"/>
      <c r="P982" s="44">
        <v>500</v>
      </c>
      <c r="Q982" s="55">
        <v>500</v>
      </c>
      <c r="R982" s="56"/>
    </row>
    <row r="983" spans="1:18" x14ac:dyDescent="0.25">
      <c r="A983" s="37" t="s">
        <v>1465</v>
      </c>
      <c r="B983" s="38" t="s">
        <v>1466</v>
      </c>
      <c r="C983" s="38" t="s">
        <v>762</v>
      </c>
      <c r="D983" s="38"/>
      <c r="E983" s="38" t="s">
        <v>64</v>
      </c>
      <c r="F983" s="43">
        <v>1</v>
      </c>
      <c r="H983" s="44">
        <v>1000</v>
      </c>
      <c r="I983" s="45">
        <v>1000</v>
      </c>
      <c r="J983" s="31"/>
      <c r="L983" s="44">
        <v>5918.25</v>
      </c>
      <c r="M983" s="55">
        <v>5918.25</v>
      </c>
      <c r="N983" s="56"/>
      <c r="P983" s="44">
        <v>500</v>
      </c>
      <c r="Q983" s="55">
        <v>500</v>
      </c>
      <c r="R983" s="56"/>
    </row>
    <row r="984" spans="1:18" x14ac:dyDescent="0.25">
      <c r="A984" s="37" t="s">
        <v>1467</v>
      </c>
      <c r="B984" s="38" t="s">
        <v>1468</v>
      </c>
      <c r="C984" s="38" t="s">
        <v>765</v>
      </c>
      <c r="D984" s="38"/>
      <c r="E984" s="38" t="s">
        <v>64</v>
      </c>
      <c r="F984" s="43">
        <v>1</v>
      </c>
      <c r="H984" s="44">
        <v>500</v>
      </c>
      <c r="I984" s="45">
        <v>500</v>
      </c>
      <c r="J984" s="31"/>
      <c r="L984" s="44">
        <v>5918.25</v>
      </c>
      <c r="M984" s="55">
        <v>5918.25</v>
      </c>
      <c r="N984" s="56"/>
      <c r="P984" s="44">
        <v>500</v>
      </c>
      <c r="Q984" s="55">
        <v>500</v>
      </c>
      <c r="R984" s="56"/>
    </row>
    <row r="985" spans="1:18" x14ac:dyDescent="0.25">
      <c r="A985" s="37" t="s">
        <v>1469</v>
      </c>
      <c r="B985" s="38" t="s">
        <v>1470</v>
      </c>
      <c r="C985" s="38" t="s">
        <v>768</v>
      </c>
      <c r="D985" s="38"/>
      <c r="E985" s="38" t="s">
        <v>64</v>
      </c>
      <c r="F985" s="43">
        <v>1</v>
      </c>
      <c r="H985" s="44">
        <v>1000</v>
      </c>
      <c r="I985" s="45">
        <v>1000</v>
      </c>
      <c r="J985" s="31"/>
      <c r="L985" s="44">
        <v>5918.25</v>
      </c>
      <c r="M985" s="55">
        <v>5918.25</v>
      </c>
      <c r="N985" s="56"/>
      <c r="P985" s="44">
        <v>1000</v>
      </c>
      <c r="Q985" s="55">
        <v>1000</v>
      </c>
      <c r="R985" s="56"/>
    </row>
    <row r="986" spans="1:18" x14ac:dyDescent="0.25">
      <c r="A986" s="37" t="s">
        <v>1471</v>
      </c>
      <c r="B986" s="38" t="s">
        <v>1472</v>
      </c>
      <c r="C986" s="38" t="s">
        <v>771</v>
      </c>
      <c r="D986" s="38"/>
      <c r="E986" s="38" t="s">
        <v>64</v>
      </c>
      <c r="F986" s="43">
        <v>1</v>
      </c>
      <c r="H986" s="44">
        <v>500</v>
      </c>
      <c r="I986" s="45">
        <v>500</v>
      </c>
      <c r="J986" s="31"/>
      <c r="L986" s="44">
        <v>5918.25</v>
      </c>
      <c r="M986" s="55">
        <v>5918.25</v>
      </c>
      <c r="N986" s="56"/>
      <c r="P986" s="44">
        <v>1000</v>
      </c>
      <c r="Q986" s="55">
        <v>1000</v>
      </c>
      <c r="R986" s="56"/>
    </row>
    <row r="987" spans="1:18" ht="30" x14ac:dyDescent="0.25">
      <c r="A987" s="37" t="s">
        <v>1473</v>
      </c>
      <c r="B987" s="38" t="s">
        <v>1474</v>
      </c>
      <c r="C987" s="38" t="s">
        <v>774</v>
      </c>
      <c r="D987" s="38"/>
      <c r="E987" s="38" t="s">
        <v>64</v>
      </c>
      <c r="F987" s="43">
        <v>1</v>
      </c>
      <c r="H987" s="44">
        <v>500</v>
      </c>
      <c r="I987" s="45">
        <v>500</v>
      </c>
      <c r="J987" s="31"/>
      <c r="L987" s="44">
        <v>5918.25</v>
      </c>
      <c r="M987" s="55">
        <v>5918.25</v>
      </c>
      <c r="N987" s="56"/>
      <c r="P987" s="44">
        <v>2000</v>
      </c>
      <c r="Q987" s="55">
        <v>2000</v>
      </c>
      <c r="R987" s="56"/>
    </row>
    <row r="988" spans="1:18" ht="30" x14ac:dyDescent="0.25">
      <c r="A988" s="37" t="s">
        <v>1475</v>
      </c>
      <c r="B988" s="38" t="s">
        <v>1476</v>
      </c>
      <c r="C988" s="38" t="s">
        <v>777</v>
      </c>
      <c r="D988" s="38"/>
      <c r="E988" s="38" t="s">
        <v>64</v>
      </c>
      <c r="F988" s="43">
        <v>1</v>
      </c>
      <c r="H988" s="44">
        <v>500</v>
      </c>
      <c r="I988" s="45">
        <v>500</v>
      </c>
      <c r="J988" s="31"/>
      <c r="L988" s="44">
        <v>5918.25</v>
      </c>
      <c r="M988" s="55">
        <v>5918.25</v>
      </c>
      <c r="N988" s="56"/>
      <c r="P988" s="44">
        <v>2000</v>
      </c>
      <c r="Q988" s="55">
        <v>2000</v>
      </c>
      <c r="R988" s="56"/>
    </row>
    <row r="989" spans="1:18" x14ac:dyDescent="0.25">
      <c r="A989" s="37" t="s">
        <v>1477</v>
      </c>
      <c r="B989" s="38" t="s">
        <v>1478</v>
      </c>
      <c r="C989" s="38" t="s">
        <v>780</v>
      </c>
      <c r="D989" s="38"/>
      <c r="E989" s="38" t="s">
        <v>64</v>
      </c>
      <c r="F989" s="43">
        <v>1</v>
      </c>
      <c r="H989" s="44">
        <v>1000</v>
      </c>
      <c r="I989" s="45">
        <v>1000</v>
      </c>
      <c r="J989" s="31"/>
      <c r="L989" s="44">
        <v>5918.25</v>
      </c>
      <c r="M989" s="55">
        <v>5918.25</v>
      </c>
      <c r="N989" s="56"/>
      <c r="P989" s="44">
        <v>1000</v>
      </c>
      <c r="Q989" s="55">
        <v>1000</v>
      </c>
      <c r="R989" s="56"/>
    </row>
    <row r="990" spans="1:18" x14ac:dyDescent="0.25">
      <c r="A990" s="37" t="s">
        <v>1479</v>
      </c>
      <c r="B990" s="38" t="s">
        <v>1480</v>
      </c>
      <c r="C990" s="38" t="s">
        <v>783</v>
      </c>
      <c r="D990" s="38"/>
      <c r="E990" s="38" t="s">
        <v>64</v>
      </c>
      <c r="F990" s="43">
        <v>1</v>
      </c>
      <c r="H990" s="44">
        <v>500</v>
      </c>
      <c r="I990" s="45">
        <v>500</v>
      </c>
      <c r="J990" s="31"/>
      <c r="L990" s="44">
        <v>5918.25</v>
      </c>
      <c r="M990" s="55">
        <v>5918.25</v>
      </c>
      <c r="N990" s="56"/>
      <c r="P990" s="44">
        <v>1000</v>
      </c>
      <c r="Q990" s="55">
        <v>1000</v>
      </c>
      <c r="R990" s="56"/>
    </row>
    <row r="991" spans="1:18" ht="45" x14ac:dyDescent="0.25">
      <c r="A991" s="37" t="s">
        <v>1481</v>
      </c>
      <c r="B991" s="38" t="s">
        <v>1482</v>
      </c>
      <c r="C991" s="38" t="s">
        <v>786</v>
      </c>
      <c r="D991" s="38"/>
      <c r="E991" s="38" t="s">
        <v>64</v>
      </c>
      <c r="F991" s="43">
        <v>1</v>
      </c>
      <c r="H991" s="44">
        <v>2000</v>
      </c>
      <c r="I991" s="45">
        <v>2000</v>
      </c>
      <c r="J991" s="31"/>
      <c r="L991" s="44">
        <v>5918.25</v>
      </c>
      <c r="M991" s="55">
        <v>5918.25</v>
      </c>
      <c r="N991" s="56"/>
      <c r="P991" s="44">
        <v>3000</v>
      </c>
      <c r="Q991" s="55">
        <v>3000</v>
      </c>
      <c r="R991" s="56"/>
    </row>
    <row r="992" spans="1:18" x14ac:dyDescent="0.25">
      <c r="A992" s="37" t="s">
        <v>1483</v>
      </c>
      <c r="B992" s="38" t="s">
        <v>1484</v>
      </c>
      <c r="C992" s="38" t="s">
        <v>789</v>
      </c>
      <c r="D992" s="38"/>
      <c r="E992" s="38" t="s">
        <v>64</v>
      </c>
      <c r="F992" s="43">
        <v>1</v>
      </c>
      <c r="H992" s="44">
        <v>1000</v>
      </c>
      <c r="I992" s="45">
        <v>1000</v>
      </c>
      <c r="J992" s="31"/>
      <c r="L992" s="44">
        <v>11836.51</v>
      </c>
      <c r="M992" s="55">
        <v>11836.51</v>
      </c>
      <c r="N992" s="56"/>
      <c r="P992" s="44">
        <v>10000</v>
      </c>
      <c r="Q992" s="55">
        <v>10000</v>
      </c>
      <c r="R992" s="56"/>
    </row>
    <row r="993" spans="1:18" x14ac:dyDescent="0.25">
      <c r="A993" s="33"/>
      <c r="B993" s="34" t="s">
        <v>28</v>
      </c>
      <c r="C993" s="34" t="s">
        <v>29</v>
      </c>
      <c r="H993" s="35"/>
      <c r="I993" s="35"/>
      <c r="J993" s="36"/>
      <c r="L993" s="59"/>
      <c r="M993" s="59"/>
      <c r="N993" s="60"/>
      <c r="P993" s="59"/>
      <c r="Q993" s="59"/>
      <c r="R993" s="60"/>
    </row>
    <row r="994" spans="1:18" x14ac:dyDescent="0.25">
      <c r="A994" s="37" t="s">
        <v>1485</v>
      </c>
      <c r="B994" s="38" t="s">
        <v>31</v>
      </c>
      <c r="C994" s="38" t="s">
        <v>333</v>
      </c>
      <c r="H994" s="35"/>
      <c r="I994" s="35"/>
      <c r="J994" s="36"/>
      <c r="L994" s="59"/>
      <c r="M994" s="59"/>
      <c r="N994" s="60"/>
      <c r="P994" s="59"/>
      <c r="Q994" s="59"/>
      <c r="R994" s="60"/>
    </row>
    <row r="995" spans="1:18" ht="60" x14ac:dyDescent="0.25">
      <c r="A995" s="33"/>
      <c r="B995" s="34" t="s">
        <v>55</v>
      </c>
      <c r="C995" s="34" t="s">
        <v>56</v>
      </c>
      <c r="D995" s="34" t="s">
        <v>57</v>
      </c>
      <c r="E995" s="34" t="s">
        <v>58</v>
      </c>
      <c r="F995" s="39" t="s">
        <v>59</v>
      </c>
      <c r="H995" s="40" t="s">
        <v>60</v>
      </c>
      <c r="I995" s="41" t="s">
        <v>22</v>
      </c>
      <c r="J995" s="42"/>
      <c r="L995" s="40" t="s">
        <v>60</v>
      </c>
      <c r="M995" s="53" t="s">
        <v>22</v>
      </c>
      <c r="N995" s="54"/>
      <c r="P995" s="40" t="s">
        <v>60</v>
      </c>
      <c r="Q995" s="53" t="s">
        <v>22</v>
      </c>
      <c r="R995" s="54"/>
    </row>
    <row r="996" spans="1:18" ht="105" x14ac:dyDescent="0.25">
      <c r="A996" s="37" t="s">
        <v>1486</v>
      </c>
      <c r="B996" s="38" t="s">
        <v>335</v>
      </c>
      <c r="C996" s="38" t="s">
        <v>336</v>
      </c>
      <c r="D996" s="38"/>
      <c r="E996" s="38" t="s">
        <v>64</v>
      </c>
      <c r="F996" s="43">
        <v>1</v>
      </c>
      <c r="H996" s="44">
        <v>0</v>
      </c>
      <c r="I996" s="45">
        <v>0</v>
      </c>
      <c r="J996" s="31"/>
      <c r="L996" s="44">
        <v>0</v>
      </c>
      <c r="M996" s="55">
        <v>0</v>
      </c>
      <c r="N996" s="56"/>
      <c r="P996" s="44">
        <v>0</v>
      </c>
      <c r="Q996" s="55">
        <v>0</v>
      </c>
      <c r="R996" s="56"/>
    </row>
    <row r="997" spans="1:18" x14ac:dyDescent="0.25">
      <c r="A997" s="33"/>
      <c r="B997" s="34" t="s">
        <v>28</v>
      </c>
      <c r="C997" s="34" t="s">
        <v>29</v>
      </c>
      <c r="H997" s="35"/>
      <c r="I997" s="35"/>
      <c r="J997" s="36"/>
      <c r="L997" s="59"/>
      <c r="M997" s="59"/>
      <c r="N997" s="60"/>
      <c r="P997" s="59"/>
      <c r="Q997" s="59"/>
      <c r="R997" s="60"/>
    </row>
    <row r="998" spans="1:18" ht="60" x14ac:dyDescent="0.25">
      <c r="A998" s="37" t="s">
        <v>1487</v>
      </c>
      <c r="B998" s="38" t="s">
        <v>31</v>
      </c>
      <c r="C998" s="38" t="s">
        <v>299</v>
      </c>
      <c r="H998" s="35"/>
      <c r="I998" s="35"/>
      <c r="J998" s="36"/>
      <c r="L998" s="59"/>
      <c r="M998" s="59"/>
      <c r="N998" s="60"/>
      <c r="P998" s="59"/>
      <c r="Q998" s="59"/>
      <c r="R998" s="60"/>
    </row>
    <row r="999" spans="1:18" x14ac:dyDescent="0.25">
      <c r="A999" s="14" t="s">
        <v>1488</v>
      </c>
      <c r="B999" s="14"/>
      <c r="C999" s="14"/>
      <c r="D999" s="14"/>
      <c r="E999" s="14"/>
      <c r="F999" s="14"/>
      <c r="H999" s="32" t="s">
        <v>1374</v>
      </c>
      <c r="I999" s="45">
        <v>151296</v>
      </c>
      <c r="J999" s="31"/>
      <c r="L999" s="32" t="s">
        <v>1374</v>
      </c>
      <c r="M999" s="55">
        <v>357816.12</v>
      </c>
      <c r="N999" s="56"/>
      <c r="P999" s="32" t="s">
        <v>1374</v>
      </c>
      <c r="Q999" s="55">
        <v>111370</v>
      </c>
      <c r="R999" s="56"/>
    </row>
    <row r="1000" spans="1:18" x14ac:dyDescent="0.25">
      <c r="A1000" s="33"/>
      <c r="B1000" s="34" t="s">
        <v>28</v>
      </c>
      <c r="C1000" s="34" t="s">
        <v>29</v>
      </c>
      <c r="H1000" s="35"/>
      <c r="I1000" s="35"/>
      <c r="J1000" s="36"/>
      <c r="L1000" s="59"/>
      <c r="M1000" s="59"/>
      <c r="N1000" s="60"/>
      <c r="P1000" s="59"/>
      <c r="Q1000" s="59"/>
      <c r="R1000" s="60"/>
    </row>
    <row r="1001" spans="1:18" x14ac:dyDescent="0.25">
      <c r="A1001" s="37" t="s">
        <v>1489</v>
      </c>
      <c r="B1001" s="38" t="s">
        <v>31</v>
      </c>
      <c r="C1001" s="38" t="s">
        <v>796</v>
      </c>
      <c r="H1001" s="35"/>
      <c r="I1001" s="35"/>
      <c r="J1001" s="36"/>
      <c r="L1001" s="59"/>
      <c r="M1001" s="59"/>
      <c r="N1001" s="60"/>
      <c r="P1001" s="59"/>
      <c r="Q1001" s="59"/>
      <c r="R1001" s="60"/>
    </row>
    <row r="1002" spans="1:18" x14ac:dyDescent="0.25">
      <c r="A1002" s="37" t="s">
        <v>1490</v>
      </c>
      <c r="B1002" s="38" t="s">
        <v>31</v>
      </c>
      <c r="C1002" s="38" t="s">
        <v>798</v>
      </c>
      <c r="H1002" s="35"/>
      <c r="I1002" s="35"/>
      <c r="J1002" s="36"/>
      <c r="L1002" s="59"/>
      <c r="M1002" s="59"/>
      <c r="N1002" s="60"/>
      <c r="P1002" s="59"/>
      <c r="Q1002" s="59"/>
      <c r="R1002" s="60"/>
    </row>
    <row r="1003" spans="1:18" ht="75" x14ac:dyDescent="0.25">
      <c r="A1003" s="37" t="s">
        <v>1491</v>
      </c>
      <c r="B1003" s="38" t="s">
        <v>31</v>
      </c>
      <c r="C1003" s="38" t="s">
        <v>800</v>
      </c>
      <c r="H1003" s="35"/>
      <c r="I1003" s="35"/>
      <c r="J1003" s="36"/>
      <c r="L1003" s="59"/>
      <c r="M1003" s="59"/>
      <c r="N1003" s="60"/>
      <c r="P1003" s="59"/>
      <c r="Q1003" s="59"/>
      <c r="R1003" s="60"/>
    </row>
    <row r="1004" spans="1:18" ht="60" x14ac:dyDescent="0.25">
      <c r="A1004" s="33"/>
      <c r="B1004" s="34" t="s">
        <v>55</v>
      </c>
      <c r="C1004" s="34" t="s">
        <v>56</v>
      </c>
      <c r="D1004" s="34" t="s">
        <v>57</v>
      </c>
      <c r="E1004" s="34" t="s">
        <v>58</v>
      </c>
      <c r="F1004" s="39" t="s">
        <v>59</v>
      </c>
      <c r="H1004" s="40" t="s">
        <v>60</v>
      </c>
      <c r="I1004" s="41" t="s">
        <v>22</v>
      </c>
      <c r="J1004" s="42"/>
      <c r="L1004" s="40" t="s">
        <v>60</v>
      </c>
      <c r="M1004" s="53" t="s">
        <v>22</v>
      </c>
      <c r="N1004" s="54"/>
      <c r="P1004" s="40" t="s">
        <v>60</v>
      </c>
      <c r="Q1004" s="53" t="s">
        <v>22</v>
      </c>
      <c r="R1004" s="54"/>
    </row>
    <row r="1005" spans="1:18" x14ac:dyDescent="0.25">
      <c r="A1005" s="37" t="s">
        <v>1492</v>
      </c>
      <c r="B1005" s="38" t="s">
        <v>1493</v>
      </c>
      <c r="C1005" s="38" t="s">
        <v>1494</v>
      </c>
      <c r="D1005" s="38"/>
      <c r="E1005" s="38" t="s">
        <v>433</v>
      </c>
      <c r="F1005" s="43">
        <v>1</v>
      </c>
      <c r="H1005" s="44">
        <v>7000</v>
      </c>
      <c r="I1005" s="45">
        <v>7000</v>
      </c>
      <c r="J1005" s="31"/>
      <c r="L1005" s="44">
        <v>7101.9</v>
      </c>
      <c r="M1005" s="55">
        <v>7101.9</v>
      </c>
      <c r="N1005" s="56"/>
      <c r="P1005" s="44">
        <v>2500</v>
      </c>
      <c r="Q1005" s="55">
        <v>2500</v>
      </c>
      <c r="R1005" s="56"/>
    </row>
    <row r="1006" spans="1:18" x14ac:dyDescent="0.25">
      <c r="A1006" s="33"/>
      <c r="B1006" s="34" t="s">
        <v>28</v>
      </c>
      <c r="C1006" s="34" t="s">
        <v>29</v>
      </c>
      <c r="H1006" s="35"/>
      <c r="I1006" s="35"/>
      <c r="J1006" s="36"/>
      <c r="L1006" s="59"/>
      <c r="M1006" s="59"/>
      <c r="N1006" s="60"/>
      <c r="P1006" s="59"/>
      <c r="Q1006" s="59"/>
      <c r="R1006" s="60"/>
    </row>
    <row r="1007" spans="1:18" x14ac:dyDescent="0.25">
      <c r="A1007" s="37" t="s">
        <v>1495</v>
      </c>
      <c r="B1007" s="38" t="s">
        <v>31</v>
      </c>
      <c r="C1007" s="38" t="s">
        <v>808</v>
      </c>
      <c r="H1007" s="35"/>
      <c r="I1007" s="35"/>
      <c r="J1007" s="36"/>
      <c r="L1007" s="59"/>
      <c r="M1007" s="59"/>
      <c r="N1007" s="60"/>
      <c r="P1007" s="59"/>
      <c r="Q1007" s="59"/>
      <c r="R1007" s="60"/>
    </row>
    <row r="1008" spans="1:18" ht="75" x14ac:dyDescent="0.25">
      <c r="A1008" s="37" t="s">
        <v>1496</v>
      </c>
      <c r="B1008" s="38" t="s">
        <v>31</v>
      </c>
      <c r="C1008" s="38" t="s">
        <v>810</v>
      </c>
      <c r="H1008" s="35"/>
      <c r="I1008" s="35"/>
      <c r="J1008" s="36"/>
      <c r="L1008" s="59"/>
      <c r="M1008" s="59"/>
      <c r="N1008" s="60"/>
      <c r="P1008" s="59"/>
      <c r="Q1008" s="59"/>
      <c r="R1008" s="60"/>
    </row>
    <row r="1009" spans="1:18" x14ac:dyDescent="0.25">
      <c r="A1009" s="37" t="s">
        <v>1497</v>
      </c>
      <c r="B1009" s="38" t="s">
        <v>31</v>
      </c>
      <c r="C1009" s="38" t="s">
        <v>812</v>
      </c>
      <c r="H1009" s="35"/>
      <c r="I1009" s="35"/>
      <c r="J1009" s="36"/>
      <c r="L1009" s="59"/>
      <c r="M1009" s="59"/>
      <c r="N1009" s="60"/>
      <c r="P1009" s="59"/>
      <c r="Q1009" s="59"/>
      <c r="R1009" s="60"/>
    </row>
    <row r="1010" spans="1:18" ht="60" x14ac:dyDescent="0.25">
      <c r="A1010" s="33"/>
      <c r="B1010" s="34" t="s">
        <v>55</v>
      </c>
      <c r="C1010" s="34" t="s">
        <v>56</v>
      </c>
      <c r="D1010" s="34" t="s">
        <v>57</v>
      </c>
      <c r="E1010" s="34" t="s">
        <v>58</v>
      </c>
      <c r="F1010" s="39" t="s">
        <v>59</v>
      </c>
      <c r="H1010" s="40" t="s">
        <v>60</v>
      </c>
      <c r="I1010" s="41" t="s">
        <v>22</v>
      </c>
      <c r="J1010" s="42"/>
      <c r="L1010" s="40" t="s">
        <v>60</v>
      </c>
      <c r="M1010" s="53" t="s">
        <v>22</v>
      </c>
      <c r="N1010" s="54"/>
      <c r="P1010" s="40" t="s">
        <v>60</v>
      </c>
      <c r="Q1010" s="53" t="s">
        <v>22</v>
      </c>
      <c r="R1010" s="54"/>
    </row>
    <row r="1011" spans="1:18" x14ac:dyDescent="0.25">
      <c r="A1011" s="37" t="s">
        <v>1498</v>
      </c>
      <c r="B1011" s="38" t="s">
        <v>1493</v>
      </c>
      <c r="C1011" s="38" t="s">
        <v>1499</v>
      </c>
      <c r="D1011" s="38"/>
      <c r="E1011" s="38" t="s">
        <v>457</v>
      </c>
      <c r="F1011" s="43">
        <v>177</v>
      </c>
      <c r="H1011" s="44">
        <v>50</v>
      </c>
      <c r="I1011" s="45">
        <v>8850</v>
      </c>
      <c r="J1011" s="31"/>
      <c r="L1011" s="44">
        <v>81.67</v>
      </c>
      <c r="M1011" s="55">
        <v>14455.59</v>
      </c>
      <c r="N1011" s="56"/>
      <c r="P1011" s="44">
        <v>170</v>
      </c>
      <c r="Q1011" s="55">
        <v>30090</v>
      </c>
      <c r="R1011" s="56"/>
    </row>
    <row r="1012" spans="1:18" x14ac:dyDescent="0.25">
      <c r="A1012" s="37" t="s">
        <v>1500</v>
      </c>
      <c r="B1012" s="38" t="s">
        <v>1501</v>
      </c>
      <c r="C1012" s="38" t="s">
        <v>821</v>
      </c>
      <c r="D1012" s="38"/>
      <c r="E1012" s="38" t="s">
        <v>457</v>
      </c>
      <c r="F1012" s="43">
        <v>1</v>
      </c>
      <c r="H1012" s="44">
        <v>250</v>
      </c>
      <c r="I1012" s="45">
        <v>250</v>
      </c>
      <c r="J1012" s="31"/>
      <c r="L1012" s="44">
        <v>13713.78</v>
      </c>
      <c r="M1012" s="55">
        <v>13713.78</v>
      </c>
      <c r="N1012" s="56"/>
      <c r="P1012" s="44">
        <v>500</v>
      </c>
      <c r="Q1012" s="55">
        <v>500</v>
      </c>
      <c r="R1012" s="56"/>
    </row>
    <row r="1013" spans="1:18" x14ac:dyDescent="0.25">
      <c r="A1013" s="33"/>
      <c r="B1013" s="34" t="s">
        <v>28</v>
      </c>
      <c r="C1013" s="34" t="s">
        <v>29</v>
      </c>
      <c r="H1013" s="35"/>
      <c r="I1013" s="35"/>
      <c r="J1013" s="36"/>
      <c r="L1013" s="59"/>
      <c r="M1013" s="59"/>
      <c r="N1013" s="60"/>
      <c r="P1013" s="59"/>
      <c r="Q1013" s="59"/>
      <c r="R1013" s="60"/>
    </row>
    <row r="1014" spans="1:18" x14ac:dyDescent="0.25">
      <c r="A1014" s="37" t="s">
        <v>1502</v>
      </c>
      <c r="B1014" s="38" t="s">
        <v>31</v>
      </c>
      <c r="C1014" s="38" t="s">
        <v>848</v>
      </c>
      <c r="H1014" s="35"/>
      <c r="I1014" s="35"/>
      <c r="J1014" s="36"/>
      <c r="L1014" s="59"/>
      <c r="M1014" s="59"/>
      <c r="N1014" s="60"/>
      <c r="P1014" s="59"/>
      <c r="Q1014" s="59"/>
      <c r="R1014" s="60"/>
    </row>
    <row r="1015" spans="1:18" ht="45" x14ac:dyDescent="0.25">
      <c r="A1015" s="37" t="s">
        <v>1503</v>
      </c>
      <c r="B1015" s="38" t="s">
        <v>31</v>
      </c>
      <c r="C1015" s="38" t="s">
        <v>850</v>
      </c>
      <c r="H1015" s="35"/>
      <c r="I1015" s="35"/>
      <c r="J1015" s="36"/>
      <c r="L1015" s="59"/>
      <c r="M1015" s="59"/>
      <c r="N1015" s="60"/>
      <c r="P1015" s="59"/>
      <c r="Q1015" s="59"/>
      <c r="R1015" s="60"/>
    </row>
    <row r="1016" spans="1:18" ht="60" x14ac:dyDescent="0.25">
      <c r="A1016" s="33"/>
      <c r="B1016" s="34" t="s">
        <v>55</v>
      </c>
      <c r="C1016" s="34" t="s">
        <v>56</v>
      </c>
      <c r="D1016" s="34" t="s">
        <v>57</v>
      </c>
      <c r="E1016" s="34" t="s">
        <v>58</v>
      </c>
      <c r="F1016" s="39" t="s">
        <v>59</v>
      </c>
      <c r="H1016" s="40" t="s">
        <v>60</v>
      </c>
      <c r="I1016" s="41" t="s">
        <v>22</v>
      </c>
      <c r="J1016" s="42"/>
      <c r="L1016" s="40" t="s">
        <v>60</v>
      </c>
      <c r="M1016" s="53" t="s">
        <v>22</v>
      </c>
      <c r="N1016" s="54"/>
      <c r="P1016" s="40" t="s">
        <v>60</v>
      </c>
      <c r="Q1016" s="53" t="s">
        <v>22</v>
      </c>
      <c r="R1016" s="54"/>
    </row>
    <row r="1017" spans="1:18" x14ac:dyDescent="0.25">
      <c r="A1017" s="37" t="s">
        <v>1504</v>
      </c>
      <c r="B1017" s="38" t="s">
        <v>1505</v>
      </c>
      <c r="C1017" s="38" t="s">
        <v>853</v>
      </c>
      <c r="D1017" s="38"/>
      <c r="E1017" s="38" t="s">
        <v>433</v>
      </c>
      <c r="F1017" s="43">
        <v>1</v>
      </c>
      <c r="H1017" s="44">
        <v>1200</v>
      </c>
      <c r="I1017" s="45">
        <v>1200</v>
      </c>
      <c r="J1017" s="31"/>
      <c r="L1017" s="44">
        <v>1834.66</v>
      </c>
      <c r="M1017" s="55">
        <v>1834.66</v>
      </c>
      <c r="N1017" s="56"/>
      <c r="P1017" s="44">
        <v>550</v>
      </c>
      <c r="Q1017" s="55">
        <v>550</v>
      </c>
      <c r="R1017" s="56"/>
    </row>
    <row r="1018" spans="1:18" x14ac:dyDescent="0.25">
      <c r="A1018" s="33"/>
      <c r="B1018" s="34" t="s">
        <v>28</v>
      </c>
      <c r="C1018" s="34" t="s">
        <v>29</v>
      </c>
      <c r="H1018" s="35"/>
      <c r="I1018" s="35"/>
      <c r="J1018" s="36"/>
      <c r="L1018" s="59"/>
      <c r="M1018" s="59"/>
      <c r="N1018" s="60"/>
      <c r="P1018" s="59"/>
      <c r="Q1018" s="59"/>
      <c r="R1018" s="60"/>
    </row>
    <row r="1019" spans="1:18" x14ac:dyDescent="0.25">
      <c r="A1019" s="37" t="s">
        <v>1506</v>
      </c>
      <c r="B1019" s="38" t="s">
        <v>31</v>
      </c>
      <c r="C1019" s="38" t="s">
        <v>855</v>
      </c>
      <c r="H1019" s="35"/>
      <c r="I1019" s="35"/>
      <c r="J1019" s="36"/>
      <c r="L1019" s="59"/>
      <c r="M1019" s="59"/>
      <c r="N1019" s="60"/>
      <c r="P1019" s="59"/>
      <c r="Q1019" s="59"/>
      <c r="R1019" s="60"/>
    </row>
    <row r="1020" spans="1:18" x14ac:dyDescent="0.25">
      <c r="A1020" s="37" t="s">
        <v>1507</v>
      </c>
      <c r="B1020" s="38" t="s">
        <v>31</v>
      </c>
      <c r="C1020" s="38" t="s">
        <v>857</v>
      </c>
      <c r="H1020" s="35"/>
      <c r="I1020" s="35"/>
      <c r="J1020" s="36"/>
      <c r="L1020" s="59"/>
      <c r="M1020" s="59"/>
      <c r="N1020" s="60"/>
      <c r="P1020" s="59"/>
      <c r="Q1020" s="59"/>
      <c r="R1020" s="60"/>
    </row>
    <row r="1021" spans="1:18" ht="75" x14ac:dyDescent="0.25">
      <c r="A1021" s="37" t="s">
        <v>1508</v>
      </c>
      <c r="B1021" s="38" t="s">
        <v>31</v>
      </c>
      <c r="C1021" s="38" t="s">
        <v>859</v>
      </c>
      <c r="H1021" s="35"/>
      <c r="I1021" s="35"/>
      <c r="J1021" s="36"/>
      <c r="L1021" s="59"/>
      <c r="M1021" s="59"/>
      <c r="N1021" s="60"/>
      <c r="P1021" s="59"/>
      <c r="Q1021" s="59"/>
      <c r="R1021" s="60"/>
    </row>
    <row r="1022" spans="1:18" ht="60" x14ac:dyDescent="0.25">
      <c r="A1022" s="33"/>
      <c r="B1022" s="34" t="s">
        <v>55</v>
      </c>
      <c r="C1022" s="34" t="s">
        <v>56</v>
      </c>
      <c r="D1022" s="34" t="s">
        <v>57</v>
      </c>
      <c r="E1022" s="34" t="s">
        <v>58</v>
      </c>
      <c r="F1022" s="39" t="s">
        <v>59</v>
      </c>
      <c r="H1022" s="40" t="s">
        <v>60</v>
      </c>
      <c r="I1022" s="41" t="s">
        <v>22</v>
      </c>
      <c r="J1022" s="42"/>
      <c r="L1022" s="40" t="s">
        <v>60</v>
      </c>
      <c r="M1022" s="53" t="s">
        <v>22</v>
      </c>
      <c r="N1022" s="54"/>
      <c r="P1022" s="40" t="s">
        <v>60</v>
      </c>
      <c r="Q1022" s="53" t="s">
        <v>22</v>
      </c>
      <c r="R1022" s="54"/>
    </row>
    <row r="1023" spans="1:18" x14ac:dyDescent="0.25">
      <c r="A1023" s="37" t="s">
        <v>1509</v>
      </c>
      <c r="B1023" s="38" t="s">
        <v>1510</v>
      </c>
      <c r="C1023" s="38" t="s">
        <v>865</v>
      </c>
      <c r="D1023" s="38"/>
      <c r="E1023" s="38" t="s">
        <v>433</v>
      </c>
      <c r="F1023" s="43">
        <v>1</v>
      </c>
      <c r="H1023" s="44">
        <v>600</v>
      </c>
      <c r="I1023" s="45">
        <v>600</v>
      </c>
      <c r="J1023" s="31"/>
      <c r="L1023" s="44">
        <v>887.74</v>
      </c>
      <c r="M1023" s="55">
        <v>887.74</v>
      </c>
      <c r="N1023" s="56"/>
      <c r="P1023" s="44">
        <v>380</v>
      </c>
      <c r="Q1023" s="55">
        <v>380</v>
      </c>
      <c r="R1023" s="56"/>
    </row>
    <row r="1024" spans="1:18" x14ac:dyDescent="0.25">
      <c r="A1024" s="37" t="s">
        <v>1511</v>
      </c>
      <c r="B1024" s="38" t="s">
        <v>1512</v>
      </c>
      <c r="C1024" s="38" t="s">
        <v>871</v>
      </c>
      <c r="D1024" s="38"/>
      <c r="E1024" s="38" t="s">
        <v>433</v>
      </c>
      <c r="F1024" s="43">
        <v>8</v>
      </c>
      <c r="H1024" s="44">
        <v>720</v>
      </c>
      <c r="I1024" s="45">
        <v>5760</v>
      </c>
      <c r="J1024" s="31"/>
      <c r="L1024" s="44">
        <v>532.64</v>
      </c>
      <c r="M1024" s="55">
        <v>4261.12</v>
      </c>
      <c r="N1024" s="56"/>
      <c r="P1024" s="44">
        <v>420</v>
      </c>
      <c r="Q1024" s="55">
        <v>3360</v>
      </c>
      <c r="R1024" s="56"/>
    </row>
    <row r="1025" spans="1:18" x14ac:dyDescent="0.25">
      <c r="A1025" s="37" t="s">
        <v>1513</v>
      </c>
      <c r="B1025" s="38" t="s">
        <v>1514</v>
      </c>
      <c r="C1025" s="38" t="s">
        <v>874</v>
      </c>
      <c r="D1025" s="38"/>
      <c r="E1025" s="38" t="s">
        <v>433</v>
      </c>
      <c r="F1025" s="43">
        <v>2</v>
      </c>
      <c r="H1025" s="44">
        <v>720</v>
      </c>
      <c r="I1025" s="45">
        <v>1440</v>
      </c>
      <c r="J1025" s="31"/>
      <c r="L1025" s="44">
        <v>591.83000000000004</v>
      </c>
      <c r="M1025" s="55">
        <v>1183.6600000000001</v>
      </c>
      <c r="N1025" s="56"/>
      <c r="P1025" s="44">
        <v>380</v>
      </c>
      <c r="Q1025" s="55">
        <v>760</v>
      </c>
      <c r="R1025" s="56"/>
    </row>
    <row r="1026" spans="1:18" x14ac:dyDescent="0.25">
      <c r="A1026" s="33"/>
      <c r="B1026" s="34" t="s">
        <v>28</v>
      </c>
      <c r="C1026" s="34" t="s">
        <v>29</v>
      </c>
      <c r="H1026" s="35"/>
      <c r="I1026" s="35"/>
      <c r="J1026" s="36"/>
      <c r="L1026" s="59"/>
      <c r="M1026" s="59"/>
      <c r="N1026" s="60"/>
      <c r="P1026" s="59"/>
      <c r="Q1026" s="59"/>
      <c r="R1026" s="60"/>
    </row>
    <row r="1027" spans="1:18" x14ac:dyDescent="0.25">
      <c r="A1027" s="37" t="s">
        <v>1515</v>
      </c>
      <c r="B1027" s="38" t="s">
        <v>31</v>
      </c>
      <c r="C1027" s="38" t="s">
        <v>882</v>
      </c>
      <c r="H1027" s="35"/>
      <c r="I1027" s="35"/>
      <c r="J1027" s="36"/>
      <c r="L1027" s="59"/>
      <c r="M1027" s="59"/>
      <c r="N1027" s="60"/>
      <c r="P1027" s="59"/>
      <c r="Q1027" s="59"/>
      <c r="R1027" s="60"/>
    </row>
    <row r="1028" spans="1:18" ht="45" x14ac:dyDescent="0.25">
      <c r="A1028" s="37" t="s">
        <v>1516</v>
      </c>
      <c r="B1028" s="38" t="s">
        <v>31</v>
      </c>
      <c r="C1028" s="38" t="s">
        <v>884</v>
      </c>
      <c r="H1028" s="35"/>
      <c r="I1028" s="35"/>
      <c r="J1028" s="36"/>
      <c r="L1028" s="59"/>
      <c r="M1028" s="59"/>
      <c r="N1028" s="60"/>
      <c r="P1028" s="59"/>
      <c r="Q1028" s="59"/>
      <c r="R1028" s="60"/>
    </row>
    <row r="1029" spans="1:18" ht="60" x14ac:dyDescent="0.25">
      <c r="A1029" s="33"/>
      <c r="B1029" s="34" t="s">
        <v>55</v>
      </c>
      <c r="C1029" s="34" t="s">
        <v>56</v>
      </c>
      <c r="D1029" s="34" t="s">
        <v>57</v>
      </c>
      <c r="E1029" s="34" t="s">
        <v>58</v>
      </c>
      <c r="F1029" s="39" t="s">
        <v>59</v>
      </c>
      <c r="H1029" s="40" t="s">
        <v>60</v>
      </c>
      <c r="I1029" s="41" t="s">
        <v>22</v>
      </c>
      <c r="J1029" s="42"/>
      <c r="L1029" s="40" t="s">
        <v>60</v>
      </c>
      <c r="M1029" s="53" t="s">
        <v>22</v>
      </c>
      <c r="N1029" s="54"/>
      <c r="P1029" s="40" t="s">
        <v>60</v>
      </c>
      <c r="Q1029" s="53" t="s">
        <v>22</v>
      </c>
      <c r="R1029" s="54"/>
    </row>
    <row r="1030" spans="1:18" x14ac:dyDescent="0.25">
      <c r="A1030" s="37" t="s">
        <v>1517</v>
      </c>
      <c r="B1030" s="38" t="s">
        <v>1518</v>
      </c>
      <c r="C1030" s="38" t="s">
        <v>1519</v>
      </c>
      <c r="D1030" s="38"/>
      <c r="E1030" s="38" t="s">
        <v>433</v>
      </c>
      <c r="F1030" s="43">
        <v>4</v>
      </c>
      <c r="H1030" s="44">
        <v>1420</v>
      </c>
      <c r="I1030" s="45">
        <v>5680</v>
      </c>
      <c r="J1030" s="31"/>
      <c r="L1030" s="44">
        <v>1124.47</v>
      </c>
      <c r="M1030" s="55">
        <v>4497.88</v>
      </c>
      <c r="N1030" s="56"/>
      <c r="P1030" s="44">
        <v>550</v>
      </c>
      <c r="Q1030" s="55">
        <v>2200</v>
      </c>
      <c r="R1030" s="56"/>
    </row>
    <row r="1031" spans="1:18" x14ac:dyDescent="0.25">
      <c r="A1031" s="37" t="s">
        <v>1520</v>
      </c>
      <c r="B1031" s="38" t="s">
        <v>1521</v>
      </c>
      <c r="C1031" s="38" t="s">
        <v>1522</v>
      </c>
      <c r="D1031" s="38"/>
      <c r="E1031" s="38" t="s">
        <v>433</v>
      </c>
      <c r="F1031" s="43">
        <v>14</v>
      </c>
      <c r="H1031" s="44">
        <v>1340</v>
      </c>
      <c r="I1031" s="45">
        <v>18760</v>
      </c>
      <c r="J1031" s="31"/>
      <c r="L1031" s="44">
        <v>946.92</v>
      </c>
      <c r="M1031" s="55">
        <v>13256.88</v>
      </c>
      <c r="N1031" s="56"/>
      <c r="P1031" s="44">
        <v>380</v>
      </c>
      <c r="Q1031" s="55">
        <v>5320</v>
      </c>
      <c r="R1031" s="56"/>
    </row>
    <row r="1032" spans="1:18" x14ac:dyDescent="0.25">
      <c r="A1032" s="37" t="s">
        <v>1523</v>
      </c>
      <c r="B1032" s="38" t="s">
        <v>1524</v>
      </c>
      <c r="C1032" s="38" t="s">
        <v>1525</v>
      </c>
      <c r="D1032" s="38"/>
      <c r="E1032" s="38" t="s">
        <v>433</v>
      </c>
      <c r="F1032" s="43">
        <v>12</v>
      </c>
      <c r="H1032" s="44">
        <v>980</v>
      </c>
      <c r="I1032" s="45">
        <v>11760</v>
      </c>
      <c r="J1032" s="31"/>
      <c r="L1032" s="44">
        <v>1124.47</v>
      </c>
      <c r="M1032" s="55">
        <v>13493.64</v>
      </c>
      <c r="N1032" s="56"/>
      <c r="P1032" s="44">
        <v>210</v>
      </c>
      <c r="Q1032" s="55">
        <v>2520</v>
      </c>
      <c r="R1032" s="56"/>
    </row>
    <row r="1033" spans="1:18" x14ac:dyDescent="0.25">
      <c r="A1033" s="37" t="s">
        <v>1526</v>
      </c>
      <c r="B1033" s="38" t="s">
        <v>1527</v>
      </c>
      <c r="C1033" s="38" t="s">
        <v>1528</v>
      </c>
      <c r="D1033" s="38"/>
      <c r="E1033" s="38" t="s">
        <v>433</v>
      </c>
      <c r="F1033" s="43">
        <v>4</v>
      </c>
      <c r="H1033" s="44">
        <v>1860</v>
      </c>
      <c r="I1033" s="45">
        <v>7440</v>
      </c>
      <c r="J1033" s="31"/>
      <c r="L1033" s="44">
        <v>1302.02</v>
      </c>
      <c r="M1033" s="55">
        <v>5208.08</v>
      </c>
      <c r="N1033" s="56"/>
      <c r="P1033" s="44">
        <v>1215</v>
      </c>
      <c r="Q1033" s="55">
        <v>4860</v>
      </c>
      <c r="R1033" s="56"/>
    </row>
    <row r="1034" spans="1:18" ht="30" x14ac:dyDescent="0.25">
      <c r="A1034" s="37" t="s">
        <v>1529</v>
      </c>
      <c r="B1034" s="38" t="s">
        <v>1530</v>
      </c>
      <c r="C1034" s="38" t="s">
        <v>899</v>
      </c>
      <c r="D1034" s="38"/>
      <c r="E1034" s="38" t="s">
        <v>433</v>
      </c>
      <c r="F1034" s="43">
        <v>7</v>
      </c>
      <c r="H1034" s="44">
        <v>1200</v>
      </c>
      <c r="I1034" s="45">
        <v>8400</v>
      </c>
      <c r="J1034" s="31"/>
      <c r="L1034" s="44">
        <v>1775.48</v>
      </c>
      <c r="M1034" s="55">
        <v>12428.36</v>
      </c>
      <c r="N1034" s="56"/>
      <c r="P1034" s="44">
        <v>750</v>
      </c>
      <c r="Q1034" s="55">
        <v>5250</v>
      </c>
      <c r="R1034" s="56"/>
    </row>
    <row r="1035" spans="1:18" x14ac:dyDescent="0.25">
      <c r="A1035" s="33"/>
      <c r="B1035" s="34" t="s">
        <v>28</v>
      </c>
      <c r="C1035" s="34" t="s">
        <v>29</v>
      </c>
      <c r="H1035" s="35"/>
      <c r="I1035" s="35"/>
      <c r="J1035" s="36"/>
      <c r="L1035" s="59"/>
      <c r="M1035" s="59"/>
      <c r="N1035" s="60"/>
      <c r="P1035" s="59"/>
      <c r="Q1035" s="59"/>
      <c r="R1035" s="60"/>
    </row>
    <row r="1036" spans="1:18" x14ac:dyDescent="0.25">
      <c r="A1036" s="37" t="s">
        <v>1531</v>
      </c>
      <c r="B1036" s="38" t="s">
        <v>31</v>
      </c>
      <c r="C1036" s="38" t="s">
        <v>907</v>
      </c>
      <c r="H1036" s="35"/>
      <c r="I1036" s="35"/>
      <c r="J1036" s="36"/>
      <c r="L1036" s="59"/>
      <c r="M1036" s="59"/>
      <c r="N1036" s="60"/>
      <c r="P1036" s="59"/>
      <c r="Q1036" s="59"/>
      <c r="R1036" s="60"/>
    </row>
    <row r="1037" spans="1:18" ht="45" x14ac:dyDescent="0.25">
      <c r="A1037" s="37" t="s">
        <v>1532</v>
      </c>
      <c r="B1037" s="38" t="s">
        <v>31</v>
      </c>
      <c r="C1037" s="38" t="s">
        <v>909</v>
      </c>
      <c r="H1037" s="35"/>
      <c r="I1037" s="35"/>
      <c r="J1037" s="36"/>
      <c r="L1037" s="59"/>
      <c r="M1037" s="59"/>
      <c r="N1037" s="60"/>
      <c r="P1037" s="59"/>
      <c r="Q1037" s="59"/>
      <c r="R1037" s="60"/>
    </row>
    <row r="1038" spans="1:18" ht="60" x14ac:dyDescent="0.25">
      <c r="A1038" s="33"/>
      <c r="B1038" s="34" t="s">
        <v>55</v>
      </c>
      <c r="C1038" s="34" t="s">
        <v>56</v>
      </c>
      <c r="D1038" s="34" t="s">
        <v>57</v>
      </c>
      <c r="E1038" s="34" t="s">
        <v>58</v>
      </c>
      <c r="F1038" s="39" t="s">
        <v>59</v>
      </c>
      <c r="H1038" s="40" t="s">
        <v>60</v>
      </c>
      <c r="I1038" s="41" t="s">
        <v>22</v>
      </c>
      <c r="J1038" s="42"/>
      <c r="L1038" s="40" t="s">
        <v>60</v>
      </c>
      <c r="M1038" s="53" t="s">
        <v>22</v>
      </c>
      <c r="N1038" s="54"/>
      <c r="P1038" s="40" t="s">
        <v>60</v>
      </c>
      <c r="Q1038" s="53" t="s">
        <v>22</v>
      </c>
      <c r="R1038" s="54"/>
    </row>
    <row r="1039" spans="1:18" x14ac:dyDescent="0.25">
      <c r="A1039" s="37" t="s">
        <v>1533</v>
      </c>
      <c r="B1039" s="38" t="s">
        <v>1534</v>
      </c>
      <c r="C1039" s="38" t="s">
        <v>912</v>
      </c>
      <c r="D1039" s="38"/>
      <c r="E1039" s="38" t="s">
        <v>433</v>
      </c>
      <c r="F1039" s="43">
        <v>4</v>
      </c>
      <c r="H1039" s="44">
        <v>600</v>
      </c>
      <c r="I1039" s="45">
        <v>2400</v>
      </c>
      <c r="J1039" s="31"/>
      <c r="L1039" s="44">
        <v>887.74</v>
      </c>
      <c r="M1039" s="55">
        <v>3550.96</v>
      </c>
      <c r="N1039" s="56"/>
      <c r="P1039" s="44">
        <v>380</v>
      </c>
      <c r="Q1039" s="55">
        <v>1520</v>
      </c>
      <c r="R1039" s="56"/>
    </row>
    <row r="1040" spans="1:18" x14ac:dyDescent="0.25">
      <c r="A1040" s="37" t="s">
        <v>1535</v>
      </c>
      <c r="B1040" s="38" t="s">
        <v>1536</v>
      </c>
      <c r="C1040" s="38" t="s">
        <v>1537</v>
      </c>
      <c r="D1040" s="38"/>
      <c r="E1040" s="38" t="s">
        <v>433</v>
      </c>
      <c r="F1040" s="43">
        <v>2</v>
      </c>
      <c r="H1040" s="44">
        <v>500</v>
      </c>
      <c r="I1040" s="45">
        <v>1000</v>
      </c>
      <c r="J1040" s="31"/>
      <c r="L1040" s="44">
        <v>769.37</v>
      </c>
      <c r="M1040" s="55">
        <v>1538.74</v>
      </c>
      <c r="N1040" s="56"/>
      <c r="P1040" s="44">
        <v>320</v>
      </c>
      <c r="Q1040" s="55">
        <v>640</v>
      </c>
      <c r="R1040" s="56"/>
    </row>
    <row r="1041" spans="1:18" x14ac:dyDescent="0.25">
      <c r="A1041" s="37" t="s">
        <v>1538</v>
      </c>
      <c r="B1041" s="38" t="s">
        <v>1539</v>
      </c>
      <c r="C1041" s="38" t="s">
        <v>1540</v>
      </c>
      <c r="D1041" s="38"/>
      <c r="E1041" s="38" t="s">
        <v>433</v>
      </c>
      <c r="F1041" s="43">
        <v>4</v>
      </c>
      <c r="H1041" s="44">
        <v>550</v>
      </c>
      <c r="I1041" s="45">
        <v>2200</v>
      </c>
      <c r="J1041" s="31"/>
      <c r="L1041" s="44">
        <v>1006.1</v>
      </c>
      <c r="M1041" s="55">
        <v>4024.4</v>
      </c>
      <c r="N1041" s="56"/>
      <c r="P1041" s="44">
        <v>380</v>
      </c>
      <c r="Q1041" s="55">
        <v>1520</v>
      </c>
      <c r="R1041" s="56"/>
    </row>
    <row r="1042" spans="1:18" x14ac:dyDescent="0.25">
      <c r="A1042" s="33"/>
      <c r="B1042" s="34" t="s">
        <v>28</v>
      </c>
      <c r="C1042" s="34" t="s">
        <v>29</v>
      </c>
      <c r="H1042" s="35"/>
      <c r="I1042" s="35"/>
      <c r="J1042" s="36"/>
      <c r="L1042" s="59"/>
      <c r="M1042" s="59"/>
      <c r="N1042" s="60"/>
      <c r="P1042" s="59"/>
      <c r="Q1042" s="59"/>
      <c r="R1042" s="60"/>
    </row>
    <row r="1043" spans="1:18" x14ac:dyDescent="0.25">
      <c r="A1043" s="37" t="s">
        <v>1541</v>
      </c>
      <c r="B1043" s="38" t="s">
        <v>31</v>
      </c>
      <c r="C1043" s="38" t="s">
        <v>1040</v>
      </c>
      <c r="H1043" s="35"/>
      <c r="I1043" s="35"/>
      <c r="J1043" s="36"/>
      <c r="L1043" s="59"/>
      <c r="M1043" s="59"/>
      <c r="N1043" s="60"/>
      <c r="P1043" s="59"/>
      <c r="Q1043" s="59"/>
      <c r="R1043" s="60"/>
    </row>
    <row r="1044" spans="1:18" ht="60" x14ac:dyDescent="0.25">
      <c r="A1044" s="33"/>
      <c r="B1044" s="34" t="s">
        <v>55</v>
      </c>
      <c r="C1044" s="34" t="s">
        <v>56</v>
      </c>
      <c r="D1044" s="34" t="s">
        <v>57</v>
      </c>
      <c r="E1044" s="34" t="s">
        <v>58</v>
      </c>
      <c r="F1044" s="39" t="s">
        <v>59</v>
      </c>
      <c r="H1044" s="40" t="s">
        <v>60</v>
      </c>
      <c r="I1044" s="41" t="s">
        <v>22</v>
      </c>
      <c r="J1044" s="42"/>
      <c r="L1044" s="40" t="s">
        <v>60</v>
      </c>
      <c r="M1044" s="53" t="s">
        <v>22</v>
      </c>
      <c r="N1044" s="54"/>
      <c r="P1044" s="40" t="s">
        <v>60</v>
      </c>
      <c r="Q1044" s="53" t="s">
        <v>22</v>
      </c>
      <c r="R1044" s="54"/>
    </row>
    <row r="1045" spans="1:18" ht="60" x14ac:dyDescent="0.25">
      <c r="A1045" s="37" t="s">
        <v>1542</v>
      </c>
      <c r="B1045" s="38" t="s">
        <v>1543</v>
      </c>
      <c r="C1045" s="38" t="s">
        <v>1043</v>
      </c>
      <c r="D1045" s="38"/>
      <c r="E1045" s="38" t="s">
        <v>64</v>
      </c>
      <c r="F1045" s="43">
        <v>1</v>
      </c>
      <c r="H1045" s="44">
        <v>15000</v>
      </c>
      <c r="I1045" s="45">
        <v>15000</v>
      </c>
      <c r="J1045" s="31"/>
      <c r="L1045" s="44">
        <v>17754.759999999998</v>
      </c>
      <c r="M1045" s="55">
        <v>17754.759999999998</v>
      </c>
      <c r="N1045" s="56"/>
      <c r="P1045" s="44">
        <v>5000</v>
      </c>
      <c r="Q1045" s="55">
        <v>5000</v>
      </c>
      <c r="R1045" s="56"/>
    </row>
    <row r="1046" spans="1:18" x14ac:dyDescent="0.25">
      <c r="A1046" s="33"/>
      <c r="B1046" s="34" t="s">
        <v>28</v>
      </c>
      <c r="C1046" s="34" t="s">
        <v>29</v>
      </c>
      <c r="H1046" s="35"/>
      <c r="I1046" s="35"/>
      <c r="J1046" s="36"/>
      <c r="L1046" s="59"/>
      <c r="M1046" s="59"/>
      <c r="N1046" s="60"/>
      <c r="P1046" s="59"/>
      <c r="Q1046" s="59"/>
      <c r="R1046" s="60"/>
    </row>
    <row r="1047" spans="1:18" x14ac:dyDescent="0.25">
      <c r="A1047" s="37" t="s">
        <v>1544</v>
      </c>
      <c r="B1047" s="38" t="s">
        <v>31</v>
      </c>
      <c r="C1047" s="38" t="s">
        <v>1045</v>
      </c>
      <c r="H1047" s="35"/>
      <c r="I1047" s="35"/>
      <c r="J1047" s="36"/>
      <c r="L1047" s="59"/>
      <c r="M1047" s="59"/>
      <c r="N1047" s="60"/>
      <c r="P1047" s="59"/>
      <c r="Q1047" s="59"/>
      <c r="R1047" s="60"/>
    </row>
    <row r="1048" spans="1:18" ht="45" x14ac:dyDescent="0.25">
      <c r="A1048" s="37" t="s">
        <v>1545</v>
      </c>
      <c r="B1048" s="38" t="s">
        <v>31</v>
      </c>
      <c r="C1048" s="38" t="s">
        <v>1047</v>
      </c>
      <c r="H1048" s="35"/>
      <c r="I1048" s="35"/>
      <c r="J1048" s="36"/>
      <c r="L1048" s="59"/>
      <c r="M1048" s="59"/>
      <c r="N1048" s="60"/>
      <c r="P1048" s="59"/>
      <c r="Q1048" s="59"/>
      <c r="R1048" s="60"/>
    </row>
    <row r="1049" spans="1:18" ht="60" x14ac:dyDescent="0.25">
      <c r="A1049" s="33"/>
      <c r="B1049" s="34" t="s">
        <v>55</v>
      </c>
      <c r="C1049" s="34" t="s">
        <v>56</v>
      </c>
      <c r="D1049" s="34" t="s">
        <v>57</v>
      </c>
      <c r="E1049" s="34" t="s">
        <v>58</v>
      </c>
      <c r="F1049" s="39" t="s">
        <v>59</v>
      </c>
      <c r="H1049" s="40" t="s">
        <v>60</v>
      </c>
      <c r="I1049" s="41" t="s">
        <v>22</v>
      </c>
      <c r="J1049" s="42"/>
      <c r="L1049" s="40" t="s">
        <v>60</v>
      </c>
      <c r="M1049" s="53" t="s">
        <v>22</v>
      </c>
      <c r="N1049" s="54"/>
      <c r="P1049" s="40" t="s">
        <v>60</v>
      </c>
      <c r="Q1049" s="53" t="s">
        <v>22</v>
      </c>
      <c r="R1049" s="54"/>
    </row>
    <row r="1050" spans="1:18" x14ac:dyDescent="0.25">
      <c r="A1050" s="37" t="s">
        <v>1546</v>
      </c>
      <c r="B1050" s="38" t="s">
        <v>1547</v>
      </c>
      <c r="C1050" s="38" t="s">
        <v>1050</v>
      </c>
      <c r="D1050" s="38"/>
      <c r="E1050" s="38" t="s">
        <v>64</v>
      </c>
      <c r="F1050" s="43">
        <v>1</v>
      </c>
      <c r="H1050" s="44">
        <v>10500</v>
      </c>
      <c r="I1050" s="45">
        <v>10500</v>
      </c>
      <c r="J1050" s="31"/>
      <c r="L1050" s="44">
        <v>7101.9</v>
      </c>
      <c r="M1050" s="55">
        <v>7101.9</v>
      </c>
      <c r="N1050" s="56"/>
      <c r="P1050" s="44">
        <v>5500</v>
      </c>
      <c r="Q1050" s="55">
        <v>5500</v>
      </c>
      <c r="R1050" s="56"/>
    </row>
    <row r="1051" spans="1:18" x14ac:dyDescent="0.25">
      <c r="A1051" s="37" t="s">
        <v>1548</v>
      </c>
      <c r="B1051" s="38" t="s">
        <v>1549</v>
      </c>
      <c r="C1051" s="38" t="s">
        <v>1053</v>
      </c>
      <c r="D1051" s="38"/>
      <c r="E1051" s="38" t="s">
        <v>64</v>
      </c>
      <c r="F1051" s="43">
        <v>1</v>
      </c>
      <c r="H1051" s="44">
        <v>2500</v>
      </c>
      <c r="I1051" s="45">
        <v>2500</v>
      </c>
      <c r="J1051" s="31"/>
      <c r="L1051" s="44">
        <v>5918.25</v>
      </c>
      <c r="M1051" s="55">
        <v>5918.25</v>
      </c>
      <c r="N1051" s="56"/>
      <c r="P1051" s="44">
        <v>500</v>
      </c>
      <c r="Q1051" s="55">
        <v>500</v>
      </c>
      <c r="R1051" s="56"/>
    </row>
    <row r="1052" spans="1:18" x14ac:dyDescent="0.25">
      <c r="A1052" s="37" t="s">
        <v>1550</v>
      </c>
      <c r="B1052" s="38" t="s">
        <v>1551</v>
      </c>
      <c r="C1052" s="38" t="s">
        <v>1056</v>
      </c>
      <c r="D1052" s="38"/>
      <c r="E1052" s="38" t="s">
        <v>64</v>
      </c>
      <c r="F1052" s="43">
        <v>1</v>
      </c>
      <c r="H1052" s="44">
        <v>2500</v>
      </c>
      <c r="I1052" s="45">
        <v>2500</v>
      </c>
      <c r="J1052" s="31"/>
      <c r="L1052" s="44">
        <v>5918.25</v>
      </c>
      <c r="M1052" s="55">
        <v>5918.25</v>
      </c>
      <c r="N1052" s="56"/>
      <c r="P1052" s="44">
        <v>1000</v>
      </c>
      <c r="Q1052" s="55">
        <v>1000</v>
      </c>
      <c r="R1052" s="56"/>
    </row>
    <row r="1053" spans="1:18" x14ac:dyDescent="0.25">
      <c r="A1053" s="37" t="s">
        <v>1552</v>
      </c>
      <c r="B1053" s="38" t="s">
        <v>1553</v>
      </c>
      <c r="C1053" s="38" t="s">
        <v>1059</v>
      </c>
      <c r="D1053" s="38"/>
      <c r="E1053" s="38" t="s">
        <v>64</v>
      </c>
      <c r="F1053" s="43">
        <v>1</v>
      </c>
      <c r="H1053" s="44">
        <v>2500</v>
      </c>
      <c r="I1053" s="45">
        <v>2500</v>
      </c>
      <c r="J1053" s="31"/>
      <c r="L1053" s="44">
        <v>5918.25</v>
      </c>
      <c r="M1053" s="55">
        <v>5918.25</v>
      </c>
      <c r="N1053" s="56"/>
      <c r="P1053" s="44">
        <v>700</v>
      </c>
      <c r="Q1053" s="55">
        <v>700</v>
      </c>
      <c r="R1053" s="56"/>
    </row>
    <row r="1054" spans="1:18" x14ac:dyDescent="0.25">
      <c r="A1054" s="37" t="s">
        <v>1554</v>
      </c>
      <c r="B1054" s="38" t="s">
        <v>1555</v>
      </c>
      <c r="C1054" s="38" t="s">
        <v>1062</v>
      </c>
      <c r="D1054" s="38"/>
      <c r="E1054" s="38" t="s">
        <v>64</v>
      </c>
      <c r="F1054" s="43">
        <v>1</v>
      </c>
      <c r="H1054" s="44">
        <v>2500</v>
      </c>
      <c r="I1054" s="45">
        <v>2500</v>
      </c>
      <c r="J1054" s="31"/>
      <c r="L1054" s="44">
        <v>5326.43</v>
      </c>
      <c r="M1054" s="55">
        <v>5326.43</v>
      </c>
      <c r="N1054" s="56"/>
      <c r="P1054" s="44">
        <v>1000</v>
      </c>
      <c r="Q1054" s="55">
        <v>1000</v>
      </c>
      <c r="R1054" s="56"/>
    </row>
    <row r="1055" spans="1:18" x14ac:dyDescent="0.25">
      <c r="A1055" s="37" t="s">
        <v>1556</v>
      </c>
      <c r="B1055" s="38" t="s">
        <v>1557</v>
      </c>
      <c r="C1055" s="38" t="s">
        <v>1065</v>
      </c>
      <c r="D1055" s="38"/>
      <c r="E1055" s="38" t="s">
        <v>64</v>
      </c>
      <c r="F1055" s="43">
        <v>1</v>
      </c>
      <c r="H1055" s="44">
        <v>2500</v>
      </c>
      <c r="I1055" s="45">
        <v>2500</v>
      </c>
      <c r="J1055" s="31"/>
      <c r="L1055" s="44">
        <v>1775.48</v>
      </c>
      <c r="M1055" s="55">
        <v>1775.48</v>
      </c>
      <c r="N1055" s="56"/>
      <c r="P1055" s="44">
        <v>2500</v>
      </c>
      <c r="Q1055" s="55">
        <v>2500</v>
      </c>
      <c r="R1055" s="56"/>
    </row>
    <row r="1056" spans="1:18" x14ac:dyDescent="0.25">
      <c r="A1056" s="37" t="s">
        <v>1558</v>
      </c>
      <c r="B1056" s="38" t="s">
        <v>1559</v>
      </c>
      <c r="C1056" s="38" t="s">
        <v>1068</v>
      </c>
      <c r="D1056" s="38"/>
      <c r="E1056" s="38" t="s">
        <v>64</v>
      </c>
      <c r="F1056" s="43">
        <v>1</v>
      </c>
      <c r="H1056" s="44">
        <v>2500</v>
      </c>
      <c r="I1056" s="45">
        <v>2500</v>
      </c>
      <c r="J1056" s="31"/>
      <c r="L1056" s="44">
        <v>10061.030000000001</v>
      </c>
      <c r="M1056" s="55">
        <v>10061.030000000001</v>
      </c>
      <c r="N1056" s="56"/>
      <c r="P1056" s="44">
        <v>6700</v>
      </c>
      <c r="Q1056" s="55">
        <v>6700</v>
      </c>
      <c r="R1056" s="56"/>
    </row>
    <row r="1057" spans="1:18" x14ac:dyDescent="0.25">
      <c r="A1057" s="33"/>
      <c r="B1057" s="34" t="s">
        <v>28</v>
      </c>
      <c r="C1057" s="34" t="s">
        <v>29</v>
      </c>
      <c r="H1057" s="35"/>
      <c r="I1057" s="35"/>
      <c r="J1057" s="36"/>
      <c r="L1057" s="59"/>
      <c r="M1057" s="59"/>
      <c r="N1057" s="60"/>
      <c r="P1057" s="59"/>
      <c r="Q1057" s="59"/>
      <c r="R1057" s="60"/>
    </row>
    <row r="1058" spans="1:18" x14ac:dyDescent="0.25">
      <c r="A1058" s="37" t="s">
        <v>1560</v>
      </c>
      <c r="B1058" s="38" t="s">
        <v>31</v>
      </c>
      <c r="C1058" s="38" t="s">
        <v>1070</v>
      </c>
      <c r="H1058" s="35"/>
      <c r="I1058" s="35"/>
      <c r="J1058" s="36"/>
      <c r="L1058" s="59"/>
      <c r="M1058" s="59"/>
      <c r="N1058" s="60"/>
      <c r="P1058" s="59"/>
      <c r="Q1058" s="59"/>
      <c r="R1058" s="60"/>
    </row>
    <row r="1059" spans="1:18" x14ac:dyDescent="0.25">
      <c r="A1059" s="37" t="s">
        <v>1561</v>
      </c>
      <c r="B1059" s="38" t="s">
        <v>31</v>
      </c>
      <c r="C1059" s="38" t="s">
        <v>1072</v>
      </c>
      <c r="H1059" s="35"/>
      <c r="I1059" s="35"/>
      <c r="J1059" s="36"/>
      <c r="L1059" s="59"/>
      <c r="M1059" s="59"/>
      <c r="N1059" s="60"/>
      <c r="P1059" s="59"/>
      <c r="Q1059" s="59"/>
      <c r="R1059" s="60"/>
    </row>
    <row r="1060" spans="1:18" x14ac:dyDescent="0.25">
      <c r="A1060" s="37" t="s">
        <v>1562</v>
      </c>
      <c r="B1060" s="38" t="s">
        <v>31</v>
      </c>
      <c r="C1060" s="38" t="s">
        <v>1074</v>
      </c>
      <c r="H1060" s="35"/>
      <c r="I1060" s="35"/>
      <c r="J1060" s="36"/>
      <c r="L1060" s="59"/>
      <c r="M1060" s="59"/>
      <c r="N1060" s="60"/>
      <c r="P1060" s="59"/>
      <c r="Q1060" s="59"/>
      <c r="R1060" s="60"/>
    </row>
    <row r="1061" spans="1:18" ht="45" x14ac:dyDescent="0.25">
      <c r="A1061" s="37" t="s">
        <v>1563</v>
      </c>
      <c r="B1061" s="38" t="s">
        <v>31</v>
      </c>
      <c r="C1061" s="38" t="s">
        <v>1076</v>
      </c>
      <c r="H1061" s="35"/>
      <c r="I1061" s="35"/>
      <c r="J1061" s="36"/>
      <c r="L1061" s="59"/>
      <c r="M1061" s="59"/>
      <c r="N1061" s="60"/>
      <c r="P1061" s="59"/>
      <c r="Q1061" s="59"/>
      <c r="R1061" s="60"/>
    </row>
    <row r="1062" spans="1:18" ht="105" x14ac:dyDescent="0.25">
      <c r="A1062" s="37" t="s">
        <v>1564</v>
      </c>
      <c r="B1062" s="38" t="s">
        <v>31</v>
      </c>
      <c r="C1062" s="38" t="s">
        <v>1078</v>
      </c>
      <c r="H1062" s="35"/>
      <c r="I1062" s="35"/>
      <c r="J1062" s="36"/>
      <c r="L1062" s="59"/>
      <c r="M1062" s="59"/>
      <c r="N1062" s="60"/>
      <c r="P1062" s="59"/>
      <c r="Q1062" s="59"/>
      <c r="R1062" s="60"/>
    </row>
    <row r="1063" spans="1:18" ht="60" x14ac:dyDescent="0.25">
      <c r="A1063" s="33"/>
      <c r="B1063" s="34" t="s">
        <v>55</v>
      </c>
      <c r="C1063" s="34" t="s">
        <v>56</v>
      </c>
      <c r="D1063" s="34" t="s">
        <v>57</v>
      </c>
      <c r="E1063" s="34" t="s">
        <v>58</v>
      </c>
      <c r="F1063" s="39" t="s">
        <v>59</v>
      </c>
      <c r="H1063" s="40" t="s">
        <v>60</v>
      </c>
      <c r="I1063" s="41" t="s">
        <v>22</v>
      </c>
      <c r="J1063" s="42"/>
      <c r="L1063" s="40" t="s">
        <v>60</v>
      </c>
      <c r="M1063" s="53" t="s">
        <v>22</v>
      </c>
      <c r="N1063" s="54"/>
      <c r="P1063" s="40" t="s">
        <v>60</v>
      </c>
      <c r="Q1063" s="53" t="s">
        <v>22</v>
      </c>
      <c r="R1063" s="54"/>
    </row>
    <row r="1064" spans="1:18" x14ac:dyDescent="0.25">
      <c r="A1064" s="37" t="s">
        <v>1565</v>
      </c>
      <c r="B1064" s="38" t="s">
        <v>1566</v>
      </c>
      <c r="C1064" s="38" t="s">
        <v>1567</v>
      </c>
      <c r="D1064" s="38"/>
      <c r="E1064" s="38" t="s">
        <v>433</v>
      </c>
      <c r="F1064" s="43">
        <v>1</v>
      </c>
      <c r="H1064" s="44">
        <v>5280</v>
      </c>
      <c r="I1064" s="45">
        <v>5280</v>
      </c>
      <c r="J1064" s="31"/>
      <c r="L1064" s="44">
        <v>29591.27</v>
      </c>
      <c r="M1064" s="55">
        <v>29591.27</v>
      </c>
      <c r="N1064" s="56"/>
      <c r="P1064" s="44">
        <v>10000</v>
      </c>
      <c r="Q1064" s="55">
        <v>10000</v>
      </c>
      <c r="R1064" s="56"/>
    </row>
    <row r="1065" spans="1:18" x14ac:dyDescent="0.25">
      <c r="A1065" s="37" t="s">
        <v>1568</v>
      </c>
      <c r="B1065" s="38" t="s">
        <v>1569</v>
      </c>
      <c r="C1065" s="38" t="s">
        <v>1087</v>
      </c>
      <c r="D1065" s="38"/>
      <c r="E1065" s="38" t="s">
        <v>433</v>
      </c>
      <c r="F1065" s="43">
        <v>1</v>
      </c>
      <c r="H1065" s="44">
        <v>463</v>
      </c>
      <c r="I1065" s="45">
        <v>463</v>
      </c>
      <c r="J1065" s="31"/>
      <c r="L1065" s="44">
        <v>1479.56</v>
      </c>
      <c r="M1065" s="55">
        <v>1479.56</v>
      </c>
      <c r="N1065" s="56"/>
      <c r="P1065" s="44">
        <v>350</v>
      </c>
      <c r="Q1065" s="55">
        <v>350</v>
      </c>
      <c r="R1065" s="56"/>
    </row>
    <row r="1066" spans="1:18" x14ac:dyDescent="0.25">
      <c r="A1066" s="37" t="s">
        <v>1570</v>
      </c>
      <c r="B1066" s="38" t="s">
        <v>1571</v>
      </c>
      <c r="C1066" s="38" t="s">
        <v>1090</v>
      </c>
      <c r="D1066" s="38"/>
      <c r="E1066" s="38" t="s">
        <v>433</v>
      </c>
      <c r="F1066" s="43">
        <v>2</v>
      </c>
      <c r="H1066" s="44">
        <v>400</v>
      </c>
      <c r="I1066" s="45">
        <v>800</v>
      </c>
      <c r="J1066" s="31"/>
      <c r="L1066" s="44">
        <v>1420.38</v>
      </c>
      <c r="M1066" s="55">
        <v>2840.76</v>
      </c>
      <c r="N1066" s="56"/>
      <c r="P1066" s="44">
        <v>450</v>
      </c>
      <c r="Q1066" s="55">
        <v>900</v>
      </c>
      <c r="R1066" s="56"/>
    </row>
    <row r="1067" spans="1:18" x14ac:dyDescent="0.25">
      <c r="A1067" s="37" t="s">
        <v>1572</v>
      </c>
      <c r="B1067" s="38" t="s">
        <v>1573</v>
      </c>
      <c r="C1067" s="38" t="s">
        <v>1096</v>
      </c>
      <c r="D1067" s="38"/>
      <c r="E1067" s="38" t="s">
        <v>433</v>
      </c>
      <c r="F1067" s="43">
        <v>1</v>
      </c>
      <c r="H1067" s="44">
        <v>463</v>
      </c>
      <c r="I1067" s="45">
        <v>463</v>
      </c>
      <c r="J1067" s="31"/>
      <c r="L1067" s="44">
        <v>1479.56</v>
      </c>
      <c r="M1067" s="55">
        <v>1479.56</v>
      </c>
      <c r="N1067" s="56"/>
      <c r="P1067" s="44">
        <v>500</v>
      </c>
      <c r="Q1067" s="55">
        <v>500</v>
      </c>
      <c r="R1067" s="56"/>
    </row>
    <row r="1068" spans="1:18" x14ac:dyDescent="0.25">
      <c r="A1068" s="37" t="s">
        <v>1574</v>
      </c>
      <c r="B1068" s="38" t="s">
        <v>1575</v>
      </c>
      <c r="C1068" s="38" t="s">
        <v>1099</v>
      </c>
      <c r="D1068" s="38"/>
      <c r="E1068" s="38" t="s">
        <v>433</v>
      </c>
      <c r="F1068" s="43">
        <v>1</v>
      </c>
      <c r="H1068" s="44">
        <v>860</v>
      </c>
      <c r="I1068" s="45">
        <v>860</v>
      </c>
      <c r="J1068" s="31"/>
      <c r="L1068" s="44">
        <v>1420.38</v>
      </c>
      <c r="M1068" s="55">
        <v>1420.38</v>
      </c>
      <c r="N1068" s="56"/>
      <c r="P1068" s="44">
        <v>650</v>
      </c>
      <c r="Q1068" s="55">
        <v>650</v>
      </c>
      <c r="R1068" s="56"/>
    </row>
    <row r="1069" spans="1:18" x14ac:dyDescent="0.25">
      <c r="A1069" s="37" t="s">
        <v>1576</v>
      </c>
      <c r="B1069" s="38" t="s">
        <v>1577</v>
      </c>
      <c r="C1069" s="38" t="s">
        <v>1102</v>
      </c>
      <c r="D1069" s="38"/>
      <c r="E1069" s="38" t="s">
        <v>433</v>
      </c>
      <c r="F1069" s="43">
        <v>2</v>
      </c>
      <c r="H1069" s="44">
        <v>595</v>
      </c>
      <c r="I1069" s="45">
        <v>1190</v>
      </c>
      <c r="J1069" s="31"/>
      <c r="L1069" s="44">
        <v>2959.13</v>
      </c>
      <c r="M1069" s="55">
        <v>5918.26</v>
      </c>
      <c r="N1069" s="56"/>
      <c r="P1069" s="44">
        <v>1500</v>
      </c>
      <c r="Q1069" s="55">
        <v>3000</v>
      </c>
      <c r="R1069" s="56"/>
    </row>
    <row r="1070" spans="1:18" ht="30" x14ac:dyDescent="0.25">
      <c r="A1070" s="37" t="s">
        <v>1578</v>
      </c>
      <c r="B1070" s="38" t="s">
        <v>1579</v>
      </c>
      <c r="C1070" s="38" t="s">
        <v>1105</v>
      </c>
      <c r="D1070" s="38"/>
      <c r="E1070" s="38" t="s">
        <v>64</v>
      </c>
      <c r="F1070" s="43">
        <v>1</v>
      </c>
      <c r="H1070" s="44">
        <v>5000</v>
      </c>
      <c r="I1070" s="45">
        <v>5000</v>
      </c>
      <c r="J1070" s="31"/>
      <c r="L1070" s="44">
        <v>35509.519999999997</v>
      </c>
      <c r="M1070" s="55">
        <v>35509.519999999997</v>
      </c>
      <c r="N1070" s="56"/>
      <c r="P1070" s="44">
        <v>3000</v>
      </c>
      <c r="Q1070" s="55">
        <v>3000</v>
      </c>
      <c r="R1070" s="56"/>
    </row>
    <row r="1071" spans="1:18" x14ac:dyDescent="0.25">
      <c r="A1071" s="33"/>
      <c r="B1071" s="34" t="s">
        <v>28</v>
      </c>
      <c r="C1071" s="34" t="s">
        <v>29</v>
      </c>
      <c r="H1071" s="35"/>
      <c r="I1071" s="35"/>
      <c r="J1071" s="36"/>
      <c r="L1071" s="59"/>
      <c r="M1071" s="59"/>
      <c r="N1071" s="60"/>
      <c r="P1071" s="59"/>
      <c r="Q1071" s="59"/>
      <c r="R1071" s="60"/>
    </row>
    <row r="1072" spans="1:18" x14ac:dyDescent="0.25">
      <c r="A1072" s="37" t="s">
        <v>1580</v>
      </c>
      <c r="B1072" s="38" t="s">
        <v>31</v>
      </c>
      <c r="C1072" s="38" t="s">
        <v>750</v>
      </c>
      <c r="H1072" s="35"/>
      <c r="I1072" s="35"/>
      <c r="J1072" s="36"/>
      <c r="L1072" s="59"/>
      <c r="M1072" s="59"/>
      <c r="N1072" s="60"/>
      <c r="P1072" s="59"/>
      <c r="Q1072" s="59"/>
      <c r="R1072" s="60"/>
    </row>
    <row r="1073" spans="1:18" ht="60" x14ac:dyDescent="0.25">
      <c r="A1073" s="33"/>
      <c r="B1073" s="34" t="s">
        <v>55</v>
      </c>
      <c r="C1073" s="34" t="s">
        <v>56</v>
      </c>
      <c r="D1073" s="34" t="s">
        <v>57</v>
      </c>
      <c r="E1073" s="34" t="s">
        <v>58</v>
      </c>
      <c r="F1073" s="39" t="s">
        <v>59</v>
      </c>
      <c r="H1073" s="40" t="s">
        <v>60</v>
      </c>
      <c r="I1073" s="41" t="s">
        <v>22</v>
      </c>
      <c r="J1073" s="42"/>
      <c r="L1073" s="40" t="s">
        <v>60</v>
      </c>
      <c r="M1073" s="53" t="s">
        <v>22</v>
      </c>
      <c r="N1073" s="54"/>
      <c r="P1073" s="40" t="s">
        <v>60</v>
      </c>
      <c r="Q1073" s="53" t="s">
        <v>22</v>
      </c>
      <c r="R1073" s="54"/>
    </row>
    <row r="1074" spans="1:18" x14ac:dyDescent="0.25">
      <c r="A1074" s="37" t="s">
        <v>1581</v>
      </c>
      <c r="B1074" s="38" t="s">
        <v>1582</v>
      </c>
      <c r="C1074" s="38" t="s">
        <v>753</v>
      </c>
      <c r="D1074" s="38"/>
      <c r="E1074" s="38" t="s">
        <v>64</v>
      </c>
      <c r="F1074" s="43">
        <v>1</v>
      </c>
      <c r="H1074" s="44">
        <v>1000</v>
      </c>
      <c r="I1074" s="45">
        <v>1000</v>
      </c>
      <c r="J1074" s="31"/>
      <c r="L1074" s="44">
        <v>8877.3799999999992</v>
      </c>
      <c r="M1074" s="55">
        <v>8877.3799999999992</v>
      </c>
      <c r="N1074" s="56"/>
      <c r="P1074" s="44">
        <v>1000</v>
      </c>
      <c r="Q1074" s="55">
        <v>1000</v>
      </c>
      <c r="R1074" s="56"/>
    </row>
    <row r="1075" spans="1:18" ht="30" x14ac:dyDescent="0.25">
      <c r="A1075" s="37" t="s">
        <v>1583</v>
      </c>
      <c r="B1075" s="38" t="s">
        <v>1584</v>
      </c>
      <c r="C1075" s="38" t="s">
        <v>756</v>
      </c>
      <c r="D1075" s="38"/>
      <c r="E1075" s="38" t="s">
        <v>64</v>
      </c>
      <c r="F1075" s="43">
        <v>1</v>
      </c>
      <c r="H1075" s="44">
        <v>1000</v>
      </c>
      <c r="I1075" s="45">
        <v>1000</v>
      </c>
      <c r="J1075" s="31"/>
      <c r="L1075" s="44">
        <v>8877.3799999999992</v>
      </c>
      <c r="M1075" s="55">
        <v>8877.3799999999992</v>
      </c>
      <c r="N1075" s="56"/>
      <c r="P1075" s="44">
        <v>500</v>
      </c>
      <c r="Q1075" s="55">
        <v>500</v>
      </c>
      <c r="R1075" s="56"/>
    </row>
    <row r="1076" spans="1:18" x14ac:dyDescent="0.25">
      <c r="A1076" s="37" t="s">
        <v>1585</v>
      </c>
      <c r="B1076" s="38" t="s">
        <v>1586</v>
      </c>
      <c r="C1076" s="38" t="s">
        <v>759</v>
      </c>
      <c r="D1076" s="38"/>
      <c r="E1076" s="38" t="s">
        <v>64</v>
      </c>
      <c r="F1076" s="43">
        <v>1</v>
      </c>
      <c r="H1076" s="44">
        <v>2000</v>
      </c>
      <c r="I1076" s="45">
        <v>2000</v>
      </c>
      <c r="J1076" s="31"/>
      <c r="L1076" s="44">
        <v>8877.3799999999992</v>
      </c>
      <c r="M1076" s="55">
        <v>8877.3799999999992</v>
      </c>
      <c r="N1076" s="56"/>
      <c r="P1076" s="44">
        <v>200</v>
      </c>
      <c r="Q1076" s="55">
        <v>200</v>
      </c>
      <c r="R1076" s="56"/>
    </row>
    <row r="1077" spans="1:18" x14ac:dyDescent="0.25">
      <c r="A1077" s="37" t="s">
        <v>1587</v>
      </c>
      <c r="B1077" s="38" t="s">
        <v>1588</v>
      </c>
      <c r="C1077" s="38" t="s">
        <v>762</v>
      </c>
      <c r="D1077" s="38"/>
      <c r="E1077" s="38" t="s">
        <v>64</v>
      </c>
      <c r="F1077" s="43">
        <v>1</v>
      </c>
      <c r="H1077" s="44">
        <v>1000</v>
      </c>
      <c r="I1077" s="45">
        <v>1000</v>
      </c>
      <c r="J1077" s="31"/>
      <c r="L1077" s="44">
        <v>11836.51</v>
      </c>
      <c r="M1077" s="55">
        <v>11836.51</v>
      </c>
      <c r="N1077" s="56"/>
      <c r="P1077" s="44">
        <v>200</v>
      </c>
      <c r="Q1077" s="55">
        <v>200</v>
      </c>
      <c r="R1077" s="56"/>
    </row>
    <row r="1078" spans="1:18" x14ac:dyDescent="0.25">
      <c r="A1078" s="37" t="s">
        <v>1589</v>
      </c>
      <c r="B1078" s="38" t="s">
        <v>1590</v>
      </c>
      <c r="C1078" s="38" t="s">
        <v>765</v>
      </c>
      <c r="D1078" s="38"/>
      <c r="E1078" s="38" t="s">
        <v>64</v>
      </c>
      <c r="F1078" s="43">
        <v>1</v>
      </c>
      <c r="H1078" s="44">
        <v>1000</v>
      </c>
      <c r="I1078" s="45">
        <v>1000</v>
      </c>
      <c r="J1078" s="31"/>
      <c r="L1078" s="44">
        <v>8877.3799999999992</v>
      </c>
      <c r="M1078" s="55">
        <v>8877.3799999999992</v>
      </c>
      <c r="N1078" s="56"/>
      <c r="P1078" s="44">
        <v>200</v>
      </c>
      <c r="Q1078" s="55">
        <v>200</v>
      </c>
      <c r="R1078" s="56"/>
    </row>
    <row r="1079" spans="1:18" x14ac:dyDescent="0.25">
      <c r="A1079" s="37" t="s">
        <v>1591</v>
      </c>
      <c r="B1079" s="38" t="s">
        <v>1592</v>
      </c>
      <c r="C1079" s="38" t="s">
        <v>768</v>
      </c>
      <c r="D1079" s="38"/>
      <c r="E1079" s="38" t="s">
        <v>64</v>
      </c>
      <c r="F1079" s="43">
        <v>1</v>
      </c>
      <c r="H1079" s="44">
        <v>1500</v>
      </c>
      <c r="I1079" s="45">
        <v>1500</v>
      </c>
      <c r="J1079" s="31"/>
      <c r="L1079" s="44">
        <v>8877.3799999999992</v>
      </c>
      <c r="M1079" s="55">
        <v>8877.3799999999992</v>
      </c>
      <c r="N1079" s="56"/>
      <c r="P1079" s="44">
        <v>500</v>
      </c>
      <c r="Q1079" s="55">
        <v>500</v>
      </c>
      <c r="R1079" s="56"/>
    </row>
    <row r="1080" spans="1:18" x14ac:dyDescent="0.25">
      <c r="A1080" s="37" t="s">
        <v>1593</v>
      </c>
      <c r="B1080" s="38" t="s">
        <v>1594</v>
      </c>
      <c r="C1080" s="38" t="s">
        <v>771</v>
      </c>
      <c r="D1080" s="38"/>
      <c r="E1080" s="38" t="s">
        <v>64</v>
      </c>
      <c r="F1080" s="43">
        <v>1</v>
      </c>
      <c r="H1080" s="44">
        <v>500</v>
      </c>
      <c r="I1080" s="45">
        <v>500</v>
      </c>
      <c r="J1080" s="31"/>
      <c r="L1080" s="44">
        <v>8877.3799999999992</v>
      </c>
      <c r="M1080" s="55">
        <v>8877.3799999999992</v>
      </c>
      <c r="N1080" s="56"/>
      <c r="P1080" s="44">
        <v>500</v>
      </c>
      <c r="Q1080" s="55">
        <v>500</v>
      </c>
      <c r="R1080" s="56"/>
    </row>
    <row r="1081" spans="1:18" ht="30" x14ac:dyDescent="0.25">
      <c r="A1081" s="37" t="s">
        <v>1595</v>
      </c>
      <c r="B1081" s="38" t="s">
        <v>1596</v>
      </c>
      <c r="C1081" s="38" t="s">
        <v>774</v>
      </c>
      <c r="D1081" s="38"/>
      <c r="E1081" s="38" t="s">
        <v>64</v>
      </c>
      <c r="F1081" s="43">
        <v>1</v>
      </c>
      <c r="H1081" s="44">
        <v>500</v>
      </c>
      <c r="I1081" s="45">
        <v>500</v>
      </c>
      <c r="J1081" s="31"/>
      <c r="L1081" s="44">
        <v>8877.3799999999992</v>
      </c>
      <c r="M1081" s="55">
        <v>8877.3799999999992</v>
      </c>
      <c r="N1081" s="56"/>
      <c r="P1081" s="44">
        <v>1000</v>
      </c>
      <c r="Q1081" s="55">
        <v>1000</v>
      </c>
      <c r="R1081" s="56"/>
    </row>
    <row r="1082" spans="1:18" ht="30" x14ac:dyDescent="0.25">
      <c r="A1082" s="37" t="s">
        <v>1597</v>
      </c>
      <c r="B1082" s="38" t="s">
        <v>1598</v>
      </c>
      <c r="C1082" s="38" t="s">
        <v>777</v>
      </c>
      <c r="D1082" s="38"/>
      <c r="E1082" s="38" t="s">
        <v>64</v>
      </c>
      <c r="F1082" s="43">
        <v>1</v>
      </c>
      <c r="H1082" s="44">
        <v>500</v>
      </c>
      <c r="I1082" s="45">
        <v>500</v>
      </c>
      <c r="J1082" s="31"/>
      <c r="L1082" s="44">
        <v>8877.3799999999992</v>
      </c>
      <c r="M1082" s="55">
        <v>8877.3799999999992</v>
      </c>
      <c r="N1082" s="56"/>
      <c r="P1082" s="44">
        <v>1000</v>
      </c>
      <c r="Q1082" s="55">
        <v>1000</v>
      </c>
      <c r="R1082" s="56"/>
    </row>
    <row r="1083" spans="1:18" x14ac:dyDescent="0.25">
      <c r="A1083" s="37" t="s">
        <v>1599</v>
      </c>
      <c r="B1083" s="38" t="s">
        <v>1600</v>
      </c>
      <c r="C1083" s="38" t="s">
        <v>780</v>
      </c>
      <c r="D1083" s="38"/>
      <c r="E1083" s="38" t="s">
        <v>64</v>
      </c>
      <c r="F1083" s="43">
        <v>1</v>
      </c>
      <c r="H1083" s="44">
        <v>1000</v>
      </c>
      <c r="I1083" s="45">
        <v>1000</v>
      </c>
      <c r="J1083" s="31"/>
      <c r="L1083" s="44">
        <v>8877.3799999999992</v>
      </c>
      <c r="M1083" s="55">
        <v>8877.3799999999992</v>
      </c>
      <c r="N1083" s="56"/>
      <c r="P1083" s="44">
        <v>500</v>
      </c>
      <c r="Q1083" s="55">
        <v>500</v>
      </c>
      <c r="R1083" s="56"/>
    </row>
    <row r="1084" spans="1:18" x14ac:dyDescent="0.25">
      <c r="A1084" s="37" t="s">
        <v>1601</v>
      </c>
      <c r="B1084" s="38" t="s">
        <v>1602</v>
      </c>
      <c r="C1084" s="38" t="s">
        <v>783</v>
      </c>
      <c r="D1084" s="38"/>
      <c r="E1084" s="38" t="s">
        <v>64</v>
      </c>
      <c r="F1084" s="43">
        <v>1</v>
      </c>
      <c r="H1084" s="44">
        <v>500</v>
      </c>
      <c r="I1084" s="45">
        <v>500</v>
      </c>
      <c r="J1084" s="31"/>
      <c r="L1084" s="44">
        <v>8877.3799999999992</v>
      </c>
      <c r="M1084" s="55">
        <v>8877.3799999999992</v>
      </c>
      <c r="N1084" s="56"/>
      <c r="P1084" s="44">
        <v>500</v>
      </c>
      <c r="Q1084" s="55">
        <v>500</v>
      </c>
      <c r="R1084" s="56"/>
    </row>
    <row r="1085" spans="1:18" ht="45" x14ac:dyDescent="0.25">
      <c r="A1085" s="37" t="s">
        <v>1603</v>
      </c>
      <c r="B1085" s="38" t="s">
        <v>1604</v>
      </c>
      <c r="C1085" s="38" t="s">
        <v>786</v>
      </c>
      <c r="D1085" s="38"/>
      <c r="E1085" s="38" t="s">
        <v>64</v>
      </c>
      <c r="F1085" s="43">
        <v>1</v>
      </c>
      <c r="H1085" s="44">
        <v>2000</v>
      </c>
      <c r="I1085" s="45">
        <v>2000</v>
      </c>
      <c r="J1085" s="31"/>
      <c r="L1085" s="44">
        <v>8877.3799999999992</v>
      </c>
      <c r="M1085" s="55">
        <v>8877.3799999999992</v>
      </c>
      <c r="N1085" s="56"/>
      <c r="P1085" s="44">
        <v>500</v>
      </c>
      <c r="Q1085" s="55">
        <v>500</v>
      </c>
      <c r="R1085" s="56"/>
    </row>
    <row r="1086" spans="1:18" x14ac:dyDescent="0.25">
      <c r="A1086" s="37" t="s">
        <v>1605</v>
      </c>
      <c r="B1086" s="38" t="s">
        <v>1606</v>
      </c>
      <c r="C1086" s="38" t="s">
        <v>789</v>
      </c>
      <c r="D1086" s="38"/>
      <c r="E1086" s="38" t="s">
        <v>64</v>
      </c>
      <c r="F1086" s="43">
        <v>1</v>
      </c>
      <c r="H1086" s="44">
        <v>1500</v>
      </c>
      <c r="I1086" s="45">
        <v>1500</v>
      </c>
      <c r="J1086" s="31"/>
      <c r="L1086" s="44">
        <v>8877.3799999999992</v>
      </c>
      <c r="M1086" s="55">
        <v>8877.3799999999992</v>
      </c>
      <c r="N1086" s="56"/>
      <c r="P1086" s="44">
        <v>1500</v>
      </c>
      <c r="Q1086" s="55">
        <v>1500</v>
      </c>
      <c r="R1086" s="56"/>
    </row>
    <row r="1087" spans="1:18" x14ac:dyDescent="0.25">
      <c r="A1087" s="33"/>
      <c r="B1087" s="34" t="s">
        <v>28</v>
      </c>
      <c r="C1087" s="34" t="s">
        <v>29</v>
      </c>
      <c r="H1087" s="35"/>
      <c r="I1087" s="35"/>
      <c r="J1087" s="36"/>
      <c r="L1087" s="59"/>
      <c r="M1087" s="59"/>
      <c r="N1087" s="60"/>
      <c r="P1087" s="59"/>
      <c r="Q1087" s="59"/>
      <c r="R1087" s="60"/>
    </row>
    <row r="1088" spans="1:18" x14ac:dyDescent="0.25">
      <c r="A1088" s="37" t="s">
        <v>1607</v>
      </c>
      <c r="B1088" s="38" t="s">
        <v>31</v>
      </c>
      <c r="C1088" s="38" t="s">
        <v>333</v>
      </c>
      <c r="H1088" s="35"/>
      <c r="I1088" s="35"/>
      <c r="J1088" s="36"/>
      <c r="L1088" s="59"/>
      <c r="M1088" s="59"/>
      <c r="N1088" s="60"/>
      <c r="P1088" s="59"/>
      <c r="Q1088" s="59"/>
      <c r="R1088" s="60"/>
    </row>
    <row r="1089" spans="1:18" ht="60" x14ac:dyDescent="0.25">
      <c r="A1089" s="33"/>
      <c r="B1089" s="34" t="s">
        <v>55</v>
      </c>
      <c r="C1089" s="34" t="s">
        <v>56</v>
      </c>
      <c r="D1089" s="34" t="s">
        <v>57</v>
      </c>
      <c r="E1089" s="34" t="s">
        <v>58</v>
      </c>
      <c r="F1089" s="39" t="s">
        <v>59</v>
      </c>
      <c r="H1089" s="40" t="s">
        <v>60</v>
      </c>
      <c r="I1089" s="41" t="s">
        <v>22</v>
      </c>
      <c r="J1089" s="42"/>
      <c r="L1089" s="40" t="s">
        <v>60</v>
      </c>
      <c r="M1089" s="53" t="s">
        <v>22</v>
      </c>
      <c r="N1089" s="54"/>
      <c r="P1089" s="40" t="s">
        <v>60</v>
      </c>
      <c r="Q1089" s="53" t="s">
        <v>22</v>
      </c>
      <c r="R1089" s="54"/>
    </row>
    <row r="1090" spans="1:18" ht="105" x14ac:dyDescent="0.25">
      <c r="A1090" s="37" t="s">
        <v>1608</v>
      </c>
      <c r="B1090" s="38" t="s">
        <v>335</v>
      </c>
      <c r="C1090" s="38" t="s">
        <v>336</v>
      </c>
      <c r="D1090" s="38"/>
      <c r="E1090" s="38" t="s">
        <v>64</v>
      </c>
      <c r="F1090" s="43">
        <v>1</v>
      </c>
      <c r="H1090" s="44">
        <v>0</v>
      </c>
      <c r="I1090" s="45">
        <v>0</v>
      </c>
      <c r="J1090" s="31"/>
      <c r="L1090" s="44">
        <v>0</v>
      </c>
      <c r="M1090" s="55">
        <v>0</v>
      </c>
      <c r="N1090" s="56"/>
      <c r="P1090" s="44">
        <v>0</v>
      </c>
      <c r="Q1090" s="55">
        <v>0</v>
      </c>
      <c r="R1090" s="56"/>
    </row>
    <row r="1091" spans="1:18" x14ac:dyDescent="0.25">
      <c r="A1091" s="33"/>
      <c r="B1091" s="34" t="s">
        <v>28</v>
      </c>
      <c r="C1091" s="34" t="s">
        <v>29</v>
      </c>
      <c r="H1091" s="35"/>
      <c r="I1091" s="35"/>
      <c r="J1091" s="36"/>
      <c r="L1091" s="59"/>
      <c r="M1091" s="59"/>
      <c r="N1091" s="60"/>
      <c r="P1091" s="59"/>
      <c r="Q1091" s="59"/>
      <c r="R1091" s="60"/>
    </row>
    <row r="1092" spans="1:18" ht="60" x14ac:dyDescent="0.25">
      <c r="A1092" s="37" t="s">
        <v>1609</v>
      </c>
      <c r="B1092" s="38" t="s">
        <v>31</v>
      </c>
      <c r="C1092" s="38" t="s">
        <v>299</v>
      </c>
      <c r="H1092" s="35"/>
      <c r="I1092" s="35"/>
      <c r="J1092" s="36"/>
      <c r="L1092" s="59"/>
      <c r="M1092" s="59"/>
      <c r="N1092" s="60"/>
      <c r="P1092" s="59"/>
      <c r="Q1092" s="59"/>
      <c r="R1092" s="60"/>
    </row>
    <row r="1093" spans="1:18" x14ac:dyDescent="0.25">
      <c r="A1093" s="28" t="s">
        <v>1610</v>
      </c>
      <c r="B1093" s="28"/>
      <c r="C1093" s="28"/>
      <c r="D1093" s="14"/>
      <c r="E1093" s="14"/>
      <c r="F1093" s="28"/>
      <c r="H1093" s="29" t="s">
        <v>25</v>
      </c>
      <c r="I1093" s="46">
        <f>I1094+I1118+I1152+I1174+I1186+I1214+I1242+I1312+I1340+I1366+I1433</f>
        <v>1015542</v>
      </c>
      <c r="J1093" s="31"/>
      <c r="L1093" s="32" t="s">
        <v>25</v>
      </c>
      <c r="M1093" s="63">
        <f t="shared" ref="M1093:N1093" si="6">M1094+M1118+M1152+M1174+M1186+M1214+M1242+M1312+M1340+M1366+M1433</f>
        <v>2429270.96</v>
      </c>
      <c r="N1093" s="64">
        <f t="shared" si="6"/>
        <v>0</v>
      </c>
      <c r="P1093" s="32" t="s">
        <v>25</v>
      </c>
      <c r="Q1093" s="63">
        <f t="shared" ref="Q1093:R1093" si="7">Q1094+Q1118+Q1152+Q1174+Q1186+Q1214+Q1242+Q1312+Q1340+Q1366+Q1433</f>
        <v>1251617</v>
      </c>
      <c r="R1093" s="64">
        <f t="shared" si="7"/>
        <v>0</v>
      </c>
    </row>
    <row r="1094" spans="1:18" x14ac:dyDescent="0.25">
      <c r="A1094" s="14" t="s">
        <v>1611</v>
      </c>
      <c r="B1094" s="14"/>
      <c r="C1094" s="14"/>
      <c r="D1094" s="14"/>
      <c r="E1094" s="14"/>
      <c r="F1094" s="14"/>
      <c r="H1094" s="32" t="s">
        <v>1138</v>
      </c>
      <c r="I1094" s="45">
        <v>17532</v>
      </c>
      <c r="J1094" s="31"/>
      <c r="L1094" s="32" t="s">
        <v>1138</v>
      </c>
      <c r="M1094" s="55">
        <v>17971.8</v>
      </c>
      <c r="N1094" s="56"/>
      <c r="P1094" s="32" t="s">
        <v>1138</v>
      </c>
      <c r="Q1094" s="55">
        <v>9204</v>
      </c>
      <c r="R1094" s="56"/>
    </row>
    <row r="1095" spans="1:18" x14ac:dyDescent="0.25">
      <c r="A1095" s="33"/>
      <c r="B1095" s="34" t="s">
        <v>28</v>
      </c>
      <c r="C1095" s="34" t="s">
        <v>29</v>
      </c>
      <c r="H1095" s="35"/>
      <c r="I1095" s="35"/>
      <c r="J1095" s="36"/>
      <c r="L1095" s="59"/>
      <c r="M1095" s="59"/>
      <c r="N1095" s="60"/>
      <c r="P1095" s="59"/>
      <c r="Q1095" s="59"/>
      <c r="R1095" s="60"/>
    </row>
    <row r="1096" spans="1:18" x14ac:dyDescent="0.25">
      <c r="A1096" s="37" t="s">
        <v>1612</v>
      </c>
      <c r="B1096" s="38" t="s">
        <v>31</v>
      </c>
      <c r="C1096" s="38" t="s">
        <v>304</v>
      </c>
      <c r="H1096" s="35"/>
      <c r="I1096" s="35"/>
      <c r="J1096" s="36"/>
      <c r="L1096" s="59"/>
      <c r="M1096" s="59"/>
      <c r="N1096" s="60"/>
      <c r="P1096" s="59"/>
      <c r="Q1096" s="59"/>
      <c r="R1096" s="60"/>
    </row>
    <row r="1097" spans="1:18" ht="60" x14ac:dyDescent="0.25">
      <c r="A1097" s="33"/>
      <c r="B1097" s="34" t="s">
        <v>55</v>
      </c>
      <c r="C1097" s="34" t="s">
        <v>56</v>
      </c>
      <c r="D1097" s="34" t="s">
        <v>57</v>
      </c>
      <c r="E1097" s="34" t="s">
        <v>58</v>
      </c>
      <c r="F1097" s="39" t="s">
        <v>59</v>
      </c>
      <c r="H1097" s="40" t="s">
        <v>60</v>
      </c>
      <c r="I1097" s="41" t="s">
        <v>22</v>
      </c>
      <c r="J1097" s="42"/>
      <c r="L1097" s="40" t="s">
        <v>60</v>
      </c>
      <c r="M1097" s="53" t="s">
        <v>22</v>
      </c>
      <c r="N1097" s="54"/>
      <c r="P1097" s="40" t="s">
        <v>60</v>
      </c>
      <c r="Q1097" s="53" t="s">
        <v>22</v>
      </c>
      <c r="R1097" s="54"/>
    </row>
    <row r="1098" spans="1:18" x14ac:dyDescent="0.25">
      <c r="A1098" s="37" t="s">
        <v>1613</v>
      </c>
      <c r="B1098" s="38" t="s">
        <v>1614</v>
      </c>
      <c r="C1098" s="38" t="s">
        <v>307</v>
      </c>
      <c r="D1098" s="38"/>
      <c r="E1098" s="38" t="s">
        <v>308</v>
      </c>
      <c r="F1098" s="43">
        <v>132</v>
      </c>
      <c r="H1098" s="44">
        <v>15</v>
      </c>
      <c r="I1098" s="45">
        <v>1980</v>
      </c>
      <c r="J1098" s="31"/>
      <c r="L1098" s="44">
        <v>4.5</v>
      </c>
      <c r="M1098" s="55">
        <v>594</v>
      </c>
      <c r="N1098" s="56"/>
      <c r="P1098" s="44">
        <v>10</v>
      </c>
      <c r="Q1098" s="55">
        <v>1320</v>
      </c>
      <c r="R1098" s="56"/>
    </row>
    <row r="1099" spans="1:18" x14ac:dyDescent="0.25">
      <c r="A1099" s="33"/>
      <c r="B1099" s="34" t="s">
        <v>28</v>
      </c>
      <c r="C1099" s="34" t="s">
        <v>29</v>
      </c>
      <c r="H1099" s="35"/>
      <c r="I1099" s="35"/>
      <c r="J1099" s="36"/>
      <c r="L1099" s="59"/>
      <c r="M1099" s="59"/>
      <c r="N1099" s="60"/>
      <c r="P1099" s="59"/>
      <c r="Q1099" s="59"/>
      <c r="R1099" s="60"/>
    </row>
    <row r="1100" spans="1:18" x14ac:dyDescent="0.25">
      <c r="A1100" s="37" t="s">
        <v>1615</v>
      </c>
      <c r="B1100" s="38" t="s">
        <v>31</v>
      </c>
      <c r="C1100" s="38" t="s">
        <v>310</v>
      </c>
      <c r="H1100" s="35"/>
      <c r="I1100" s="35"/>
      <c r="J1100" s="36"/>
      <c r="L1100" s="59"/>
      <c r="M1100" s="59"/>
      <c r="N1100" s="60"/>
      <c r="P1100" s="59"/>
      <c r="Q1100" s="59"/>
      <c r="R1100" s="60"/>
    </row>
    <row r="1101" spans="1:18" ht="60" x14ac:dyDescent="0.25">
      <c r="A1101" s="33"/>
      <c r="B1101" s="34" t="s">
        <v>55</v>
      </c>
      <c r="C1101" s="34" t="s">
        <v>56</v>
      </c>
      <c r="D1101" s="34" t="s">
        <v>57</v>
      </c>
      <c r="E1101" s="34" t="s">
        <v>58</v>
      </c>
      <c r="F1101" s="39" t="s">
        <v>59</v>
      </c>
      <c r="H1101" s="40" t="s">
        <v>60</v>
      </c>
      <c r="I1101" s="41" t="s">
        <v>22</v>
      </c>
      <c r="J1101" s="42"/>
      <c r="L1101" s="40" t="s">
        <v>60</v>
      </c>
      <c r="M1101" s="53" t="s">
        <v>22</v>
      </c>
      <c r="N1101" s="54"/>
      <c r="P1101" s="40" t="s">
        <v>60</v>
      </c>
      <c r="Q1101" s="53" t="s">
        <v>22</v>
      </c>
      <c r="R1101" s="54"/>
    </row>
    <row r="1102" spans="1:18" x14ac:dyDescent="0.25">
      <c r="A1102" s="37" t="s">
        <v>1616</v>
      </c>
      <c r="B1102" s="38" t="s">
        <v>1617</v>
      </c>
      <c r="C1102" s="38" t="s">
        <v>1145</v>
      </c>
      <c r="D1102" s="38"/>
      <c r="E1102" s="38" t="s">
        <v>314</v>
      </c>
      <c r="F1102" s="43">
        <v>198</v>
      </c>
      <c r="H1102" s="44">
        <v>50</v>
      </c>
      <c r="I1102" s="45">
        <v>9900</v>
      </c>
      <c r="J1102" s="31"/>
      <c r="L1102" s="44">
        <v>41.37</v>
      </c>
      <c r="M1102" s="55">
        <v>8191.26</v>
      </c>
      <c r="N1102" s="56"/>
      <c r="P1102" s="44">
        <v>15</v>
      </c>
      <c r="Q1102" s="55">
        <v>2970</v>
      </c>
      <c r="R1102" s="56"/>
    </row>
    <row r="1103" spans="1:18" x14ac:dyDescent="0.25">
      <c r="A1103" s="33"/>
      <c r="B1103" s="34" t="s">
        <v>28</v>
      </c>
      <c r="C1103" s="34" t="s">
        <v>29</v>
      </c>
      <c r="H1103" s="35"/>
      <c r="I1103" s="35"/>
      <c r="J1103" s="36"/>
      <c r="L1103" s="59"/>
      <c r="M1103" s="59"/>
      <c r="N1103" s="60"/>
      <c r="P1103" s="59"/>
      <c r="Q1103" s="59"/>
      <c r="R1103" s="60"/>
    </row>
    <row r="1104" spans="1:18" x14ac:dyDescent="0.25">
      <c r="A1104" s="37" t="s">
        <v>1618</v>
      </c>
      <c r="B1104" s="38" t="s">
        <v>31</v>
      </c>
      <c r="C1104" s="38" t="s">
        <v>316</v>
      </c>
      <c r="H1104" s="35"/>
      <c r="I1104" s="35"/>
      <c r="J1104" s="36"/>
      <c r="L1104" s="59"/>
      <c r="M1104" s="59"/>
      <c r="N1104" s="60"/>
      <c r="P1104" s="59"/>
      <c r="Q1104" s="59"/>
      <c r="R1104" s="60"/>
    </row>
    <row r="1105" spans="1:18" ht="60" x14ac:dyDescent="0.25">
      <c r="A1105" s="33"/>
      <c r="B1105" s="34" t="s">
        <v>55</v>
      </c>
      <c r="C1105" s="34" t="s">
        <v>56</v>
      </c>
      <c r="D1105" s="34" t="s">
        <v>57</v>
      </c>
      <c r="E1105" s="34" t="s">
        <v>58</v>
      </c>
      <c r="F1105" s="39" t="s">
        <v>59</v>
      </c>
      <c r="H1105" s="40" t="s">
        <v>60</v>
      </c>
      <c r="I1105" s="41" t="s">
        <v>22</v>
      </c>
      <c r="J1105" s="42"/>
      <c r="L1105" s="40" t="s">
        <v>60</v>
      </c>
      <c r="M1105" s="53" t="s">
        <v>22</v>
      </c>
      <c r="N1105" s="54"/>
      <c r="P1105" s="40" t="s">
        <v>60</v>
      </c>
      <c r="Q1105" s="53" t="s">
        <v>22</v>
      </c>
      <c r="R1105" s="54"/>
    </row>
    <row r="1106" spans="1:18" ht="30" x14ac:dyDescent="0.25">
      <c r="A1106" s="37" t="s">
        <v>1619</v>
      </c>
      <c r="B1106" s="38" t="s">
        <v>1620</v>
      </c>
      <c r="C1106" s="38" t="s">
        <v>1621</v>
      </c>
      <c r="D1106" s="38"/>
      <c r="E1106" s="38" t="s">
        <v>314</v>
      </c>
      <c r="F1106" s="43">
        <v>168</v>
      </c>
      <c r="H1106" s="44">
        <v>30</v>
      </c>
      <c r="I1106" s="45">
        <v>5040</v>
      </c>
      <c r="J1106" s="31"/>
      <c r="L1106" s="44">
        <v>51.81</v>
      </c>
      <c r="M1106" s="55">
        <v>8704.08</v>
      </c>
      <c r="N1106" s="56"/>
      <c r="P1106" s="44">
        <v>25</v>
      </c>
      <c r="Q1106" s="55">
        <v>4200</v>
      </c>
      <c r="R1106" s="56"/>
    </row>
    <row r="1107" spans="1:18" x14ac:dyDescent="0.25">
      <c r="A1107" s="33"/>
      <c r="B1107" s="34" t="s">
        <v>28</v>
      </c>
      <c r="C1107" s="34" t="s">
        <v>29</v>
      </c>
      <c r="H1107" s="35"/>
      <c r="I1107" s="35"/>
      <c r="J1107" s="36"/>
      <c r="L1107" s="59"/>
      <c r="M1107" s="59"/>
      <c r="N1107" s="60"/>
      <c r="P1107" s="59"/>
      <c r="Q1107" s="59"/>
      <c r="R1107" s="60"/>
    </row>
    <row r="1108" spans="1:18" x14ac:dyDescent="0.25">
      <c r="A1108" s="37" t="s">
        <v>1622</v>
      </c>
      <c r="B1108" s="38" t="s">
        <v>31</v>
      </c>
      <c r="C1108" s="38" t="s">
        <v>326</v>
      </c>
      <c r="H1108" s="35"/>
      <c r="I1108" s="35"/>
      <c r="J1108" s="36"/>
      <c r="L1108" s="59"/>
      <c r="M1108" s="59"/>
      <c r="N1108" s="60"/>
      <c r="P1108" s="59"/>
      <c r="Q1108" s="59"/>
      <c r="R1108" s="60"/>
    </row>
    <row r="1109" spans="1:18" ht="45" x14ac:dyDescent="0.25">
      <c r="A1109" s="37" t="s">
        <v>1623</v>
      </c>
      <c r="B1109" s="38" t="s">
        <v>31</v>
      </c>
      <c r="C1109" s="38" t="s">
        <v>1624</v>
      </c>
      <c r="H1109" s="35"/>
      <c r="I1109" s="35"/>
      <c r="J1109" s="36"/>
      <c r="L1109" s="59"/>
      <c r="M1109" s="59"/>
      <c r="N1109" s="60"/>
      <c r="P1109" s="59"/>
      <c r="Q1109" s="59"/>
      <c r="R1109" s="60"/>
    </row>
    <row r="1110" spans="1:18" ht="60" x14ac:dyDescent="0.25">
      <c r="A1110" s="33"/>
      <c r="B1110" s="34" t="s">
        <v>55</v>
      </c>
      <c r="C1110" s="34" t="s">
        <v>56</v>
      </c>
      <c r="D1110" s="34" t="s">
        <v>57</v>
      </c>
      <c r="E1110" s="34" t="s">
        <v>58</v>
      </c>
      <c r="F1110" s="39" t="s">
        <v>59</v>
      </c>
      <c r="H1110" s="40" t="s">
        <v>60</v>
      </c>
      <c r="I1110" s="41" t="s">
        <v>22</v>
      </c>
      <c r="J1110" s="42"/>
      <c r="L1110" s="40" t="s">
        <v>60</v>
      </c>
      <c r="M1110" s="53" t="s">
        <v>22</v>
      </c>
      <c r="N1110" s="54"/>
      <c r="P1110" s="40" t="s">
        <v>60</v>
      </c>
      <c r="Q1110" s="53" t="s">
        <v>22</v>
      </c>
      <c r="R1110" s="54"/>
    </row>
    <row r="1111" spans="1:18" x14ac:dyDescent="0.25">
      <c r="A1111" s="37" t="s">
        <v>1625</v>
      </c>
      <c r="B1111" s="38" t="s">
        <v>1617</v>
      </c>
      <c r="C1111" s="38" t="s">
        <v>1626</v>
      </c>
      <c r="D1111" s="38"/>
      <c r="E1111" s="38" t="s">
        <v>308</v>
      </c>
      <c r="F1111" s="43">
        <v>102</v>
      </c>
      <c r="H1111" s="44">
        <v>6</v>
      </c>
      <c r="I1111" s="45">
        <v>612</v>
      </c>
      <c r="J1111" s="31"/>
      <c r="L1111" s="44">
        <v>4.7300000000000004</v>
      </c>
      <c r="M1111" s="55">
        <v>482.46</v>
      </c>
      <c r="N1111" s="56"/>
      <c r="P1111" s="44">
        <v>7</v>
      </c>
      <c r="Q1111" s="55">
        <v>714</v>
      </c>
      <c r="R1111" s="56"/>
    </row>
    <row r="1112" spans="1:18" x14ac:dyDescent="0.25">
      <c r="A1112" s="33"/>
      <c r="B1112" s="34" t="s">
        <v>28</v>
      </c>
      <c r="C1112" s="34" t="s">
        <v>29</v>
      </c>
      <c r="H1112" s="35"/>
      <c r="I1112" s="35"/>
      <c r="J1112" s="36"/>
      <c r="L1112" s="59"/>
      <c r="M1112" s="59"/>
      <c r="N1112" s="60"/>
      <c r="P1112" s="59"/>
      <c r="Q1112" s="59"/>
      <c r="R1112" s="60"/>
    </row>
    <row r="1113" spans="1:18" x14ac:dyDescent="0.25">
      <c r="A1113" s="37" t="s">
        <v>1627</v>
      </c>
      <c r="B1113" s="38" t="s">
        <v>31</v>
      </c>
      <c r="C1113" s="38" t="s">
        <v>333</v>
      </c>
      <c r="H1113" s="35"/>
      <c r="I1113" s="35"/>
      <c r="J1113" s="36"/>
      <c r="L1113" s="59"/>
      <c r="M1113" s="59"/>
      <c r="N1113" s="60"/>
      <c r="P1113" s="59"/>
      <c r="Q1113" s="59"/>
      <c r="R1113" s="60"/>
    </row>
    <row r="1114" spans="1:18" ht="60" x14ac:dyDescent="0.25">
      <c r="A1114" s="33"/>
      <c r="B1114" s="34" t="s">
        <v>55</v>
      </c>
      <c r="C1114" s="34" t="s">
        <v>56</v>
      </c>
      <c r="D1114" s="34" t="s">
        <v>57</v>
      </c>
      <c r="E1114" s="34" t="s">
        <v>58</v>
      </c>
      <c r="F1114" s="39" t="s">
        <v>59</v>
      </c>
      <c r="H1114" s="40" t="s">
        <v>60</v>
      </c>
      <c r="I1114" s="41" t="s">
        <v>22</v>
      </c>
      <c r="J1114" s="42"/>
      <c r="L1114" s="40" t="s">
        <v>60</v>
      </c>
      <c r="M1114" s="53" t="s">
        <v>22</v>
      </c>
      <c r="N1114" s="54"/>
      <c r="P1114" s="40" t="s">
        <v>60</v>
      </c>
      <c r="Q1114" s="53" t="s">
        <v>22</v>
      </c>
      <c r="R1114" s="54"/>
    </row>
    <row r="1115" spans="1:18" ht="105" x14ac:dyDescent="0.25">
      <c r="A1115" s="37" t="s">
        <v>1628</v>
      </c>
      <c r="B1115" s="38" t="s">
        <v>335</v>
      </c>
      <c r="C1115" s="38" t="s">
        <v>336</v>
      </c>
      <c r="D1115" s="38"/>
      <c r="E1115" s="38" t="s">
        <v>64</v>
      </c>
      <c r="F1115" s="43">
        <v>1</v>
      </c>
      <c r="H1115" s="44">
        <v>0</v>
      </c>
      <c r="I1115" s="45">
        <v>0</v>
      </c>
      <c r="J1115" s="31"/>
      <c r="L1115" s="44">
        <v>0</v>
      </c>
      <c r="M1115" s="55">
        <v>0</v>
      </c>
      <c r="N1115" s="56"/>
      <c r="P1115" s="44">
        <v>0</v>
      </c>
      <c r="Q1115" s="55">
        <v>0</v>
      </c>
      <c r="R1115" s="56"/>
    </row>
    <row r="1116" spans="1:18" x14ac:dyDescent="0.25">
      <c r="A1116" s="33"/>
      <c r="B1116" s="34" t="s">
        <v>28</v>
      </c>
      <c r="C1116" s="34" t="s">
        <v>29</v>
      </c>
      <c r="H1116" s="35"/>
      <c r="I1116" s="35"/>
      <c r="J1116" s="36"/>
      <c r="L1116" s="59"/>
      <c r="M1116" s="59"/>
      <c r="N1116" s="60"/>
      <c r="P1116" s="59"/>
      <c r="Q1116" s="59"/>
      <c r="R1116" s="60"/>
    </row>
    <row r="1117" spans="1:18" ht="60" x14ac:dyDescent="0.25">
      <c r="A1117" s="37" t="s">
        <v>1629</v>
      </c>
      <c r="B1117" s="38" t="s">
        <v>31</v>
      </c>
      <c r="C1117" s="38" t="s">
        <v>299</v>
      </c>
      <c r="H1117" s="35"/>
      <c r="I1117" s="35"/>
      <c r="J1117" s="36"/>
      <c r="L1117" s="59"/>
      <c r="M1117" s="59"/>
      <c r="N1117" s="60"/>
      <c r="P1117" s="59"/>
      <c r="Q1117" s="59"/>
      <c r="R1117" s="60"/>
    </row>
    <row r="1118" spans="1:18" x14ac:dyDescent="0.25">
      <c r="A1118" s="14" t="s">
        <v>1630</v>
      </c>
      <c r="B1118" s="14"/>
      <c r="C1118" s="14"/>
      <c r="D1118" s="14"/>
      <c r="E1118" s="14"/>
      <c r="F1118" s="14"/>
      <c r="H1118" s="32" t="s">
        <v>339</v>
      </c>
      <c r="I1118" s="45">
        <v>143400</v>
      </c>
      <c r="J1118" s="31"/>
      <c r="L1118" s="32" t="s">
        <v>339</v>
      </c>
      <c r="M1118" s="55">
        <v>143320.85999999999</v>
      </c>
      <c r="N1118" s="56"/>
      <c r="P1118" s="32" t="s">
        <v>339</v>
      </c>
      <c r="Q1118" s="55">
        <v>118080</v>
      </c>
      <c r="R1118" s="56"/>
    </row>
    <row r="1119" spans="1:18" x14ac:dyDescent="0.25">
      <c r="A1119" s="33"/>
      <c r="B1119" s="34" t="s">
        <v>28</v>
      </c>
      <c r="C1119" s="34" t="s">
        <v>29</v>
      </c>
      <c r="H1119" s="35"/>
      <c r="I1119" s="35"/>
      <c r="J1119" s="36"/>
      <c r="L1119" s="59"/>
      <c r="M1119" s="59"/>
      <c r="N1119" s="60"/>
      <c r="P1119" s="59"/>
      <c r="Q1119" s="59"/>
      <c r="R1119" s="60"/>
    </row>
    <row r="1120" spans="1:18" x14ac:dyDescent="0.25">
      <c r="A1120" s="37" t="s">
        <v>1631</v>
      </c>
      <c r="B1120" s="38" t="s">
        <v>31</v>
      </c>
      <c r="C1120" s="38" t="s">
        <v>341</v>
      </c>
      <c r="H1120" s="35"/>
      <c r="I1120" s="35"/>
      <c r="J1120" s="36"/>
      <c r="L1120" s="59"/>
      <c r="M1120" s="59"/>
      <c r="N1120" s="60"/>
      <c r="P1120" s="59"/>
      <c r="Q1120" s="59"/>
      <c r="R1120" s="60"/>
    </row>
    <row r="1121" spans="1:18" x14ac:dyDescent="0.25">
      <c r="A1121" s="37" t="s">
        <v>1632</v>
      </c>
      <c r="B1121" s="38" t="s">
        <v>31</v>
      </c>
      <c r="C1121" s="38" t="s">
        <v>343</v>
      </c>
      <c r="H1121" s="35"/>
      <c r="I1121" s="35"/>
      <c r="J1121" s="36"/>
      <c r="L1121" s="59"/>
      <c r="M1121" s="59"/>
      <c r="N1121" s="60"/>
      <c r="P1121" s="59"/>
      <c r="Q1121" s="59"/>
      <c r="R1121" s="60"/>
    </row>
    <row r="1122" spans="1:18" x14ac:dyDescent="0.25">
      <c r="A1122" s="37" t="s">
        <v>1633</v>
      </c>
      <c r="B1122" s="38" t="s">
        <v>31</v>
      </c>
      <c r="C1122" s="38" t="s">
        <v>345</v>
      </c>
      <c r="H1122" s="35"/>
      <c r="I1122" s="35"/>
      <c r="J1122" s="36"/>
      <c r="L1122" s="59"/>
      <c r="M1122" s="59"/>
      <c r="N1122" s="60"/>
      <c r="P1122" s="59"/>
      <c r="Q1122" s="59"/>
      <c r="R1122" s="60"/>
    </row>
    <row r="1123" spans="1:18" ht="60" x14ac:dyDescent="0.25">
      <c r="A1123" s="33"/>
      <c r="B1123" s="34" t="s">
        <v>55</v>
      </c>
      <c r="C1123" s="34" t="s">
        <v>56</v>
      </c>
      <c r="D1123" s="34" t="s">
        <v>57</v>
      </c>
      <c r="E1123" s="34" t="s">
        <v>58</v>
      </c>
      <c r="F1123" s="39" t="s">
        <v>59</v>
      </c>
      <c r="H1123" s="40" t="s">
        <v>60</v>
      </c>
      <c r="I1123" s="41" t="s">
        <v>22</v>
      </c>
      <c r="J1123" s="42"/>
      <c r="L1123" s="40" t="s">
        <v>60</v>
      </c>
      <c r="M1123" s="53" t="s">
        <v>22</v>
      </c>
      <c r="N1123" s="54"/>
      <c r="P1123" s="40" t="s">
        <v>60</v>
      </c>
      <c r="Q1123" s="53" t="s">
        <v>22</v>
      </c>
      <c r="R1123" s="54"/>
    </row>
    <row r="1124" spans="1:18" x14ac:dyDescent="0.25">
      <c r="A1124" s="37" t="s">
        <v>1634</v>
      </c>
      <c r="B1124" s="38" t="s">
        <v>1635</v>
      </c>
      <c r="C1124" s="38" t="s">
        <v>348</v>
      </c>
      <c r="D1124" s="38"/>
      <c r="E1124" s="38" t="s">
        <v>314</v>
      </c>
      <c r="F1124" s="43">
        <v>4</v>
      </c>
      <c r="H1124" s="44">
        <v>500</v>
      </c>
      <c r="I1124" s="45">
        <v>2000</v>
      </c>
      <c r="J1124" s="31"/>
      <c r="L1124" s="44">
        <v>490.03</v>
      </c>
      <c r="M1124" s="55">
        <v>1960.12</v>
      </c>
      <c r="N1124" s="56"/>
      <c r="P1124" s="44">
        <v>385</v>
      </c>
      <c r="Q1124" s="55">
        <v>1540</v>
      </c>
      <c r="R1124" s="56"/>
    </row>
    <row r="1125" spans="1:18" x14ac:dyDescent="0.25">
      <c r="A1125" s="37" t="s">
        <v>1636</v>
      </c>
      <c r="B1125" s="38" t="s">
        <v>1163</v>
      </c>
      <c r="C1125" s="38" t="s">
        <v>351</v>
      </c>
      <c r="D1125" s="38"/>
      <c r="E1125" s="38" t="s">
        <v>314</v>
      </c>
      <c r="F1125" s="43">
        <v>3</v>
      </c>
      <c r="H1125" s="44">
        <v>525</v>
      </c>
      <c r="I1125" s="45">
        <v>1575</v>
      </c>
      <c r="J1125" s="31"/>
      <c r="L1125" s="44">
        <v>490.03</v>
      </c>
      <c r="M1125" s="55">
        <v>1470.09</v>
      </c>
      <c r="N1125" s="56"/>
      <c r="P1125" s="44">
        <v>385</v>
      </c>
      <c r="Q1125" s="55">
        <v>1155</v>
      </c>
      <c r="R1125" s="56"/>
    </row>
    <row r="1126" spans="1:18" x14ac:dyDescent="0.25">
      <c r="A1126" s="33"/>
      <c r="B1126" s="34" t="s">
        <v>28</v>
      </c>
      <c r="C1126" s="34" t="s">
        <v>29</v>
      </c>
      <c r="H1126" s="35"/>
      <c r="I1126" s="35"/>
      <c r="J1126" s="36"/>
      <c r="L1126" s="59"/>
      <c r="M1126" s="59"/>
      <c r="N1126" s="60"/>
      <c r="P1126" s="59"/>
      <c r="Q1126" s="59"/>
      <c r="R1126" s="60"/>
    </row>
    <row r="1127" spans="1:18" ht="45" x14ac:dyDescent="0.25">
      <c r="A1127" s="37" t="s">
        <v>1637</v>
      </c>
      <c r="B1127" s="38" t="s">
        <v>31</v>
      </c>
      <c r="C1127" s="38" t="s">
        <v>353</v>
      </c>
      <c r="H1127" s="35"/>
      <c r="I1127" s="35"/>
      <c r="J1127" s="36"/>
      <c r="L1127" s="59"/>
      <c r="M1127" s="59"/>
      <c r="N1127" s="60"/>
      <c r="P1127" s="59"/>
      <c r="Q1127" s="59"/>
      <c r="R1127" s="60"/>
    </row>
    <row r="1128" spans="1:18" ht="60" x14ac:dyDescent="0.25">
      <c r="A1128" s="33"/>
      <c r="B1128" s="34" t="s">
        <v>55</v>
      </c>
      <c r="C1128" s="34" t="s">
        <v>56</v>
      </c>
      <c r="D1128" s="34" t="s">
        <v>57</v>
      </c>
      <c r="E1128" s="34" t="s">
        <v>58</v>
      </c>
      <c r="F1128" s="39" t="s">
        <v>59</v>
      </c>
      <c r="H1128" s="40" t="s">
        <v>60</v>
      </c>
      <c r="I1128" s="41" t="s">
        <v>22</v>
      </c>
      <c r="J1128" s="42"/>
      <c r="L1128" s="40" t="s">
        <v>60</v>
      </c>
      <c r="M1128" s="53" t="s">
        <v>22</v>
      </c>
      <c r="N1128" s="54"/>
      <c r="P1128" s="40" t="s">
        <v>60</v>
      </c>
      <c r="Q1128" s="53" t="s">
        <v>22</v>
      </c>
      <c r="R1128" s="54"/>
    </row>
    <row r="1129" spans="1:18" x14ac:dyDescent="0.25">
      <c r="A1129" s="37" t="s">
        <v>1638</v>
      </c>
      <c r="B1129" s="38" t="s">
        <v>1639</v>
      </c>
      <c r="C1129" s="38" t="s">
        <v>356</v>
      </c>
      <c r="D1129" s="38"/>
      <c r="E1129" s="38" t="s">
        <v>314</v>
      </c>
      <c r="F1129" s="43">
        <v>9</v>
      </c>
      <c r="H1129" s="44">
        <v>1750</v>
      </c>
      <c r="I1129" s="45">
        <v>15750</v>
      </c>
      <c r="J1129" s="31"/>
      <c r="L1129" s="44">
        <v>1529.94</v>
      </c>
      <c r="M1129" s="55">
        <v>13769.46</v>
      </c>
      <c r="N1129" s="56"/>
      <c r="P1129" s="44">
        <v>965</v>
      </c>
      <c r="Q1129" s="55">
        <v>8685</v>
      </c>
      <c r="R1129" s="56"/>
    </row>
    <row r="1130" spans="1:18" x14ac:dyDescent="0.25">
      <c r="A1130" s="37" t="s">
        <v>1640</v>
      </c>
      <c r="B1130" s="38" t="s">
        <v>1641</v>
      </c>
      <c r="C1130" s="38" t="s">
        <v>359</v>
      </c>
      <c r="D1130" s="38"/>
      <c r="E1130" s="38" t="s">
        <v>314</v>
      </c>
      <c r="F1130" s="43">
        <v>10</v>
      </c>
      <c r="H1130" s="44">
        <v>1700</v>
      </c>
      <c r="I1130" s="45">
        <v>17000</v>
      </c>
      <c r="J1130" s="31"/>
      <c r="L1130" s="44">
        <v>2146.7399999999998</v>
      </c>
      <c r="M1130" s="55">
        <v>21467.4</v>
      </c>
      <c r="N1130" s="56"/>
      <c r="P1130" s="44">
        <v>1475</v>
      </c>
      <c r="Q1130" s="55">
        <v>14750</v>
      </c>
      <c r="R1130" s="56"/>
    </row>
    <row r="1131" spans="1:18" x14ac:dyDescent="0.25">
      <c r="A1131" s="37" t="s">
        <v>1642</v>
      </c>
      <c r="B1131" s="38" t="s">
        <v>1643</v>
      </c>
      <c r="C1131" s="38" t="s">
        <v>362</v>
      </c>
      <c r="D1131" s="38"/>
      <c r="E1131" s="38" t="s">
        <v>314</v>
      </c>
      <c r="F1131" s="43">
        <v>2</v>
      </c>
      <c r="H1131" s="44">
        <v>1800</v>
      </c>
      <c r="I1131" s="45">
        <v>3600</v>
      </c>
      <c r="J1131" s="31"/>
      <c r="L1131" s="44">
        <v>2444.17</v>
      </c>
      <c r="M1131" s="55">
        <v>4888.34</v>
      </c>
      <c r="N1131" s="56"/>
      <c r="P1131" s="44">
        <v>3415</v>
      </c>
      <c r="Q1131" s="55">
        <v>6830</v>
      </c>
      <c r="R1131" s="56"/>
    </row>
    <row r="1132" spans="1:18" x14ac:dyDescent="0.25">
      <c r="A1132" s="37" t="s">
        <v>1644</v>
      </c>
      <c r="B1132" s="38" t="s">
        <v>1645</v>
      </c>
      <c r="C1132" s="38" t="s">
        <v>365</v>
      </c>
      <c r="D1132" s="38"/>
      <c r="E1132" s="38" t="s">
        <v>314</v>
      </c>
      <c r="F1132" s="43">
        <v>19</v>
      </c>
      <c r="H1132" s="44">
        <v>1800</v>
      </c>
      <c r="I1132" s="45">
        <v>34200</v>
      </c>
      <c r="J1132" s="31"/>
      <c r="L1132" s="44">
        <v>824.95</v>
      </c>
      <c r="M1132" s="55">
        <v>15674.05</v>
      </c>
      <c r="N1132" s="56"/>
      <c r="P1132" s="44">
        <v>650</v>
      </c>
      <c r="Q1132" s="55">
        <v>12350</v>
      </c>
      <c r="R1132" s="56"/>
    </row>
    <row r="1133" spans="1:18" x14ac:dyDescent="0.25">
      <c r="A1133" s="37" t="s">
        <v>1646</v>
      </c>
      <c r="B1133" s="38" t="s">
        <v>1647</v>
      </c>
      <c r="C1133" s="38" t="s">
        <v>368</v>
      </c>
      <c r="D1133" s="38"/>
      <c r="E1133" s="38" t="s">
        <v>308</v>
      </c>
      <c r="F1133" s="43">
        <v>74</v>
      </c>
      <c r="H1133" s="44">
        <v>50</v>
      </c>
      <c r="I1133" s="45">
        <v>3700</v>
      </c>
      <c r="J1133" s="31"/>
      <c r="L1133" s="44">
        <v>58.71</v>
      </c>
      <c r="M1133" s="55">
        <v>4344.54</v>
      </c>
      <c r="N1133" s="56"/>
      <c r="P1133" s="44">
        <v>45</v>
      </c>
      <c r="Q1133" s="55">
        <v>3330</v>
      </c>
      <c r="R1133" s="56"/>
    </row>
    <row r="1134" spans="1:18" x14ac:dyDescent="0.25">
      <c r="A1134" s="33"/>
      <c r="B1134" s="34" t="s">
        <v>28</v>
      </c>
      <c r="C1134" s="34" t="s">
        <v>29</v>
      </c>
      <c r="H1134" s="35"/>
      <c r="I1134" s="35"/>
      <c r="J1134" s="36"/>
      <c r="L1134" s="59"/>
      <c r="M1134" s="59"/>
      <c r="N1134" s="60"/>
      <c r="P1134" s="59"/>
      <c r="Q1134" s="59"/>
      <c r="R1134" s="60"/>
    </row>
    <row r="1135" spans="1:18" x14ac:dyDescent="0.25">
      <c r="A1135" s="37" t="s">
        <v>1648</v>
      </c>
      <c r="B1135" s="38" t="s">
        <v>31</v>
      </c>
      <c r="C1135" s="38" t="s">
        <v>370</v>
      </c>
      <c r="H1135" s="35"/>
      <c r="I1135" s="35"/>
      <c r="J1135" s="36"/>
      <c r="L1135" s="59"/>
      <c r="M1135" s="59"/>
      <c r="N1135" s="60"/>
      <c r="P1135" s="59"/>
      <c r="Q1135" s="59"/>
      <c r="R1135" s="60"/>
    </row>
    <row r="1136" spans="1:18" ht="45" x14ac:dyDescent="0.25">
      <c r="A1136" s="37" t="s">
        <v>1649</v>
      </c>
      <c r="B1136" s="38" t="s">
        <v>31</v>
      </c>
      <c r="C1136" s="38" t="s">
        <v>372</v>
      </c>
      <c r="H1136" s="35"/>
      <c r="I1136" s="35"/>
      <c r="J1136" s="36"/>
      <c r="L1136" s="59"/>
      <c r="M1136" s="59"/>
      <c r="N1136" s="60"/>
      <c r="P1136" s="59"/>
      <c r="Q1136" s="59"/>
      <c r="R1136" s="60"/>
    </row>
    <row r="1137" spans="1:18" ht="60" x14ac:dyDescent="0.25">
      <c r="A1137" s="33"/>
      <c r="B1137" s="34" t="s">
        <v>55</v>
      </c>
      <c r="C1137" s="34" t="s">
        <v>56</v>
      </c>
      <c r="D1137" s="34" t="s">
        <v>57</v>
      </c>
      <c r="E1137" s="34" t="s">
        <v>58</v>
      </c>
      <c r="F1137" s="39" t="s">
        <v>59</v>
      </c>
      <c r="H1137" s="40" t="s">
        <v>60</v>
      </c>
      <c r="I1137" s="41" t="s">
        <v>22</v>
      </c>
      <c r="J1137" s="42"/>
      <c r="L1137" s="40" t="s">
        <v>60</v>
      </c>
      <c r="M1137" s="53" t="s">
        <v>22</v>
      </c>
      <c r="N1137" s="54"/>
      <c r="P1137" s="40" t="s">
        <v>60</v>
      </c>
      <c r="Q1137" s="53" t="s">
        <v>22</v>
      </c>
      <c r="R1137" s="54"/>
    </row>
    <row r="1138" spans="1:18" x14ac:dyDescent="0.25">
      <c r="A1138" s="37" t="s">
        <v>1650</v>
      </c>
      <c r="B1138" s="38" t="s">
        <v>1651</v>
      </c>
      <c r="C1138" s="38" t="s">
        <v>375</v>
      </c>
      <c r="D1138" s="38"/>
      <c r="E1138" s="38" t="s">
        <v>314</v>
      </c>
      <c r="F1138" s="43">
        <v>4</v>
      </c>
      <c r="H1138" s="44">
        <v>2050</v>
      </c>
      <c r="I1138" s="45">
        <v>8200</v>
      </c>
      <c r="J1138" s="31"/>
      <c r="L1138" s="44">
        <v>2967.02</v>
      </c>
      <c r="M1138" s="55">
        <v>11868.08</v>
      </c>
      <c r="N1138" s="56"/>
      <c r="P1138" s="44">
        <v>2610</v>
      </c>
      <c r="Q1138" s="55">
        <v>10440</v>
      </c>
      <c r="R1138" s="56"/>
    </row>
    <row r="1139" spans="1:18" x14ac:dyDescent="0.25">
      <c r="A1139" s="37" t="s">
        <v>1652</v>
      </c>
      <c r="B1139" s="38" t="s">
        <v>1653</v>
      </c>
      <c r="C1139" s="38" t="s">
        <v>378</v>
      </c>
      <c r="D1139" s="38"/>
      <c r="E1139" s="38" t="s">
        <v>314</v>
      </c>
      <c r="F1139" s="43">
        <v>8</v>
      </c>
      <c r="H1139" s="44">
        <v>1950</v>
      </c>
      <c r="I1139" s="45">
        <v>15600</v>
      </c>
      <c r="J1139" s="31"/>
      <c r="L1139" s="44">
        <v>2764.32</v>
      </c>
      <c r="M1139" s="55">
        <v>22114.560000000001</v>
      </c>
      <c r="N1139" s="56"/>
      <c r="P1139" s="44">
        <v>1630</v>
      </c>
      <c r="Q1139" s="55">
        <v>13040</v>
      </c>
      <c r="R1139" s="56"/>
    </row>
    <row r="1140" spans="1:18" x14ac:dyDescent="0.25">
      <c r="A1140" s="37" t="s">
        <v>1654</v>
      </c>
      <c r="B1140" s="38" t="s">
        <v>1655</v>
      </c>
      <c r="C1140" s="38" t="s">
        <v>1183</v>
      </c>
      <c r="D1140" s="38"/>
      <c r="E1140" s="38" t="s">
        <v>314</v>
      </c>
      <c r="F1140" s="43">
        <v>17</v>
      </c>
      <c r="H1140" s="44">
        <v>2075</v>
      </c>
      <c r="I1140" s="45">
        <v>35275</v>
      </c>
      <c r="J1140" s="31"/>
      <c r="L1140" s="44">
        <v>2169.64</v>
      </c>
      <c r="M1140" s="55">
        <v>36883.879999999997</v>
      </c>
      <c r="N1140" s="56"/>
      <c r="P1140" s="44">
        <v>1080</v>
      </c>
      <c r="Q1140" s="55">
        <v>18360</v>
      </c>
      <c r="R1140" s="56"/>
    </row>
    <row r="1141" spans="1:18" x14ac:dyDescent="0.25">
      <c r="A1141" s="37" t="s">
        <v>1656</v>
      </c>
      <c r="B1141" s="38" t="s">
        <v>1657</v>
      </c>
      <c r="C1141" s="38" t="s">
        <v>384</v>
      </c>
      <c r="D1141" s="38"/>
      <c r="E1141" s="38" t="s">
        <v>64</v>
      </c>
      <c r="F1141" s="43">
        <v>1</v>
      </c>
      <c r="H1141" s="44">
        <v>3000</v>
      </c>
      <c r="I1141" s="45">
        <v>3000</v>
      </c>
      <c r="J1141" s="31"/>
      <c r="L1141" s="44">
        <v>5893.99</v>
      </c>
      <c r="M1141" s="55">
        <v>5893.99</v>
      </c>
      <c r="N1141" s="56"/>
      <c r="P1141" s="44">
        <v>2600</v>
      </c>
      <c r="Q1141" s="55">
        <v>2600</v>
      </c>
      <c r="R1141" s="56"/>
    </row>
    <row r="1142" spans="1:18" x14ac:dyDescent="0.25">
      <c r="A1142" s="33"/>
      <c r="B1142" s="34" t="s">
        <v>28</v>
      </c>
      <c r="C1142" s="34" t="s">
        <v>29</v>
      </c>
      <c r="H1142" s="35"/>
      <c r="I1142" s="35"/>
      <c r="J1142" s="36"/>
      <c r="L1142" s="59"/>
      <c r="M1142" s="59"/>
      <c r="N1142" s="60"/>
      <c r="P1142" s="59"/>
      <c r="Q1142" s="59"/>
      <c r="R1142" s="60"/>
    </row>
    <row r="1143" spans="1:18" x14ac:dyDescent="0.25">
      <c r="A1143" s="37" t="s">
        <v>1658</v>
      </c>
      <c r="B1143" s="38" t="s">
        <v>31</v>
      </c>
      <c r="C1143" s="38" t="s">
        <v>386</v>
      </c>
      <c r="H1143" s="35"/>
      <c r="I1143" s="35"/>
      <c r="J1143" s="36"/>
      <c r="L1143" s="59"/>
      <c r="M1143" s="59"/>
      <c r="N1143" s="60"/>
      <c r="P1143" s="59"/>
      <c r="Q1143" s="59"/>
      <c r="R1143" s="60"/>
    </row>
    <row r="1144" spans="1:18" ht="60" x14ac:dyDescent="0.25">
      <c r="A1144" s="33"/>
      <c r="B1144" s="34" t="s">
        <v>55</v>
      </c>
      <c r="C1144" s="34" t="s">
        <v>56</v>
      </c>
      <c r="D1144" s="34" t="s">
        <v>57</v>
      </c>
      <c r="E1144" s="34" t="s">
        <v>58</v>
      </c>
      <c r="F1144" s="39" t="s">
        <v>59</v>
      </c>
      <c r="H1144" s="40" t="s">
        <v>60</v>
      </c>
      <c r="I1144" s="41" t="s">
        <v>22</v>
      </c>
      <c r="J1144" s="42"/>
      <c r="L1144" s="40" t="s">
        <v>60</v>
      </c>
      <c r="M1144" s="53" t="s">
        <v>22</v>
      </c>
      <c r="N1144" s="54"/>
      <c r="P1144" s="40" t="s">
        <v>60</v>
      </c>
      <c r="Q1144" s="53" t="s">
        <v>22</v>
      </c>
      <c r="R1144" s="54"/>
    </row>
    <row r="1145" spans="1:18" x14ac:dyDescent="0.25">
      <c r="A1145" s="37" t="s">
        <v>1659</v>
      </c>
      <c r="B1145" s="38" t="s">
        <v>1660</v>
      </c>
      <c r="C1145" s="38" t="s">
        <v>389</v>
      </c>
      <c r="D1145" s="38"/>
      <c r="E1145" s="38" t="s">
        <v>64</v>
      </c>
      <c r="F1145" s="43">
        <v>1</v>
      </c>
      <c r="H1145" s="44">
        <v>3500</v>
      </c>
      <c r="I1145" s="45">
        <v>3500</v>
      </c>
      <c r="J1145" s="31"/>
      <c r="L1145" s="44">
        <v>2986.35</v>
      </c>
      <c r="M1145" s="55">
        <v>2986.35</v>
      </c>
      <c r="N1145" s="56"/>
      <c r="P1145" s="44">
        <v>25000</v>
      </c>
      <c r="Q1145" s="55">
        <v>25000</v>
      </c>
      <c r="R1145" s="56"/>
    </row>
    <row r="1146" spans="1:18" x14ac:dyDescent="0.25">
      <c r="A1146" s="33"/>
      <c r="B1146" s="34" t="s">
        <v>28</v>
      </c>
      <c r="C1146" s="34" t="s">
        <v>29</v>
      </c>
      <c r="H1146" s="35"/>
      <c r="I1146" s="35"/>
      <c r="J1146" s="36"/>
      <c r="L1146" s="59"/>
      <c r="M1146" s="59"/>
      <c r="N1146" s="60"/>
      <c r="P1146" s="59"/>
      <c r="Q1146" s="59"/>
      <c r="R1146" s="60"/>
    </row>
    <row r="1147" spans="1:18" x14ac:dyDescent="0.25">
      <c r="A1147" s="37" t="s">
        <v>1661</v>
      </c>
      <c r="B1147" s="38" t="s">
        <v>31</v>
      </c>
      <c r="C1147" s="38" t="s">
        <v>333</v>
      </c>
      <c r="H1147" s="35"/>
      <c r="I1147" s="35"/>
      <c r="J1147" s="36"/>
      <c r="L1147" s="59"/>
      <c r="M1147" s="59"/>
      <c r="N1147" s="60"/>
      <c r="P1147" s="59"/>
      <c r="Q1147" s="59"/>
      <c r="R1147" s="60"/>
    </row>
    <row r="1148" spans="1:18" ht="60" x14ac:dyDescent="0.25">
      <c r="A1148" s="33"/>
      <c r="B1148" s="34" t="s">
        <v>55</v>
      </c>
      <c r="C1148" s="34" t="s">
        <v>56</v>
      </c>
      <c r="D1148" s="34" t="s">
        <v>57</v>
      </c>
      <c r="E1148" s="34" t="s">
        <v>58</v>
      </c>
      <c r="F1148" s="39" t="s">
        <v>59</v>
      </c>
      <c r="H1148" s="40" t="s">
        <v>60</v>
      </c>
      <c r="I1148" s="41" t="s">
        <v>22</v>
      </c>
      <c r="J1148" s="42"/>
      <c r="L1148" s="40" t="s">
        <v>60</v>
      </c>
      <c r="M1148" s="53" t="s">
        <v>22</v>
      </c>
      <c r="N1148" s="54"/>
      <c r="P1148" s="40" t="s">
        <v>60</v>
      </c>
      <c r="Q1148" s="53" t="s">
        <v>22</v>
      </c>
      <c r="R1148" s="54"/>
    </row>
    <row r="1149" spans="1:18" ht="105" x14ac:dyDescent="0.25">
      <c r="A1149" s="37" t="s">
        <v>1662</v>
      </c>
      <c r="B1149" s="38" t="s">
        <v>335</v>
      </c>
      <c r="C1149" s="38" t="s">
        <v>336</v>
      </c>
      <c r="D1149" s="38"/>
      <c r="E1149" s="38" t="s">
        <v>64</v>
      </c>
      <c r="F1149" s="43">
        <v>1</v>
      </c>
      <c r="H1149" s="44">
        <v>0</v>
      </c>
      <c r="I1149" s="45">
        <v>0</v>
      </c>
      <c r="J1149" s="31"/>
      <c r="L1149" s="44">
        <v>0</v>
      </c>
      <c r="M1149" s="55">
        <v>0</v>
      </c>
      <c r="N1149" s="56"/>
      <c r="P1149" s="44">
        <v>0</v>
      </c>
      <c r="Q1149" s="55">
        <v>0</v>
      </c>
      <c r="R1149" s="56"/>
    </row>
    <row r="1150" spans="1:18" x14ac:dyDescent="0.25">
      <c r="A1150" s="33"/>
      <c r="B1150" s="34" t="s">
        <v>28</v>
      </c>
      <c r="C1150" s="34" t="s">
        <v>29</v>
      </c>
      <c r="H1150" s="35"/>
      <c r="I1150" s="35"/>
      <c r="J1150" s="36"/>
      <c r="L1150" s="59"/>
      <c r="M1150" s="59"/>
      <c r="N1150" s="60"/>
      <c r="P1150" s="59"/>
      <c r="Q1150" s="59"/>
      <c r="R1150" s="60"/>
    </row>
    <row r="1151" spans="1:18" ht="60" x14ac:dyDescent="0.25">
      <c r="A1151" s="37" t="s">
        <v>1663</v>
      </c>
      <c r="B1151" s="38" t="s">
        <v>31</v>
      </c>
      <c r="C1151" s="38" t="s">
        <v>299</v>
      </c>
      <c r="H1151" s="35"/>
      <c r="I1151" s="35"/>
      <c r="J1151" s="36"/>
      <c r="L1151" s="59"/>
      <c r="M1151" s="59"/>
      <c r="N1151" s="60"/>
      <c r="P1151" s="59"/>
      <c r="Q1151" s="59"/>
      <c r="R1151" s="60"/>
    </row>
    <row r="1152" spans="1:18" x14ac:dyDescent="0.25">
      <c r="A1152" s="14" t="s">
        <v>1664</v>
      </c>
      <c r="B1152" s="14"/>
      <c r="C1152" s="14"/>
      <c r="D1152" s="14"/>
      <c r="E1152" s="14"/>
      <c r="F1152" s="14"/>
      <c r="H1152" s="32" t="s">
        <v>1138</v>
      </c>
      <c r="I1152" s="45">
        <v>64210</v>
      </c>
      <c r="J1152" s="31"/>
      <c r="L1152" s="32" t="s">
        <v>1138</v>
      </c>
      <c r="M1152" s="55">
        <v>56051.12</v>
      </c>
      <c r="N1152" s="56"/>
      <c r="P1152" s="32" t="s">
        <v>1138</v>
      </c>
      <c r="Q1152" s="55">
        <v>33524</v>
      </c>
      <c r="R1152" s="56"/>
    </row>
    <row r="1153" spans="1:18" x14ac:dyDescent="0.25">
      <c r="A1153" s="33"/>
      <c r="B1153" s="34" t="s">
        <v>28</v>
      </c>
      <c r="C1153" s="34" t="s">
        <v>29</v>
      </c>
      <c r="H1153" s="35"/>
      <c r="I1153" s="35"/>
      <c r="J1153" s="36"/>
      <c r="L1153" s="59"/>
      <c r="M1153" s="59"/>
      <c r="N1153" s="60"/>
      <c r="P1153" s="59"/>
      <c r="Q1153" s="59"/>
      <c r="R1153" s="60"/>
    </row>
    <row r="1154" spans="1:18" x14ac:dyDescent="0.25">
      <c r="A1154" s="37" t="s">
        <v>1665</v>
      </c>
      <c r="B1154" s="38" t="s">
        <v>31</v>
      </c>
      <c r="C1154" s="38" t="s">
        <v>395</v>
      </c>
      <c r="H1154" s="35"/>
      <c r="I1154" s="35"/>
      <c r="J1154" s="36"/>
      <c r="L1154" s="59"/>
      <c r="M1154" s="59"/>
      <c r="N1154" s="60"/>
      <c r="P1154" s="59"/>
      <c r="Q1154" s="59"/>
      <c r="R1154" s="60"/>
    </row>
    <row r="1155" spans="1:18" ht="90" x14ac:dyDescent="0.25">
      <c r="A1155" s="37" t="s">
        <v>1666</v>
      </c>
      <c r="B1155" s="38" t="s">
        <v>31</v>
      </c>
      <c r="C1155" s="38" t="s">
        <v>404</v>
      </c>
      <c r="H1155" s="35"/>
      <c r="I1155" s="35"/>
      <c r="J1155" s="36"/>
      <c r="L1155" s="59"/>
      <c r="M1155" s="59"/>
      <c r="N1155" s="60"/>
      <c r="P1155" s="59"/>
      <c r="Q1155" s="59"/>
      <c r="R1155" s="60"/>
    </row>
    <row r="1156" spans="1:18" ht="60" x14ac:dyDescent="0.25">
      <c r="A1156" s="33"/>
      <c r="B1156" s="34" t="s">
        <v>55</v>
      </c>
      <c r="C1156" s="34" t="s">
        <v>56</v>
      </c>
      <c r="D1156" s="34" t="s">
        <v>57</v>
      </c>
      <c r="E1156" s="34" t="s">
        <v>58</v>
      </c>
      <c r="F1156" s="39" t="s">
        <v>59</v>
      </c>
      <c r="H1156" s="40" t="s">
        <v>60</v>
      </c>
      <c r="I1156" s="41" t="s">
        <v>22</v>
      </c>
      <c r="J1156" s="42"/>
      <c r="L1156" s="40" t="s">
        <v>60</v>
      </c>
      <c r="M1156" s="53" t="s">
        <v>22</v>
      </c>
      <c r="N1156" s="54"/>
      <c r="P1156" s="40" t="s">
        <v>60</v>
      </c>
      <c r="Q1156" s="53" t="s">
        <v>22</v>
      </c>
      <c r="R1156" s="54"/>
    </row>
    <row r="1157" spans="1:18" x14ac:dyDescent="0.25">
      <c r="A1157" s="37" t="s">
        <v>1667</v>
      </c>
      <c r="B1157" s="38" t="s">
        <v>1668</v>
      </c>
      <c r="C1157" s="38" t="s">
        <v>1669</v>
      </c>
      <c r="D1157" s="38"/>
      <c r="E1157" s="38" t="s">
        <v>308</v>
      </c>
      <c r="F1157" s="43">
        <v>90</v>
      </c>
      <c r="H1157" s="44">
        <v>380</v>
      </c>
      <c r="I1157" s="45">
        <v>34200</v>
      </c>
      <c r="J1157" s="31"/>
      <c r="L1157" s="44">
        <v>404.81</v>
      </c>
      <c r="M1157" s="55">
        <v>36432.9</v>
      </c>
      <c r="N1157" s="56"/>
      <c r="P1157" s="44">
        <v>240</v>
      </c>
      <c r="Q1157" s="55">
        <v>21600</v>
      </c>
      <c r="R1157" s="56"/>
    </row>
    <row r="1158" spans="1:18" x14ac:dyDescent="0.25">
      <c r="A1158" s="33"/>
      <c r="B1158" s="34" t="s">
        <v>28</v>
      </c>
      <c r="C1158" s="34" t="s">
        <v>29</v>
      </c>
      <c r="H1158" s="35"/>
      <c r="I1158" s="35"/>
      <c r="J1158" s="36"/>
      <c r="L1158" s="59"/>
      <c r="M1158" s="59"/>
      <c r="N1158" s="60"/>
      <c r="P1158" s="59"/>
      <c r="Q1158" s="59"/>
      <c r="R1158" s="60"/>
    </row>
    <row r="1159" spans="1:18" x14ac:dyDescent="0.25">
      <c r="A1159" s="37" t="s">
        <v>1670</v>
      </c>
      <c r="B1159" s="38" t="s">
        <v>31</v>
      </c>
      <c r="C1159" s="38" t="s">
        <v>402</v>
      </c>
      <c r="H1159" s="35"/>
      <c r="I1159" s="35"/>
      <c r="J1159" s="36"/>
      <c r="L1159" s="59"/>
      <c r="M1159" s="59"/>
      <c r="N1159" s="60"/>
      <c r="P1159" s="59"/>
      <c r="Q1159" s="59"/>
      <c r="R1159" s="60"/>
    </row>
    <row r="1160" spans="1:18" ht="90" x14ac:dyDescent="0.25">
      <c r="A1160" s="37" t="s">
        <v>1671</v>
      </c>
      <c r="B1160" s="38" t="s">
        <v>31</v>
      </c>
      <c r="C1160" s="38" t="s">
        <v>1195</v>
      </c>
      <c r="H1160" s="35"/>
      <c r="I1160" s="35"/>
      <c r="J1160" s="36"/>
      <c r="L1160" s="59"/>
      <c r="M1160" s="59"/>
      <c r="N1160" s="60"/>
      <c r="P1160" s="59"/>
      <c r="Q1160" s="59"/>
      <c r="R1160" s="60"/>
    </row>
    <row r="1161" spans="1:18" ht="60" x14ac:dyDescent="0.25">
      <c r="A1161" s="33"/>
      <c r="B1161" s="34" t="s">
        <v>55</v>
      </c>
      <c r="C1161" s="34" t="s">
        <v>56</v>
      </c>
      <c r="D1161" s="34" t="s">
        <v>57</v>
      </c>
      <c r="E1161" s="34" t="s">
        <v>58</v>
      </c>
      <c r="F1161" s="39" t="s">
        <v>59</v>
      </c>
      <c r="H1161" s="40" t="s">
        <v>60</v>
      </c>
      <c r="I1161" s="41" t="s">
        <v>22</v>
      </c>
      <c r="J1161" s="42"/>
      <c r="L1161" s="40" t="s">
        <v>60</v>
      </c>
      <c r="M1161" s="53" t="s">
        <v>22</v>
      </c>
      <c r="N1161" s="54"/>
      <c r="P1161" s="40" t="s">
        <v>60</v>
      </c>
      <c r="Q1161" s="53" t="s">
        <v>22</v>
      </c>
      <c r="R1161" s="54"/>
    </row>
    <row r="1162" spans="1:18" x14ac:dyDescent="0.25">
      <c r="A1162" s="37" t="s">
        <v>1672</v>
      </c>
      <c r="B1162" s="38" t="s">
        <v>1673</v>
      </c>
      <c r="C1162" s="38" t="s">
        <v>1204</v>
      </c>
      <c r="D1162" s="38"/>
      <c r="E1162" s="38" t="s">
        <v>308</v>
      </c>
      <c r="F1162" s="43">
        <v>57</v>
      </c>
      <c r="H1162" s="44">
        <v>170</v>
      </c>
      <c r="I1162" s="45">
        <v>9690</v>
      </c>
      <c r="J1162" s="31"/>
      <c r="L1162" s="44">
        <v>115.7</v>
      </c>
      <c r="M1162" s="55">
        <v>6594.9</v>
      </c>
      <c r="N1162" s="56"/>
      <c r="P1162" s="44">
        <v>66</v>
      </c>
      <c r="Q1162" s="55">
        <v>3762</v>
      </c>
      <c r="R1162" s="56"/>
    </row>
    <row r="1163" spans="1:18" x14ac:dyDescent="0.25">
      <c r="A1163" s="37" t="s">
        <v>1674</v>
      </c>
      <c r="B1163" s="38" t="s">
        <v>1675</v>
      </c>
      <c r="C1163" s="38" t="s">
        <v>1207</v>
      </c>
      <c r="D1163" s="38"/>
      <c r="E1163" s="38" t="s">
        <v>308</v>
      </c>
      <c r="F1163" s="43">
        <v>74</v>
      </c>
      <c r="H1163" s="44">
        <v>200</v>
      </c>
      <c r="I1163" s="45">
        <v>14800</v>
      </c>
      <c r="J1163" s="31"/>
      <c r="L1163" s="44">
        <v>134.05000000000001</v>
      </c>
      <c r="M1163" s="55">
        <v>9919.7000000000007</v>
      </c>
      <c r="N1163" s="56"/>
      <c r="P1163" s="44">
        <v>73</v>
      </c>
      <c r="Q1163" s="55">
        <v>5402</v>
      </c>
      <c r="R1163" s="56"/>
    </row>
    <row r="1164" spans="1:18" x14ac:dyDescent="0.25">
      <c r="A1164" s="33"/>
      <c r="B1164" s="34" t="s">
        <v>28</v>
      </c>
      <c r="C1164" s="34" t="s">
        <v>29</v>
      </c>
      <c r="H1164" s="35"/>
      <c r="I1164" s="35"/>
      <c r="J1164" s="36"/>
      <c r="L1164" s="59"/>
      <c r="M1164" s="59"/>
      <c r="N1164" s="60"/>
      <c r="P1164" s="59"/>
      <c r="Q1164" s="59"/>
      <c r="R1164" s="60"/>
    </row>
    <row r="1165" spans="1:18" x14ac:dyDescent="0.25">
      <c r="A1165" s="37" t="s">
        <v>1676</v>
      </c>
      <c r="B1165" s="38" t="s">
        <v>31</v>
      </c>
      <c r="C1165" s="38" t="s">
        <v>1209</v>
      </c>
      <c r="H1165" s="35"/>
      <c r="I1165" s="35"/>
      <c r="J1165" s="36"/>
      <c r="L1165" s="59"/>
      <c r="M1165" s="59"/>
      <c r="N1165" s="60"/>
      <c r="P1165" s="59"/>
      <c r="Q1165" s="59"/>
      <c r="R1165" s="60"/>
    </row>
    <row r="1166" spans="1:18" ht="60" x14ac:dyDescent="0.25">
      <c r="A1166" s="33"/>
      <c r="B1166" s="34" t="s">
        <v>55</v>
      </c>
      <c r="C1166" s="34" t="s">
        <v>56</v>
      </c>
      <c r="D1166" s="34" t="s">
        <v>57</v>
      </c>
      <c r="E1166" s="34" t="s">
        <v>58</v>
      </c>
      <c r="F1166" s="39" t="s">
        <v>59</v>
      </c>
      <c r="H1166" s="40" t="s">
        <v>60</v>
      </c>
      <c r="I1166" s="41" t="s">
        <v>22</v>
      </c>
      <c r="J1166" s="42"/>
      <c r="L1166" s="40" t="s">
        <v>60</v>
      </c>
      <c r="M1166" s="53" t="s">
        <v>22</v>
      </c>
      <c r="N1166" s="54"/>
      <c r="P1166" s="40" t="s">
        <v>60</v>
      </c>
      <c r="Q1166" s="53" t="s">
        <v>22</v>
      </c>
      <c r="R1166" s="54"/>
    </row>
    <row r="1167" spans="1:18" x14ac:dyDescent="0.25">
      <c r="A1167" s="37" t="s">
        <v>1677</v>
      </c>
      <c r="B1167" s="38" t="s">
        <v>1678</v>
      </c>
      <c r="C1167" s="38" t="s">
        <v>1212</v>
      </c>
      <c r="D1167" s="38"/>
      <c r="E1167" s="38" t="s">
        <v>308</v>
      </c>
      <c r="F1167" s="43">
        <v>23</v>
      </c>
      <c r="H1167" s="44">
        <v>240</v>
      </c>
      <c r="I1167" s="45">
        <v>5520</v>
      </c>
      <c r="J1167" s="31"/>
      <c r="L1167" s="44">
        <v>134.94</v>
      </c>
      <c r="M1167" s="55">
        <v>3103.62</v>
      </c>
      <c r="N1167" s="56"/>
      <c r="P1167" s="44">
        <v>120</v>
      </c>
      <c r="Q1167" s="55">
        <v>2760</v>
      </c>
      <c r="R1167" s="56"/>
    </row>
    <row r="1168" spans="1:18" x14ac:dyDescent="0.25">
      <c r="A1168" s="33"/>
      <c r="B1168" s="34" t="s">
        <v>28</v>
      </c>
      <c r="C1168" s="34" t="s">
        <v>29</v>
      </c>
      <c r="H1168" s="35"/>
      <c r="I1168" s="35"/>
      <c r="J1168" s="36"/>
      <c r="L1168" s="59"/>
      <c r="M1168" s="59"/>
      <c r="N1168" s="60"/>
      <c r="P1168" s="59"/>
      <c r="Q1168" s="59"/>
      <c r="R1168" s="60"/>
    </row>
    <row r="1169" spans="1:18" x14ac:dyDescent="0.25">
      <c r="A1169" s="37" t="s">
        <v>1679</v>
      </c>
      <c r="B1169" s="38" t="s">
        <v>31</v>
      </c>
      <c r="C1169" s="38" t="s">
        <v>333</v>
      </c>
      <c r="H1169" s="35"/>
      <c r="I1169" s="35"/>
      <c r="J1169" s="36"/>
      <c r="L1169" s="59"/>
      <c r="M1169" s="59"/>
      <c r="N1169" s="60"/>
      <c r="P1169" s="59"/>
      <c r="Q1169" s="59"/>
      <c r="R1169" s="60"/>
    </row>
    <row r="1170" spans="1:18" ht="60" x14ac:dyDescent="0.25">
      <c r="A1170" s="33"/>
      <c r="B1170" s="34" t="s">
        <v>55</v>
      </c>
      <c r="C1170" s="34" t="s">
        <v>56</v>
      </c>
      <c r="D1170" s="34" t="s">
        <v>57</v>
      </c>
      <c r="E1170" s="34" t="s">
        <v>58</v>
      </c>
      <c r="F1170" s="39" t="s">
        <v>59</v>
      </c>
      <c r="H1170" s="40" t="s">
        <v>60</v>
      </c>
      <c r="I1170" s="41" t="s">
        <v>22</v>
      </c>
      <c r="J1170" s="42"/>
      <c r="L1170" s="40" t="s">
        <v>60</v>
      </c>
      <c r="M1170" s="53" t="s">
        <v>22</v>
      </c>
      <c r="N1170" s="54"/>
      <c r="P1170" s="40" t="s">
        <v>60</v>
      </c>
      <c r="Q1170" s="53" t="s">
        <v>22</v>
      </c>
      <c r="R1170" s="54"/>
    </row>
    <row r="1171" spans="1:18" ht="105" x14ac:dyDescent="0.25">
      <c r="A1171" s="37" t="s">
        <v>1680</v>
      </c>
      <c r="B1171" s="38" t="s">
        <v>335</v>
      </c>
      <c r="C1171" s="38" t="s">
        <v>336</v>
      </c>
      <c r="D1171" s="38"/>
      <c r="E1171" s="38" t="s">
        <v>64</v>
      </c>
      <c r="F1171" s="43">
        <v>1</v>
      </c>
      <c r="H1171" s="44">
        <v>0</v>
      </c>
      <c r="I1171" s="45">
        <v>0</v>
      </c>
      <c r="J1171" s="31"/>
      <c r="L1171" s="44">
        <v>0</v>
      </c>
      <c r="M1171" s="55">
        <v>0</v>
      </c>
      <c r="N1171" s="56"/>
      <c r="P1171" s="44">
        <v>0</v>
      </c>
      <c r="Q1171" s="55">
        <v>0</v>
      </c>
      <c r="R1171" s="56"/>
    </row>
    <row r="1172" spans="1:18" x14ac:dyDescent="0.25">
      <c r="A1172" s="33"/>
      <c r="B1172" s="34" t="s">
        <v>28</v>
      </c>
      <c r="C1172" s="34" t="s">
        <v>29</v>
      </c>
      <c r="H1172" s="35"/>
      <c r="I1172" s="35"/>
      <c r="J1172" s="36"/>
      <c r="L1172" s="59"/>
      <c r="M1172" s="59"/>
      <c r="N1172" s="60"/>
      <c r="P1172" s="59"/>
      <c r="Q1172" s="59"/>
      <c r="R1172" s="60"/>
    </row>
    <row r="1173" spans="1:18" ht="60" x14ac:dyDescent="0.25">
      <c r="A1173" s="37" t="s">
        <v>1681</v>
      </c>
      <c r="B1173" s="38" t="s">
        <v>31</v>
      </c>
      <c r="C1173" s="38" t="s">
        <v>299</v>
      </c>
      <c r="H1173" s="35"/>
      <c r="I1173" s="35"/>
      <c r="J1173" s="36"/>
      <c r="L1173" s="59"/>
      <c r="M1173" s="59"/>
      <c r="N1173" s="60"/>
      <c r="P1173" s="59"/>
      <c r="Q1173" s="59"/>
      <c r="R1173" s="60"/>
    </row>
    <row r="1174" spans="1:18" x14ac:dyDescent="0.25">
      <c r="A1174" s="14" t="s">
        <v>1682</v>
      </c>
      <c r="B1174" s="14"/>
      <c r="C1174" s="14"/>
      <c r="D1174" s="14"/>
      <c r="E1174" s="14"/>
      <c r="F1174" s="14"/>
      <c r="H1174" s="32" t="s">
        <v>425</v>
      </c>
      <c r="I1174" s="45">
        <v>4200</v>
      </c>
      <c r="J1174" s="31"/>
      <c r="L1174" s="32" t="s">
        <v>425</v>
      </c>
      <c r="M1174" s="55">
        <v>212311.48</v>
      </c>
      <c r="N1174" s="56"/>
      <c r="P1174" s="32" t="s">
        <v>425</v>
      </c>
      <c r="Q1174" s="55">
        <v>43200</v>
      </c>
      <c r="R1174" s="56"/>
    </row>
    <row r="1175" spans="1:18" x14ac:dyDescent="0.25">
      <c r="A1175" s="33"/>
      <c r="B1175" s="34" t="s">
        <v>28</v>
      </c>
      <c r="C1175" s="34" t="s">
        <v>29</v>
      </c>
      <c r="H1175" s="35"/>
      <c r="I1175" s="35"/>
      <c r="J1175" s="36"/>
      <c r="L1175" s="59"/>
      <c r="M1175" s="59"/>
      <c r="N1175" s="60"/>
      <c r="P1175" s="59"/>
      <c r="Q1175" s="59"/>
      <c r="R1175" s="60"/>
    </row>
    <row r="1176" spans="1:18" x14ac:dyDescent="0.25">
      <c r="A1176" s="37" t="s">
        <v>1683</v>
      </c>
      <c r="B1176" s="38" t="s">
        <v>31</v>
      </c>
      <c r="C1176" s="38" t="s">
        <v>1218</v>
      </c>
      <c r="H1176" s="35"/>
      <c r="I1176" s="35"/>
      <c r="J1176" s="36"/>
      <c r="L1176" s="59"/>
      <c r="M1176" s="59"/>
      <c r="N1176" s="60"/>
      <c r="P1176" s="59"/>
      <c r="Q1176" s="59"/>
      <c r="R1176" s="60"/>
    </row>
    <row r="1177" spans="1:18" ht="45" x14ac:dyDescent="0.25">
      <c r="A1177" s="37" t="s">
        <v>1684</v>
      </c>
      <c r="B1177" s="38" t="s">
        <v>31</v>
      </c>
      <c r="C1177" s="38" t="s">
        <v>1220</v>
      </c>
      <c r="H1177" s="35"/>
      <c r="I1177" s="35"/>
      <c r="J1177" s="36"/>
      <c r="L1177" s="59"/>
      <c r="M1177" s="59"/>
      <c r="N1177" s="60"/>
      <c r="P1177" s="59"/>
      <c r="Q1177" s="59"/>
      <c r="R1177" s="60"/>
    </row>
    <row r="1178" spans="1:18" ht="60" x14ac:dyDescent="0.25">
      <c r="A1178" s="33"/>
      <c r="B1178" s="34" t="s">
        <v>55</v>
      </c>
      <c r="C1178" s="34" t="s">
        <v>56</v>
      </c>
      <c r="D1178" s="34" t="s">
        <v>57</v>
      </c>
      <c r="E1178" s="34" t="s">
        <v>58</v>
      </c>
      <c r="F1178" s="39" t="s">
        <v>59</v>
      </c>
      <c r="H1178" s="40" t="s">
        <v>60</v>
      </c>
      <c r="I1178" s="41" t="s">
        <v>22</v>
      </c>
      <c r="J1178" s="42"/>
      <c r="L1178" s="40" t="s">
        <v>60</v>
      </c>
      <c r="M1178" s="53" t="s">
        <v>22</v>
      </c>
      <c r="N1178" s="54"/>
      <c r="P1178" s="40" t="s">
        <v>60</v>
      </c>
      <c r="Q1178" s="53" t="s">
        <v>22</v>
      </c>
      <c r="R1178" s="54"/>
    </row>
    <row r="1179" spans="1:18" x14ac:dyDescent="0.25">
      <c r="A1179" s="37" t="s">
        <v>1685</v>
      </c>
      <c r="B1179" s="38" t="s">
        <v>1686</v>
      </c>
      <c r="C1179" s="38" t="s">
        <v>1223</v>
      </c>
      <c r="D1179" s="38"/>
      <c r="E1179" s="38" t="s">
        <v>308</v>
      </c>
      <c r="F1179" s="43">
        <v>24</v>
      </c>
      <c r="H1179" s="44">
        <v>175</v>
      </c>
      <c r="I1179" s="45">
        <v>4200</v>
      </c>
      <c r="J1179" s="31"/>
      <c r="L1179" s="44">
        <v>213.06</v>
      </c>
      <c r="M1179" s="55">
        <v>5113.4399999999996</v>
      </c>
      <c r="N1179" s="56"/>
      <c r="P1179" s="44">
        <v>1800</v>
      </c>
      <c r="Q1179" s="55">
        <v>43200</v>
      </c>
      <c r="R1179" s="56"/>
    </row>
    <row r="1180" spans="1:18" x14ac:dyDescent="0.25">
      <c r="A1180" s="33"/>
      <c r="B1180" s="34" t="s">
        <v>28</v>
      </c>
      <c r="C1180" s="34" t="s">
        <v>29</v>
      </c>
      <c r="H1180" s="35"/>
      <c r="I1180" s="35"/>
      <c r="J1180" s="36"/>
      <c r="L1180" s="59"/>
      <c r="M1180" s="59"/>
      <c r="N1180" s="60"/>
      <c r="P1180" s="59"/>
      <c r="Q1180" s="59"/>
      <c r="R1180" s="60"/>
    </row>
    <row r="1181" spans="1:18" x14ac:dyDescent="0.25">
      <c r="A1181" s="37" t="s">
        <v>1687</v>
      </c>
      <c r="B1181" s="38" t="s">
        <v>31</v>
      </c>
      <c r="C1181" s="38" t="s">
        <v>333</v>
      </c>
      <c r="H1181" s="35"/>
      <c r="I1181" s="35"/>
      <c r="J1181" s="36"/>
      <c r="L1181" s="59"/>
      <c r="M1181" s="59"/>
      <c r="N1181" s="60"/>
      <c r="P1181" s="59"/>
      <c r="Q1181" s="59"/>
      <c r="R1181" s="60"/>
    </row>
    <row r="1182" spans="1:18" ht="60" x14ac:dyDescent="0.25">
      <c r="A1182" s="33"/>
      <c r="B1182" s="34" t="s">
        <v>55</v>
      </c>
      <c r="C1182" s="34" t="s">
        <v>56</v>
      </c>
      <c r="D1182" s="34" t="s">
        <v>57</v>
      </c>
      <c r="E1182" s="34" t="s">
        <v>58</v>
      </c>
      <c r="F1182" s="39" t="s">
        <v>59</v>
      </c>
      <c r="H1182" s="40" t="s">
        <v>60</v>
      </c>
      <c r="I1182" s="41" t="s">
        <v>22</v>
      </c>
      <c r="J1182" s="42"/>
      <c r="L1182" s="40" t="s">
        <v>60</v>
      </c>
      <c r="M1182" s="53" t="s">
        <v>22</v>
      </c>
      <c r="N1182" s="54"/>
      <c r="P1182" s="40" t="s">
        <v>60</v>
      </c>
      <c r="Q1182" s="53" t="s">
        <v>22</v>
      </c>
      <c r="R1182" s="54"/>
    </row>
    <row r="1183" spans="1:18" ht="105" x14ac:dyDescent="0.25">
      <c r="A1183" s="37" t="s">
        <v>1688</v>
      </c>
      <c r="B1183" s="38" t="s">
        <v>335</v>
      </c>
      <c r="C1183" s="38" t="s">
        <v>336</v>
      </c>
      <c r="D1183" s="38"/>
      <c r="E1183" s="38" t="s">
        <v>64</v>
      </c>
      <c r="F1183" s="43">
        <v>1</v>
      </c>
      <c r="H1183" s="44">
        <v>0</v>
      </c>
      <c r="I1183" s="45">
        <v>0</v>
      </c>
      <c r="J1183" s="31"/>
      <c r="L1183" s="44">
        <v>207198.04</v>
      </c>
      <c r="M1183" s="55">
        <v>207198.04</v>
      </c>
      <c r="N1183" s="56"/>
      <c r="P1183" s="44">
        <v>0</v>
      </c>
      <c r="Q1183" s="55">
        <v>0</v>
      </c>
      <c r="R1183" s="56"/>
    </row>
    <row r="1184" spans="1:18" x14ac:dyDescent="0.25">
      <c r="A1184" s="33"/>
      <c r="B1184" s="34" t="s">
        <v>28</v>
      </c>
      <c r="C1184" s="34" t="s">
        <v>29</v>
      </c>
      <c r="H1184" s="35"/>
      <c r="I1184" s="35"/>
      <c r="J1184" s="36"/>
      <c r="L1184" s="59"/>
      <c r="M1184" s="59"/>
      <c r="N1184" s="60"/>
      <c r="P1184" s="59"/>
      <c r="Q1184" s="59"/>
      <c r="R1184" s="60"/>
    </row>
    <row r="1185" spans="1:18" ht="60" x14ac:dyDescent="0.25">
      <c r="A1185" s="37" t="s">
        <v>1689</v>
      </c>
      <c r="B1185" s="38" t="s">
        <v>31</v>
      </c>
      <c r="C1185" s="38" t="s">
        <v>299</v>
      </c>
      <c r="H1185" s="35"/>
      <c r="I1185" s="35"/>
      <c r="J1185" s="36"/>
      <c r="L1185" s="59"/>
      <c r="M1185" s="59"/>
      <c r="N1185" s="60"/>
      <c r="P1185" s="59"/>
      <c r="Q1185" s="59"/>
      <c r="R1185" s="60"/>
    </row>
    <row r="1186" spans="1:18" x14ac:dyDescent="0.25">
      <c r="A1186" s="14" t="s">
        <v>1690</v>
      </c>
      <c r="B1186" s="14"/>
      <c r="C1186" s="14"/>
      <c r="D1186" s="14"/>
      <c r="E1186" s="14"/>
      <c r="F1186" s="14"/>
      <c r="H1186" s="32" t="s">
        <v>1228</v>
      </c>
      <c r="I1186" s="45">
        <v>31443</v>
      </c>
      <c r="J1186" s="31"/>
      <c r="L1186" s="32" t="s">
        <v>1228</v>
      </c>
      <c r="M1186" s="55">
        <v>50392.21</v>
      </c>
      <c r="N1186" s="56"/>
      <c r="P1186" s="32" t="s">
        <v>1228</v>
      </c>
      <c r="Q1186" s="55">
        <v>30539</v>
      </c>
      <c r="R1186" s="56"/>
    </row>
    <row r="1187" spans="1:18" x14ac:dyDescent="0.25">
      <c r="A1187" s="33"/>
      <c r="B1187" s="34" t="s">
        <v>28</v>
      </c>
      <c r="C1187" s="34" t="s">
        <v>29</v>
      </c>
      <c r="H1187" s="35"/>
      <c r="I1187" s="35"/>
      <c r="J1187" s="36"/>
      <c r="L1187" s="59"/>
      <c r="M1187" s="59"/>
      <c r="N1187" s="60"/>
      <c r="P1187" s="59"/>
      <c r="Q1187" s="59"/>
      <c r="R1187" s="60"/>
    </row>
    <row r="1188" spans="1:18" x14ac:dyDescent="0.25">
      <c r="A1188" s="37" t="s">
        <v>1691</v>
      </c>
      <c r="B1188" s="38" t="s">
        <v>31</v>
      </c>
      <c r="C1188" s="38" t="s">
        <v>439</v>
      </c>
      <c r="H1188" s="35"/>
      <c r="I1188" s="35"/>
      <c r="J1188" s="36"/>
      <c r="L1188" s="59"/>
      <c r="M1188" s="59"/>
      <c r="N1188" s="60"/>
      <c r="P1188" s="59"/>
      <c r="Q1188" s="59"/>
      <c r="R1188" s="60"/>
    </row>
    <row r="1189" spans="1:18" ht="30" x14ac:dyDescent="0.25">
      <c r="A1189" s="37" t="s">
        <v>1692</v>
      </c>
      <c r="B1189" s="38" t="s">
        <v>31</v>
      </c>
      <c r="C1189" s="38" t="s">
        <v>441</v>
      </c>
      <c r="H1189" s="35"/>
      <c r="I1189" s="35"/>
      <c r="J1189" s="36"/>
      <c r="L1189" s="59"/>
      <c r="M1189" s="59"/>
      <c r="N1189" s="60"/>
      <c r="P1189" s="59"/>
      <c r="Q1189" s="59"/>
      <c r="R1189" s="60"/>
    </row>
    <row r="1190" spans="1:18" ht="60" x14ac:dyDescent="0.25">
      <c r="A1190" s="33"/>
      <c r="B1190" s="34" t="s">
        <v>55</v>
      </c>
      <c r="C1190" s="34" t="s">
        <v>56</v>
      </c>
      <c r="D1190" s="34" t="s">
        <v>57</v>
      </c>
      <c r="E1190" s="34" t="s">
        <v>58</v>
      </c>
      <c r="F1190" s="39" t="s">
        <v>59</v>
      </c>
      <c r="H1190" s="40" t="s">
        <v>60</v>
      </c>
      <c r="I1190" s="41" t="s">
        <v>22</v>
      </c>
      <c r="J1190" s="42"/>
      <c r="L1190" s="40" t="s">
        <v>60</v>
      </c>
      <c r="M1190" s="53" t="s">
        <v>22</v>
      </c>
      <c r="N1190" s="54"/>
      <c r="P1190" s="40" t="s">
        <v>60</v>
      </c>
      <c r="Q1190" s="53" t="s">
        <v>22</v>
      </c>
      <c r="R1190" s="54"/>
    </row>
    <row r="1191" spans="1:18" x14ac:dyDescent="0.25">
      <c r="A1191" s="37" t="s">
        <v>1693</v>
      </c>
      <c r="B1191" s="38" t="s">
        <v>1694</v>
      </c>
      <c r="C1191" s="38" t="s">
        <v>444</v>
      </c>
      <c r="D1191" s="38"/>
      <c r="E1191" s="38" t="s">
        <v>308</v>
      </c>
      <c r="F1191" s="43">
        <v>137</v>
      </c>
      <c r="H1191" s="44">
        <v>30</v>
      </c>
      <c r="I1191" s="45">
        <v>4110</v>
      </c>
      <c r="J1191" s="31"/>
      <c r="L1191" s="44">
        <v>57.05</v>
      </c>
      <c r="M1191" s="55">
        <v>7815.85</v>
      </c>
      <c r="N1191" s="56"/>
      <c r="P1191" s="44">
        <v>10</v>
      </c>
      <c r="Q1191" s="55">
        <v>1370</v>
      </c>
      <c r="R1191" s="56"/>
    </row>
    <row r="1192" spans="1:18" x14ac:dyDescent="0.25">
      <c r="A1192" s="37" t="s">
        <v>1695</v>
      </c>
      <c r="B1192" s="38" t="s">
        <v>1696</v>
      </c>
      <c r="C1192" s="38" t="s">
        <v>447</v>
      </c>
      <c r="D1192" s="38"/>
      <c r="E1192" s="38" t="s">
        <v>308</v>
      </c>
      <c r="F1192" s="43">
        <v>162</v>
      </c>
      <c r="H1192" s="44">
        <v>34</v>
      </c>
      <c r="I1192" s="45">
        <v>5508</v>
      </c>
      <c r="J1192" s="31"/>
      <c r="L1192" s="44">
        <v>102.62</v>
      </c>
      <c r="M1192" s="55">
        <v>16624.439999999999</v>
      </c>
      <c r="N1192" s="56"/>
      <c r="P1192" s="44">
        <v>10</v>
      </c>
      <c r="Q1192" s="55">
        <v>1620</v>
      </c>
      <c r="R1192" s="56"/>
    </row>
    <row r="1193" spans="1:18" x14ac:dyDescent="0.25">
      <c r="A1193" s="33"/>
      <c r="B1193" s="34" t="s">
        <v>28</v>
      </c>
      <c r="C1193" s="34" t="s">
        <v>29</v>
      </c>
      <c r="H1193" s="35"/>
      <c r="I1193" s="35"/>
      <c r="J1193" s="36"/>
      <c r="L1193" s="59"/>
      <c r="M1193" s="59"/>
      <c r="N1193" s="60"/>
      <c r="P1193" s="59"/>
      <c r="Q1193" s="59"/>
      <c r="R1193" s="60"/>
    </row>
    <row r="1194" spans="1:18" ht="30" x14ac:dyDescent="0.25">
      <c r="A1194" s="37" t="s">
        <v>1697</v>
      </c>
      <c r="B1194" s="38" t="s">
        <v>31</v>
      </c>
      <c r="C1194" s="38" t="s">
        <v>449</v>
      </c>
      <c r="H1194" s="35"/>
      <c r="I1194" s="35"/>
      <c r="J1194" s="36"/>
      <c r="L1194" s="59"/>
      <c r="M1194" s="59"/>
      <c r="N1194" s="60"/>
      <c r="P1194" s="59"/>
      <c r="Q1194" s="59"/>
      <c r="R1194" s="60"/>
    </row>
    <row r="1195" spans="1:18" ht="60" x14ac:dyDescent="0.25">
      <c r="A1195" s="33"/>
      <c r="B1195" s="34" t="s">
        <v>55</v>
      </c>
      <c r="C1195" s="34" t="s">
        <v>56</v>
      </c>
      <c r="D1195" s="34" t="s">
        <v>57</v>
      </c>
      <c r="E1195" s="34" t="s">
        <v>58</v>
      </c>
      <c r="F1195" s="39" t="s">
        <v>59</v>
      </c>
      <c r="H1195" s="40" t="s">
        <v>60</v>
      </c>
      <c r="I1195" s="41" t="s">
        <v>22</v>
      </c>
      <c r="J1195" s="42"/>
      <c r="L1195" s="40" t="s">
        <v>60</v>
      </c>
      <c r="M1195" s="53" t="s">
        <v>22</v>
      </c>
      <c r="N1195" s="54"/>
      <c r="P1195" s="40" t="s">
        <v>60</v>
      </c>
      <c r="Q1195" s="53" t="s">
        <v>22</v>
      </c>
      <c r="R1195" s="54"/>
    </row>
    <row r="1196" spans="1:18" x14ac:dyDescent="0.25">
      <c r="A1196" s="37" t="s">
        <v>1698</v>
      </c>
      <c r="B1196" s="38" t="s">
        <v>1237</v>
      </c>
      <c r="C1196" s="38" t="s">
        <v>444</v>
      </c>
      <c r="D1196" s="38"/>
      <c r="E1196" s="38" t="s">
        <v>308</v>
      </c>
      <c r="F1196" s="43">
        <v>102</v>
      </c>
      <c r="H1196" s="44">
        <v>5</v>
      </c>
      <c r="I1196" s="45">
        <v>510</v>
      </c>
      <c r="J1196" s="31"/>
      <c r="L1196" s="44">
        <v>4.38</v>
      </c>
      <c r="M1196" s="55">
        <v>446.76</v>
      </c>
      <c r="N1196" s="56"/>
      <c r="P1196" s="44">
        <v>7</v>
      </c>
      <c r="Q1196" s="55">
        <v>714</v>
      </c>
      <c r="R1196" s="56"/>
    </row>
    <row r="1197" spans="1:18" x14ac:dyDescent="0.25">
      <c r="A1197" s="33"/>
      <c r="B1197" s="34" t="s">
        <v>28</v>
      </c>
      <c r="C1197" s="34" t="s">
        <v>29</v>
      </c>
      <c r="H1197" s="35"/>
      <c r="I1197" s="35"/>
      <c r="J1197" s="36"/>
      <c r="L1197" s="59"/>
      <c r="M1197" s="59"/>
      <c r="N1197" s="60"/>
      <c r="P1197" s="59"/>
      <c r="Q1197" s="59"/>
      <c r="R1197" s="60"/>
    </row>
    <row r="1198" spans="1:18" x14ac:dyDescent="0.25">
      <c r="A1198" s="37" t="s">
        <v>1699</v>
      </c>
      <c r="B1198" s="38" t="s">
        <v>31</v>
      </c>
      <c r="C1198" s="38" t="s">
        <v>1239</v>
      </c>
      <c r="H1198" s="35"/>
      <c r="I1198" s="35"/>
      <c r="J1198" s="36"/>
      <c r="L1198" s="59"/>
      <c r="M1198" s="59"/>
      <c r="N1198" s="60"/>
      <c r="P1198" s="59"/>
      <c r="Q1198" s="59"/>
      <c r="R1198" s="60"/>
    </row>
    <row r="1199" spans="1:18" ht="30" x14ac:dyDescent="0.25">
      <c r="A1199" s="37" t="s">
        <v>1700</v>
      </c>
      <c r="B1199" s="38" t="s">
        <v>31</v>
      </c>
      <c r="C1199" s="38" t="s">
        <v>1241</v>
      </c>
      <c r="H1199" s="35"/>
      <c r="I1199" s="35"/>
      <c r="J1199" s="36"/>
      <c r="L1199" s="59"/>
      <c r="M1199" s="59"/>
      <c r="N1199" s="60"/>
      <c r="P1199" s="59"/>
      <c r="Q1199" s="59"/>
      <c r="R1199" s="60"/>
    </row>
    <row r="1200" spans="1:18" ht="60" x14ac:dyDescent="0.25">
      <c r="A1200" s="33"/>
      <c r="B1200" s="34" t="s">
        <v>55</v>
      </c>
      <c r="C1200" s="34" t="s">
        <v>56</v>
      </c>
      <c r="D1200" s="34" t="s">
        <v>57</v>
      </c>
      <c r="E1200" s="34" t="s">
        <v>58</v>
      </c>
      <c r="F1200" s="39" t="s">
        <v>59</v>
      </c>
      <c r="H1200" s="40" t="s">
        <v>60</v>
      </c>
      <c r="I1200" s="41" t="s">
        <v>22</v>
      </c>
      <c r="J1200" s="42"/>
      <c r="L1200" s="40" t="s">
        <v>60</v>
      </c>
      <c r="M1200" s="53" t="s">
        <v>22</v>
      </c>
      <c r="N1200" s="54"/>
      <c r="P1200" s="40" t="s">
        <v>60</v>
      </c>
      <c r="Q1200" s="53" t="s">
        <v>22</v>
      </c>
      <c r="R1200" s="54"/>
    </row>
    <row r="1201" spans="1:18" x14ac:dyDescent="0.25">
      <c r="A1201" s="37" t="s">
        <v>1701</v>
      </c>
      <c r="B1201" s="38" t="s">
        <v>1243</v>
      </c>
      <c r="C1201" s="38" t="s">
        <v>1244</v>
      </c>
      <c r="D1201" s="38"/>
      <c r="E1201" s="38" t="s">
        <v>308</v>
      </c>
      <c r="F1201" s="43">
        <v>75</v>
      </c>
      <c r="H1201" s="44">
        <v>130</v>
      </c>
      <c r="I1201" s="45">
        <v>9750</v>
      </c>
      <c r="J1201" s="31"/>
      <c r="L1201" s="44">
        <v>248.57</v>
      </c>
      <c r="M1201" s="55">
        <v>18642.75</v>
      </c>
      <c r="N1201" s="56"/>
      <c r="P1201" s="44">
        <v>275</v>
      </c>
      <c r="Q1201" s="55">
        <v>20625</v>
      </c>
      <c r="R1201" s="56"/>
    </row>
    <row r="1202" spans="1:18" x14ac:dyDescent="0.25">
      <c r="A1202" s="37" t="s">
        <v>1702</v>
      </c>
      <c r="B1202" s="38" t="s">
        <v>1246</v>
      </c>
      <c r="C1202" s="38" t="s">
        <v>1247</v>
      </c>
      <c r="D1202" s="38"/>
      <c r="E1202" s="38" t="s">
        <v>457</v>
      </c>
      <c r="F1202" s="43">
        <v>33</v>
      </c>
      <c r="H1202" s="44">
        <v>55</v>
      </c>
      <c r="I1202" s="45">
        <v>1815</v>
      </c>
      <c r="J1202" s="31"/>
      <c r="L1202" s="44">
        <v>88.77</v>
      </c>
      <c r="M1202" s="55">
        <v>2929.41</v>
      </c>
      <c r="N1202" s="56"/>
      <c r="P1202" s="44">
        <v>70</v>
      </c>
      <c r="Q1202" s="55">
        <v>2310</v>
      </c>
      <c r="R1202" s="56"/>
    </row>
    <row r="1203" spans="1:18" x14ac:dyDescent="0.25">
      <c r="A1203" s="33"/>
      <c r="B1203" s="34" t="s">
        <v>28</v>
      </c>
      <c r="C1203" s="34" t="s">
        <v>29</v>
      </c>
      <c r="H1203" s="35"/>
      <c r="I1203" s="35"/>
      <c r="J1203" s="36"/>
      <c r="L1203" s="59"/>
      <c r="M1203" s="59"/>
      <c r="N1203" s="60"/>
      <c r="P1203" s="59"/>
      <c r="Q1203" s="59"/>
      <c r="R1203" s="60"/>
    </row>
    <row r="1204" spans="1:18" x14ac:dyDescent="0.25">
      <c r="A1204" s="37" t="s">
        <v>1703</v>
      </c>
      <c r="B1204" s="38" t="s">
        <v>31</v>
      </c>
      <c r="C1204" s="38" t="s">
        <v>459</v>
      </c>
      <c r="H1204" s="35"/>
      <c r="I1204" s="35"/>
      <c r="J1204" s="36"/>
      <c r="L1204" s="59"/>
      <c r="M1204" s="59"/>
      <c r="N1204" s="60"/>
      <c r="P1204" s="59"/>
      <c r="Q1204" s="59"/>
      <c r="R1204" s="60"/>
    </row>
    <row r="1205" spans="1:18" ht="30" x14ac:dyDescent="0.25">
      <c r="A1205" s="37" t="s">
        <v>1704</v>
      </c>
      <c r="B1205" s="38" t="s">
        <v>31</v>
      </c>
      <c r="C1205" s="38" t="s">
        <v>461</v>
      </c>
      <c r="H1205" s="35"/>
      <c r="I1205" s="35"/>
      <c r="J1205" s="36"/>
      <c r="L1205" s="59"/>
      <c r="M1205" s="59"/>
      <c r="N1205" s="60"/>
      <c r="P1205" s="59"/>
      <c r="Q1205" s="59"/>
      <c r="R1205" s="60"/>
    </row>
    <row r="1206" spans="1:18" ht="60" x14ac:dyDescent="0.25">
      <c r="A1206" s="33"/>
      <c r="B1206" s="34" t="s">
        <v>55</v>
      </c>
      <c r="C1206" s="34" t="s">
        <v>56</v>
      </c>
      <c r="D1206" s="34" t="s">
        <v>57</v>
      </c>
      <c r="E1206" s="34" t="s">
        <v>58</v>
      </c>
      <c r="F1206" s="39" t="s">
        <v>59</v>
      </c>
      <c r="H1206" s="40" t="s">
        <v>60</v>
      </c>
      <c r="I1206" s="41" t="s">
        <v>22</v>
      </c>
      <c r="J1206" s="42"/>
      <c r="L1206" s="40" t="s">
        <v>60</v>
      </c>
      <c r="M1206" s="53" t="s">
        <v>22</v>
      </c>
      <c r="N1206" s="54"/>
      <c r="P1206" s="40" t="s">
        <v>60</v>
      </c>
      <c r="Q1206" s="53" t="s">
        <v>22</v>
      </c>
      <c r="R1206" s="54"/>
    </row>
    <row r="1207" spans="1:18" x14ac:dyDescent="0.25">
      <c r="A1207" s="37" t="s">
        <v>1705</v>
      </c>
      <c r="B1207" s="38" t="s">
        <v>1251</v>
      </c>
      <c r="C1207" s="38" t="s">
        <v>464</v>
      </c>
      <c r="D1207" s="38"/>
      <c r="E1207" s="38" t="s">
        <v>308</v>
      </c>
      <c r="F1207" s="43">
        <v>75</v>
      </c>
      <c r="H1207" s="44">
        <v>130</v>
      </c>
      <c r="I1207" s="45">
        <v>9750</v>
      </c>
      <c r="J1207" s="31"/>
      <c r="L1207" s="44">
        <v>52.44</v>
      </c>
      <c r="M1207" s="55">
        <v>3933</v>
      </c>
      <c r="N1207" s="56"/>
      <c r="P1207" s="44">
        <v>52</v>
      </c>
      <c r="Q1207" s="55">
        <v>3900</v>
      </c>
      <c r="R1207" s="56"/>
    </row>
    <row r="1208" spans="1:18" x14ac:dyDescent="0.25">
      <c r="A1208" s="33"/>
      <c r="B1208" s="34" t="s">
        <v>28</v>
      </c>
      <c r="C1208" s="34" t="s">
        <v>29</v>
      </c>
      <c r="H1208" s="35"/>
      <c r="I1208" s="35"/>
      <c r="J1208" s="36"/>
      <c r="L1208" s="59"/>
      <c r="M1208" s="59"/>
      <c r="N1208" s="60"/>
      <c r="P1208" s="59"/>
      <c r="Q1208" s="59"/>
      <c r="R1208" s="60"/>
    </row>
    <row r="1209" spans="1:18" x14ac:dyDescent="0.25">
      <c r="A1209" s="37" t="s">
        <v>1706</v>
      </c>
      <c r="B1209" s="38" t="s">
        <v>31</v>
      </c>
      <c r="C1209" s="38" t="s">
        <v>333</v>
      </c>
      <c r="H1209" s="35"/>
      <c r="I1209" s="35"/>
      <c r="J1209" s="36"/>
      <c r="L1209" s="59"/>
      <c r="M1209" s="59"/>
      <c r="N1209" s="60"/>
      <c r="P1209" s="59"/>
      <c r="Q1209" s="59"/>
      <c r="R1209" s="60"/>
    </row>
    <row r="1210" spans="1:18" ht="60" x14ac:dyDescent="0.25">
      <c r="A1210" s="33"/>
      <c r="B1210" s="34" t="s">
        <v>55</v>
      </c>
      <c r="C1210" s="34" t="s">
        <v>56</v>
      </c>
      <c r="D1210" s="34" t="s">
        <v>57</v>
      </c>
      <c r="E1210" s="34" t="s">
        <v>58</v>
      </c>
      <c r="F1210" s="39" t="s">
        <v>59</v>
      </c>
      <c r="H1210" s="40" t="s">
        <v>60</v>
      </c>
      <c r="I1210" s="41" t="s">
        <v>22</v>
      </c>
      <c r="J1210" s="42"/>
      <c r="L1210" s="40" t="s">
        <v>60</v>
      </c>
      <c r="M1210" s="53" t="s">
        <v>22</v>
      </c>
      <c r="N1210" s="54"/>
      <c r="P1210" s="40" t="s">
        <v>60</v>
      </c>
      <c r="Q1210" s="53" t="s">
        <v>22</v>
      </c>
      <c r="R1210" s="54"/>
    </row>
    <row r="1211" spans="1:18" ht="105" x14ac:dyDescent="0.25">
      <c r="A1211" s="37" t="s">
        <v>1707</v>
      </c>
      <c r="B1211" s="38" t="s">
        <v>335</v>
      </c>
      <c r="C1211" s="38" t="s">
        <v>336</v>
      </c>
      <c r="D1211" s="38"/>
      <c r="E1211" s="38" t="s">
        <v>64</v>
      </c>
      <c r="F1211" s="43">
        <v>1</v>
      </c>
      <c r="H1211" s="44">
        <v>0</v>
      </c>
      <c r="I1211" s="45">
        <v>0</v>
      </c>
      <c r="J1211" s="31"/>
      <c r="L1211" s="44">
        <v>0</v>
      </c>
      <c r="M1211" s="55">
        <v>0</v>
      </c>
      <c r="N1211" s="56"/>
      <c r="P1211" s="44">
        <v>0</v>
      </c>
      <c r="Q1211" s="55">
        <v>0</v>
      </c>
      <c r="R1211" s="56"/>
    </row>
    <row r="1212" spans="1:18" x14ac:dyDescent="0.25">
      <c r="A1212" s="33"/>
      <c r="B1212" s="34" t="s">
        <v>28</v>
      </c>
      <c r="C1212" s="34" t="s">
        <v>29</v>
      </c>
      <c r="H1212" s="35"/>
      <c r="I1212" s="35"/>
      <c r="J1212" s="36"/>
      <c r="L1212" s="59"/>
      <c r="M1212" s="59"/>
      <c r="N1212" s="60"/>
      <c r="P1212" s="59"/>
      <c r="Q1212" s="59"/>
      <c r="R1212" s="60"/>
    </row>
    <row r="1213" spans="1:18" ht="60" x14ac:dyDescent="0.25">
      <c r="A1213" s="37" t="s">
        <v>1708</v>
      </c>
      <c r="B1213" s="38" t="s">
        <v>31</v>
      </c>
      <c r="C1213" s="38" t="s">
        <v>299</v>
      </c>
      <c r="H1213" s="35"/>
      <c r="I1213" s="35"/>
      <c r="J1213" s="36"/>
      <c r="L1213" s="59"/>
      <c r="M1213" s="59"/>
      <c r="N1213" s="60"/>
      <c r="P1213" s="59"/>
      <c r="Q1213" s="59"/>
      <c r="R1213" s="60"/>
    </row>
    <row r="1214" spans="1:18" x14ac:dyDescent="0.25">
      <c r="A1214" s="14" t="s">
        <v>1709</v>
      </c>
      <c r="B1214" s="14"/>
      <c r="C1214" s="14"/>
      <c r="D1214" s="14"/>
      <c r="E1214" s="14"/>
      <c r="F1214" s="14"/>
      <c r="H1214" s="32" t="s">
        <v>302</v>
      </c>
      <c r="I1214" s="45">
        <v>17230</v>
      </c>
      <c r="J1214" s="31"/>
      <c r="L1214" s="32" t="s">
        <v>302</v>
      </c>
      <c r="M1214" s="55">
        <v>84098.35</v>
      </c>
      <c r="N1214" s="56"/>
      <c r="P1214" s="32" t="s">
        <v>302</v>
      </c>
      <c r="Q1214" s="55">
        <v>64700</v>
      </c>
      <c r="R1214" s="56"/>
    </row>
    <row r="1215" spans="1:18" x14ac:dyDescent="0.25">
      <c r="A1215" s="33"/>
      <c r="B1215" s="34" t="s">
        <v>28</v>
      </c>
      <c r="C1215" s="34" t="s">
        <v>29</v>
      </c>
      <c r="H1215" s="35"/>
      <c r="I1215" s="35"/>
      <c r="J1215" s="36"/>
      <c r="L1215" s="59"/>
      <c r="M1215" s="59"/>
      <c r="N1215" s="60"/>
      <c r="P1215" s="59"/>
      <c r="Q1215" s="59"/>
      <c r="R1215" s="60"/>
    </row>
    <row r="1216" spans="1:18" x14ac:dyDescent="0.25">
      <c r="A1216" s="37" t="s">
        <v>1710</v>
      </c>
      <c r="B1216" s="38" t="s">
        <v>31</v>
      </c>
      <c r="C1216" s="38" t="s">
        <v>1257</v>
      </c>
      <c r="H1216" s="35"/>
      <c r="I1216" s="35"/>
      <c r="J1216" s="36"/>
      <c r="L1216" s="59"/>
      <c r="M1216" s="59"/>
      <c r="N1216" s="60"/>
      <c r="P1216" s="59"/>
      <c r="Q1216" s="59"/>
      <c r="R1216" s="60"/>
    </row>
    <row r="1217" spans="1:18" ht="30" x14ac:dyDescent="0.25">
      <c r="A1217" s="37" t="s">
        <v>1711</v>
      </c>
      <c r="B1217" s="38" t="s">
        <v>31</v>
      </c>
      <c r="C1217" s="38" t="s">
        <v>1259</v>
      </c>
      <c r="H1217" s="35"/>
      <c r="I1217" s="35"/>
      <c r="J1217" s="36"/>
      <c r="L1217" s="59"/>
      <c r="M1217" s="59"/>
      <c r="N1217" s="60"/>
      <c r="P1217" s="59"/>
      <c r="Q1217" s="59"/>
      <c r="R1217" s="60"/>
    </row>
    <row r="1218" spans="1:18" ht="60" x14ac:dyDescent="0.25">
      <c r="A1218" s="33"/>
      <c r="B1218" s="34" t="s">
        <v>55</v>
      </c>
      <c r="C1218" s="34" t="s">
        <v>56</v>
      </c>
      <c r="D1218" s="34" t="s">
        <v>57</v>
      </c>
      <c r="E1218" s="34" t="s">
        <v>58</v>
      </c>
      <c r="F1218" s="39" t="s">
        <v>59</v>
      </c>
      <c r="H1218" s="40" t="s">
        <v>60</v>
      </c>
      <c r="I1218" s="41" t="s">
        <v>22</v>
      </c>
      <c r="J1218" s="42"/>
      <c r="L1218" s="40" t="s">
        <v>60</v>
      </c>
      <c r="M1218" s="53" t="s">
        <v>22</v>
      </c>
      <c r="N1218" s="54"/>
      <c r="P1218" s="40" t="s">
        <v>60</v>
      </c>
      <c r="Q1218" s="53" t="s">
        <v>22</v>
      </c>
      <c r="R1218" s="54"/>
    </row>
    <row r="1219" spans="1:18" x14ac:dyDescent="0.25">
      <c r="A1219" s="37" t="s">
        <v>1712</v>
      </c>
      <c r="B1219" s="38" t="s">
        <v>1713</v>
      </c>
      <c r="C1219" s="38" t="s">
        <v>1262</v>
      </c>
      <c r="D1219" s="38"/>
      <c r="E1219" s="38" t="s">
        <v>433</v>
      </c>
      <c r="F1219" s="43">
        <v>3</v>
      </c>
      <c r="H1219" s="44">
        <v>1210</v>
      </c>
      <c r="I1219" s="45">
        <v>3630</v>
      </c>
      <c r="J1219" s="31"/>
      <c r="L1219" s="44">
        <v>5326.43</v>
      </c>
      <c r="M1219" s="55">
        <v>15979.29</v>
      </c>
      <c r="N1219" s="56"/>
      <c r="P1219" s="44">
        <v>10000</v>
      </c>
      <c r="Q1219" s="55">
        <v>30000</v>
      </c>
      <c r="R1219" s="56"/>
    </row>
    <row r="1220" spans="1:18" x14ac:dyDescent="0.25">
      <c r="A1220" s="33"/>
      <c r="B1220" s="34" t="s">
        <v>28</v>
      </c>
      <c r="C1220" s="34" t="s">
        <v>29</v>
      </c>
      <c r="H1220" s="35"/>
      <c r="I1220" s="35"/>
      <c r="J1220" s="36"/>
      <c r="L1220" s="59"/>
      <c r="M1220" s="59"/>
      <c r="N1220" s="60"/>
      <c r="P1220" s="59"/>
      <c r="Q1220" s="59"/>
      <c r="R1220" s="60"/>
    </row>
    <row r="1221" spans="1:18" x14ac:dyDescent="0.25">
      <c r="A1221" s="37" t="s">
        <v>1714</v>
      </c>
      <c r="B1221" s="38" t="s">
        <v>31</v>
      </c>
      <c r="C1221" s="38" t="s">
        <v>1715</v>
      </c>
      <c r="H1221" s="35"/>
      <c r="I1221" s="35"/>
      <c r="J1221" s="36"/>
      <c r="L1221" s="59"/>
      <c r="M1221" s="59"/>
      <c r="N1221" s="60"/>
      <c r="P1221" s="59"/>
      <c r="Q1221" s="59"/>
      <c r="R1221" s="60"/>
    </row>
    <row r="1222" spans="1:18" ht="30" x14ac:dyDescent="0.25">
      <c r="A1222" s="37" t="s">
        <v>1716</v>
      </c>
      <c r="B1222" s="38" t="s">
        <v>31</v>
      </c>
      <c r="C1222" s="38" t="s">
        <v>1259</v>
      </c>
      <c r="H1222" s="35"/>
      <c r="I1222" s="35"/>
      <c r="J1222" s="36"/>
      <c r="L1222" s="59"/>
      <c r="M1222" s="59"/>
      <c r="N1222" s="60"/>
      <c r="P1222" s="59"/>
      <c r="Q1222" s="59"/>
      <c r="R1222" s="60"/>
    </row>
    <row r="1223" spans="1:18" ht="60" x14ac:dyDescent="0.25">
      <c r="A1223" s="33"/>
      <c r="B1223" s="34" t="s">
        <v>55</v>
      </c>
      <c r="C1223" s="34" t="s">
        <v>56</v>
      </c>
      <c r="D1223" s="34" t="s">
        <v>57</v>
      </c>
      <c r="E1223" s="34" t="s">
        <v>58</v>
      </c>
      <c r="F1223" s="39" t="s">
        <v>59</v>
      </c>
      <c r="H1223" s="40" t="s">
        <v>60</v>
      </c>
      <c r="I1223" s="41" t="s">
        <v>22</v>
      </c>
      <c r="J1223" s="42"/>
      <c r="L1223" s="40" t="s">
        <v>60</v>
      </c>
      <c r="M1223" s="53" t="s">
        <v>22</v>
      </c>
      <c r="N1223" s="54"/>
      <c r="P1223" s="40" t="s">
        <v>60</v>
      </c>
      <c r="Q1223" s="53" t="s">
        <v>22</v>
      </c>
      <c r="R1223" s="54"/>
    </row>
    <row r="1224" spans="1:18" x14ac:dyDescent="0.25">
      <c r="A1224" s="37" t="s">
        <v>1717</v>
      </c>
      <c r="B1224" s="38" t="s">
        <v>1718</v>
      </c>
      <c r="C1224" s="38" t="s">
        <v>1719</v>
      </c>
      <c r="D1224" s="38"/>
      <c r="E1224" s="38" t="s">
        <v>433</v>
      </c>
      <c r="F1224" s="43">
        <v>5</v>
      </c>
      <c r="H1224" s="44">
        <v>1250</v>
      </c>
      <c r="I1224" s="45">
        <v>6250</v>
      </c>
      <c r="J1224" s="31"/>
      <c r="L1224" s="44">
        <v>5681.52</v>
      </c>
      <c r="M1224" s="55">
        <v>28407.599999999999</v>
      </c>
      <c r="N1224" s="56"/>
      <c r="P1224" s="44">
        <v>2600</v>
      </c>
      <c r="Q1224" s="55">
        <v>13000</v>
      </c>
      <c r="R1224" s="56"/>
    </row>
    <row r="1225" spans="1:18" x14ac:dyDescent="0.25">
      <c r="A1225" s="33"/>
      <c r="B1225" s="34" t="s">
        <v>28</v>
      </c>
      <c r="C1225" s="34" t="s">
        <v>29</v>
      </c>
      <c r="H1225" s="35"/>
      <c r="I1225" s="35"/>
      <c r="J1225" s="36"/>
      <c r="L1225" s="59"/>
      <c r="M1225" s="59"/>
      <c r="N1225" s="60"/>
      <c r="P1225" s="59"/>
      <c r="Q1225" s="59"/>
      <c r="R1225" s="60"/>
    </row>
    <row r="1226" spans="1:18" x14ac:dyDescent="0.25">
      <c r="A1226" s="37" t="s">
        <v>1720</v>
      </c>
      <c r="B1226" s="38" t="s">
        <v>31</v>
      </c>
      <c r="C1226" s="38" t="s">
        <v>490</v>
      </c>
      <c r="H1226" s="35"/>
      <c r="I1226" s="35"/>
      <c r="J1226" s="36"/>
      <c r="L1226" s="59"/>
      <c r="M1226" s="59"/>
      <c r="N1226" s="60"/>
      <c r="P1226" s="59"/>
      <c r="Q1226" s="59"/>
      <c r="R1226" s="60"/>
    </row>
    <row r="1227" spans="1:18" ht="45" x14ac:dyDescent="0.25">
      <c r="A1227" s="37" t="s">
        <v>1721</v>
      </c>
      <c r="B1227" s="38" t="s">
        <v>31</v>
      </c>
      <c r="C1227" s="38" t="s">
        <v>492</v>
      </c>
      <c r="H1227" s="35"/>
      <c r="I1227" s="35"/>
      <c r="J1227" s="36"/>
      <c r="L1227" s="59"/>
      <c r="M1227" s="59"/>
      <c r="N1227" s="60"/>
      <c r="P1227" s="59"/>
      <c r="Q1227" s="59"/>
      <c r="R1227" s="60"/>
    </row>
    <row r="1228" spans="1:18" ht="60" x14ac:dyDescent="0.25">
      <c r="A1228" s="33"/>
      <c r="B1228" s="34" t="s">
        <v>55</v>
      </c>
      <c r="C1228" s="34" t="s">
        <v>56</v>
      </c>
      <c r="D1228" s="34" t="s">
        <v>57</v>
      </c>
      <c r="E1228" s="34" t="s">
        <v>58</v>
      </c>
      <c r="F1228" s="39" t="s">
        <v>59</v>
      </c>
      <c r="H1228" s="40" t="s">
        <v>60</v>
      </c>
      <c r="I1228" s="41" t="s">
        <v>22</v>
      </c>
      <c r="J1228" s="42"/>
      <c r="L1228" s="40" t="s">
        <v>60</v>
      </c>
      <c r="M1228" s="53" t="s">
        <v>22</v>
      </c>
      <c r="N1228" s="54"/>
      <c r="P1228" s="40" t="s">
        <v>60</v>
      </c>
      <c r="Q1228" s="53" t="s">
        <v>22</v>
      </c>
      <c r="R1228" s="54"/>
    </row>
    <row r="1229" spans="1:18" x14ac:dyDescent="0.25">
      <c r="A1229" s="37" t="s">
        <v>1722</v>
      </c>
      <c r="B1229" s="38" t="s">
        <v>1723</v>
      </c>
      <c r="C1229" s="38" t="s">
        <v>1724</v>
      </c>
      <c r="D1229" s="38"/>
      <c r="E1229" s="38" t="s">
        <v>433</v>
      </c>
      <c r="F1229" s="43">
        <v>2</v>
      </c>
      <c r="H1229" s="44">
        <v>1450</v>
      </c>
      <c r="I1229" s="45">
        <v>2900</v>
      </c>
      <c r="J1229" s="31"/>
      <c r="L1229" s="44">
        <v>4734.6000000000004</v>
      </c>
      <c r="M1229" s="55">
        <v>9469.2000000000007</v>
      </c>
      <c r="N1229" s="56"/>
      <c r="P1229" s="44">
        <v>3500</v>
      </c>
      <c r="Q1229" s="55">
        <v>7000</v>
      </c>
      <c r="R1229" s="56"/>
    </row>
    <row r="1230" spans="1:18" x14ac:dyDescent="0.25">
      <c r="A1230" s="37" t="s">
        <v>1725</v>
      </c>
      <c r="B1230" s="38" t="s">
        <v>1726</v>
      </c>
      <c r="C1230" s="38" t="s">
        <v>1727</v>
      </c>
      <c r="D1230" s="38"/>
      <c r="E1230" s="38" t="s">
        <v>433</v>
      </c>
      <c r="F1230" s="43">
        <v>3</v>
      </c>
      <c r="H1230" s="44">
        <v>750</v>
      </c>
      <c r="I1230" s="45">
        <v>2250</v>
      </c>
      <c r="J1230" s="31"/>
      <c r="L1230" s="44">
        <v>3373.4</v>
      </c>
      <c r="M1230" s="55">
        <v>10120.200000000001</v>
      </c>
      <c r="N1230" s="56"/>
      <c r="P1230" s="44">
        <v>1500</v>
      </c>
      <c r="Q1230" s="55">
        <v>4500</v>
      </c>
      <c r="R1230" s="56"/>
    </row>
    <row r="1231" spans="1:18" x14ac:dyDescent="0.25">
      <c r="A1231" s="33"/>
      <c r="B1231" s="34" t="s">
        <v>28</v>
      </c>
      <c r="C1231" s="34" t="s">
        <v>29</v>
      </c>
      <c r="H1231" s="35"/>
      <c r="I1231" s="35"/>
      <c r="J1231" s="36"/>
      <c r="L1231" s="59"/>
      <c r="M1231" s="59"/>
      <c r="N1231" s="60"/>
      <c r="P1231" s="59"/>
      <c r="Q1231" s="59"/>
      <c r="R1231" s="60"/>
    </row>
    <row r="1232" spans="1:18" x14ac:dyDescent="0.25">
      <c r="A1232" s="37" t="s">
        <v>1728</v>
      </c>
      <c r="B1232" s="38" t="s">
        <v>31</v>
      </c>
      <c r="C1232" s="38" t="s">
        <v>1729</v>
      </c>
      <c r="H1232" s="35"/>
      <c r="I1232" s="35"/>
      <c r="J1232" s="36"/>
      <c r="L1232" s="59"/>
      <c r="M1232" s="59"/>
      <c r="N1232" s="60"/>
      <c r="P1232" s="59"/>
      <c r="Q1232" s="59"/>
      <c r="R1232" s="60"/>
    </row>
    <row r="1233" spans="1:18" ht="30" x14ac:dyDescent="0.25">
      <c r="A1233" s="37" t="s">
        <v>1730</v>
      </c>
      <c r="B1233" s="38" t="s">
        <v>31</v>
      </c>
      <c r="C1233" s="38" t="s">
        <v>1731</v>
      </c>
      <c r="H1233" s="35"/>
      <c r="I1233" s="35"/>
      <c r="J1233" s="36"/>
      <c r="L1233" s="59"/>
      <c r="M1233" s="59"/>
      <c r="N1233" s="60"/>
      <c r="P1233" s="59"/>
      <c r="Q1233" s="59"/>
      <c r="R1233" s="60"/>
    </row>
    <row r="1234" spans="1:18" ht="60" x14ac:dyDescent="0.25">
      <c r="A1234" s="33"/>
      <c r="B1234" s="34" t="s">
        <v>55</v>
      </c>
      <c r="C1234" s="34" t="s">
        <v>56</v>
      </c>
      <c r="D1234" s="34" t="s">
        <v>57</v>
      </c>
      <c r="E1234" s="34" t="s">
        <v>58</v>
      </c>
      <c r="F1234" s="39" t="s">
        <v>59</v>
      </c>
      <c r="H1234" s="40" t="s">
        <v>60</v>
      </c>
      <c r="I1234" s="41" t="s">
        <v>22</v>
      </c>
      <c r="J1234" s="42"/>
      <c r="L1234" s="40" t="s">
        <v>60</v>
      </c>
      <c r="M1234" s="53" t="s">
        <v>22</v>
      </c>
      <c r="N1234" s="54"/>
      <c r="P1234" s="40" t="s">
        <v>60</v>
      </c>
      <c r="Q1234" s="53" t="s">
        <v>22</v>
      </c>
      <c r="R1234" s="54"/>
    </row>
    <row r="1235" spans="1:18" x14ac:dyDescent="0.25">
      <c r="A1235" s="37" t="s">
        <v>1732</v>
      </c>
      <c r="B1235" s="38" t="s">
        <v>1733</v>
      </c>
      <c r="C1235" s="38" t="s">
        <v>1734</v>
      </c>
      <c r="D1235" s="38"/>
      <c r="E1235" s="38" t="s">
        <v>433</v>
      </c>
      <c r="F1235" s="43">
        <v>2</v>
      </c>
      <c r="H1235" s="44">
        <v>1100</v>
      </c>
      <c r="I1235" s="45">
        <v>2200</v>
      </c>
      <c r="J1235" s="31"/>
      <c r="L1235" s="44">
        <v>10061.030000000001</v>
      </c>
      <c r="M1235" s="55">
        <v>20122.060000000001</v>
      </c>
      <c r="N1235" s="56"/>
      <c r="P1235" s="44">
        <v>5100</v>
      </c>
      <c r="Q1235" s="55">
        <v>10200</v>
      </c>
      <c r="R1235" s="56"/>
    </row>
    <row r="1236" spans="1:18" x14ac:dyDescent="0.25">
      <c r="A1236" s="33"/>
      <c r="B1236" s="34" t="s">
        <v>28</v>
      </c>
      <c r="C1236" s="34" t="s">
        <v>29</v>
      </c>
      <c r="H1236" s="35"/>
      <c r="I1236" s="35"/>
      <c r="J1236" s="36"/>
      <c r="L1236" s="59"/>
      <c r="M1236" s="59"/>
      <c r="N1236" s="60"/>
      <c r="P1236" s="59"/>
      <c r="Q1236" s="59"/>
      <c r="R1236" s="60"/>
    </row>
    <row r="1237" spans="1:18" x14ac:dyDescent="0.25">
      <c r="A1237" s="37" t="s">
        <v>1735</v>
      </c>
      <c r="B1237" s="38" t="s">
        <v>31</v>
      </c>
      <c r="C1237" s="38" t="s">
        <v>333</v>
      </c>
      <c r="H1237" s="35"/>
      <c r="I1237" s="35"/>
      <c r="J1237" s="36"/>
      <c r="L1237" s="59"/>
      <c r="M1237" s="59"/>
      <c r="N1237" s="60"/>
      <c r="P1237" s="59"/>
      <c r="Q1237" s="59"/>
      <c r="R1237" s="60"/>
    </row>
    <row r="1238" spans="1:18" ht="60" x14ac:dyDescent="0.25">
      <c r="A1238" s="33"/>
      <c r="B1238" s="34" t="s">
        <v>55</v>
      </c>
      <c r="C1238" s="34" t="s">
        <v>56</v>
      </c>
      <c r="D1238" s="34" t="s">
        <v>57</v>
      </c>
      <c r="E1238" s="34" t="s">
        <v>58</v>
      </c>
      <c r="F1238" s="39" t="s">
        <v>59</v>
      </c>
      <c r="H1238" s="40" t="s">
        <v>60</v>
      </c>
      <c r="I1238" s="41" t="s">
        <v>22</v>
      </c>
      <c r="J1238" s="42"/>
      <c r="L1238" s="40" t="s">
        <v>60</v>
      </c>
      <c r="M1238" s="53" t="s">
        <v>22</v>
      </c>
      <c r="N1238" s="54"/>
      <c r="P1238" s="40" t="s">
        <v>60</v>
      </c>
      <c r="Q1238" s="53" t="s">
        <v>22</v>
      </c>
      <c r="R1238" s="54"/>
    </row>
    <row r="1239" spans="1:18" ht="105" x14ac:dyDescent="0.25">
      <c r="A1239" s="37" t="s">
        <v>1736</v>
      </c>
      <c r="B1239" s="38" t="s">
        <v>335</v>
      </c>
      <c r="C1239" s="38" t="s">
        <v>336</v>
      </c>
      <c r="D1239" s="38"/>
      <c r="E1239" s="38" t="s">
        <v>64</v>
      </c>
      <c r="F1239" s="43">
        <v>1</v>
      </c>
      <c r="H1239" s="44">
        <v>0</v>
      </c>
      <c r="I1239" s="45">
        <v>0</v>
      </c>
      <c r="J1239" s="31"/>
      <c r="L1239" s="44">
        <v>0</v>
      </c>
      <c r="M1239" s="55">
        <v>0</v>
      </c>
      <c r="N1239" s="56"/>
      <c r="P1239" s="44">
        <v>0</v>
      </c>
      <c r="Q1239" s="55">
        <v>0</v>
      </c>
      <c r="R1239" s="56"/>
    </row>
    <row r="1240" spans="1:18" x14ac:dyDescent="0.25">
      <c r="A1240" s="33"/>
      <c r="B1240" s="34" t="s">
        <v>28</v>
      </c>
      <c r="C1240" s="34" t="s">
        <v>29</v>
      </c>
      <c r="H1240" s="35"/>
      <c r="I1240" s="35"/>
      <c r="J1240" s="36"/>
      <c r="L1240" s="59"/>
      <c r="M1240" s="59"/>
      <c r="N1240" s="60"/>
      <c r="P1240" s="59"/>
      <c r="Q1240" s="59"/>
      <c r="R1240" s="60"/>
    </row>
    <row r="1241" spans="1:18" ht="60" x14ac:dyDescent="0.25">
      <c r="A1241" s="37" t="s">
        <v>1737</v>
      </c>
      <c r="B1241" s="38" t="s">
        <v>31</v>
      </c>
      <c r="C1241" s="38" t="s">
        <v>299</v>
      </c>
      <c r="H1241" s="35"/>
      <c r="I1241" s="35"/>
      <c r="J1241" s="36"/>
      <c r="L1241" s="59"/>
      <c r="M1241" s="59"/>
      <c r="N1241" s="60"/>
      <c r="P1241" s="59"/>
      <c r="Q1241" s="59"/>
      <c r="R1241" s="60"/>
    </row>
    <row r="1242" spans="1:18" x14ac:dyDescent="0.25">
      <c r="A1242" s="14" t="s">
        <v>1738</v>
      </c>
      <c r="B1242" s="14"/>
      <c r="C1242" s="14"/>
      <c r="D1242" s="14"/>
      <c r="E1242" s="14"/>
      <c r="F1242" s="14"/>
      <c r="H1242" s="32" t="s">
        <v>1739</v>
      </c>
      <c r="I1242" s="45">
        <v>97236</v>
      </c>
      <c r="J1242" s="31"/>
      <c r="L1242" s="32" t="s">
        <v>1739</v>
      </c>
      <c r="M1242" s="55">
        <v>159654.22</v>
      </c>
      <c r="N1242" s="56"/>
      <c r="P1242" s="32" t="s">
        <v>1739</v>
      </c>
      <c r="Q1242" s="55">
        <v>140540</v>
      </c>
      <c r="R1242" s="56"/>
    </row>
    <row r="1243" spans="1:18" x14ac:dyDescent="0.25">
      <c r="A1243" s="33"/>
      <c r="B1243" s="34" t="s">
        <v>28</v>
      </c>
      <c r="C1243" s="34" t="s">
        <v>29</v>
      </c>
      <c r="H1243" s="35"/>
      <c r="I1243" s="35"/>
      <c r="J1243" s="36"/>
      <c r="L1243" s="59"/>
      <c r="M1243" s="59"/>
      <c r="N1243" s="60"/>
      <c r="P1243" s="59"/>
      <c r="Q1243" s="59"/>
      <c r="R1243" s="60"/>
    </row>
    <row r="1244" spans="1:18" x14ac:dyDescent="0.25">
      <c r="A1244" s="37" t="s">
        <v>1740</v>
      </c>
      <c r="B1244" s="38" t="s">
        <v>31</v>
      </c>
      <c r="C1244" s="38" t="s">
        <v>502</v>
      </c>
      <c r="H1244" s="35"/>
      <c r="I1244" s="35"/>
      <c r="J1244" s="36"/>
      <c r="L1244" s="59"/>
      <c r="M1244" s="59"/>
      <c r="N1244" s="60"/>
      <c r="P1244" s="59"/>
      <c r="Q1244" s="59"/>
      <c r="R1244" s="60"/>
    </row>
    <row r="1245" spans="1:18" ht="30" x14ac:dyDescent="0.25">
      <c r="A1245" s="37" t="s">
        <v>1741</v>
      </c>
      <c r="B1245" s="38" t="s">
        <v>31</v>
      </c>
      <c r="C1245" s="38" t="s">
        <v>504</v>
      </c>
      <c r="H1245" s="35"/>
      <c r="I1245" s="35"/>
      <c r="J1245" s="36"/>
      <c r="L1245" s="59"/>
      <c r="M1245" s="59"/>
      <c r="N1245" s="60"/>
      <c r="P1245" s="59"/>
      <c r="Q1245" s="59"/>
      <c r="R1245" s="60"/>
    </row>
    <row r="1246" spans="1:18" ht="60" x14ac:dyDescent="0.25">
      <c r="A1246" s="33"/>
      <c r="B1246" s="34" t="s">
        <v>55</v>
      </c>
      <c r="C1246" s="34" t="s">
        <v>56</v>
      </c>
      <c r="D1246" s="34" t="s">
        <v>57</v>
      </c>
      <c r="E1246" s="34" t="s">
        <v>58</v>
      </c>
      <c r="F1246" s="39" t="s">
        <v>59</v>
      </c>
      <c r="H1246" s="40" t="s">
        <v>60</v>
      </c>
      <c r="I1246" s="41" t="s">
        <v>22</v>
      </c>
      <c r="J1246" s="42"/>
      <c r="L1246" s="40" t="s">
        <v>60</v>
      </c>
      <c r="M1246" s="53" t="s">
        <v>22</v>
      </c>
      <c r="N1246" s="54"/>
      <c r="P1246" s="40" t="s">
        <v>60</v>
      </c>
      <c r="Q1246" s="53" t="s">
        <v>22</v>
      </c>
      <c r="R1246" s="54"/>
    </row>
    <row r="1247" spans="1:18" x14ac:dyDescent="0.25">
      <c r="A1247" s="37" t="s">
        <v>1742</v>
      </c>
      <c r="B1247" s="38" t="s">
        <v>1743</v>
      </c>
      <c r="C1247" s="38" t="s">
        <v>1744</v>
      </c>
      <c r="D1247" s="38"/>
      <c r="E1247" s="38" t="s">
        <v>308</v>
      </c>
      <c r="F1247" s="43">
        <v>180</v>
      </c>
      <c r="H1247" s="44">
        <v>108</v>
      </c>
      <c r="I1247" s="45">
        <v>19440</v>
      </c>
      <c r="J1247" s="31"/>
      <c r="L1247" s="44">
        <v>65.099999999999994</v>
      </c>
      <c r="M1247" s="55">
        <v>11718</v>
      </c>
      <c r="N1247" s="56"/>
      <c r="P1247" s="44">
        <v>55</v>
      </c>
      <c r="Q1247" s="55">
        <v>9900</v>
      </c>
      <c r="R1247" s="56"/>
    </row>
    <row r="1248" spans="1:18" x14ac:dyDescent="0.25">
      <c r="A1248" s="33"/>
      <c r="B1248" s="34" t="s">
        <v>28</v>
      </c>
      <c r="C1248" s="34" t="s">
        <v>29</v>
      </c>
      <c r="H1248" s="35"/>
      <c r="I1248" s="35"/>
      <c r="J1248" s="36"/>
      <c r="L1248" s="59"/>
      <c r="M1248" s="59"/>
      <c r="N1248" s="60"/>
      <c r="P1248" s="59"/>
      <c r="Q1248" s="59"/>
      <c r="R1248" s="60"/>
    </row>
    <row r="1249" spans="1:18" x14ac:dyDescent="0.25">
      <c r="A1249" s="37" t="s">
        <v>1745</v>
      </c>
      <c r="B1249" s="38" t="s">
        <v>31</v>
      </c>
      <c r="C1249" s="38" t="s">
        <v>514</v>
      </c>
      <c r="H1249" s="35"/>
      <c r="I1249" s="35"/>
      <c r="J1249" s="36"/>
      <c r="L1249" s="59"/>
      <c r="M1249" s="59"/>
      <c r="N1249" s="60"/>
      <c r="P1249" s="59"/>
      <c r="Q1249" s="59"/>
      <c r="R1249" s="60"/>
    </row>
    <row r="1250" spans="1:18" ht="30" x14ac:dyDescent="0.25">
      <c r="A1250" s="37" t="s">
        <v>1746</v>
      </c>
      <c r="B1250" s="38" t="s">
        <v>31</v>
      </c>
      <c r="C1250" s="38" t="s">
        <v>1747</v>
      </c>
      <c r="H1250" s="35"/>
      <c r="I1250" s="35"/>
      <c r="J1250" s="36"/>
      <c r="L1250" s="59"/>
      <c r="M1250" s="59"/>
      <c r="N1250" s="60"/>
      <c r="P1250" s="59"/>
      <c r="Q1250" s="59"/>
      <c r="R1250" s="60"/>
    </row>
    <row r="1251" spans="1:18" ht="60" x14ac:dyDescent="0.25">
      <c r="A1251" s="33"/>
      <c r="B1251" s="34" t="s">
        <v>55</v>
      </c>
      <c r="C1251" s="34" t="s">
        <v>56</v>
      </c>
      <c r="D1251" s="34" t="s">
        <v>57</v>
      </c>
      <c r="E1251" s="34" t="s">
        <v>58</v>
      </c>
      <c r="F1251" s="39" t="s">
        <v>59</v>
      </c>
      <c r="H1251" s="40" t="s">
        <v>60</v>
      </c>
      <c r="I1251" s="41" t="s">
        <v>22</v>
      </c>
      <c r="J1251" s="42"/>
      <c r="L1251" s="40" t="s">
        <v>60</v>
      </c>
      <c r="M1251" s="53" t="s">
        <v>22</v>
      </c>
      <c r="N1251" s="54"/>
      <c r="P1251" s="40" t="s">
        <v>60</v>
      </c>
      <c r="Q1251" s="53" t="s">
        <v>22</v>
      </c>
      <c r="R1251" s="54"/>
    </row>
    <row r="1252" spans="1:18" x14ac:dyDescent="0.25">
      <c r="A1252" s="37" t="s">
        <v>1748</v>
      </c>
      <c r="B1252" s="38" t="s">
        <v>1749</v>
      </c>
      <c r="C1252" s="38" t="s">
        <v>1750</v>
      </c>
      <c r="D1252" s="38"/>
      <c r="E1252" s="38" t="s">
        <v>308</v>
      </c>
      <c r="F1252" s="43">
        <v>106</v>
      </c>
      <c r="H1252" s="44">
        <v>24</v>
      </c>
      <c r="I1252" s="45">
        <v>2544</v>
      </c>
      <c r="J1252" s="31"/>
      <c r="L1252" s="44">
        <v>29.59</v>
      </c>
      <c r="M1252" s="55">
        <v>3136.54</v>
      </c>
      <c r="N1252" s="56"/>
      <c r="P1252" s="44">
        <v>20</v>
      </c>
      <c r="Q1252" s="55">
        <v>2120</v>
      </c>
      <c r="R1252" s="56"/>
    </row>
    <row r="1253" spans="1:18" x14ac:dyDescent="0.25">
      <c r="A1253" s="33"/>
      <c r="B1253" s="34" t="s">
        <v>28</v>
      </c>
      <c r="C1253" s="34" t="s">
        <v>29</v>
      </c>
      <c r="H1253" s="35"/>
      <c r="I1253" s="35"/>
      <c r="J1253" s="36"/>
      <c r="L1253" s="59"/>
      <c r="M1253" s="59"/>
      <c r="N1253" s="60"/>
      <c r="P1253" s="59"/>
      <c r="Q1253" s="59"/>
      <c r="R1253" s="60"/>
    </row>
    <row r="1254" spans="1:18" ht="30" x14ac:dyDescent="0.25">
      <c r="A1254" s="37" t="s">
        <v>1751</v>
      </c>
      <c r="B1254" s="38" t="s">
        <v>31</v>
      </c>
      <c r="C1254" s="38" t="s">
        <v>1752</v>
      </c>
      <c r="H1254" s="35"/>
      <c r="I1254" s="35"/>
      <c r="J1254" s="36"/>
      <c r="L1254" s="59"/>
      <c r="M1254" s="59"/>
      <c r="N1254" s="60"/>
      <c r="P1254" s="59"/>
      <c r="Q1254" s="59"/>
      <c r="R1254" s="60"/>
    </row>
    <row r="1255" spans="1:18" ht="60" x14ac:dyDescent="0.25">
      <c r="A1255" s="33"/>
      <c r="B1255" s="34" t="s">
        <v>55</v>
      </c>
      <c r="C1255" s="34" t="s">
        <v>56</v>
      </c>
      <c r="D1255" s="34" t="s">
        <v>57</v>
      </c>
      <c r="E1255" s="34" t="s">
        <v>58</v>
      </c>
      <c r="F1255" s="39" t="s">
        <v>59</v>
      </c>
      <c r="H1255" s="40" t="s">
        <v>60</v>
      </c>
      <c r="I1255" s="41" t="s">
        <v>22</v>
      </c>
      <c r="J1255" s="42"/>
      <c r="L1255" s="40" t="s">
        <v>60</v>
      </c>
      <c r="M1255" s="53" t="s">
        <v>22</v>
      </c>
      <c r="N1255" s="54"/>
      <c r="P1255" s="40" t="s">
        <v>60</v>
      </c>
      <c r="Q1255" s="53" t="s">
        <v>22</v>
      </c>
      <c r="R1255" s="54"/>
    </row>
    <row r="1256" spans="1:18" x14ac:dyDescent="0.25">
      <c r="A1256" s="37" t="s">
        <v>1753</v>
      </c>
      <c r="B1256" s="38" t="s">
        <v>1754</v>
      </c>
      <c r="C1256" s="38" t="s">
        <v>1755</v>
      </c>
      <c r="D1256" s="38"/>
      <c r="E1256" s="38" t="s">
        <v>308</v>
      </c>
      <c r="F1256" s="43">
        <v>30</v>
      </c>
      <c r="H1256" s="44">
        <v>48</v>
      </c>
      <c r="I1256" s="45">
        <v>1440</v>
      </c>
      <c r="J1256" s="31"/>
      <c r="L1256" s="44">
        <v>65.099999999999994</v>
      </c>
      <c r="M1256" s="55">
        <v>1953</v>
      </c>
      <c r="N1256" s="56"/>
      <c r="P1256" s="44">
        <v>40</v>
      </c>
      <c r="Q1256" s="55">
        <v>1200</v>
      </c>
      <c r="R1256" s="56"/>
    </row>
    <row r="1257" spans="1:18" x14ac:dyDescent="0.25">
      <c r="A1257" s="33"/>
      <c r="B1257" s="34" t="s">
        <v>28</v>
      </c>
      <c r="C1257" s="34" t="s">
        <v>29</v>
      </c>
      <c r="H1257" s="35"/>
      <c r="I1257" s="35"/>
      <c r="J1257" s="36"/>
      <c r="L1257" s="59"/>
      <c r="M1257" s="59"/>
      <c r="N1257" s="60"/>
      <c r="P1257" s="59"/>
      <c r="Q1257" s="59"/>
      <c r="R1257" s="60"/>
    </row>
    <row r="1258" spans="1:18" ht="30" x14ac:dyDescent="0.25">
      <c r="A1258" s="37" t="s">
        <v>1756</v>
      </c>
      <c r="B1258" s="38" t="s">
        <v>31</v>
      </c>
      <c r="C1258" s="38" t="s">
        <v>1757</v>
      </c>
      <c r="H1258" s="35"/>
      <c r="I1258" s="35"/>
      <c r="J1258" s="36"/>
      <c r="L1258" s="59"/>
      <c r="M1258" s="59"/>
      <c r="N1258" s="60"/>
      <c r="P1258" s="59"/>
      <c r="Q1258" s="59"/>
      <c r="R1258" s="60"/>
    </row>
    <row r="1259" spans="1:18" ht="60" x14ac:dyDescent="0.25">
      <c r="A1259" s="33"/>
      <c r="B1259" s="34" t="s">
        <v>55</v>
      </c>
      <c r="C1259" s="34" t="s">
        <v>56</v>
      </c>
      <c r="D1259" s="34" t="s">
        <v>57</v>
      </c>
      <c r="E1259" s="34" t="s">
        <v>58</v>
      </c>
      <c r="F1259" s="39" t="s">
        <v>59</v>
      </c>
      <c r="H1259" s="40" t="s">
        <v>60</v>
      </c>
      <c r="I1259" s="41" t="s">
        <v>22</v>
      </c>
      <c r="J1259" s="42"/>
      <c r="L1259" s="40" t="s">
        <v>60</v>
      </c>
      <c r="M1259" s="53" t="s">
        <v>22</v>
      </c>
      <c r="N1259" s="54"/>
      <c r="P1259" s="40" t="s">
        <v>60</v>
      </c>
      <c r="Q1259" s="53" t="s">
        <v>22</v>
      </c>
      <c r="R1259" s="54"/>
    </row>
    <row r="1260" spans="1:18" x14ac:dyDescent="0.25">
      <c r="A1260" s="37" t="s">
        <v>1758</v>
      </c>
      <c r="B1260" s="38" t="s">
        <v>1759</v>
      </c>
      <c r="C1260" s="38" t="s">
        <v>1760</v>
      </c>
      <c r="D1260" s="38"/>
      <c r="E1260" s="38" t="s">
        <v>308</v>
      </c>
      <c r="F1260" s="43">
        <v>171</v>
      </c>
      <c r="H1260" s="44">
        <v>95</v>
      </c>
      <c r="I1260" s="45">
        <v>16245</v>
      </c>
      <c r="J1260" s="31"/>
      <c r="L1260" s="44">
        <v>216.02</v>
      </c>
      <c r="M1260" s="55">
        <v>36939.42</v>
      </c>
      <c r="N1260" s="56"/>
      <c r="P1260" s="44">
        <v>165</v>
      </c>
      <c r="Q1260" s="55">
        <v>28215</v>
      </c>
      <c r="R1260" s="56"/>
    </row>
    <row r="1261" spans="1:18" x14ac:dyDescent="0.25">
      <c r="A1261" s="33"/>
      <c r="B1261" s="34" t="s">
        <v>28</v>
      </c>
      <c r="C1261" s="34" t="s">
        <v>29</v>
      </c>
      <c r="H1261" s="35"/>
      <c r="I1261" s="35"/>
      <c r="J1261" s="36"/>
      <c r="L1261" s="59"/>
      <c r="M1261" s="59"/>
      <c r="N1261" s="60"/>
      <c r="P1261" s="59"/>
      <c r="Q1261" s="59"/>
      <c r="R1261" s="60"/>
    </row>
    <row r="1262" spans="1:18" x14ac:dyDescent="0.25">
      <c r="A1262" s="37" t="s">
        <v>1761</v>
      </c>
      <c r="B1262" s="38" t="s">
        <v>31</v>
      </c>
      <c r="C1262" s="38" t="s">
        <v>526</v>
      </c>
      <c r="H1262" s="35"/>
      <c r="I1262" s="35"/>
      <c r="J1262" s="36"/>
      <c r="L1262" s="59"/>
      <c r="M1262" s="59"/>
      <c r="N1262" s="60"/>
      <c r="P1262" s="59"/>
      <c r="Q1262" s="59"/>
      <c r="R1262" s="60"/>
    </row>
    <row r="1263" spans="1:18" ht="30" x14ac:dyDescent="0.25">
      <c r="A1263" s="37" t="s">
        <v>1762</v>
      </c>
      <c r="B1263" s="38" t="s">
        <v>31</v>
      </c>
      <c r="C1263" s="38" t="s">
        <v>1763</v>
      </c>
      <c r="H1263" s="35"/>
      <c r="I1263" s="35"/>
      <c r="J1263" s="36"/>
      <c r="L1263" s="59"/>
      <c r="M1263" s="59"/>
      <c r="N1263" s="60"/>
      <c r="P1263" s="59"/>
      <c r="Q1263" s="59"/>
      <c r="R1263" s="60"/>
    </row>
    <row r="1264" spans="1:18" ht="60" x14ac:dyDescent="0.25">
      <c r="A1264" s="33"/>
      <c r="B1264" s="34" t="s">
        <v>55</v>
      </c>
      <c r="C1264" s="34" t="s">
        <v>56</v>
      </c>
      <c r="D1264" s="34" t="s">
        <v>57</v>
      </c>
      <c r="E1264" s="34" t="s">
        <v>58</v>
      </c>
      <c r="F1264" s="39" t="s">
        <v>59</v>
      </c>
      <c r="H1264" s="40" t="s">
        <v>60</v>
      </c>
      <c r="I1264" s="41" t="s">
        <v>22</v>
      </c>
      <c r="J1264" s="42"/>
      <c r="L1264" s="40" t="s">
        <v>60</v>
      </c>
      <c r="M1264" s="53" t="s">
        <v>22</v>
      </c>
      <c r="N1264" s="54"/>
      <c r="P1264" s="40" t="s">
        <v>60</v>
      </c>
      <c r="Q1264" s="53" t="s">
        <v>22</v>
      </c>
      <c r="R1264" s="54"/>
    </row>
    <row r="1265" spans="1:18" x14ac:dyDescent="0.25">
      <c r="A1265" s="37" t="s">
        <v>1764</v>
      </c>
      <c r="B1265" s="38" t="s">
        <v>1765</v>
      </c>
      <c r="C1265" s="38" t="s">
        <v>1766</v>
      </c>
      <c r="D1265" s="38"/>
      <c r="E1265" s="38" t="s">
        <v>308</v>
      </c>
      <c r="F1265" s="43">
        <v>48</v>
      </c>
      <c r="H1265" s="44">
        <v>245</v>
      </c>
      <c r="I1265" s="45">
        <v>11760</v>
      </c>
      <c r="J1265" s="31"/>
      <c r="L1265" s="44">
        <v>266.32</v>
      </c>
      <c r="M1265" s="55">
        <v>12783.36</v>
      </c>
      <c r="N1265" s="56"/>
      <c r="P1265" s="44">
        <v>300</v>
      </c>
      <c r="Q1265" s="55">
        <v>14400</v>
      </c>
      <c r="R1265" s="56"/>
    </row>
    <row r="1266" spans="1:18" x14ac:dyDescent="0.25">
      <c r="A1266" s="33"/>
      <c r="B1266" s="34" t="s">
        <v>28</v>
      </c>
      <c r="C1266" s="34" t="s">
        <v>29</v>
      </c>
      <c r="H1266" s="35"/>
      <c r="I1266" s="35"/>
      <c r="J1266" s="36"/>
      <c r="L1266" s="59"/>
      <c r="M1266" s="59"/>
      <c r="N1266" s="60"/>
      <c r="P1266" s="59"/>
      <c r="Q1266" s="59"/>
      <c r="R1266" s="60"/>
    </row>
    <row r="1267" spans="1:18" ht="30" x14ac:dyDescent="0.25">
      <c r="A1267" s="37" t="s">
        <v>1767</v>
      </c>
      <c r="B1267" s="38" t="s">
        <v>31</v>
      </c>
      <c r="C1267" s="38" t="s">
        <v>1768</v>
      </c>
      <c r="H1267" s="35"/>
      <c r="I1267" s="35"/>
      <c r="J1267" s="36"/>
      <c r="L1267" s="59"/>
      <c r="M1267" s="59"/>
      <c r="N1267" s="60"/>
      <c r="P1267" s="59"/>
      <c r="Q1267" s="59"/>
      <c r="R1267" s="60"/>
    </row>
    <row r="1268" spans="1:18" ht="60" x14ac:dyDescent="0.25">
      <c r="A1268" s="33"/>
      <c r="B1268" s="34" t="s">
        <v>55</v>
      </c>
      <c r="C1268" s="34" t="s">
        <v>56</v>
      </c>
      <c r="D1268" s="34" t="s">
        <v>57</v>
      </c>
      <c r="E1268" s="34" t="s">
        <v>58</v>
      </c>
      <c r="F1268" s="39" t="s">
        <v>59</v>
      </c>
      <c r="H1268" s="40" t="s">
        <v>60</v>
      </c>
      <c r="I1268" s="41" t="s">
        <v>22</v>
      </c>
      <c r="J1268" s="42"/>
      <c r="L1268" s="40" t="s">
        <v>60</v>
      </c>
      <c r="M1268" s="53" t="s">
        <v>22</v>
      </c>
      <c r="N1268" s="54"/>
      <c r="P1268" s="40" t="s">
        <v>60</v>
      </c>
      <c r="Q1268" s="53" t="s">
        <v>22</v>
      </c>
      <c r="R1268" s="54"/>
    </row>
    <row r="1269" spans="1:18" x14ac:dyDescent="0.25">
      <c r="A1269" s="37" t="s">
        <v>1769</v>
      </c>
      <c r="B1269" s="38" t="s">
        <v>1770</v>
      </c>
      <c r="C1269" s="38" t="s">
        <v>1771</v>
      </c>
      <c r="D1269" s="38"/>
      <c r="E1269" s="38" t="s">
        <v>308</v>
      </c>
      <c r="F1269" s="43">
        <v>52</v>
      </c>
      <c r="H1269" s="44">
        <v>105</v>
      </c>
      <c r="I1269" s="45">
        <v>5460</v>
      </c>
      <c r="J1269" s="31"/>
      <c r="L1269" s="44">
        <v>234.66</v>
      </c>
      <c r="M1269" s="55">
        <v>12202.32</v>
      </c>
      <c r="N1269" s="56"/>
      <c r="P1269" s="44">
        <v>185</v>
      </c>
      <c r="Q1269" s="55">
        <v>9620</v>
      </c>
      <c r="R1269" s="56"/>
    </row>
    <row r="1270" spans="1:18" x14ac:dyDescent="0.25">
      <c r="A1270" s="33"/>
      <c r="B1270" s="34" t="s">
        <v>28</v>
      </c>
      <c r="C1270" s="34" t="s">
        <v>29</v>
      </c>
      <c r="H1270" s="35"/>
      <c r="I1270" s="35"/>
      <c r="J1270" s="36"/>
      <c r="L1270" s="59"/>
      <c r="M1270" s="59"/>
      <c r="N1270" s="60"/>
      <c r="P1270" s="59"/>
      <c r="Q1270" s="59"/>
      <c r="R1270" s="60"/>
    </row>
    <row r="1271" spans="1:18" ht="30" x14ac:dyDescent="0.25">
      <c r="A1271" s="37" t="s">
        <v>1772</v>
      </c>
      <c r="B1271" s="38" t="s">
        <v>31</v>
      </c>
      <c r="C1271" s="38" t="s">
        <v>1773</v>
      </c>
      <c r="H1271" s="35"/>
      <c r="I1271" s="35"/>
      <c r="J1271" s="36"/>
      <c r="L1271" s="59"/>
      <c r="M1271" s="59"/>
      <c r="N1271" s="60"/>
      <c r="P1271" s="59"/>
      <c r="Q1271" s="59"/>
      <c r="R1271" s="60"/>
    </row>
    <row r="1272" spans="1:18" ht="60" x14ac:dyDescent="0.25">
      <c r="A1272" s="33"/>
      <c r="B1272" s="34" t="s">
        <v>55</v>
      </c>
      <c r="C1272" s="34" t="s">
        <v>56</v>
      </c>
      <c r="D1272" s="34" t="s">
        <v>57</v>
      </c>
      <c r="E1272" s="34" t="s">
        <v>58</v>
      </c>
      <c r="F1272" s="39" t="s">
        <v>59</v>
      </c>
      <c r="H1272" s="40" t="s">
        <v>60</v>
      </c>
      <c r="I1272" s="41" t="s">
        <v>22</v>
      </c>
      <c r="J1272" s="42"/>
      <c r="L1272" s="40" t="s">
        <v>60</v>
      </c>
      <c r="M1272" s="53" t="s">
        <v>22</v>
      </c>
      <c r="N1272" s="54"/>
      <c r="P1272" s="40" t="s">
        <v>60</v>
      </c>
      <c r="Q1272" s="53" t="s">
        <v>22</v>
      </c>
      <c r="R1272" s="54"/>
    </row>
    <row r="1273" spans="1:18" x14ac:dyDescent="0.25">
      <c r="A1273" s="37" t="s">
        <v>1774</v>
      </c>
      <c r="B1273" s="38" t="s">
        <v>1775</v>
      </c>
      <c r="C1273" s="38" t="s">
        <v>1776</v>
      </c>
      <c r="D1273" s="38"/>
      <c r="E1273" s="38" t="s">
        <v>457</v>
      </c>
      <c r="F1273" s="43">
        <v>6</v>
      </c>
      <c r="H1273" s="44">
        <v>48</v>
      </c>
      <c r="I1273" s="45">
        <v>288</v>
      </c>
      <c r="J1273" s="31"/>
      <c r="L1273" s="44">
        <v>65.099999999999994</v>
      </c>
      <c r="M1273" s="55">
        <v>390.6</v>
      </c>
      <c r="N1273" s="56"/>
      <c r="P1273" s="44">
        <v>165</v>
      </c>
      <c r="Q1273" s="55">
        <v>990</v>
      </c>
      <c r="R1273" s="56"/>
    </row>
    <row r="1274" spans="1:18" x14ac:dyDescent="0.25">
      <c r="A1274" s="33"/>
      <c r="B1274" s="34" t="s">
        <v>28</v>
      </c>
      <c r="C1274" s="34" t="s">
        <v>29</v>
      </c>
      <c r="H1274" s="35"/>
      <c r="I1274" s="35"/>
      <c r="J1274" s="36"/>
      <c r="L1274" s="59"/>
      <c r="M1274" s="59"/>
      <c r="N1274" s="60"/>
      <c r="P1274" s="59"/>
      <c r="Q1274" s="59"/>
      <c r="R1274" s="60"/>
    </row>
    <row r="1275" spans="1:18" ht="30" x14ac:dyDescent="0.25">
      <c r="A1275" s="37" t="s">
        <v>1777</v>
      </c>
      <c r="B1275" s="38" t="s">
        <v>31</v>
      </c>
      <c r="C1275" s="38" t="s">
        <v>1778</v>
      </c>
      <c r="H1275" s="35"/>
      <c r="I1275" s="35"/>
      <c r="J1275" s="36"/>
      <c r="L1275" s="59"/>
      <c r="M1275" s="59"/>
      <c r="N1275" s="60"/>
      <c r="P1275" s="59"/>
      <c r="Q1275" s="59"/>
      <c r="R1275" s="60"/>
    </row>
    <row r="1276" spans="1:18" ht="60" x14ac:dyDescent="0.25">
      <c r="A1276" s="33"/>
      <c r="B1276" s="34" t="s">
        <v>55</v>
      </c>
      <c r="C1276" s="34" t="s">
        <v>56</v>
      </c>
      <c r="D1276" s="34" t="s">
        <v>57</v>
      </c>
      <c r="E1276" s="34" t="s">
        <v>58</v>
      </c>
      <c r="F1276" s="39" t="s">
        <v>59</v>
      </c>
      <c r="H1276" s="40" t="s">
        <v>60</v>
      </c>
      <c r="I1276" s="41" t="s">
        <v>22</v>
      </c>
      <c r="J1276" s="42"/>
      <c r="L1276" s="40" t="s">
        <v>60</v>
      </c>
      <c r="M1276" s="53" t="s">
        <v>22</v>
      </c>
      <c r="N1276" s="54"/>
      <c r="P1276" s="40" t="s">
        <v>60</v>
      </c>
      <c r="Q1276" s="53" t="s">
        <v>22</v>
      </c>
      <c r="R1276" s="54"/>
    </row>
    <row r="1277" spans="1:18" x14ac:dyDescent="0.25">
      <c r="A1277" s="37" t="s">
        <v>1779</v>
      </c>
      <c r="B1277" s="38" t="s">
        <v>1780</v>
      </c>
      <c r="C1277" s="38" t="s">
        <v>1309</v>
      </c>
      <c r="D1277" s="38"/>
      <c r="E1277" s="38" t="s">
        <v>457</v>
      </c>
      <c r="F1277" s="43">
        <v>9</v>
      </c>
      <c r="H1277" s="44">
        <v>95</v>
      </c>
      <c r="I1277" s="45">
        <v>855</v>
      </c>
      <c r="J1277" s="31"/>
      <c r="L1277" s="44">
        <v>355.1</v>
      </c>
      <c r="M1277" s="55">
        <v>3195.9</v>
      </c>
      <c r="N1277" s="56"/>
      <c r="P1277" s="44">
        <v>200</v>
      </c>
      <c r="Q1277" s="55">
        <v>1800</v>
      </c>
      <c r="R1277" s="56"/>
    </row>
    <row r="1278" spans="1:18" x14ac:dyDescent="0.25">
      <c r="A1278" s="33"/>
      <c r="B1278" s="34" t="s">
        <v>28</v>
      </c>
      <c r="C1278" s="34" t="s">
        <v>29</v>
      </c>
      <c r="H1278" s="35"/>
      <c r="I1278" s="35"/>
      <c r="J1278" s="36"/>
      <c r="L1278" s="59"/>
      <c r="M1278" s="59"/>
      <c r="N1278" s="60"/>
      <c r="P1278" s="59"/>
      <c r="Q1278" s="59"/>
      <c r="R1278" s="60"/>
    </row>
    <row r="1279" spans="1:18" ht="30" x14ac:dyDescent="0.25">
      <c r="A1279" s="37" t="s">
        <v>1781</v>
      </c>
      <c r="B1279" s="38" t="s">
        <v>31</v>
      </c>
      <c r="C1279" s="38" t="s">
        <v>1782</v>
      </c>
      <c r="H1279" s="35"/>
      <c r="I1279" s="35"/>
      <c r="J1279" s="36"/>
      <c r="L1279" s="59"/>
      <c r="M1279" s="59"/>
      <c r="N1279" s="60"/>
      <c r="P1279" s="59"/>
      <c r="Q1279" s="59"/>
      <c r="R1279" s="60"/>
    </row>
    <row r="1280" spans="1:18" ht="60" x14ac:dyDescent="0.25">
      <c r="A1280" s="33"/>
      <c r="B1280" s="34" t="s">
        <v>55</v>
      </c>
      <c r="C1280" s="34" t="s">
        <v>56</v>
      </c>
      <c r="D1280" s="34" t="s">
        <v>57</v>
      </c>
      <c r="E1280" s="34" t="s">
        <v>58</v>
      </c>
      <c r="F1280" s="39" t="s">
        <v>59</v>
      </c>
      <c r="H1280" s="40" t="s">
        <v>60</v>
      </c>
      <c r="I1280" s="41" t="s">
        <v>22</v>
      </c>
      <c r="J1280" s="42"/>
      <c r="L1280" s="40" t="s">
        <v>60</v>
      </c>
      <c r="M1280" s="53" t="s">
        <v>22</v>
      </c>
      <c r="N1280" s="54"/>
      <c r="P1280" s="40" t="s">
        <v>60</v>
      </c>
      <c r="Q1280" s="53" t="s">
        <v>22</v>
      </c>
      <c r="R1280" s="54"/>
    </row>
    <row r="1281" spans="1:18" x14ac:dyDescent="0.25">
      <c r="A1281" s="37" t="s">
        <v>1783</v>
      </c>
      <c r="B1281" s="38" t="s">
        <v>1784</v>
      </c>
      <c r="C1281" s="38" t="s">
        <v>1785</v>
      </c>
      <c r="D1281" s="38"/>
      <c r="E1281" s="38" t="s">
        <v>457</v>
      </c>
      <c r="F1281" s="43">
        <v>2</v>
      </c>
      <c r="H1281" s="44">
        <v>320</v>
      </c>
      <c r="I1281" s="45">
        <v>640</v>
      </c>
      <c r="J1281" s="31"/>
      <c r="L1281" s="44">
        <v>710.19</v>
      </c>
      <c r="M1281" s="55">
        <v>1420.38</v>
      </c>
      <c r="N1281" s="56"/>
      <c r="P1281" s="44">
        <v>200</v>
      </c>
      <c r="Q1281" s="55">
        <v>400</v>
      </c>
      <c r="R1281" s="56"/>
    </row>
    <row r="1282" spans="1:18" x14ac:dyDescent="0.25">
      <c r="A1282" s="33"/>
      <c r="B1282" s="34" t="s">
        <v>28</v>
      </c>
      <c r="C1282" s="34" t="s">
        <v>29</v>
      </c>
      <c r="H1282" s="35"/>
      <c r="I1282" s="35"/>
      <c r="J1282" s="36"/>
      <c r="L1282" s="59"/>
      <c r="M1282" s="59"/>
      <c r="N1282" s="60"/>
      <c r="P1282" s="59"/>
      <c r="Q1282" s="59"/>
      <c r="R1282" s="60"/>
    </row>
    <row r="1283" spans="1:18" x14ac:dyDescent="0.25">
      <c r="A1283" s="37" t="s">
        <v>1786</v>
      </c>
      <c r="B1283" s="38" t="s">
        <v>31</v>
      </c>
      <c r="C1283" s="38" t="s">
        <v>538</v>
      </c>
      <c r="H1283" s="35"/>
      <c r="I1283" s="35"/>
      <c r="J1283" s="36"/>
      <c r="L1283" s="59"/>
      <c r="M1283" s="59"/>
      <c r="N1283" s="60"/>
      <c r="P1283" s="59"/>
      <c r="Q1283" s="59"/>
      <c r="R1283" s="60"/>
    </row>
    <row r="1284" spans="1:18" ht="45" x14ac:dyDescent="0.25">
      <c r="A1284" s="37" t="s">
        <v>1787</v>
      </c>
      <c r="B1284" s="38" t="s">
        <v>31</v>
      </c>
      <c r="C1284" s="38" t="s">
        <v>1788</v>
      </c>
      <c r="H1284" s="35"/>
      <c r="I1284" s="35"/>
      <c r="J1284" s="36"/>
      <c r="L1284" s="59"/>
      <c r="M1284" s="59"/>
      <c r="N1284" s="60"/>
      <c r="P1284" s="59"/>
      <c r="Q1284" s="59"/>
      <c r="R1284" s="60"/>
    </row>
    <row r="1285" spans="1:18" ht="60" x14ac:dyDescent="0.25">
      <c r="A1285" s="33"/>
      <c r="B1285" s="34" t="s">
        <v>55</v>
      </c>
      <c r="C1285" s="34" t="s">
        <v>56</v>
      </c>
      <c r="D1285" s="34" t="s">
        <v>57</v>
      </c>
      <c r="E1285" s="34" t="s">
        <v>58</v>
      </c>
      <c r="F1285" s="39" t="s">
        <v>59</v>
      </c>
      <c r="H1285" s="40" t="s">
        <v>60</v>
      </c>
      <c r="I1285" s="41" t="s">
        <v>22</v>
      </c>
      <c r="J1285" s="42"/>
      <c r="L1285" s="40" t="s">
        <v>60</v>
      </c>
      <c r="M1285" s="53" t="s">
        <v>22</v>
      </c>
      <c r="N1285" s="54"/>
      <c r="P1285" s="40" t="s">
        <v>60</v>
      </c>
      <c r="Q1285" s="53" t="s">
        <v>22</v>
      </c>
      <c r="R1285" s="54"/>
    </row>
    <row r="1286" spans="1:18" x14ac:dyDescent="0.25">
      <c r="A1286" s="37" t="s">
        <v>1789</v>
      </c>
      <c r="B1286" s="38" t="s">
        <v>1790</v>
      </c>
      <c r="C1286" s="38" t="s">
        <v>1791</v>
      </c>
      <c r="D1286" s="38"/>
      <c r="E1286" s="38" t="s">
        <v>308</v>
      </c>
      <c r="F1286" s="43">
        <v>39</v>
      </c>
      <c r="H1286" s="44">
        <v>160</v>
      </c>
      <c r="I1286" s="45">
        <v>6240</v>
      </c>
      <c r="J1286" s="31"/>
      <c r="L1286" s="44">
        <v>153.87</v>
      </c>
      <c r="M1286" s="55">
        <v>6000.93</v>
      </c>
      <c r="N1286" s="56"/>
      <c r="P1286" s="44">
        <v>150</v>
      </c>
      <c r="Q1286" s="55">
        <v>5850</v>
      </c>
      <c r="R1286" s="56"/>
    </row>
    <row r="1287" spans="1:18" x14ac:dyDescent="0.25">
      <c r="A1287" s="33"/>
      <c r="B1287" s="34" t="s">
        <v>28</v>
      </c>
      <c r="C1287" s="34" t="s">
        <v>29</v>
      </c>
      <c r="H1287" s="35"/>
      <c r="I1287" s="35"/>
      <c r="J1287" s="36"/>
      <c r="L1287" s="59"/>
      <c r="M1287" s="59"/>
      <c r="N1287" s="60"/>
      <c r="P1287" s="59"/>
      <c r="Q1287" s="59"/>
      <c r="R1287" s="60"/>
    </row>
    <row r="1288" spans="1:18" ht="30" x14ac:dyDescent="0.25">
      <c r="A1288" s="37" t="s">
        <v>1792</v>
      </c>
      <c r="B1288" s="38" t="s">
        <v>31</v>
      </c>
      <c r="C1288" s="38" t="s">
        <v>1793</v>
      </c>
      <c r="H1288" s="35"/>
      <c r="I1288" s="35"/>
      <c r="J1288" s="36"/>
      <c r="L1288" s="59"/>
      <c r="M1288" s="59"/>
      <c r="N1288" s="60"/>
      <c r="P1288" s="59"/>
      <c r="Q1288" s="59"/>
      <c r="R1288" s="60"/>
    </row>
    <row r="1289" spans="1:18" ht="60" x14ac:dyDescent="0.25">
      <c r="A1289" s="33"/>
      <c r="B1289" s="34" t="s">
        <v>55</v>
      </c>
      <c r="C1289" s="34" t="s">
        <v>56</v>
      </c>
      <c r="D1289" s="34" t="s">
        <v>57</v>
      </c>
      <c r="E1289" s="34" t="s">
        <v>58</v>
      </c>
      <c r="F1289" s="39" t="s">
        <v>59</v>
      </c>
      <c r="H1289" s="40" t="s">
        <v>60</v>
      </c>
      <c r="I1289" s="41" t="s">
        <v>22</v>
      </c>
      <c r="J1289" s="42"/>
      <c r="L1289" s="40" t="s">
        <v>60</v>
      </c>
      <c r="M1289" s="53" t="s">
        <v>22</v>
      </c>
      <c r="N1289" s="54"/>
      <c r="P1289" s="40" t="s">
        <v>60</v>
      </c>
      <c r="Q1289" s="53" t="s">
        <v>22</v>
      </c>
      <c r="R1289" s="54"/>
    </row>
    <row r="1290" spans="1:18" x14ac:dyDescent="0.25">
      <c r="A1290" s="37" t="s">
        <v>1794</v>
      </c>
      <c r="B1290" s="38" t="s">
        <v>1795</v>
      </c>
      <c r="C1290" s="38" t="s">
        <v>551</v>
      </c>
      <c r="D1290" s="38"/>
      <c r="E1290" s="38" t="s">
        <v>308</v>
      </c>
      <c r="F1290" s="43">
        <v>33</v>
      </c>
      <c r="H1290" s="44">
        <v>250</v>
      </c>
      <c r="I1290" s="45">
        <v>8250</v>
      </c>
      <c r="J1290" s="31"/>
      <c r="L1290" s="44">
        <v>272.24</v>
      </c>
      <c r="M1290" s="55">
        <v>8983.92</v>
      </c>
      <c r="N1290" s="56"/>
      <c r="P1290" s="44">
        <v>250</v>
      </c>
      <c r="Q1290" s="55">
        <v>8250</v>
      </c>
      <c r="R1290" s="56"/>
    </row>
    <row r="1291" spans="1:18" x14ac:dyDescent="0.25">
      <c r="A1291" s="33"/>
      <c r="B1291" s="34" t="s">
        <v>28</v>
      </c>
      <c r="C1291" s="34" t="s">
        <v>29</v>
      </c>
      <c r="H1291" s="35"/>
      <c r="I1291" s="35"/>
      <c r="J1291" s="36"/>
      <c r="L1291" s="59"/>
      <c r="M1291" s="59"/>
      <c r="N1291" s="60"/>
      <c r="P1291" s="59"/>
      <c r="Q1291" s="59"/>
      <c r="R1291" s="60"/>
    </row>
    <row r="1292" spans="1:18" ht="30" x14ac:dyDescent="0.25">
      <c r="A1292" s="37" t="s">
        <v>1796</v>
      </c>
      <c r="B1292" s="38" t="s">
        <v>31</v>
      </c>
      <c r="C1292" s="38" t="s">
        <v>1797</v>
      </c>
      <c r="H1292" s="35"/>
      <c r="I1292" s="35"/>
      <c r="J1292" s="36"/>
      <c r="L1292" s="59"/>
      <c r="M1292" s="59"/>
      <c r="N1292" s="60"/>
      <c r="P1292" s="59"/>
      <c r="Q1292" s="59"/>
      <c r="R1292" s="60"/>
    </row>
    <row r="1293" spans="1:18" ht="60" x14ac:dyDescent="0.25">
      <c r="A1293" s="33"/>
      <c r="B1293" s="34" t="s">
        <v>55</v>
      </c>
      <c r="C1293" s="34" t="s">
        <v>56</v>
      </c>
      <c r="D1293" s="34" t="s">
        <v>57</v>
      </c>
      <c r="E1293" s="34" t="s">
        <v>58</v>
      </c>
      <c r="F1293" s="39" t="s">
        <v>59</v>
      </c>
      <c r="H1293" s="40" t="s">
        <v>60</v>
      </c>
      <c r="I1293" s="41" t="s">
        <v>22</v>
      </c>
      <c r="J1293" s="42"/>
      <c r="L1293" s="40" t="s">
        <v>60</v>
      </c>
      <c r="M1293" s="53" t="s">
        <v>22</v>
      </c>
      <c r="N1293" s="54"/>
      <c r="P1293" s="40" t="s">
        <v>60</v>
      </c>
      <c r="Q1293" s="53" t="s">
        <v>22</v>
      </c>
      <c r="R1293" s="54"/>
    </row>
    <row r="1294" spans="1:18" x14ac:dyDescent="0.25">
      <c r="A1294" s="37" t="s">
        <v>1798</v>
      </c>
      <c r="B1294" s="38" t="s">
        <v>1799</v>
      </c>
      <c r="C1294" s="38" t="s">
        <v>1800</v>
      </c>
      <c r="D1294" s="38"/>
      <c r="E1294" s="38" t="s">
        <v>308</v>
      </c>
      <c r="F1294" s="43">
        <v>11</v>
      </c>
      <c r="H1294" s="44">
        <v>108</v>
      </c>
      <c r="I1294" s="45">
        <v>1188</v>
      </c>
      <c r="J1294" s="31"/>
      <c r="L1294" s="44">
        <v>65.099999999999994</v>
      </c>
      <c r="M1294" s="55">
        <v>716.1</v>
      </c>
      <c r="N1294" s="56"/>
      <c r="P1294" s="44">
        <v>40</v>
      </c>
      <c r="Q1294" s="55">
        <v>440</v>
      </c>
      <c r="R1294" s="56"/>
    </row>
    <row r="1295" spans="1:18" x14ac:dyDescent="0.25">
      <c r="A1295" s="33"/>
      <c r="B1295" s="34" t="s">
        <v>28</v>
      </c>
      <c r="C1295" s="34" t="s">
        <v>29</v>
      </c>
      <c r="H1295" s="35"/>
      <c r="I1295" s="35"/>
      <c r="J1295" s="36"/>
      <c r="L1295" s="59"/>
      <c r="M1295" s="59"/>
      <c r="N1295" s="60"/>
      <c r="P1295" s="59"/>
      <c r="Q1295" s="59"/>
      <c r="R1295" s="60"/>
    </row>
    <row r="1296" spans="1:18" ht="30" x14ac:dyDescent="0.25">
      <c r="A1296" s="37" t="s">
        <v>1801</v>
      </c>
      <c r="B1296" s="38" t="s">
        <v>31</v>
      </c>
      <c r="C1296" s="38" t="s">
        <v>1802</v>
      </c>
      <c r="H1296" s="35"/>
      <c r="I1296" s="35"/>
      <c r="J1296" s="36"/>
      <c r="L1296" s="59"/>
      <c r="M1296" s="59"/>
      <c r="N1296" s="60"/>
      <c r="P1296" s="59"/>
      <c r="Q1296" s="59"/>
      <c r="R1296" s="60"/>
    </row>
    <row r="1297" spans="1:18" ht="60" x14ac:dyDescent="0.25">
      <c r="A1297" s="33"/>
      <c r="B1297" s="34" t="s">
        <v>55</v>
      </c>
      <c r="C1297" s="34" t="s">
        <v>56</v>
      </c>
      <c r="D1297" s="34" t="s">
        <v>57</v>
      </c>
      <c r="E1297" s="34" t="s">
        <v>58</v>
      </c>
      <c r="F1297" s="39" t="s">
        <v>59</v>
      </c>
      <c r="H1297" s="40" t="s">
        <v>60</v>
      </c>
      <c r="I1297" s="41" t="s">
        <v>22</v>
      </c>
      <c r="J1297" s="42"/>
      <c r="L1297" s="40" t="s">
        <v>60</v>
      </c>
      <c r="M1297" s="53" t="s">
        <v>22</v>
      </c>
      <c r="N1297" s="54"/>
      <c r="P1297" s="40" t="s">
        <v>60</v>
      </c>
      <c r="Q1297" s="53" t="s">
        <v>22</v>
      </c>
      <c r="R1297" s="54"/>
    </row>
    <row r="1298" spans="1:18" x14ac:dyDescent="0.25">
      <c r="A1298" s="37" t="s">
        <v>1803</v>
      </c>
      <c r="B1298" s="38" t="s">
        <v>1804</v>
      </c>
      <c r="C1298" s="38" t="s">
        <v>561</v>
      </c>
      <c r="D1298" s="38"/>
      <c r="E1298" s="38" t="s">
        <v>308</v>
      </c>
      <c r="F1298" s="43">
        <v>65</v>
      </c>
      <c r="H1298" s="44">
        <v>18</v>
      </c>
      <c r="I1298" s="45">
        <v>1170</v>
      </c>
      <c r="J1298" s="31"/>
      <c r="L1298" s="44">
        <v>41.43</v>
      </c>
      <c r="M1298" s="55">
        <v>2692.95</v>
      </c>
      <c r="N1298" s="56"/>
      <c r="P1298" s="44">
        <v>15</v>
      </c>
      <c r="Q1298" s="55">
        <v>975</v>
      </c>
      <c r="R1298" s="56"/>
    </row>
    <row r="1299" spans="1:18" x14ac:dyDescent="0.25">
      <c r="A1299" s="33"/>
      <c r="B1299" s="34" t="s">
        <v>28</v>
      </c>
      <c r="C1299" s="34" t="s">
        <v>29</v>
      </c>
      <c r="H1299" s="35"/>
      <c r="I1299" s="35"/>
      <c r="J1299" s="36"/>
      <c r="L1299" s="59"/>
      <c r="M1299" s="59"/>
      <c r="N1299" s="60"/>
      <c r="P1299" s="59"/>
      <c r="Q1299" s="59"/>
      <c r="R1299" s="60"/>
    </row>
    <row r="1300" spans="1:18" x14ac:dyDescent="0.25">
      <c r="A1300" s="37" t="s">
        <v>1805</v>
      </c>
      <c r="B1300" s="38" t="s">
        <v>31</v>
      </c>
      <c r="C1300" s="38" t="s">
        <v>563</v>
      </c>
      <c r="H1300" s="35"/>
      <c r="I1300" s="35"/>
      <c r="J1300" s="36"/>
      <c r="L1300" s="59"/>
      <c r="M1300" s="59"/>
      <c r="N1300" s="60"/>
      <c r="P1300" s="59"/>
      <c r="Q1300" s="59"/>
      <c r="R1300" s="60"/>
    </row>
    <row r="1301" spans="1:18" ht="45" x14ac:dyDescent="0.25">
      <c r="A1301" s="37" t="s">
        <v>1806</v>
      </c>
      <c r="B1301" s="38" t="s">
        <v>31</v>
      </c>
      <c r="C1301" s="38" t="s">
        <v>565</v>
      </c>
      <c r="H1301" s="35"/>
      <c r="I1301" s="35"/>
      <c r="J1301" s="36"/>
      <c r="L1301" s="59"/>
      <c r="M1301" s="59"/>
      <c r="N1301" s="60"/>
      <c r="P1301" s="59"/>
      <c r="Q1301" s="59"/>
      <c r="R1301" s="60"/>
    </row>
    <row r="1302" spans="1:18" ht="60" x14ac:dyDescent="0.25">
      <c r="A1302" s="33"/>
      <c r="B1302" s="34" t="s">
        <v>55</v>
      </c>
      <c r="C1302" s="34" t="s">
        <v>56</v>
      </c>
      <c r="D1302" s="34" t="s">
        <v>57</v>
      </c>
      <c r="E1302" s="34" t="s">
        <v>58</v>
      </c>
      <c r="F1302" s="39" t="s">
        <v>59</v>
      </c>
      <c r="H1302" s="40" t="s">
        <v>60</v>
      </c>
      <c r="I1302" s="41" t="s">
        <v>22</v>
      </c>
      <c r="J1302" s="42"/>
      <c r="L1302" s="40" t="s">
        <v>60</v>
      </c>
      <c r="M1302" s="53" t="s">
        <v>22</v>
      </c>
      <c r="N1302" s="54"/>
      <c r="P1302" s="40" t="s">
        <v>60</v>
      </c>
      <c r="Q1302" s="53" t="s">
        <v>22</v>
      </c>
      <c r="R1302" s="54"/>
    </row>
    <row r="1303" spans="1:18" x14ac:dyDescent="0.25">
      <c r="A1303" s="37" t="s">
        <v>1807</v>
      </c>
      <c r="B1303" s="38" t="s">
        <v>1808</v>
      </c>
      <c r="C1303" s="38" t="s">
        <v>568</v>
      </c>
      <c r="D1303" s="38"/>
      <c r="E1303" s="38" t="s">
        <v>308</v>
      </c>
      <c r="F1303" s="43">
        <v>277</v>
      </c>
      <c r="H1303" s="44">
        <v>44</v>
      </c>
      <c r="I1303" s="45">
        <v>12188</v>
      </c>
      <c r="J1303" s="31"/>
      <c r="L1303" s="44">
        <v>109.25</v>
      </c>
      <c r="M1303" s="55">
        <v>30262.25</v>
      </c>
      <c r="N1303" s="56"/>
      <c r="P1303" s="44">
        <v>120</v>
      </c>
      <c r="Q1303" s="55">
        <v>33240</v>
      </c>
      <c r="R1303" s="56"/>
    </row>
    <row r="1304" spans="1:18" x14ac:dyDescent="0.25">
      <c r="A1304" s="37" t="s">
        <v>1809</v>
      </c>
      <c r="B1304" s="38" t="s">
        <v>1810</v>
      </c>
      <c r="C1304" s="38" t="s">
        <v>1811</v>
      </c>
      <c r="D1304" s="38"/>
      <c r="E1304" s="38" t="s">
        <v>308</v>
      </c>
      <c r="F1304" s="43">
        <v>11</v>
      </c>
      <c r="H1304" s="44">
        <v>48</v>
      </c>
      <c r="I1304" s="45">
        <v>528</v>
      </c>
      <c r="J1304" s="31"/>
      <c r="L1304" s="44">
        <v>109.25</v>
      </c>
      <c r="M1304" s="55">
        <v>1201.75</v>
      </c>
      <c r="N1304" s="56"/>
      <c r="P1304" s="44">
        <v>140</v>
      </c>
      <c r="Q1304" s="55">
        <v>1540</v>
      </c>
      <c r="R1304" s="56"/>
    </row>
    <row r="1305" spans="1:18" x14ac:dyDescent="0.25">
      <c r="A1305" s="37" t="s">
        <v>1812</v>
      </c>
      <c r="B1305" s="38" t="s">
        <v>1813</v>
      </c>
      <c r="C1305" s="38" t="s">
        <v>571</v>
      </c>
      <c r="D1305" s="38"/>
      <c r="E1305" s="38" t="s">
        <v>308</v>
      </c>
      <c r="F1305" s="43">
        <v>180</v>
      </c>
      <c r="H1305" s="44">
        <v>50</v>
      </c>
      <c r="I1305" s="45">
        <v>9000</v>
      </c>
      <c r="J1305" s="31"/>
      <c r="L1305" s="44">
        <v>144.76</v>
      </c>
      <c r="M1305" s="55">
        <v>26056.799999999999</v>
      </c>
      <c r="N1305" s="56"/>
      <c r="P1305" s="44">
        <v>120</v>
      </c>
      <c r="Q1305" s="55">
        <v>21600</v>
      </c>
      <c r="R1305" s="56"/>
    </row>
    <row r="1306" spans="1:18" x14ac:dyDescent="0.25">
      <c r="A1306" s="33"/>
      <c r="B1306" s="34" t="s">
        <v>28</v>
      </c>
      <c r="C1306" s="34" t="s">
        <v>29</v>
      </c>
      <c r="H1306" s="35"/>
      <c r="I1306" s="35"/>
      <c r="J1306" s="36"/>
      <c r="L1306" s="59"/>
      <c r="M1306" s="59"/>
      <c r="N1306" s="60"/>
      <c r="P1306" s="59"/>
      <c r="Q1306" s="59"/>
      <c r="R1306" s="60"/>
    </row>
    <row r="1307" spans="1:18" x14ac:dyDescent="0.25">
      <c r="A1307" s="37" t="s">
        <v>1814</v>
      </c>
      <c r="B1307" s="38" t="s">
        <v>31</v>
      </c>
      <c r="C1307" s="38" t="s">
        <v>333</v>
      </c>
      <c r="H1307" s="35"/>
      <c r="I1307" s="35"/>
      <c r="J1307" s="36"/>
      <c r="L1307" s="59"/>
      <c r="M1307" s="59"/>
      <c r="N1307" s="60"/>
      <c r="P1307" s="59"/>
      <c r="Q1307" s="59"/>
      <c r="R1307" s="60"/>
    </row>
    <row r="1308" spans="1:18" ht="60" x14ac:dyDescent="0.25">
      <c r="A1308" s="33"/>
      <c r="B1308" s="34" t="s">
        <v>55</v>
      </c>
      <c r="C1308" s="34" t="s">
        <v>56</v>
      </c>
      <c r="D1308" s="34" t="s">
        <v>57</v>
      </c>
      <c r="E1308" s="34" t="s">
        <v>58</v>
      </c>
      <c r="F1308" s="39" t="s">
        <v>59</v>
      </c>
      <c r="H1308" s="40" t="s">
        <v>60</v>
      </c>
      <c r="I1308" s="41" t="s">
        <v>22</v>
      </c>
      <c r="J1308" s="42"/>
      <c r="L1308" s="40" t="s">
        <v>60</v>
      </c>
      <c r="M1308" s="53" t="s">
        <v>22</v>
      </c>
      <c r="N1308" s="54"/>
      <c r="P1308" s="40" t="s">
        <v>60</v>
      </c>
      <c r="Q1308" s="53" t="s">
        <v>22</v>
      </c>
      <c r="R1308" s="54"/>
    </row>
    <row r="1309" spans="1:18" ht="105" x14ac:dyDescent="0.25">
      <c r="A1309" s="37" t="s">
        <v>1815</v>
      </c>
      <c r="B1309" s="38" t="s">
        <v>335</v>
      </c>
      <c r="C1309" s="38" t="s">
        <v>336</v>
      </c>
      <c r="D1309" s="38"/>
      <c r="E1309" s="38" t="s">
        <v>64</v>
      </c>
      <c r="F1309" s="43">
        <v>1</v>
      </c>
      <c r="H1309" s="44">
        <v>0</v>
      </c>
      <c r="I1309" s="45">
        <v>0</v>
      </c>
      <c r="J1309" s="31"/>
      <c r="L1309" s="44">
        <v>0</v>
      </c>
      <c r="M1309" s="55">
        <v>0</v>
      </c>
      <c r="N1309" s="56"/>
      <c r="P1309" s="44">
        <v>0</v>
      </c>
      <c r="Q1309" s="55">
        <v>0</v>
      </c>
      <c r="R1309" s="56"/>
    </row>
    <row r="1310" spans="1:18" x14ac:dyDescent="0.25">
      <c r="A1310" s="33"/>
      <c r="B1310" s="34" t="s">
        <v>28</v>
      </c>
      <c r="C1310" s="34" t="s">
        <v>29</v>
      </c>
      <c r="H1310" s="35"/>
      <c r="I1310" s="35"/>
      <c r="J1310" s="36"/>
      <c r="L1310" s="59"/>
      <c r="M1310" s="59"/>
      <c r="N1310" s="60"/>
      <c r="P1310" s="59"/>
      <c r="Q1310" s="59"/>
      <c r="R1310" s="60"/>
    </row>
    <row r="1311" spans="1:18" ht="60" x14ac:dyDescent="0.25">
      <c r="A1311" s="37" t="s">
        <v>1816</v>
      </c>
      <c r="B1311" s="38" t="s">
        <v>31</v>
      </c>
      <c r="C1311" s="38" t="s">
        <v>299</v>
      </c>
      <c r="H1311" s="35"/>
      <c r="I1311" s="35"/>
      <c r="J1311" s="36"/>
      <c r="L1311" s="59"/>
      <c r="M1311" s="59"/>
      <c r="N1311" s="60"/>
      <c r="P1311" s="59"/>
      <c r="Q1311" s="59"/>
      <c r="R1311" s="60"/>
    </row>
    <row r="1312" spans="1:18" x14ac:dyDescent="0.25">
      <c r="A1312" s="14" t="s">
        <v>1817</v>
      </c>
      <c r="B1312" s="14"/>
      <c r="C1312" s="14"/>
      <c r="D1312" s="14"/>
      <c r="E1312" s="14"/>
      <c r="F1312" s="14"/>
      <c r="H1312" s="32" t="s">
        <v>302</v>
      </c>
      <c r="I1312" s="45">
        <v>82200</v>
      </c>
      <c r="J1312" s="31"/>
      <c r="L1312" s="32" t="s">
        <v>302</v>
      </c>
      <c r="M1312" s="55">
        <v>139078.92000000001</v>
      </c>
      <c r="N1312" s="56"/>
      <c r="P1312" s="32" t="s">
        <v>302</v>
      </c>
      <c r="Q1312" s="55">
        <v>91800</v>
      </c>
      <c r="R1312" s="56"/>
    </row>
    <row r="1313" spans="1:18" x14ac:dyDescent="0.25">
      <c r="A1313" s="33"/>
      <c r="B1313" s="34" t="s">
        <v>28</v>
      </c>
      <c r="C1313" s="34" t="s">
        <v>29</v>
      </c>
      <c r="H1313" s="35"/>
      <c r="I1313" s="35"/>
      <c r="J1313" s="36"/>
      <c r="L1313" s="59"/>
      <c r="M1313" s="59"/>
      <c r="N1313" s="60"/>
      <c r="P1313" s="59"/>
      <c r="Q1313" s="59"/>
      <c r="R1313" s="60"/>
    </row>
    <row r="1314" spans="1:18" x14ac:dyDescent="0.25">
      <c r="A1314" s="37" t="s">
        <v>1818</v>
      </c>
      <c r="B1314" s="38" t="s">
        <v>31</v>
      </c>
      <c r="C1314" s="38" t="s">
        <v>1819</v>
      </c>
      <c r="H1314" s="35"/>
      <c r="I1314" s="35"/>
      <c r="J1314" s="36"/>
      <c r="L1314" s="59"/>
      <c r="M1314" s="59"/>
      <c r="N1314" s="60"/>
      <c r="P1314" s="59"/>
      <c r="Q1314" s="59"/>
      <c r="R1314" s="60"/>
    </row>
    <row r="1315" spans="1:18" ht="45" x14ac:dyDescent="0.25">
      <c r="A1315" s="37" t="s">
        <v>1820</v>
      </c>
      <c r="B1315" s="38" t="s">
        <v>31</v>
      </c>
      <c r="C1315" s="38" t="s">
        <v>1821</v>
      </c>
      <c r="H1315" s="35"/>
      <c r="I1315" s="35"/>
      <c r="J1315" s="36"/>
      <c r="L1315" s="59"/>
      <c r="M1315" s="59"/>
      <c r="N1315" s="60"/>
      <c r="P1315" s="59"/>
      <c r="Q1315" s="59"/>
      <c r="R1315" s="60"/>
    </row>
    <row r="1316" spans="1:18" ht="60" x14ac:dyDescent="0.25">
      <c r="A1316" s="33"/>
      <c r="B1316" s="34" t="s">
        <v>55</v>
      </c>
      <c r="C1316" s="34" t="s">
        <v>56</v>
      </c>
      <c r="D1316" s="34" t="s">
        <v>57</v>
      </c>
      <c r="E1316" s="34" t="s">
        <v>58</v>
      </c>
      <c r="F1316" s="39" t="s">
        <v>59</v>
      </c>
      <c r="H1316" s="40" t="s">
        <v>60</v>
      </c>
      <c r="I1316" s="41" t="s">
        <v>22</v>
      </c>
      <c r="J1316" s="42"/>
      <c r="L1316" s="40" t="s">
        <v>60</v>
      </c>
      <c r="M1316" s="53" t="s">
        <v>22</v>
      </c>
      <c r="N1316" s="54"/>
      <c r="P1316" s="40" t="s">
        <v>60</v>
      </c>
      <c r="Q1316" s="53" t="s">
        <v>22</v>
      </c>
      <c r="R1316" s="54"/>
    </row>
    <row r="1317" spans="1:18" x14ac:dyDescent="0.25">
      <c r="A1317" s="37" t="s">
        <v>1822</v>
      </c>
      <c r="B1317" s="38" t="s">
        <v>1823</v>
      </c>
      <c r="C1317" s="38" t="s">
        <v>1337</v>
      </c>
      <c r="D1317" s="38"/>
      <c r="E1317" s="38" t="s">
        <v>457</v>
      </c>
      <c r="F1317" s="43">
        <v>3</v>
      </c>
      <c r="H1317" s="44">
        <v>2500</v>
      </c>
      <c r="I1317" s="45">
        <v>7500</v>
      </c>
      <c r="J1317" s="31"/>
      <c r="L1317" s="44">
        <v>4142.78</v>
      </c>
      <c r="M1317" s="55">
        <v>12428.34</v>
      </c>
      <c r="N1317" s="56"/>
      <c r="P1317" s="44">
        <v>0</v>
      </c>
      <c r="Q1317" s="55">
        <v>0</v>
      </c>
      <c r="R1317" s="56"/>
    </row>
    <row r="1318" spans="1:18" x14ac:dyDescent="0.25">
      <c r="A1318" s="33"/>
      <c r="B1318" s="34" t="s">
        <v>28</v>
      </c>
      <c r="C1318" s="34" t="s">
        <v>29</v>
      </c>
      <c r="H1318" s="35"/>
      <c r="I1318" s="35"/>
      <c r="J1318" s="36"/>
      <c r="L1318" s="59"/>
      <c r="M1318" s="59"/>
      <c r="N1318" s="60"/>
      <c r="P1318" s="59"/>
      <c r="Q1318" s="59"/>
      <c r="R1318" s="60"/>
    </row>
    <row r="1319" spans="1:18" x14ac:dyDescent="0.25">
      <c r="A1319" s="37" t="s">
        <v>1824</v>
      </c>
      <c r="B1319" s="38" t="s">
        <v>31</v>
      </c>
      <c r="C1319" s="38" t="s">
        <v>1825</v>
      </c>
      <c r="H1319" s="35"/>
      <c r="I1319" s="35"/>
      <c r="J1319" s="36"/>
      <c r="L1319" s="59"/>
      <c r="M1319" s="59"/>
      <c r="N1319" s="60"/>
      <c r="P1319" s="59"/>
      <c r="Q1319" s="59"/>
      <c r="R1319" s="60"/>
    </row>
    <row r="1320" spans="1:18" x14ac:dyDescent="0.25">
      <c r="A1320" s="37" t="s">
        <v>1826</v>
      </c>
      <c r="B1320" s="38" t="s">
        <v>31</v>
      </c>
      <c r="C1320" s="38" t="s">
        <v>1827</v>
      </c>
      <c r="H1320" s="35"/>
      <c r="I1320" s="35"/>
      <c r="J1320" s="36"/>
      <c r="L1320" s="59"/>
      <c r="M1320" s="59"/>
      <c r="N1320" s="60"/>
      <c r="P1320" s="59"/>
      <c r="Q1320" s="59"/>
      <c r="R1320" s="60"/>
    </row>
    <row r="1321" spans="1:18" ht="60" x14ac:dyDescent="0.25">
      <c r="A1321" s="33"/>
      <c r="B1321" s="34" t="s">
        <v>55</v>
      </c>
      <c r="C1321" s="34" t="s">
        <v>56</v>
      </c>
      <c r="D1321" s="34" t="s">
        <v>57</v>
      </c>
      <c r="E1321" s="34" t="s">
        <v>58</v>
      </c>
      <c r="F1321" s="39" t="s">
        <v>59</v>
      </c>
      <c r="H1321" s="40" t="s">
        <v>60</v>
      </c>
      <c r="I1321" s="41" t="s">
        <v>22</v>
      </c>
      <c r="J1321" s="42"/>
      <c r="L1321" s="40" t="s">
        <v>60</v>
      </c>
      <c r="M1321" s="53" t="s">
        <v>22</v>
      </c>
      <c r="N1321" s="54"/>
      <c r="P1321" s="40" t="s">
        <v>60</v>
      </c>
      <c r="Q1321" s="53" t="s">
        <v>22</v>
      </c>
      <c r="R1321" s="54"/>
    </row>
    <row r="1322" spans="1:18" x14ac:dyDescent="0.25">
      <c r="A1322" s="37" t="s">
        <v>1828</v>
      </c>
      <c r="B1322" s="38" t="s">
        <v>1829</v>
      </c>
      <c r="C1322" s="38" t="s">
        <v>1830</v>
      </c>
      <c r="D1322" s="38"/>
      <c r="E1322" s="38" t="s">
        <v>433</v>
      </c>
      <c r="F1322" s="43">
        <v>32</v>
      </c>
      <c r="H1322" s="44">
        <v>1800</v>
      </c>
      <c r="I1322" s="45">
        <v>57600</v>
      </c>
      <c r="J1322" s="31"/>
      <c r="L1322" s="44">
        <v>3550.95</v>
      </c>
      <c r="M1322" s="55">
        <v>113630.39999999999</v>
      </c>
      <c r="N1322" s="56"/>
      <c r="P1322" s="44">
        <v>2500</v>
      </c>
      <c r="Q1322" s="55">
        <v>80000</v>
      </c>
      <c r="R1322" s="56"/>
    </row>
    <row r="1323" spans="1:18" x14ac:dyDescent="0.25">
      <c r="A1323" s="33"/>
      <c r="B1323" s="34" t="s">
        <v>28</v>
      </c>
      <c r="C1323" s="34" t="s">
        <v>29</v>
      </c>
      <c r="H1323" s="35"/>
      <c r="I1323" s="35"/>
      <c r="J1323" s="36"/>
      <c r="L1323" s="59"/>
      <c r="M1323" s="59"/>
      <c r="N1323" s="60"/>
      <c r="P1323" s="59"/>
      <c r="Q1323" s="59"/>
      <c r="R1323" s="60"/>
    </row>
    <row r="1324" spans="1:18" x14ac:dyDescent="0.25">
      <c r="A1324" s="37" t="s">
        <v>1831</v>
      </c>
      <c r="B1324" s="38" t="s">
        <v>31</v>
      </c>
      <c r="C1324" s="38" t="s">
        <v>1832</v>
      </c>
      <c r="H1324" s="35"/>
      <c r="I1324" s="35"/>
      <c r="J1324" s="36"/>
      <c r="L1324" s="59"/>
      <c r="M1324" s="59"/>
      <c r="N1324" s="60"/>
      <c r="P1324" s="59"/>
      <c r="Q1324" s="59"/>
      <c r="R1324" s="60"/>
    </row>
    <row r="1325" spans="1:18" x14ac:dyDescent="0.25">
      <c r="A1325" s="37" t="s">
        <v>1833</v>
      </c>
      <c r="B1325" s="38" t="s">
        <v>31</v>
      </c>
      <c r="C1325" s="38" t="s">
        <v>1834</v>
      </c>
      <c r="H1325" s="35"/>
      <c r="I1325" s="35"/>
      <c r="J1325" s="36"/>
      <c r="L1325" s="59"/>
      <c r="M1325" s="59"/>
      <c r="N1325" s="60"/>
      <c r="P1325" s="59"/>
      <c r="Q1325" s="59"/>
      <c r="R1325" s="60"/>
    </row>
    <row r="1326" spans="1:18" ht="60" x14ac:dyDescent="0.25">
      <c r="A1326" s="33"/>
      <c r="B1326" s="34" t="s">
        <v>55</v>
      </c>
      <c r="C1326" s="34" t="s">
        <v>56</v>
      </c>
      <c r="D1326" s="34" t="s">
        <v>57</v>
      </c>
      <c r="E1326" s="34" t="s">
        <v>58</v>
      </c>
      <c r="F1326" s="39" t="s">
        <v>59</v>
      </c>
      <c r="H1326" s="40" t="s">
        <v>60</v>
      </c>
      <c r="I1326" s="41" t="s">
        <v>22</v>
      </c>
      <c r="J1326" s="42"/>
      <c r="L1326" s="40" t="s">
        <v>60</v>
      </c>
      <c r="M1326" s="53" t="s">
        <v>22</v>
      </c>
      <c r="N1326" s="54"/>
      <c r="P1326" s="40" t="s">
        <v>60</v>
      </c>
      <c r="Q1326" s="53" t="s">
        <v>22</v>
      </c>
      <c r="R1326" s="54"/>
    </row>
    <row r="1327" spans="1:18" x14ac:dyDescent="0.25">
      <c r="A1327" s="37" t="s">
        <v>1835</v>
      </c>
      <c r="B1327" s="38" t="s">
        <v>1836</v>
      </c>
      <c r="C1327" s="38" t="s">
        <v>1837</v>
      </c>
      <c r="D1327" s="38"/>
      <c r="E1327" s="38" t="s">
        <v>433</v>
      </c>
      <c r="F1327" s="43">
        <v>4</v>
      </c>
      <c r="H1327" s="44">
        <v>1400</v>
      </c>
      <c r="I1327" s="45">
        <v>5600</v>
      </c>
      <c r="J1327" s="31"/>
      <c r="L1327" s="44">
        <v>1775.48</v>
      </c>
      <c r="M1327" s="55">
        <v>7101.92</v>
      </c>
      <c r="N1327" s="56"/>
      <c r="P1327" s="44">
        <v>1200</v>
      </c>
      <c r="Q1327" s="55">
        <v>4800</v>
      </c>
      <c r="R1327" s="56"/>
    </row>
    <row r="1328" spans="1:18" x14ac:dyDescent="0.25">
      <c r="A1328" s="33"/>
      <c r="B1328" s="34" t="s">
        <v>28</v>
      </c>
      <c r="C1328" s="34" t="s">
        <v>29</v>
      </c>
      <c r="H1328" s="35"/>
      <c r="I1328" s="35"/>
      <c r="J1328" s="36"/>
      <c r="L1328" s="59"/>
      <c r="M1328" s="59"/>
      <c r="N1328" s="60"/>
      <c r="P1328" s="59"/>
      <c r="Q1328" s="59"/>
      <c r="R1328" s="60"/>
    </row>
    <row r="1329" spans="1:18" x14ac:dyDescent="0.25">
      <c r="A1329" s="37" t="s">
        <v>1838</v>
      </c>
      <c r="B1329" s="38" t="s">
        <v>31</v>
      </c>
      <c r="C1329" s="38" t="s">
        <v>602</v>
      </c>
      <c r="H1329" s="35"/>
      <c r="I1329" s="35"/>
      <c r="J1329" s="36"/>
      <c r="L1329" s="59"/>
      <c r="M1329" s="59"/>
      <c r="N1329" s="60"/>
      <c r="P1329" s="59"/>
      <c r="Q1329" s="59"/>
      <c r="R1329" s="60"/>
    </row>
    <row r="1330" spans="1:18" ht="30" x14ac:dyDescent="0.25">
      <c r="A1330" s="37" t="s">
        <v>1839</v>
      </c>
      <c r="B1330" s="38" t="s">
        <v>31</v>
      </c>
      <c r="C1330" s="38" t="s">
        <v>604</v>
      </c>
      <c r="H1330" s="35"/>
      <c r="I1330" s="35"/>
      <c r="J1330" s="36"/>
      <c r="L1330" s="59"/>
      <c r="M1330" s="59"/>
      <c r="N1330" s="60"/>
      <c r="P1330" s="59"/>
      <c r="Q1330" s="59"/>
      <c r="R1330" s="60"/>
    </row>
    <row r="1331" spans="1:18" ht="60" x14ac:dyDescent="0.25">
      <c r="A1331" s="33"/>
      <c r="B1331" s="34" t="s">
        <v>55</v>
      </c>
      <c r="C1331" s="34" t="s">
        <v>56</v>
      </c>
      <c r="D1331" s="34" t="s">
        <v>57</v>
      </c>
      <c r="E1331" s="34" t="s">
        <v>58</v>
      </c>
      <c r="F1331" s="39" t="s">
        <v>59</v>
      </c>
      <c r="H1331" s="40" t="s">
        <v>60</v>
      </c>
      <c r="I1331" s="41" t="s">
        <v>22</v>
      </c>
      <c r="J1331" s="42"/>
      <c r="L1331" s="40" t="s">
        <v>60</v>
      </c>
      <c r="M1331" s="53" t="s">
        <v>22</v>
      </c>
      <c r="N1331" s="54"/>
      <c r="P1331" s="40" t="s">
        <v>60</v>
      </c>
      <c r="Q1331" s="53" t="s">
        <v>22</v>
      </c>
      <c r="R1331" s="54"/>
    </row>
    <row r="1332" spans="1:18" x14ac:dyDescent="0.25">
      <c r="A1332" s="37" t="s">
        <v>1840</v>
      </c>
      <c r="B1332" s="38" t="s">
        <v>1836</v>
      </c>
      <c r="C1332" s="38" t="s">
        <v>1841</v>
      </c>
      <c r="D1332" s="38"/>
      <c r="E1332" s="38" t="s">
        <v>64</v>
      </c>
      <c r="F1332" s="43">
        <v>1</v>
      </c>
      <c r="H1332" s="44">
        <v>6500</v>
      </c>
      <c r="I1332" s="45">
        <v>6500</v>
      </c>
      <c r="J1332" s="31"/>
      <c r="L1332" s="44">
        <v>2959.13</v>
      </c>
      <c r="M1332" s="55">
        <v>2959.13</v>
      </c>
      <c r="N1332" s="56"/>
      <c r="P1332" s="44">
        <v>2000</v>
      </c>
      <c r="Q1332" s="55">
        <v>2000</v>
      </c>
      <c r="R1332" s="56"/>
    </row>
    <row r="1333" spans="1:18" ht="30" x14ac:dyDescent="0.25">
      <c r="A1333" s="37" t="s">
        <v>1842</v>
      </c>
      <c r="B1333" s="38" t="s">
        <v>1843</v>
      </c>
      <c r="C1333" s="38" t="s">
        <v>1844</v>
      </c>
      <c r="D1333" s="38"/>
      <c r="E1333" s="38" t="s">
        <v>64</v>
      </c>
      <c r="F1333" s="43">
        <v>1</v>
      </c>
      <c r="H1333" s="44">
        <v>5000</v>
      </c>
      <c r="I1333" s="45">
        <v>5000</v>
      </c>
      <c r="J1333" s="31"/>
      <c r="L1333" s="44">
        <v>2959.13</v>
      </c>
      <c r="M1333" s="55">
        <v>2959.13</v>
      </c>
      <c r="N1333" s="56"/>
      <c r="P1333" s="44">
        <v>5000</v>
      </c>
      <c r="Q1333" s="55">
        <v>5000</v>
      </c>
      <c r="R1333" s="56"/>
    </row>
    <row r="1334" spans="1:18" x14ac:dyDescent="0.25">
      <c r="A1334" s="33"/>
      <c r="B1334" s="34" t="s">
        <v>28</v>
      </c>
      <c r="C1334" s="34" t="s">
        <v>29</v>
      </c>
      <c r="H1334" s="35"/>
      <c r="I1334" s="35"/>
      <c r="J1334" s="36"/>
      <c r="L1334" s="59"/>
      <c r="M1334" s="59"/>
      <c r="N1334" s="60"/>
      <c r="P1334" s="59"/>
      <c r="Q1334" s="59"/>
      <c r="R1334" s="60"/>
    </row>
    <row r="1335" spans="1:18" x14ac:dyDescent="0.25">
      <c r="A1335" s="37" t="s">
        <v>1845</v>
      </c>
      <c r="B1335" s="38" t="s">
        <v>31</v>
      </c>
      <c r="C1335" s="38" t="s">
        <v>333</v>
      </c>
      <c r="H1335" s="35"/>
      <c r="I1335" s="35"/>
      <c r="J1335" s="36"/>
      <c r="L1335" s="59"/>
      <c r="M1335" s="59"/>
      <c r="N1335" s="60"/>
      <c r="P1335" s="59"/>
      <c r="Q1335" s="59"/>
      <c r="R1335" s="60"/>
    </row>
    <row r="1336" spans="1:18" ht="60" x14ac:dyDescent="0.25">
      <c r="A1336" s="33"/>
      <c r="B1336" s="34" t="s">
        <v>55</v>
      </c>
      <c r="C1336" s="34" t="s">
        <v>56</v>
      </c>
      <c r="D1336" s="34" t="s">
        <v>57</v>
      </c>
      <c r="E1336" s="34" t="s">
        <v>58</v>
      </c>
      <c r="F1336" s="39" t="s">
        <v>59</v>
      </c>
      <c r="H1336" s="40" t="s">
        <v>60</v>
      </c>
      <c r="I1336" s="41" t="s">
        <v>22</v>
      </c>
      <c r="J1336" s="42"/>
      <c r="L1336" s="40" t="s">
        <v>60</v>
      </c>
      <c r="M1336" s="53" t="s">
        <v>22</v>
      </c>
      <c r="N1336" s="54"/>
      <c r="P1336" s="40" t="s">
        <v>60</v>
      </c>
      <c r="Q1336" s="53" t="s">
        <v>22</v>
      </c>
      <c r="R1336" s="54"/>
    </row>
    <row r="1337" spans="1:18" ht="105" x14ac:dyDescent="0.25">
      <c r="A1337" s="37" t="s">
        <v>1846</v>
      </c>
      <c r="B1337" s="38" t="s">
        <v>335</v>
      </c>
      <c r="C1337" s="38" t="s">
        <v>336</v>
      </c>
      <c r="D1337" s="38"/>
      <c r="E1337" s="38" t="s">
        <v>64</v>
      </c>
      <c r="F1337" s="43">
        <v>1</v>
      </c>
      <c r="H1337" s="44">
        <v>0</v>
      </c>
      <c r="I1337" s="45">
        <v>0</v>
      </c>
      <c r="J1337" s="31"/>
      <c r="L1337" s="44">
        <v>0</v>
      </c>
      <c r="M1337" s="55">
        <v>0</v>
      </c>
      <c r="N1337" s="56"/>
      <c r="P1337" s="44">
        <v>0</v>
      </c>
      <c r="Q1337" s="55">
        <v>0</v>
      </c>
      <c r="R1337" s="56"/>
    </row>
    <row r="1338" spans="1:18" x14ac:dyDescent="0.25">
      <c r="A1338" s="33"/>
      <c r="B1338" s="34" t="s">
        <v>28</v>
      </c>
      <c r="C1338" s="34" t="s">
        <v>29</v>
      </c>
      <c r="H1338" s="35"/>
      <c r="I1338" s="35"/>
      <c r="J1338" s="36"/>
      <c r="L1338" s="59"/>
      <c r="M1338" s="59"/>
      <c r="N1338" s="60"/>
      <c r="P1338" s="59"/>
      <c r="Q1338" s="59"/>
      <c r="R1338" s="60"/>
    </row>
    <row r="1339" spans="1:18" ht="60" x14ac:dyDescent="0.25">
      <c r="A1339" s="37" t="s">
        <v>1847</v>
      </c>
      <c r="B1339" s="38" t="s">
        <v>31</v>
      </c>
      <c r="C1339" s="38" t="s">
        <v>299</v>
      </c>
      <c r="H1339" s="35"/>
      <c r="I1339" s="35"/>
      <c r="J1339" s="36"/>
      <c r="L1339" s="59"/>
      <c r="M1339" s="59"/>
      <c r="N1339" s="60"/>
      <c r="P1339" s="59"/>
      <c r="Q1339" s="59"/>
      <c r="R1339" s="60"/>
    </row>
    <row r="1340" spans="1:18" x14ac:dyDescent="0.25">
      <c r="A1340" s="14" t="s">
        <v>1848</v>
      </c>
      <c r="B1340" s="14"/>
      <c r="C1340" s="14"/>
      <c r="D1340" s="14"/>
      <c r="E1340" s="14"/>
      <c r="F1340" s="14"/>
      <c r="H1340" s="32" t="s">
        <v>1849</v>
      </c>
      <c r="I1340" s="45">
        <v>48550</v>
      </c>
      <c r="J1340" s="31"/>
      <c r="L1340" s="32" t="s">
        <v>1849</v>
      </c>
      <c r="M1340" s="55">
        <v>157070.46</v>
      </c>
      <c r="N1340" s="56"/>
      <c r="P1340" s="32" t="s">
        <v>1849</v>
      </c>
      <c r="Q1340" s="55">
        <v>131610</v>
      </c>
      <c r="R1340" s="56"/>
    </row>
    <row r="1341" spans="1:18" x14ac:dyDescent="0.25">
      <c r="A1341" s="33"/>
      <c r="B1341" s="34" t="s">
        <v>28</v>
      </c>
      <c r="C1341" s="34" t="s">
        <v>29</v>
      </c>
      <c r="H1341" s="35"/>
      <c r="I1341" s="35"/>
      <c r="J1341" s="36"/>
      <c r="L1341" s="59"/>
      <c r="M1341" s="59"/>
      <c r="N1341" s="60"/>
      <c r="P1341" s="59"/>
      <c r="Q1341" s="59"/>
      <c r="R1341" s="60"/>
    </row>
    <row r="1342" spans="1:18" x14ac:dyDescent="0.25">
      <c r="A1342" s="37" t="s">
        <v>1850</v>
      </c>
      <c r="B1342" s="38" t="s">
        <v>31</v>
      </c>
      <c r="C1342" s="38" t="s">
        <v>623</v>
      </c>
      <c r="H1342" s="35"/>
      <c r="I1342" s="35"/>
      <c r="J1342" s="36"/>
      <c r="L1342" s="59"/>
      <c r="M1342" s="59"/>
      <c r="N1342" s="60"/>
      <c r="P1342" s="59"/>
      <c r="Q1342" s="59"/>
      <c r="R1342" s="60"/>
    </row>
    <row r="1343" spans="1:18" ht="30" x14ac:dyDescent="0.25">
      <c r="A1343" s="37" t="s">
        <v>1851</v>
      </c>
      <c r="B1343" s="38" t="s">
        <v>31</v>
      </c>
      <c r="C1343" s="38" t="s">
        <v>625</v>
      </c>
      <c r="H1343" s="35"/>
      <c r="I1343" s="35"/>
      <c r="J1343" s="36"/>
      <c r="L1343" s="59"/>
      <c r="M1343" s="59"/>
      <c r="N1343" s="60"/>
      <c r="P1343" s="59"/>
      <c r="Q1343" s="59"/>
      <c r="R1343" s="60"/>
    </row>
    <row r="1344" spans="1:18" ht="60" x14ac:dyDescent="0.25">
      <c r="A1344" s="33"/>
      <c r="B1344" s="34" t="s">
        <v>55</v>
      </c>
      <c r="C1344" s="34" t="s">
        <v>56</v>
      </c>
      <c r="D1344" s="34" t="s">
        <v>57</v>
      </c>
      <c r="E1344" s="34" t="s">
        <v>58</v>
      </c>
      <c r="F1344" s="39" t="s">
        <v>59</v>
      </c>
      <c r="H1344" s="40" t="s">
        <v>60</v>
      </c>
      <c r="I1344" s="41" t="s">
        <v>22</v>
      </c>
      <c r="J1344" s="42"/>
      <c r="L1344" s="40" t="s">
        <v>60</v>
      </c>
      <c r="M1344" s="53" t="s">
        <v>22</v>
      </c>
      <c r="N1344" s="54"/>
      <c r="P1344" s="40" t="s">
        <v>60</v>
      </c>
      <c r="Q1344" s="53" t="s">
        <v>22</v>
      </c>
      <c r="R1344" s="54"/>
    </row>
    <row r="1345" spans="1:18" x14ac:dyDescent="0.25">
      <c r="A1345" s="37" t="s">
        <v>1852</v>
      </c>
      <c r="B1345" s="38" t="s">
        <v>1853</v>
      </c>
      <c r="C1345" s="38" t="s">
        <v>1854</v>
      </c>
      <c r="D1345" s="38"/>
      <c r="E1345" s="38" t="s">
        <v>433</v>
      </c>
      <c r="F1345" s="43">
        <v>1</v>
      </c>
      <c r="H1345" s="44">
        <v>750</v>
      </c>
      <c r="I1345" s="45">
        <v>750</v>
      </c>
      <c r="J1345" s="31"/>
      <c r="L1345" s="44">
        <v>591.83000000000004</v>
      </c>
      <c r="M1345" s="55">
        <v>591.83000000000004</v>
      </c>
      <c r="N1345" s="56"/>
      <c r="P1345" s="44">
        <v>2500</v>
      </c>
      <c r="Q1345" s="55">
        <v>2500</v>
      </c>
      <c r="R1345" s="56"/>
    </row>
    <row r="1346" spans="1:18" x14ac:dyDescent="0.25">
      <c r="A1346" s="37" t="s">
        <v>1855</v>
      </c>
      <c r="B1346" s="38" t="s">
        <v>1856</v>
      </c>
      <c r="C1346" s="38" t="s">
        <v>1857</v>
      </c>
      <c r="D1346" s="38"/>
      <c r="E1346" s="38" t="s">
        <v>433</v>
      </c>
      <c r="F1346" s="43">
        <v>8</v>
      </c>
      <c r="H1346" s="44">
        <v>900</v>
      </c>
      <c r="I1346" s="45">
        <v>7200</v>
      </c>
      <c r="J1346" s="31"/>
      <c r="L1346" s="44">
        <v>473.46</v>
      </c>
      <c r="M1346" s="55">
        <v>3787.68</v>
      </c>
      <c r="N1346" s="56"/>
      <c r="P1346" s="44">
        <v>1500</v>
      </c>
      <c r="Q1346" s="55">
        <v>12000</v>
      </c>
      <c r="R1346" s="56"/>
    </row>
    <row r="1347" spans="1:18" x14ac:dyDescent="0.25">
      <c r="A1347" s="37" t="s">
        <v>1858</v>
      </c>
      <c r="B1347" s="38" t="s">
        <v>1859</v>
      </c>
      <c r="C1347" s="38" t="s">
        <v>1860</v>
      </c>
      <c r="D1347" s="38"/>
      <c r="E1347" s="38" t="s">
        <v>433</v>
      </c>
      <c r="F1347" s="43">
        <v>1</v>
      </c>
      <c r="H1347" s="44">
        <v>1800</v>
      </c>
      <c r="I1347" s="45">
        <v>1800</v>
      </c>
      <c r="J1347" s="31"/>
      <c r="L1347" s="44">
        <v>3550.95</v>
      </c>
      <c r="M1347" s="55">
        <v>3550.95</v>
      </c>
      <c r="N1347" s="56"/>
      <c r="P1347" s="44">
        <v>3000</v>
      </c>
      <c r="Q1347" s="55">
        <v>3000</v>
      </c>
      <c r="R1347" s="56"/>
    </row>
    <row r="1348" spans="1:18" x14ac:dyDescent="0.25">
      <c r="A1348" s="37" t="s">
        <v>1861</v>
      </c>
      <c r="B1348" s="38" t="s">
        <v>1862</v>
      </c>
      <c r="C1348" s="38" t="s">
        <v>1863</v>
      </c>
      <c r="D1348" s="38"/>
      <c r="E1348" s="38" t="s">
        <v>433</v>
      </c>
      <c r="F1348" s="43">
        <v>2</v>
      </c>
      <c r="H1348" s="44">
        <v>950</v>
      </c>
      <c r="I1348" s="45">
        <v>1900</v>
      </c>
      <c r="J1348" s="31"/>
      <c r="L1348" s="44">
        <v>1775.48</v>
      </c>
      <c r="M1348" s="55">
        <v>3550.96</v>
      </c>
      <c r="N1348" s="56"/>
      <c r="P1348" s="44">
        <v>2500</v>
      </c>
      <c r="Q1348" s="55">
        <v>5000</v>
      </c>
      <c r="R1348" s="56"/>
    </row>
    <row r="1349" spans="1:18" x14ac:dyDescent="0.25">
      <c r="A1349" s="37" t="s">
        <v>1864</v>
      </c>
      <c r="B1349" s="38" t="s">
        <v>1865</v>
      </c>
      <c r="C1349" s="38" t="s">
        <v>1866</v>
      </c>
      <c r="D1349" s="38"/>
      <c r="E1349" s="38" t="s">
        <v>433</v>
      </c>
      <c r="F1349" s="43">
        <v>2</v>
      </c>
      <c r="H1349" s="44">
        <v>2200</v>
      </c>
      <c r="I1349" s="45">
        <v>4400</v>
      </c>
      <c r="J1349" s="31"/>
      <c r="L1349" s="44">
        <v>2367.3000000000002</v>
      </c>
      <c r="M1349" s="55">
        <v>4734.6000000000004</v>
      </c>
      <c r="N1349" s="56"/>
      <c r="P1349" s="44">
        <v>2000</v>
      </c>
      <c r="Q1349" s="55">
        <v>4000</v>
      </c>
      <c r="R1349" s="56"/>
    </row>
    <row r="1350" spans="1:18" x14ac:dyDescent="0.25">
      <c r="A1350" s="37" t="s">
        <v>1867</v>
      </c>
      <c r="B1350" s="38" t="s">
        <v>1868</v>
      </c>
      <c r="C1350" s="38" t="s">
        <v>1869</v>
      </c>
      <c r="D1350" s="38"/>
      <c r="E1350" s="38" t="s">
        <v>433</v>
      </c>
      <c r="F1350" s="43">
        <v>2</v>
      </c>
      <c r="H1350" s="44">
        <v>1400</v>
      </c>
      <c r="I1350" s="45">
        <v>2800</v>
      </c>
      <c r="J1350" s="31"/>
      <c r="L1350" s="44">
        <v>1775.48</v>
      </c>
      <c r="M1350" s="55">
        <v>3550.96</v>
      </c>
      <c r="N1350" s="56"/>
      <c r="P1350" s="44">
        <v>3000</v>
      </c>
      <c r="Q1350" s="55">
        <v>6000</v>
      </c>
      <c r="R1350" s="56"/>
    </row>
    <row r="1351" spans="1:18" x14ac:dyDescent="0.25">
      <c r="A1351" s="37" t="s">
        <v>1870</v>
      </c>
      <c r="B1351" s="38" t="s">
        <v>1871</v>
      </c>
      <c r="C1351" s="38" t="s">
        <v>1872</v>
      </c>
      <c r="D1351" s="38"/>
      <c r="E1351" s="38" t="s">
        <v>433</v>
      </c>
      <c r="F1351" s="43">
        <v>2</v>
      </c>
      <c r="H1351" s="44">
        <v>850</v>
      </c>
      <c r="I1351" s="45">
        <v>1700</v>
      </c>
      <c r="J1351" s="31"/>
      <c r="L1351" s="44">
        <v>3550.95</v>
      </c>
      <c r="M1351" s="55">
        <v>7101.9</v>
      </c>
      <c r="N1351" s="56"/>
      <c r="P1351" s="44">
        <v>8000</v>
      </c>
      <c r="Q1351" s="55">
        <v>16000</v>
      </c>
      <c r="R1351" s="56"/>
    </row>
    <row r="1352" spans="1:18" x14ac:dyDescent="0.25">
      <c r="A1352" s="37" t="s">
        <v>1873</v>
      </c>
      <c r="B1352" s="38" t="s">
        <v>1874</v>
      </c>
      <c r="C1352" s="38" t="s">
        <v>1875</v>
      </c>
      <c r="D1352" s="38"/>
      <c r="E1352" s="38" t="s">
        <v>64</v>
      </c>
      <c r="F1352" s="43">
        <v>1</v>
      </c>
      <c r="H1352" s="44">
        <v>10500</v>
      </c>
      <c r="I1352" s="45">
        <v>10500</v>
      </c>
      <c r="J1352" s="31"/>
      <c r="L1352" s="44">
        <v>47346.02</v>
      </c>
      <c r="M1352" s="55">
        <v>47346.02</v>
      </c>
      <c r="N1352" s="56"/>
      <c r="P1352" s="44">
        <v>55110</v>
      </c>
      <c r="Q1352" s="55">
        <v>55110</v>
      </c>
      <c r="R1352" s="56"/>
    </row>
    <row r="1353" spans="1:18" x14ac:dyDescent="0.25">
      <c r="A1353" s="33"/>
      <c r="B1353" s="34" t="s">
        <v>28</v>
      </c>
      <c r="C1353" s="34" t="s">
        <v>29</v>
      </c>
      <c r="H1353" s="35"/>
      <c r="I1353" s="35"/>
      <c r="J1353" s="36"/>
      <c r="L1353" s="59"/>
      <c r="M1353" s="59"/>
      <c r="N1353" s="60"/>
      <c r="P1353" s="59"/>
      <c r="Q1353" s="59"/>
      <c r="R1353" s="60"/>
    </row>
    <row r="1354" spans="1:18" x14ac:dyDescent="0.25">
      <c r="A1354" s="37" t="s">
        <v>1876</v>
      </c>
      <c r="B1354" s="38" t="s">
        <v>31</v>
      </c>
      <c r="C1354" s="38" t="s">
        <v>1877</v>
      </c>
      <c r="H1354" s="35"/>
      <c r="I1354" s="35"/>
      <c r="J1354" s="36"/>
      <c r="L1354" s="59"/>
      <c r="M1354" s="59"/>
      <c r="N1354" s="60"/>
      <c r="P1354" s="59"/>
      <c r="Q1354" s="59"/>
      <c r="R1354" s="60"/>
    </row>
    <row r="1355" spans="1:18" ht="30" x14ac:dyDescent="0.25">
      <c r="A1355" s="37" t="s">
        <v>1878</v>
      </c>
      <c r="B1355" s="38" t="s">
        <v>31</v>
      </c>
      <c r="C1355" s="38" t="s">
        <v>1879</v>
      </c>
      <c r="H1355" s="35"/>
      <c r="I1355" s="35"/>
      <c r="J1355" s="36"/>
      <c r="L1355" s="59"/>
      <c r="M1355" s="59"/>
      <c r="N1355" s="60"/>
      <c r="P1355" s="59"/>
      <c r="Q1355" s="59"/>
      <c r="R1355" s="60"/>
    </row>
    <row r="1356" spans="1:18" x14ac:dyDescent="0.25">
      <c r="A1356" s="37" t="s">
        <v>1880</v>
      </c>
      <c r="B1356" s="38" t="s">
        <v>31</v>
      </c>
      <c r="C1356" s="38" t="s">
        <v>643</v>
      </c>
      <c r="H1356" s="35"/>
      <c r="I1356" s="35"/>
      <c r="J1356" s="36"/>
      <c r="L1356" s="59"/>
      <c r="M1356" s="59"/>
      <c r="N1356" s="60"/>
      <c r="P1356" s="59"/>
      <c r="Q1356" s="59"/>
      <c r="R1356" s="60"/>
    </row>
    <row r="1357" spans="1:18" ht="60" x14ac:dyDescent="0.25">
      <c r="A1357" s="33"/>
      <c r="B1357" s="34" t="s">
        <v>55</v>
      </c>
      <c r="C1357" s="34" t="s">
        <v>56</v>
      </c>
      <c r="D1357" s="34" t="s">
        <v>57</v>
      </c>
      <c r="E1357" s="34" t="s">
        <v>58</v>
      </c>
      <c r="F1357" s="39" t="s">
        <v>59</v>
      </c>
      <c r="H1357" s="40" t="s">
        <v>60</v>
      </c>
      <c r="I1357" s="41" t="s">
        <v>22</v>
      </c>
      <c r="J1357" s="42"/>
      <c r="L1357" s="40" t="s">
        <v>60</v>
      </c>
      <c r="M1357" s="53" t="s">
        <v>22</v>
      </c>
      <c r="N1357" s="54"/>
      <c r="P1357" s="40" t="s">
        <v>60</v>
      </c>
      <c r="Q1357" s="53" t="s">
        <v>22</v>
      </c>
      <c r="R1357" s="54"/>
    </row>
    <row r="1358" spans="1:18" x14ac:dyDescent="0.25">
      <c r="A1358" s="37" t="s">
        <v>1881</v>
      </c>
      <c r="B1358" s="38" t="s">
        <v>1882</v>
      </c>
      <c r="C1358" s="38" t="s">
        <v>1883</v>
      </c>
      <c r="D1358" s="38"/>
      <c r="E1358" s="38" t="s">
        <v>433</v>
      </c>
      <c r="F1358" s="43">
        <v>2</v>
      </c>
      <c r="H1358" s="44">
        <v>4000</v>
      </c>
      <c r="I1358" s="45">
        <v>8000</v>
      </c>
      <c r="J1358" s="31"/>
      <c r="L1358" s="44">
        <v>11836.51</v>
      </c>
      <c r="M1358" s="55">
        <v>23673.02</v>
      </c>
      <c r="N1358" s="56"/>
      <c r="P1358" s="44">
        <v>0</v>
      </c>
      <c r="Q1358" s="55">
        <v>0</v>
      </c>
      <c r="R1358" s="56"/>
    </row>
    <row r="1359" spans="1:18" x14ac:dyDescent="0.25">
      <c r="A1359" s="37" t="s">
        <v>1884</v>
      </c>
      <c r="B1359" s="38" t="s">
        <v>1885</v>
      </c>
      <c r="C1359" s="38" t="s">
        <v>1886</v>
      </c>
      <c r="D1359" s="38"/>
      <c r="E1359" s="38" t="s">
        <v>433</v>
      </c>
      <c r="F1359" s="43">
        <v>2</v>
      </c>
      <c r="H1359" s="44">
        <v>4750</v>
      </c>
      <c r="I1359" s="45">
        <v>9500</v>
      </c>
      <c r="J1359" s="31"/>
      <c r="L1359" s="44">
        <v>29591.27</v>
      </c>
      <c r="M1359" s="55">
        <v>59182.54</v>
      </c>
      <c r="N1359" s="56"/>
      <c r="P1359" s="44">
        <v>14000</v>
      </c>
      <c r="Q1359" s="55">
        <v>28000</v>
      </c>
      <c r="R1359" s="56"/>
    </row>
    <row r="1360" spans="1:18" x14ac:dyDescent="0.25">
      <c r="A1360" s="33"/>
      <c r="B1360" s="34" t="s">
        <v>28</v>
      </c>
      <c r="C1360" s="34" t="s">
        <v>29</v>
      </c>
      <c r="H1360" s="35"/>
      <c r="I1360" s="35"/>
      <c r="J1360" s="36"/>
      <c r="L1360" s="59"/>
      <c r="M1360" s="59"/>
      <c r="N1360" s="60"/>
      <c r="P1360" s="59"/>
      <c r="Q1360" s="59"/>
      <c r="R1360" s="60"/>
    </row>
    <row r="1361" spans="1:18" x14ac:dyDescent="0.25">
      <c r="A1361" s="37" t="s">
        <v>1887</v>
      </c>
      <c r="B1361" s="38" t="s">
        <v>31</v>
      </c>
      <c r="C1361" s="38" t="s">
        <v>333</v>
      </c>
      <c r="H1361" s="35"/>
      <c r="I1361" s="35"/>
      <c r="J1361" s="36"/>
      <c r="L1361" s="59"/>
      <c r="M1361" s="59"/>
      <c r="N1361" s="60"/>
      <c r="P1361" s="59"/>
      <c r="Q1361" s="59"/>
      <c r="R1361" s="60"/>
    </row>
    <row r="1362" spans="1:18" ht="60" x14ac:dyDescent="0.25">
      <c r="A1362" s="33"/>
      <c r="B1362" s="34" t="s">
        <v>55</v>
      </c>
      <c r="C1362" s="34" t="s">
        <v>56</v>
      </c>
      <c r="D1362" s="34" t="s">
        <v>57</v>
      </c>
      <c r="E1362" s="34" t="s">
        <v>58</v>
      </c>
      <c r="F1362" s="39" t="s">
        <v>59</v>
      </c>
      <c r="H1362" s="40" t="s">
        <v>60</v>
      </c>
      <c r="I1362" s="41" t="s">
        <v>22</v>
      </c>
      <c r="J1362" s="42"/>
      <c r="L1362" s="40" t="s">
        <v>60</v>
      </c>
      <c r="M1362" s="53" t="s">
        <v>22</v>
      </c>
      <c r="N1362" s="54"/>
      <c r="P1362" s="40" t="s">
        <v>60</v>
      </c>
      <c r="Q1362" s="53" t="s">
        <v>22</v>
      </c>
      <c r="R1362" s="54"/>
    </row>
    <row r="1363" spans="1:18" ht="105" x14ac:dyDescent="0.25">
      <c r="A1363" s="37" t="s">
        <v>1888</v>
      </c>
      <c r="B1363" s="38" t="s">
        <v>335</v>
      </c>
      <c r="C1363" s="38" t="s">
        <v>336</v>
      </c>
      <c r="D1363" s="38"/>
      <c r="E1363" s="38" t="s">
        <v>64</v>
      </c>
      <c r="F1363" s="43">
        <v>1</v>
      </c>
      <c r="H1363" s="44">
        <v>0</v>
      </c>
      <c r="I1363" s="45">
        <v>0</v>
      </c>
      <c r="J1363" s="31"/>
      <c r="L1363" s="44">
        <v>0</v>
      </c>
      <c r="M1363" s="55">
        <v>0</v>
      </c>
      <c r="N1363" s="56"/>
      <c r="P1363" s="44">
        <v>0</v>
      </c>
      <c r="Q1363" s="55">
        <v>0</v>
      </c>
      <c r="R1363" s="56"/>
    </row>
    <row r="1364" spans="1:18" x14ac:dyDescent="0.25">
      <c r="A1364" s="33"/>
      <c r="B1364" s="34" t="s">
        <v>28</v>
      </c>
      <c r="C1364" s="34" t="s">
        <v>29</v>
      </c>
      <c r="H1364" s="35"/>
      <c r="I1364" s="35"/>
      <c r="J1364" s="36"/>
      <c r="L1364" s="59"/>
      <c r="M1364" s="59"/>
      <c r="N1364" s="60"/>
      <c r="P1364" s="59"/>
      <c r="Q1364" s="59"/>
      <c r="R1364" s="60"/>
    </row>
    <row r="1365" spans="1:18" ht="60" x14ac:dyDescent="0.25">
      <c r="A1365" s="37" t="s">
        <v>1889</v>
      </c>
      <c r="B1365" s="38" t="s">
        <v>31</v>
      </c>
      <c r="C1365" s="38" t="s">
        <v>299</v>
      </c>
      <c r="H1365" s="35"/>
      <c r="I1365" s="35"/>
      <c r="J1365" s="36"/>
      <c r="L1365" s="59"/>
      <c r="M1365" s="59"/>
      <c r="N1365" s="60"/>
      <c r="P1365" s="59"/>
      <c r="Q1365" s="59"/>
      <c r="R1365" s="60"/>
    </row>
    <row r="1366" spans="1:18" x14ac:dyDescent="0.25">
      <c r="A1366" s="14" t="s">
        <v>1890</v>
      </c>
      <c r="B1366" s="14"/>
      <c r="C1366" s="14"/>
      <c r="D1366" s="14"/>
      <c r="E1366" s="14"/>
      <c r="F1366" s="14"/>
      <c r="H1366" s="32" t="s">
        <v>1891</v>
      </c>
      <c r="I1366" s="45">
        <v>183378</v>
      </c>
      <c r="J1366" s="31"/>
      <c r="L1366" s="32" t="s">
        <v>1891</v>
      </c>
      <c r="M1366" s="55">
        <v>675607.68</v>
      </c>
      <c r="N1366" s="56"/>
      <c r="P1366" s="32" t="s">
        <v>1891</v>
      </c>
      <c r="Q1366" s="55">
        <v>227730</v>
      </c>
      <c r="R1366" s="56"/>
    </row>
    <row r="1367" spans="1:18" x14ac:dyDescent="0.25">
      <c r="A1367" s="33"/>
      <c r="B1367" s="34" t="s">
        <v>28</v>
      </c>
      <c r="C1367" s="34" t="s">
        <v>29</v>
      </c>
      <c r="H1367" s="35"/>
      <c r="I1367" s="35"/>
      <c r="J1367" s="36"/>
      <c r="L1367" s="59"/>
      <c r="M1367" s="59"/>
      <c r="N1367" s="60"/>
      <c r="P1367" s="59"/>
      <c r="Q1367" s="59"/>
      <c r="R1367" s="60"/>
    </row>
    <row r="1368" spans="1:18" x14ac:dyDescent="0.25">
      <c r="A1368" s="37" t="s">
        <v>1892</v>
      </c>
      <c r="B1368" s="38" t="s">
        <v>31</v>
      </c>
      <c r="C1368" s="38" t="s">
        <v>665</v>
      </c>
      <c r="H1368" s="35"/>
      <c r="I1368" s="35"/>
      <c r="J1368" s="36"/>
      <c r="L1368" s="59"/>
      <c r="M1368" s="59"/>
      <c r="N1368" s="60"/>
      <c r="P1368" s="59"/>
      <c r="Q1368" s="59"/>
      <c r="R1368" s="60"/>
    </row>
    <row r="1369" spans="1:18" ht="120" x14ac:dyDescent="0.25">
      <c r="A1369" s="37" t="s">
        <v>1893</v>
      </c>
      <c r="B1369" s="38" t="s">
        <v>31</v>
      </c>
      <c r="C1369" s="38" t="s">
        <v>667</v>
      </c>
      <c r="H1369" s="35"/>
      <c r="I1369" s="35"/>
      <c r="J1369" s="36"/>
      <c r="L1369" s="59"/>
      <c r="M1369" s="59"/>
      <c r="N1369" s="60"/>
      <c r="P1369" s="59"/>
      <c r="Q1369" s="59"/>
      <c r="R1369" s="60"/>
    </row>
    <row r="1370" spans="1:18" ht="60" x14ac:dyDescent="0.25">
      <c r="A1370" s="33"/>
      <c r="B1370" s="34" t="s">
        <v>55</v>
      </c>
      <c r="C1370" s="34" t="s">
        <v>56</v>
      </c>
      <c r="D1370" s="34" t="s">
        <v>57</v>
      </c>
      <c r="E1370" s="34" t="s">
        <v>58</v>
      </c>
      <c r="F1370" s="39" t="s">
        <v>59</v>
      </c>
      <c r="H1370" s="40" t="s">
        <v>60</v>
      </c>
      <c r="I1370" s="41" t="s">
        <v>22</v>
      </c>
      <c r="J1370" s="42"/>
      <c r="L1370" s="40" t="s">
        <v>60</v>
      </c>
      <c r="M1370" s="53" t="s">
        <v>22</v>
      </c>
      <c r="N1370" s="54"/>
      <c r="P1370" s="40" t="s">
        <v>60</v>
      </c>
      <c r="Q1370" s="53" t="s">
        <v>22</v>
      </c>
      <c r="R1370" s="54"/>
    </row>
    <row r="1371" spans="1:18" ht="120" x14ac:dyDescent="0.25">
      <c r="A1371" s="37" t="s">
        <v>1894</v>
      </c>
      <c r="B1371" s="38" t="s">
        <v>1895</v>
      </c>
      <c r="C1371" s="38" t="s">
        <v>1379</v>
      </c>
      <c r="D1371" s="38"/>
      <c r="E1371" s="38" t="s">
        <v>433</v>
      </c>
      <c r="F1371" s="43">
        <v>2</v>
      </c>
      <c r="H1371" s="44">
        <v>7425</v>
      </c>
      <c r="I1371" s="45">
        <v>14850</v>
      </c>
      <c r="J1371" s="31"/>
      <c r="L1371" s="44">
        <v>195302.35</v>
      </c>
      <c r="M1371" s="55">
        <v>390604.7</v>
      </c>
      <c r="N1371" s="56"/>
      <c r="P1371" s="44">
        <v>14400</v>
      </c>
      <c r="Q1371" s="55">
        <v>28800</v>
      </c>
      <c r="R1371" s="56"/>
    </row>
    <row r="1372" spans="1:18" ht="105" x14ac:dyDescent="0.25">
      <c r="A1372" s="37" t="s">
        <v>1896</v>
      </c>
      <c r="B1372" s="38" t="s">
        <v>1897</v>
      </c>
      <c r="C1372" s="38" t="s">
        <v>673</v>
      </c>
      <c r="D1372" s="38"/>
      <c r="E1372" s="38" t="s">
        <v>433</v>
      </c>
      <c r="F1372" s="43">
        <v>1</v>
      </c>
      <c r="H1372" s="44">
        <v>28750</v>
      </c>
      <c r="I1372" s="45">
        <v>28750</v>
      </c>
      <c r="J1372" s="31"/>
      <c r="L1372" s="44">
        <v>17754.759999999998</v>
      </c>
      <c r="M1372" s="55">
        <v>17754.759999999998</v>
      </c>
      <c r="N1372" s="56"/>
      <c r="P1372" s="44">
        <v>33600</v>
      </c>
      <c r="Q1372" s="55">
        <v>33600</v>
      </c>
      <c r="R1372" s="56"/>
    </row>
    <row r="1373" spans="1:18" x14ac:dyDescent="0.25">
      <c r="A1373" s="37" t="s">
        <v>1898</v>
      </c>
      <c r="B1373" s="38" t="s">
        <v>1899</v>
      </c>
      <c r="C1373" s="38" t="s">
        <v>676</v>
      </c>
      <c r="D1373" s="38"/>
      <c r="E1373" s="38" t="s">
        <v>433</v>
      </c>
      <c r="F1373" s="43">
        <v>10</v>
      </c>
      <c r="H1373" s="44">
        <v>825</v>
      </c>
      <c r="I1373" s="45">
        <v>8250</v>
      </c>
      <c r="J1373" s="31"/>
      <c r="L1373" s="44">
        <v>1775.48</v>
      </c>
      <c r="M1373" s="55">
        <v>17754.8</v>
      </c>
      <c r="N1373" s="56"/>
      <c r="P1373" s="44">
        <v>360</v>
      </c>
      <c r="Q1373" s="55">
        <v>3600</v>
      </c>
      <c r="R1373" s="56"/>
    </row>
    <row r="1374" spans="1:18" x14ac:dyDescent="0.25">
      <c r="A1374" s="37" t="s">
        <v>1900</v>
      </c>
      <c r="B1374" s="38" t="s">
        <v>1901</v>
      </c>
      <c r="C1374" s="38" t="s">
        <v>679</v>
      </c>
      <c r="D1374" s="38"/>
      <c r="E1374" s="38" t="s">
        <v>433</v>
      </c>
      <c r="F1374" s="43">
        <v>4</v>
      </c>
      <c r="H1374" s="44">
        <v>990</v>
      </c>
      <c r="I1374" s="45">
        <v>3960</v>
      </c>
      <c r="J1374" s="31"/>
      <c r="L1374" s="44">
        <v>1775.48</v>
      </c>
      <c r="M1374" s="55">
        <v>7101.92</v>
      </c>
      <c r="N1374" s="56"/>
      <c r="P1374" s="44">
        <v>720</v>
      </c>
      <c r="Q1374" s="55">
        <v>2880</v>
      </c>
      <c r="R1374" s="56"/>
    </row>
    <row r="1375" spans="1:18" ht="105" x14ac:dyDescent="0.25">
      <c r="A1375" s="37" t="s">
        <v>1902</v>
      </c>
      <c r="B1375" s="38" t="s">
        <v>1903</v>
      </c>
      <c r="C1375" s="38" t="s">
        <v>682</v>
      </c>
      <c r="D1375" s="38"/>
      <c r="E1375" s="38" t="s">
        <v>457</v>
      </c>
      <c r="F1375" s="43">
        <v>35</v>
      </c>
      <c r="H1375" s="44">
        <v>425</v>
      </c>
      <c r="I1375" s="45">
        <v>14875</v>
      </c>
      <c r="J1375" s="31"/>
      <c r="L1375" s="44">
        <v>142.04</v>
      </c>
      <c r="M1375" s="55">
        <v>4971.3999999999996</v>
      </c>
      <c r="N1375" s="56"/>
      <c r="P1375" s="44">
        <v>1170</v>
      </c>
      <c r="Q1375" s="55">
        <v>40950</v>
      </c>
      <c r="R1375" s="56"/>
    </row>
    <row r="1376" spans="1:18" x14ac:dyDescent="0.25">
      <c r="A1376" s="37" t="s">
        <v>1904</v>
      </c>
      <c r="B1376" s="38" t="s">
        <v>1905</v>
      </c>
      <c r="C1376" s="38" t="s">
        <v>1390</v>
      </c>
      <c r="D1376" s="38"/>
      <c r="E1376" s="38" t="s">
        <v>457</v>
      </c>
      <c r="F1376" s="43">
        <v>2</v>
      </c>
      <c r="H1376" s="44">
        <v>825</v>
      </c>
      <c r="I1376" s="45">
        <v>1650</v>
      </c>
      <c r="J1376" s="31"/>
      <c r="L1376" s="44">
        <v>4734.6000000000004</v>
      </c>
      <c r="M1376" s="55">
        <v>9469.2000000000007</v>
      </c>
      <c r="N1376" s="56"/>
      <c r="P1376" s="44">
        <v>4200</v>
      </c>
      <c r="Q1376" s="55">
        <v>8400</v>
      </c>
      <c r="R1376" s="56"/>
    </row>
    <row r="1377" spans="1:18" x14ac:dyDescent="0.25">
      <c r="A1377" s="37" t="s">
        <v>1906</v>
      </c>
      <c r="B1377" s="38" t="s">
        <v>1907</v>
      </c>
      <c r="C1377" s="38" t="s">
        <v>1393</v>
      </c>
      <c r="D1377" s="38"/>
      <c r="E1377" s="38" t="s">
        <v>457</v>
      </c>
      <c r="F1377" s="43">
        <v>2</v>
      </c>
      <c r="H1377" s="44">
        <v>660</v>
      </c>
      <c r="I1377" s="45">
        <v>1320</v>
      </c>
      <c r="J1377" s="31"/>
      <c r="L1377" s="44">
        <v>5918.25</v>
      </c>
      <c r="M1377" s="55">
        <v>11836.5</v>
      </c>
      <c r="N1377" s="56"/>
      <c r="P1377" s="44">
        <v>960</v>
      </c>
      <c r="Q1377" s="55">
        <v>1920</v>
      </c>
      <c r="R1377" s="56"/>
    </row>
    <row r="1378" spans="1:18" x14ac:dyDescent="0.25">
      <c r="A1378" s="37" t="s">
        <v>1908</v>
      </c>
      <c r="B1378" s="38" t="s">
        <v>1909</v>
      </c>
      <c r="C1378" s="38" t="s">
        <v>1910</v>
      </c>
      <c r="D1378" s="38"/>
      <c r="E1378" s="38" t="s">
        <v>433</v>
      </c>
      <c r="F1378" s="43">
        <v>2</v>
      </c>
      <c r="H1378" s="44">
        <v>825</v>
      </c>
      <c r="I1378" s="45">
        <v>1650</v>
      </c>
      <c r="J1378" s="31"/>
      <c r="L1378" s="44">
        <v>4142.78</v>
      </c>
      <c r="M1378" s="55">
        <v>8285.56</v>
      </c>
      <c r="N1378" s="56"/>
      <c r="P1378" s="44">
        <v>420</v>
      </c>
      <c r="Q1378" s="55">
        <v>840</v>
      </c>
      <c r="R1378" s="56"/>
    </row>
    <row r="1379" spans="1:18" x14ac:dyDescent="0.25">
      <c r="A1379" s="37" t="s">
        <v>1911</v>
      </c>
      <c r="B1379" s="38" t="s">
        <v>1912</v>
      </c>
      <c r="C1379" s="38" t="s">
        <v>1913</v>
      </c>
      <c r="D1379" s="38"/>
      <c r="E1379" s="38" t="s">
        <v>433</v>
      </c>
      <c r="F1379" s="43">
        <v>2</v>
      </c>
      <c r="H1379" s="44">
        <v>660</v>
      </c>
      <c r="I1379" s="45">
        <v>1320</v>
      </c>
      <c r="J1379" s="31"/>
      <c r="L1379" s="44">
        <v>2367.3000000000002</v>
      </c>
      <c r="M1379" s="55">
        <v>4734.6000000000004</v>
      </c>
      <c r="N1379" s="56"/>
      <c r="P1379" s="44">
        <v>900</v>
      </c>
      <c r="Q1379" s="55">
        <v>1800</v>
      </c>
      <c r="R1379" s="56"/>
    </row>
    <row r="1380" spans="1:18" x14ac:dyDescent="0.25">
      <c r="A1380" s="33"/>
      <c r="B1380" s="34" t="s">
        <v>28</v>
      </c>
      <c r="C1380" s="34" t="s">
        <v>29</v>
      </c>
      <c r="H1380" s="35"/>
      <c r="I1380" s="35"/>
      <c r="J1380" s="36"/>
      <c r="L1380" s="59"/>
      <c r="M1380" s="59"/>
      <c r="N1380" s="60"/>
      <c r="P1380" s="59"/>
      <c r="Q1380" s="59"/>
      <c r="R1380" s="60"/>
    </row>
    <row r="1381" spans="1:18" x14ac:dyDescent="0.25">
      <c r="A1381" s="37" t="s">
        <v>1914</v>
      </c>
      <c r="B1381" s="38" t="s">
        <v>31</v>
      </c>
      <c r="C1381" s="38" t="s">
        <v>693</v>
      </c>
      <c r="H1381" s="35"/>
      <c r="I1381" s="35"/>
      <c r="J1381" s="36"/>
      <c r="L1381" s="59"/>
      <c r="M1381" s="59"/>
      <c r="N1381" s="60"/>
      <c r="P1381" s="59"/>
      <c r="Q1381" s="59"/>
      <c r="R1381" s="60"/>
    </row>
    <row r="1382" spans="1:18" ht="75" x14ac:dyDescent="0.25">
      <c r="A1382" s="37" t="s">
        <v>1915</v>
      </c>
      <c r="B1382" s="38" t="s">
        <v>31</v>
      </c>
      <c r="C1382" s="38" t="s">
        <v>695</v>
      </c>
      <c r="H1382" s="35"/>
      <c r="I1382" s="35"/>
      <c r="J1382" s="36"/>
      <c r="L1382" s="59"/>
      <c r="M1382" s="59"/>
      <c r="N1382" s="60"/>
      <c r="P1382" s="59"/>
      <c r="Q1382" s="59"/>
      <c r="R1382" s="60"/>
    </row>
    <row r="1383" spans="1:18" ht="60" x14ac:dyDescent="0.25">
      <c r="A1383" s="33"/>
      <c r="B1383" s="34" t="s">
        <v>55</v>
      </c>
      <c r="C1383" s="34" t="s">
        <v>56</v>
      </c>
      <c r="D1383" s="34" t="s">
        <v>57</v>
      </c>
      <c r="E1383" s="34" t="s">
        <v>58</v>
      </c>
      <c r="F1383" s="39" t="s">
        <v>59</v>
      </c>
      <c r="H1383" s="40" t="s">
        <v>60</v>
      </c>
      <c r="I1383" s="41" t="s">
        <v>22</v>
      </c>
      <c r="J1383" s="42"/>
      <c r="L1383" s="40" t="s">
        <v>60</v>
      </c>
      <c r="M1383" s="53" t="s">
        <v>22</v>
      </c>
      <c r="N1383" s="54"/>
      <c r="P1383" s="40" t="s">
        <v>60</v>
      </c>
      <c r="Q1383" s="53" t="s">
        <v>22</v>
      </c>
      <c r="R1383" s="54"/>
    </row>
    <row r="1384" spans="1:18" x14ac:dyDescent="0.25">
      <c r="A1384" s="37" t="s">
        <v>1916</v>
      </c>
      <c r="B1384" s="38" t="s">
        <v>1917</v>
      </c>
      <c r="C1384" s="38" t="s">
        <v>698</v>
      </c>
      <c r="D1384" s="38"/>
      <c r="E1384" s="38" t="s">
        <v>433</v>
      </c>
      <c r="F1384" s="43">
        <v>8</v>
      </c>
      <c r="H1384" s="44">
        <v>415</v>
      </c>
      <c r="I1384" s="45">
        <v>3320</v>
      </c>
      <c r="J1384" s="31"/>
      <c r="L1384" s="44">
        <v>295.91000000000003</v>
      </c>
      <c r="M1384" s="55">
        <v>2367.2800000000002</v>
      </c>
      <c r="N1384" s="56"/>
      <c r="P1384" s="44">
        <v>650</v>
      </c>
      <c r="Q1384" s="55">
        <v>5200</v>
      </c>
      <c r="R1384" s="56"/>
    </row>
    <row r="1385" spans="1:18" x14ac:dyDescent="0.25">
      <c r="A1385" s="37" t="s">
        <v>1918</v>
      </c>
      <c r="B1385" s="38" t="s">
        <v>1919</v>
      </c>
      <c r="C1385" s="38" t="s">
        <v>701</v>
      </c>
      <c r="D1385" s="38"/>
      <c r="E1385" s="38" t="s">
        <v>433</v>
      </c>
      <c r="F1385" s="43">
        <v>2</v>
      </c>
      <c r="H1385" s="44">
        <v>965</v>
      </c>
      <c r="I1385" s="45">
        <v>1930</v>
      </c>
      <c r="J1385" s="31"/>
      <c r="L1385" s="44">
        <v>1775.48</v>
      </c>
      <c r="M1385" s="55">
        <v>3550.96</v>
      </c>
      <c r="N1385" s="56"/>
      <c r="P1385" s="44">
        <v>1700</v>
      </c>
      <c r="Q1385" s="55">
        <v>3400</v>
      </c>
      <c r="R1385" s="56"/>
    </row>
    <row r="1386" spans="1:18" ht="45" x14ac:dyDescent="0.25">
      <c r="A1386" s="37" t="s">
        <v>1920</v>
      </c>
      <c r="B1386" s="38" t="s">
        <v>1921</v>
      </c>
      <c r="C1386" s="38" t="s">
        <v>704</v>
      </c>
      <c r="D1386" s="38"/>
      <c r="E1386" s="38" t="s">
        <v>457</v>
      </c>
      <c r="F1386" s="43">
        <v>8</v>
      </c>
      <c r="H1386" s="44">
        <v>1085</v>
      </c>
      <c r="I1386" s="45">
        <v>8680</v>
      </c>
      <c r="J1386" s="31"/>
      <c r="L1386" s="44">
        <v>118.37</v>
      </c>
      <c r="M1386" s="55">
        <v>946.96</v>
      </c>
      <c r="N1386" s="56"/>
      <c r="P1386" s="44">
        <v>55</v>
      </c>
      <c r="Q1386" s="55">
        <v>440</v>
      </c>
      <c r="R1386" s="56"/>
    </row>
    <row r="1387" spans="1:18" x14ac:dyDescent="0.25">
      <c r="A1387" s="37" t="s">
        <v>1922</v>
      </c>
      <c r="B1387" s="38" t="s">
        <v>1923</v>
      </c>
      <c r="C1387" s="38" t="s">
        <v>707</v>
      </c>
      <c r="D1387" s="38"/>
      <c r="E1387" s="38" t="s">
        <v>457</v>
      </c>
      <c r="F1387" s="43">
        <v>30</v>
      </c>
      <c r="H1387" s="44">
        <v>125</v>
      </c>
      <c r="I1387" s="45">
        <v>3750</v>
      </c>
      <c r="J1387" s="31"/>
      <c r="L1387" s="44">
        <v>142.04</v>
      </c>
      <c r="M1387" s="55">
        <v>4261.2</v>
      </c>
      <c r="N1387" s="56"/>
      <c r="P1387" s="44">
        <v>90</v>
      </c>
      <c r="Q1387" s="55">
        <v>2700</v>
      </c>
      <c r="R1387" s="56"/>
    </row>
    <row r="1388" spans="1:18" x14ac:dyDescent="0.25">
      <c r="A1388" s="37" t="s">
        <v>1924</v>
      </c>
      <c r="B1388" s="38" t="s">
        <v>1925</v>
      </c>
      <c r="C1388" s="38" t="s">
        <v>1926</v>
      </c>
      <c r="D1388" s="38"/>
      <c r="E1388" s="38" t="s">
        <v>457</v>
      </c>
      <c r="F1388" s="43">
        <v>25</v>
      </c>
      <c r="H1388" s="44">
        <v>93</v>
      </c>
      <c r="I1388" s="45">
        <v>2325</v>
      </c>
      <c r="J1388" s="31"/>
      <c r="L1388" s="44">
        <v>136.12</v>
      </c>
      <c r="M1388" s="55">
        <v>3403</v>
      </c>
      <c r="N1388" s="56"/>
      <c r="P1388" s="44">
        <v>75</v>
      </c>
      <c r="Q1388" s="55">
        <v>1875</v>
      </c>
      <c r="R1388" s="56"/>
    </row>
    <row r="1389" spans="1:18" x14ac:dyDescent="0.25">
      <c r="A1389" s="37" t="s">
        <v>1927</v>
      </c>
      <c r="B1389" s="38" t="s">
        <v>1928</v>
      </c>
      <c r="C1389" s="38" t="s">
        <v>1415</v>
      </c>
      <c r="D1389" s="38"/>
      <c r="E1389" s="38" t="s">
        <v>433</v>
      </c>
      <c r="F1389" s="43">
        <v>2</v>
      </c>
      <c r="H1389" s="44">
        <v>312</v>
      </c>
      <c r="I1389" s="45">
        <v>624</v>
      </c>
      <c r="J1389" s="31"/>
      <c r="L1389" s="44">
        <v>591.83000000000004</v>
      </c>
      <c r="M1389" s="55">
        <v>1183.6600000000001</v>
      </c>
      <c r="N1389" s="56"/>
      <c r="P1389" s="44">
        <v>600</v>
      </c>
      <c r="Q1389" s="55">
        <v>1200</v>
      </c>
      <c r="R1389" s="56"/>
    </row>
    <row r="1390" spans="1:18" ht="30" x14ac:dyDescent="0.25">
      <c r="A1390" s="37" t="s">
        <v>1929</v>
      </c>
      <c r="B1390" s="38" t="s">
        <v>1930</v>
      </c>
      <c r="C1390" s="38" t="s">
        <v>710</v>
      </c>
      <c r="D1390" s="38"/>
      <c r="E1390" s="38" t="s">
        <v>433</v>
      </c>
      <c r="F1390" s="43">
        <v>2</v>
      </c>
      <c r="H1390" s="44">
        <v>22500</v>
      </c>
      <c r="I1390" s="45">
        <v>45000</v>
      </c>
      <c r="J1390" s="31"/>
      <c r="L1390" s="44">
        <v>6448.53</v>
      </c>
      <c r="M1390" s="55">
        <v>12897.06</v>
      </c>
      <c r="N1390" s="56"/>
      <c r="P1390" s="44">
        <v>3500</v>
      </c>
      <c r="Q1390" s="55">
        <v>7000</v>
      </c>
      <c r="R1390" s="56"/>
    </row>
    <row r="1391" spans="1:18" x14ac:dyDescent="0.25">
      <c r="A1391" s="37" t="s">
        <v>1931</v>
      </c>
      <c r="B1391" s="38" t="s">
        <v>1932</v>
      </c>
      <c r="C1391" s="38" t="s">
        <v>1933</v>
      </c>
      <c r="D1391" s="38"/>
      <c r="E1391" s="38" t="s">
        <v>457</v>
      </c>
      <c r="F1391" s="43">
        <v>9</v>
      </c>
      <c r="H1391" s="44">
        <v>170</v>
      </c>
      <c r="I1391" s="45">
        <v>1530</v>
      </c>
      <c r="J1391" s="31"/>
      <c r="L1391" s="44">
        <v>135.71</v>
      </c>
      <c r="M1391" s="55">
        <v>1221.3900000000001</v>
      </c>
      <c r="N1391" s="56"/>
      <c r="P1391" s="44">
        <v>280</v>
      </c>
      <c r="Q1391" s="55">
        <v>2520</v>
      </c>
      <c r="R1391" s="56"/>
    </row>
    <row r="1392" spans="1:18" x14ac:dyDescent="0.25">
      <c r="A1392" s="33"/>
      <c r="B1392" s="34" t="s">
        <v>28</v>
      </c>
      <c r="C1392" s="34" t="s">
        <v>29</v>
      </c>
      <c r="H1392" s="35"/>
      <c r="I1392" s="35"/>
      <c r="J1392" s="36"/>
      <c r="L1392" s="59"/>
      <c r="M1392" s="59"/>
      <c r="N1392" s="60"/>
      <c r="P1392" s="59"/>
      <c r="Q1392" s="59"/>
      <c r="R1392" s="60"/>
    </row>
    <row r="1393" spans="1:18" x14ac:dyDescent="0.25">
      <c r="A1393" s="37" t="s">
        <v>1934</v>
      </c>
      <c r="B1393" s="38" t="s">
        <v>31</v>
      </c>
      <c r="C1393" s="38" t="s">
        <v>712</v>
      </c>
      <c r="H1393" s="35"/>
      <c r="I1393" s="35"/>
      <c r="J1393" s="36"/>
      <c r="L1393" s="59"/>
      <c r="M1393" s="59"/>
      <c r="N1393" s="60"/>
      <c r="P1393" s="59"/>
      <c r="Q1393" s="59"/>
      <c r="R1393" s="60"/>
    </row>
    <row r="1394" spans="1:18" ht="60" x14ac:dyDescent="0.25">
      <c r="A1394" s="33"/>
      <c r="B1394" s="34" t="s">
        <v>55</v>
      </c>
      <c r="C1394" s="34" t="s">
        <v>56</v>
      </c>
      <c r="D1394" s="34" t="s">
        <v>57</v>
      </c>
      <c r="E1394" s="34" t="s">
        <v>58</v>
      </c>
      <c r="F1394" s="39" t="s">
        <v>59</v>
      </c>
      <c r="H1394" s="40" t="s">
        <v>60</v>
      </c>
      <c r="I1394" s="41" t="s">
        <v>22</v>
      </c>
      <c r="J1394" s="42"/>
      <c r="L1394" s="40" t="s">
        <v>60</v>
      </c>
      <c r="M1394" s="53" t="s">
        <v>22</v>
      </c>
      <c r="N1394" s="54"/>
      <c r="P1394" s="40" t="s">
        <v>60</v>
      </c>
      <c r="Q1394" s="53" t="s">
        <v>22</v>
      </c>
      <c r="R1394" s="54"/>
    </row>
    <row r="1395" spans="1:18" ht="60" x14ac:dyDescent="0.25">
      <c r="A1395" s="37" t="s">
        <v>1935</v>
      </c>
      <c r="B1395" s="38" t="s">
        <v>1936</v>
      </c>
      <c r="C1395" s="38" t="s">
        <v>715</v>
      </c>
      <c r="D1395" s="38"/>
      <c r="E1395" s="38" t="s">
        <v>433</v>
      </c>
      <c r="F1395" s="43">
        <v>2</v>
      </c>
      <c r="H1395" s="44">
        <v>2560</v>
      </c>
      <c r="I1395" s="45">
        <v>5120</v>
      </c>
      <c r="J1395" s="31"/>
      <c r="L1395" s="44">
        <v>1420.38</v>
      </c>
      <c r="M1395" s="55">
        <v>2840.76</v>
      </c>
      <c r="N1395" s="56"/>
      <c r="P1395" s="44">
        <v>1500</v>
      </c>
      <c r="Q1395" s="55">
        <v>3000</v>
      </c>
      <c r="R1395" s="56"/>
    </row>
    <row r="1396" spans="1:18" ht="45" x14ac:dyDescent="0.25">
      <c r="A1396" s="37" t="s">
        <v>1937</v>
      </c>
      <c r="B1396" s="38" t="s">
        <v>1938</v>
      </c>
      <c r="C1396" s="38" t="s">
        <v>718</v>
      </c>
      <c r="D1396" s="38"/>
      <c r="E1396" s="38" t="s">
        <v>457</v>
      </c>
      <c r="F1396" s="43">
        <v>6</v>
      </c>
      <c r="H1396" s="44">
        <v>66</v>
      </c>
      <c r="I1396" s="45">
        <v>396</v>
      </c>
      <c r="J1396" s="31"/>
      <c r="L1396" s="44">
        <v>88.77</v>
      </c>
      <c r="M1396" s="55">
        <v>532.62</v>
      </c>
      <c r="N1396" s="56"/>
      <c r="P1396" s="44">
        <v>50</v>
      </c>
      <c r="Q1396" s="55">
        <v>300</v>
      </c>
      <c r="R1396" s="56"/>
    </row>
    <row r="1397" spans="1:18" x14ac:dyDescent="0.25">
      <c r="A1397" s="37" t="s">
        <v>1939</v>
      </c>
      <c r="B1397" s="38" t="s">
        <v>1940</v>
      </c>
      <c r="C1397" s="38" t="s">
        <v>721</v>
      </c>
      <c r="D1397" s="38"/>
      <c r="E1397" s="38" t="s">
        <v>457</v>
      </c>
      <c r="F1397" s="43">
        <v>11</v>
      </c>
      <c r="H1397" s="44">
        <v>64</v>
      </c>
      <c r="I1397" s="45">
        <v>704</v>
      </c>
      <c r="J1397" s="31"/>
      <c r="L1397" s="44">
        <v>82.86</v>
      </c>
      <c r="M1397" s="55">
        <v>911.46</v>
      </c>
      <c r="N1397" s="56"/>
      <c r="P1397" s="44">
        <v>45</v>
      </c>
      <c r="Q1397" s="55">
        <v>495</v>
      </c>
      <c r="R1397" s="56"/>
    </row>
    <row r="1398" spans="1:18" x14ac:dyDescent="0.25">
      <c r="A1398" s="37" t="s">
        <v>1941</v>
      </c>
      <c r="B1398" s="38" t="s">
        <v>1942</v>
      </c>
      <c r="C1398" s="38" t="s">
        <v>1429</v>
      </c>
      <c r="D1398" s="38"/>
      <c r="E1398" s="38" t="s">
        <v>457</v>
      </c>
      <c r="F1398" s="43">
        <v>12</v>
      </c>
      <c r="H1398" s="44">
        <v>76</v>
      </c>
      <c r="I1398" s="45">
        <v>912</v>
      </c>
      <c r="J1398" s="31"/>
      <c r="L1398" s="44">
        <v>124.28</v>
      </c>
      <c r="M1398" s="55">
        <v>1491.36</v>
      </c>
      <c r="N1398" s="56"/>
      <c r="P1398" s="44">
        <v>60</v>
      </c>
      <c r="Q1398" s="55">
        <v>720</v>
      </c>
      <c r="R1398" s="56"/>
    </row>
    <row r="1399" spans="1:18" ht="45" x14ac:dyDescent="0.25">
      <c r="A1399" s="37" t="s">
        <v>1943</v>
      </c>
      <c r="B1399" s="38" t="s">
        <v>1944</v>
      </c>
      <c r="C1399" s="38" t="s">
        <v>1945</v>
      </c>
      <c r="D1399" s="38"/>
      <c r="E1399" s="38" t="s">
        <v>457</v>
      </c>
      <c r="F1399" s="43">
        <v>8</v>
      </c>
      <c r="H1399" s="44">
        <v>66</v>
      </c>
      <c r="I1399" s="45">
        <v>528</v>
      </c>
      <c r="J1399" s="31"/>
      <c r="L1399" s="44">
        <v>88.77</v>
      </c>
      <c r="M1399" s="55">
        <v>710.16</v>
      </c>
      <c r="N1399" s="56"/>
      <c r="P1399" s="44">
        <v>60</v>
      </c>
      <c r="Q1399" s="55">
        <v>480</v>
      </c>
      <c r="R1399" s="56"/>
    </row>
    <row r="1400" spans="1:18" x14ac:dyDescent="0.25">
      <c r="A1400" s="37" t="s">
        <v>1946</v>
      </c>
      <c r="B1400" s="38" t="s">
        <v>1947</v>
      </c>
      <c r="C1400" s="38" t="s">
        <v>721</v>
      </c>
      <c r="D1400" s="38"/>
      <c r="E1400" s="38" t="s">
        <v>457</v>
      </c>
      <c r="F1400" s="43">
        <v>10</v>
      </c>
      <c r="H1400" s="44">
        <v>64</v>
      </c>
      <c r="I1400" s="45">
        <v>640</v>
      </c>
      <c r="J1400" s="31"/>
      <c r="L1400" s="44">
        <v>71.02</v>
      </c>
      <c r="M1400" s="55">
        <v>710.2</v>
      </c>
      <c r="N1400" s="56"/>
      <c r="P1400" s="44">
        <v>55</v>
      </c>
      <c r="Q1400" s="55">
        <v>550</v>
      </c>
      <c r="R1400" s="56"/>
    </row>
    <row r="1401" spans="1:18" x14ac:dyDescent="0.25">
      <c r="A1401" s="37" t="s">
        <v>1948</v>
      </c>
      <c r="B1401" s="38" t="s">
        <v>1949</v>
      </c>
      <c r="C1401" s="38" t="s">
        <v>727</v>
      </c>
      <c r="D1401" s="38"/>
      <c r="E1401" s="38" t="s">
        <v>433</v>
      </c>
      <c r="F1401" s="43">
        <v>4</v>
      </c>
      <c r="H1401" s="44">
        <v>586</v>
      </c>
      <c r="I1401" s="45">
        <v>2344</v>
      </c>
      <c r="J1401" s="31"/>
      <c r="L1401" s="44">
        <v>3550.95</v>
      </c>
      <c r="M1401" s="55">
        <v>14203.8</v>
      </c>
      <c r="N1401" s="56"/>
      <c r="P1401" s="44">
        <v>350</v>
      </c>
      <c r="Q1401" s="55">
        <v>1400</v>
      </c>
      <c r="R1401" s="56"/>
    </row>
    <row r="1402" spans="1:18" x14ac:dyDescent="0.25">
      <c r="A1402" s="37" t="s">
        <v>1950</v>
      </c>
      <c r="B1402" s="38" t="s">
        <v>1951</v>
      </c>
      <c r="C1402" s="38" t="s">
        <v>730</v>
      </c>
      <c r="D1402" s="38"/>
      <c r="E1402" s="38" t="s">
        <v>433</v>
      </c>
      <c r="F1402" s="43">
        <v>1</v>
      </c>
      <c r="H1402" s="44">
        <v>1480</v>
      </c>
      <c r="I1402" s="45">
        <v>1480</v>
      </c>
      <c r="J1402" s="31"/>
      <c r="L1402" s="44">
        <v>9469.2000000000007</v>
      </c>
      <c r="M1402" s="55">
        <v>9469.2000000000007</v>
      </c>
      <c r="N1402" s="56"/>
      <c r="P1402" s="44">
        <v>6500</v>
      </c>
      <c r="Q1402" s="55">
        <v>6500</v>
      </c>
      <c r="R1402" s="56"/>
    </row>
    <row r="1403" spans="1:18" x14ac:dyDescent="0.25">
      <c r="A1403" s="37" t="s">
        <v>1952</v>
      </c>
      <c r="B1403" s="38" t="s">
        <v>1953</v>
      </c>
      <c r="C1403" s="38" t="s">
        <v>1954</v>
      </c>
      <c r="D1403" s="38"/>
      <c r="E1403" s="38" t="s">
        <v>433</v>
      </c>
      <c r="F1403" s="43">
        <v>2</v>
      </c>
      <c r="H1403" s="44">
        <v>760</v>
      </c>
      <c r="I1403" s="45">
        <v>1520</v>
      </c>
      <c r="J1403" s="31"/>
      <c r="L1403" s="44">
        <v>5918.25</v>
      </c>
      <c r="M1403" s="55">
        <v>11836.5</v>
      </c>
      <c r="N1403" s="56"/>
      <c r="P1403" s="44">
        <v>450</v>
      </c>
      <c r="Q1403" s="55">
        <v>900</v>
      </c>
      <c r="R1403" s="56"/>
    </row>
    <row r="1404" spans="1:18" x14ac:dyDescent="0.25">
      <c r="A1404" s="33"/>
      <c r="B1404" s="34" t="s">
        <v>28</v>
      </c>
      <c r="C1404" s="34" t="s">
        <v>29</v>
      </c>
      <c r="H1404" s="35"/>
      <c r="I1404" s="35"/>
      <c r="J1404" s="36"/>
      <c r="L1404" s="59"/>
      <c r="M1404" s="59"/>
      <c r="N1404" s="60"/>
      <c r="P1404" s="59"/>
      <c r="Q1404" s="59"/>
      <c r="R1404" s="60"/>
    </row>
    <row r="1405" spans="1:18" x14ac:dyDescent="0.25">
      <c r="A1405" s="37" t="s">
        <v>1955</v>
      </c>
      <c r="B1405" s="38" t="s">
        <v>31</v>
      </c>
      <c r="C1405" s="38" t="s">
        <v>732</v>
      </c>
      <c r="H1405" s="35"/>
      <c r="I1405" s="35"/>
      <c r="J1405" s="36"/>
      <c r="L1405" s="59"/>
      <c r="M1405" s="59"/>
      <c r="N1405" s="60"/>
      <c r="P1405" s="59"/>
      <c r="Q1405" s="59"/>
      <c r="R1405" s="60"/>
    </row>
    <row r="1406" spans="1:18" ht="30" x14ac:dyDescent="0.25">
      <c r="A1406" s="37" t="s">
        <v>1956</v>
      </c>
      <c r="B1406" s="38" t="s">
        <v>31</v>
      </c>
      <c r="C1406" s="38" t="s">
        <v>1957</v>
      </c>
      <c r="H1406" s="35"/>
      <c r="I1406" s="35"/>
      <c r="J1406" s="36"/>
      <c r="L1406" s="59"/>
      <c r="M1406" s="59"/>
      <c r="N1406" s="60"/>
      <c r="P1406" s="59"/>
      <c r="Q1406" s="59"/>
      <c r="R1406" s="60"/>
    </row>
    <row r="1407" spans="1:18" ht="60" x14ac:dyDescent="0.25">
      <c r="A1407" s="33"/>
      <c r="B1407" s="34" t="s">
        <v>55</v>
      </c>
      <c r="C1407" s="34" t="s">
        <v>56</v>
      </c>
      <c r="D1407" s="34" t="s">
        <v>57</v>
      </c>
      <c r="E1407" s="34" t="s">
        <v>58</v>
      </c>
      <c r="F1407" s="39" t="s">
        <v>59</v>
      </c>
      <c r="H1407" s="40" t="s">
        <v>60</v>
      </c>
      <c r="I1407" s="41" t="s">
        <v>22</v>
      </c>
      <c r="J1407" s="42"/>
      <c r="L1407" s="40" t="s">
        <v>60</v>
      </c>
      <c r="M1407" s="53" t="s">
        <v>22</v>
      </c>
      <c r="N1407" s="54"/>
      <c r="P1407" s="40" t="s">
        <v>60</v>
      </c>
      <c r="Q1407" s="53" t="s">
        <v>22</v>
      </c>
      <c r="R1407" s="54"/>
    </row>
    <row r="1408" spans="1:18" x14ac:dyDescent="0.25">
      <c r="A1408" s="37" t="s">
        <v>1958</v>
      </c>
      <c r="B1408" s="38" t="s">
        <v>1959</v>
      </c>
      <c r="C1408" s="38" t="s">
        <v>737</v>
      </c>
      <c r="D1408" s="38"/>
      <c r="E1408" s="38" t="s">
        <v>433</v>
      </c>
      <c r="F1408" s="43">
        <v>1</v>
      </c>
      <c r="H1408" s="44">
        <v>10315</v>
      </c>
      <c r="I1408" s="45">
        <v>10315</v>
      </c>
      <c r="J1408" s="31"/>
      <c r="L1408" s="44">
        <v>8877.3799999999992</v>
      </c>
      <c r="M1408" s="55">
        <v>8877.3799999999992</v>
      </c>
      <c r="N1408" s="56"/>
      <c r="P1408" s="44">
        <v>18000</v>
      </c>
      <c r="Q1408" s="55">
        <v>18000</v>
      </c>
      <c r="R1408" s="56"/>
    </row>
    <row r="1409" spans="1:18" ht="45" x14ac:dyDescent="0.25">
      <c r="A1409" s="37" t="s">
        <v>1960</v>
      </c>
      <c r="B1409" s="38" t="s">
        <v>1961</v>
      </c>
      <c r="C1409" s="38" t="s">
        <v>746</v>
      </c>
      <c r="D1409" s="38"/>
      <c r="E1409" s="38" t="s">
        <v>433</v>
      </c>
      <c r="F1409" s="43">
        <v>4</v>
      </c>
      <c r="H1409" s="44">
        <v>345</v>
      </c>
      <c r="I1409" s="45">
        <v>1380</v>
      </c>
      <c r="J1409" s="31"/>
      <c r="L1409" s="44">
        <v>236.73</v>
      </c>
      <c r="M1409" s="55">
        <v>946.92</v>
      </c>
      <c r="N1409" s="56"/>
      <c r="P1409" s="44">
        <v>190</v>
      </c>
      <c r="Q1409" s="55">
        <v>760</v>
      </c>
      <c r="R1409" s="56"/>
    </row>
    <row r="1410" spans="1:18" x14ac:dyDescent="0.25">
      <c r="A1410" s="37" t="s">
        <v>1962</v>
      </c>
      <c r="B1410" s="38" t="s">
        <v>1963</v>
      </c>
      <c r="C1410" s="38" t="s">
        <v>730</v>
      </c>
      <c r="D1410" s="38"/>
      <c r="E1410" s="38" t="s">
        <v>433</v>
      </c>
      <c r="F1410" s="43">
        <v>1</v>
      </c>
      <c r="H1410" s="44">
        <v>1755</v>
      </c>
      <c r="I1410" s="45">
        <v>1755</v>
      </c>
      <c r="J1410" s="31"/>
      <c r="L1410" s="44">
        <v>2367.3000000000002</v>
      </c>
      <c r="M1410" s="55">
        <v>2367.3000000000002</v>
      </c>
      <c r="N1410" s="56"/>
      <c r="P1410" s="44">
        <v>15000</v>
      </c>
      <c r="Q1410" s="55">
        <v>15000</v>
      </c>
      <c r="R1410" s="56"/>
    </row>
    <row r="1411" spans="1:18" x14ac:dyDescent="0.25">
      <c r="A1411" s="33"/>
      <c r="B1411" s="34" t="s">
        <v>28</v>
      </c>
      <c r="C1411" s="34" t="s">
        <v>29</v>
      </c>
      <c r="H1411" s="35"/>
      <c r="I1411" s="35"/>
      <c r="J1411" s="36"/>
      <c r="L1411" s="59"/>
      <c r="M1411" s="59"/>
      <c r="N1411" s="60"/>
      <c r="P1411" s="59"/>
      <c r="Q1411" s="59"/>
      <c r="R1411" s="60"/>
    </row>
    <row r="1412" spans="1:18" x14ac:dyDescent="0.25">
      <c r="A1412" s="37" t="s">
        <v>1964</v>
      </c>
      <c r="B1412" s="38" t="s">
        <v>31</v>
      </c>
      <c r="C1412" s="38" t="s">
        <v>750</v>
      </c>
      <c r="H1412" s="35"/>
      <c r="I1412" s="35"/>
      <c r="J1412" s="36"/>
      <c r="L1412" s="59"/>
      <c r="M1412" s="59"/>
      <c r="N1412" s="60"/>
      <c r="P1412" s="59"/>
      <c r="Q1412" s="59"/>
      <c r="R1412" s="60"/>
    </row>
    <row r="1413" spans="1:18" ht="60" x14ac:dyDescent="0.25">
      <c r="A1413" s="33"/>
      <c r="B1413" s="34" t="s">
        <v>55</v>
      </c>
      <c r="C1413" s="34" t="s">
        <v>56</v>
      </c>
      <c r="D1413" s="34" t="s">
        <v>57</v>
      </c>
      <c r="E1413" s="34" t="s">
        <v>58</v>
      </c>
      <c r="F1413" s="39" t="s">
        <v>59</v>
      </c>
      <c r="H1413" s="40" t="s">
        <v>60</v>
      </c>
      <c r="I1413" s="41" t="s">
        <v>22</v>
      </c>
      <c r="J1413" s="42"/>
      <c r="L1413" s="40" t="s">
        <v>60</v>
      </c>
      <c r="M1413" s="53" t="s">
        <v>22</v>
      </c>
      <c r="N1413" s="54"/>
      <c r="P1413" s="40" t="s">
        <v>60</v>
      </c>
      <c r="Q1413" s="53" t="s">
        <v>22</v>
      </c>
      <c r="R1413" s="54"/>
    </row>
    <row r="1414" spans="1:18" x14ac:dyDescent="0.25">
      <c r="A1414" s="37" t="s">
        <v>1965</v>
      </c>
      <c r="B1414" s="38" t="s">
        <v>1966</v>
      </c>
      <c r="C1414" s="38" t="s">
        <v>753</v>
      </c>
      <c r="D1414" s="38"/>
      <c r="E1414" s="38" t="s">
        <v>64</v>
      </c>
      <c r="F1414" s="43">
        <v>1</v>
      </c>
      <c r="H1414" s="44">
        <v>2000</v>
      </c>
      <c r="I1414" s="45">
        <v>2000</v>
      </c>
      <c r="J1414" s="31"/>
      <c r="L1414" s="44">
        <v>8877.3799999999992</v>
      </c>
      <c r="M1414" s="55">
        <v>8877.3799999999992</v>
      </c>
      <c r="N1414" s="56"/>
      <c r="P1414" s="44">
        <v>5000</v>
      </c>
      <c r="Q1414" s="55">
        <v>5000</v>
      </c>
      <c r="R1414" s="56"/>
    </row>
    <row r="1415" spans="1:18" ht="30" x14ac:dyDescent="0.25">
      <c r="A1415" s="37" t="s">
        <v>1967</v>
      </c>
      <c r="B1415" s="38" t="s">
        <v>1968</v>
      </c>
      <c r="C1415" s="38" t="s">
        <v>756</v>
      </c>
      <c r="D1415" s="38"/>
      <c r="E1415" s="38" t="s">
        <v>64</v>
      </c>
      <c r="F1415" s="43">
        <v>1</v>
      </c>
      <c r="H1415" s="44">
        <v>500</v>
      </c>
      <c r="I1415" s="45">
        <v>500</v>
      </c>
      <c r="J1415" s="31"/>
      <c r="L1415" s="44">
        <v>8877.3799999999992</v>
      </c>
      <c r="M1415" s="55">
        <v>8877.3799999999992</v>
      </c>
      <c r="N1415" s="56"/>
      <c r="P1415" s="44">
        <v>2000</v>
      </c>
      <c r="Q1415" s="55">
        <v>2000</v>
      </c>
      <c r="R1415" s="56"/>
    </row>
    <row r="1416" spans="1:18" x14ac:dyDescent="0.25">
      <c r="A1416" s="37" t="s">
        <v>1969</v>
      </c>
      <c r="B1416" s="38" t="s">
        <v>1970</v>
      </c>
      <c r="C1416" s="38" t="s">
        <v>759</v>
      </c>
      <c r="D1416" s="38"/>
      <c r="E1416" s="38" t="s">
        <v>64</v>
      </c>
      <c r="F1416" s="43">
        <v>1</v>
      </c>
      <c r="H1416" s="44">
        <v>2000</v>
      </c>
      <c r="I1416" s="45">
        <v>2000</v>
      </c>
      <c r="J1416" s="31"/>
      <c r="L1416" s="44">
        <v>8877.3799999999992</v>
      </c>
      <c r="M1416" s="55">
        <v>8877.3799999999992</v>
      </c>
      <c r="N1416" s="56"/>
      <c r="P1416" s="44">
        <v>500</v>
      </c>
      <c r="Q1416" s="55">
        <v>500</v>
      </c>
      <c r="R1416" s="56"/>
    </row>
    <row r="1417" spans="1:18" x14ac:dyDescent="0.25">
      <c r="A1417" s="37" t="s">
        <v>1971</v>
      </c>
      <c r="B1417" s="38" t="s">
        <v>1972</v>
      </c>
      <c r="C1417" s="38" t="s">
        <v>762</v>
      </c>
      <c r="D1417" s="38"/>
      <c r="E1417" s="38" t="s">
        <v>64</v>
      </c>
      <c r="F1417" s="43">
        <v>1</v>
      </c>
      <c r="H1417" s="44">
        <v>1000</v>
      </c>
      <c r="I1417" s="45">
        <v>1000</v>
      </c>
      <c r="J1417" s="31"/>
      <c r="L1417" s="44">
        <v>8877.3799999999992</v>
      </c>
      <c r="M1417" s="55">
        <v>8877.3799999999992</v>
      </c>
      <c r="N1417" s="56"/>
      <c r="P1417" s="44">
        <v>500</v>
      </c>
      <c r="Q1417" s="55">
        <v>500</v>
      </c>
      <c r="R1417" s="56"/>
    </row>
    <row r="1418" spans="1:18" x14ac:dyDescent="0.25">
      <c r="A1418" s="37" t="s">
        <v>1973</v>
      </c>
      <c r="B1418" s="38" t="s">
        <v>1974</v>
      </c>
      <c r="C1418" s="38" t="s">
        <v>765</v>
      </c>
      <c r="D1418" s="38"/>
      <c r="E1418" s="38" t="s">
        <v>64</v>
      </c>
      <c r="F1418" s="43">
        <v>1</v>
      </c>
      <c r="H1418" s="44">
        <v>500</v>
      </c>
      <c r="I1418" s="45">
        <v>500</v>
      </c>
      <c r="J1418" s="31"/>
      <c r="L1418" s="44">
        <v>8877.3799999999992</v>
      </c>
      <c r="M1418" s="55">
        <v>8877.3799999999992</v>
      </c>
      <c r="N1418" s="56"/>
      <c r="P1418" s="44">
        <v>500</v>
      </c>
      <c r="Q1418" s="55">
        <v>500</v>
      </c>
      <c r="R1418" s="56"/>
    </row>
    <row r="1419" spans="1:18" x14ac:dyDescent="0.25">
      <c r="A1419" s="37" t="s">
        <v>1975</v>
      </c>
      <c r="B1419" s="38" t="s">
        <v>1976</v>
      </c>
      <c r="C1419" s="38" t="s">
        <v>768</v>
      </c>
      <c r="D1419" s="38"/>
      <c r="E1419" s="38" t="s">
        <v>64</v>
      </c>
      <c r="F1419" s="43">
        <v>1</v>
      </c>
      <c r="H1419" s="44">
        <v>1000</v>
      </c>
      <c r="I1419" s="45">
        <v>1000</v>
      </c>
      <c r="J1419" s="31"/>
      <c r="L1419" s="44">
        <v>8877.3799999999992</v>
      </c>
      <c r="M1419" s="55">
        <v>8877.3799999999992</v>
      </c>
      <c r="N1419" s="56"/>
      <c r="P1419" s="44">
        <v>2000</v>
      </c>
      <c r="Q1419" s="55">
        <v>2000</v>
      </c>
      <c r="R1419" s="56"/>
    </row>
    <row r="1420" spans="1:18" x14ac:dyDescent="0.25">
      <c r="A1420" s="37" t="s">
        <v>1977</v>
      </c>
      <c r="B1420" s="38" t="s">
        <v>1978</v>
      </c>
      <c r="C1420" s="38" t="s">
        <v>771</v>
      </c>
      <c r="D1420" s="38"/>
      <c r="E1420" s="38" t="s">
        <v>64</v>
      </c>
      <c r="F1420" s="43">
        <v>1</v>
      </c>
      <c r="H1420" s="44">
        <v>500</v>
      </c>
      <c r="I1420" s="45">
        <v>500</v>
      </c>
      <c r="J1420" s="31"/>
      <c r="L1420" s="44">
        <v>8877.3799999999992</v>
      </c>
      <c r="M1420" s="55">
        <v>8877.3799999999992</v>
      </c>
      <c r="N1420" s="56"/>
      <c r="P1420" s="44">
        <v>1000</v>
      </c>
      <c r="Q1420" s="55">
        <v>1000</v>
      </c>
      <c r="R1420" s="56"/>
    </row>
    <row r="1421" spans="1:18" ht="30" x14ac:dyDescent="0.25">
      <c r="A1421" s="37" t="s">
        <v>1979</v>
      </c>
      <c r="B1421" s="38" t="s">
        <v>1980</v>
      </c>
      <c r="C1421" s="38" t="s">
        <v>774</v>
      </c>
      <c r="D1421" s="38"/>
      <c r="E1421" s="38" t="s">
        <v>64</v>
      </c>
      <c r="F1421" s="43">
        <v>1</v>
      </c>
      <c r="H1421" s="44">
        <v>500</v>
      </c>
      <c r="I1421" s="45">
        <v>500</v>
      </c>
      <c r="J1421" s="31"/>
      <c r="L1421" s="44">
        <v>8877.3799999999992</v>
      </c>
      <c r="M1421" s="55">
        <v>8877.3799999999992</v>
      </c>
      <c r="N1421" s="56"/>
      <c r="P1421" s="44">
        <v>2000</v>
      </c>
      <c r="Q1421" s="55">
        <v>2000</v>
      </c>
      <c r="R1421" s="56"/>
    </row>
    <row r="1422" spans="1:18" ht="30" x14ac:dyDescent="0.25">
      <c r="A1422" s="37" t="s">
        <v>1981</v>
      </c>
      <c r="B1422" s="38" t="s">
        <v>1982</v>
      </c>
      <c r="C1422" s="38" t="s">
        <v>777</v>
      </c>
      <c r="D1422" s="38"/>
      <c r="E1422" s="38" t="s">
        <v>64</v>
      </c>
      <c r="F1422" s="43">
        <v>1</v>
      </c>
      <c r="H1422" s="44">
        <v>500</v>
      </c>
      <c r="I1422" s="45">
        <v>500</v>
      </c>
      <c r="J1422" s="31"/>
      <c r="L1422" s="44">
        <v>8877.3799999999992</v>
      </c>
      <c r="M1422" s="55">
        <v>8877.3799999999992</v>
      </c>
      <c r="N1422" s="56"/>
      <c r="P1422" s="44">
        <v>2000</v>
      </c>
      <c r="Q1422" s="55">
        <v>2000</v>
      </c>
      <c r="R1422" s="56"/>
    </row>
    <row r="1423" spans="1:18" x14ac:dyDescent="0.25">
      <c r="A1423" s="37" t="s">
        <v>1983</v>
      </c>
      <c r="B1423" s="38" t="s">
        <v>1984</v>
      </c>
      <c r="C1423" s="38" t="s">
        <v>780</v>
      </c>
      <c r="D1423" s="38"/>
      <c r="E1423" s="38" t="s">
        <v>64</v>
      </c>
      <c r="F1423" s="43">
        <v>1</v>
      </c>
      <c r="H1423" s="44">
        <v>500</v>
      </c>
      <c r="I1423" s="45">
        <v>500</v>
      </c>
      <c r="J1423" s="31"/>
      <c r="L1423" s="44">
        <v>8877.3799999999992</v>
      </c>
      <c r="M1423" s="55">
        <v>8877.3799999999992</v>
      </c>
      <c r="N1423" s="56"/>
      <c r="P1423" s="44">
        <v>1000</v>
      </c>
      <c r="Q1423" s="55">
        <v>1000</v>
      </c>
      <c r="R1423" s="56"/>
    </row>
    <row r="1424" spans="1:18" x14ac:dyDescent="0.25">
      <c r="A1424" s="37" t="s">
        <v>1985</v>
      </c>
      <c r="B1424" s="38" t="s">
        <v>1986</v>
      </c>
      <c r="C1424" s="38" t="s">
        <v>783</v>
      </c>
      <c r="D1424" s="38"/>
      <c r="E1424" s="38" t="s">
        <v>64</v>
      </c>
      <c r="F1424" s="43">
        <v>1</v>
      </c>
      <c r="H1424" s="44">
        <v>500</v>
      </c>
      <c r="I1424" s="45">
        <v>500</v>
      </c>
      <c r="J1424" s="31"/>
      <c r="L1424" s="44">
        <v>8877.3799999999992</v>
      </c>
      <c r="M1424" s="55">
        <v>8877.3799999999992</v>
      </c>
      <c r="N1424" s="56"/>
      <c r="P1424" s="44">
        <v>1000</v>
      </c>
      <c r="Q1424" s="55">
        <v>1000</v>
      </c>
      <c r="R1424" s="56"/>
    </row>
    <row r="1425" spans="1:18" ht="45" x14ac:dyDescent="0.25">
      <c r="A1425" s="37" t="s">
        <v>1987</v>
      </c>
      <c r="B1425" s="38" t="s">
        <v>1988</v>
      </c>
      <c r="C1425" s="38" t="s">
        <v>786</v>
      </c>
      <c r="D1425" s="38"/>
      <c r="E1425" s="38" t="s">
        <v>64</v>
      </c>
      <c r="F1425" s="43">
        <v>1</v>
      </c>
      <c r="H1425" s="44">
        <v>2000</v>
      </c>
      <c r="I1425" s="45">
        <v>2000</v>
      </c>
      <c r="J1425" s="31"/>
      <c r="L1425" s="44">
        <v>8877.3799999999992</v>
      </c>
      <c r="M1425" s="55">
        <v>8877.3799999999992</v>
      </c>
      <c r="N1425" s="56"/>
      <c r="P1425" s="44">
        <v>5000</v>
      </c>
      <c r="Q1425" s="55">
        <v>5000</v>
      </c>
      <c r="R1425" s="56"/>
    </row>
    <row r="1426" spans="1:18" x14ac:dyDescent="0.25">
      <c r="A1426" s="37" t="s">
        <v>1989</v>
      </c>
      <c r="B1426" s="38" t="s">
        <v>1990</v>
      </c>
      <c r="C1426" s="38" t="s">
        <v>789</v>
      </c>
      <c r="D1426" s="38"/>
      <c r="E1426" s="38" t="s">
        <v>64</v>
      </c>
      <c r="F1426" s="43">
        <v>1</v>
      </c>
      <c r="H1426" s="44">
        <v>1000</v>
      </c>
      <c r="I1426" s="45">
        <v>1000</v>
      </c>
      <c r="J1426" s="31"/>
      <c r="L1426" s="44">
        <v>11836.51</v>
      </c>
      <c r="M1426" s="55">
        <v>11836.51</v>
      </c>
      <c r="N1426" s="56"/>
      <c r="P1426" s="44">
        <v>10000</v>
      </c>
      <c r="Q1426" s="55">
        <v>10000</v>
      </c>
      <c r="R1426" s="56"/>
    </row>
    <row r="1427" spans="1:18" x14ac:dyDescent="0.25">
      <c r="A1427" s="33"/>
      <c r="B1427" s="34" t="s">
        <v>28</v>
      </c>
      <c r="C1427" s="34" t="s">
        <v>29</v>
      </c>
      <c r="H1427" s="35"/>
      <c r="I1427" s="35"/>
      <c r="J1427" s="36"/>
      <c r="L1427" s="59"/>
      <c r="M1427" s="59"/>
      <c r="N1427" s="60"/>
      <c r="P1427" s="59"/>
      <c r="Q1427" s="59"/>
      <c r="R1427" s="60"/>
    </row>
    <row r="1428" spans="1:18" x14ac:dyDescent="0.25">
      <c r="A1428" s="37" t="s">
        <v>1991</v>
      </c>
      <c r="B1428" s="38" t="s">
        <v>31</v>
      </c>
      <c r="C1428" s="38" t="s">
        <v>333</v>
      </c>
      <c r="H1428" s="35"/>
      <c r="I1428" s="35"/>
      <c r="J1428" s="36"/>
      <c r="L1428" s="59"/>
      <c r="M1428" s="59"/>
      <c r="N1428" s="60"/>
      <c r="P1428" s="59"/>
      <c r="Q1428" s="59"/>
      <c r="R1428" s="60"/>
    </row>
    <row r="1429" spans="1:18" ht="60" x14ac:dyDescent="0.25">
      <c r="A1429" s="33"/>
      <c r="B1429" s="34" t="s">
        <v>55</v>
      </c>
      <c r="C1429" s="34" t="s">
        <v>56</v>
      </c>
      <c r="D1429" s="34" t="s">
        <v>57</v>
      </c>
      <c r="E1429" s="34" t="s">
        <v>58</v>
      </c>
      <c r="F1429" s="39" t="s">
        <v>59</v>
      </c>
      <c r="H1429" s="40" t="s">
        <v>60</v>
      </c>
      <c r="I1429" s="41" t="s">
        <v>22</v>
      </c>
      <c r="J1429" s="42"/>
      <c r="L1429" s="40" t="s">
        <v>60</v>
      </c>
      <c r="M1429" s="53" t="s">
        <v>22</v>
      </c>
      <c r="N1429" s="54"/>
      <c r="P1429" s="40" t="s">
        <v>60</v>
      </c>
      <c r="Q1429" s="53" t="s">
        <v>22</v>
      </c>
      <c r="R1429" s="54"/>
    </row>
    <row r="1430" spans="1:18" ht="105" x14ac:dyDescent="0.25">
      <c r="A1430" s="37" t="s">
        <v>1992</v>
      </c>
      <c r="B1430" s="38" t="s">
        <v>335</v>
      </c>
      <c r="C1430" s="38" t="s">
        <v>336</v>
      </c>
      <c r="D1430" s="38"/>
      <c r="E1430" s="38" t="s">
        <v>64</v>
      </c>
      <c r="F1430" s="43">
        <v>1</v>
      </c>
      <c r="H1430" s="44">
        <v>0</v>
      </c>
      <c r="I1430" s="45">
        <v>0</v>
      </c>
      <c r="J1430" s="31"/>
      <c r="L1430" s="44">
        <v>0</v>
      </c>
      <c r="M1430" s="55">
        <v>0</v>
      </c>
      <c r="N1430" s="56"/>
      <c r="P1430" s="44">
        <v>0</v>
      </c>
      <c r="Q1430" s="55">
        <v>0</v>
      </c>
      <c r="R1430" s="56"/>
    </row>
    <row r="1431" spans="1:18" x14ac:dyDescent="0.25">
      <c r="A1431" s="33"/>
      <c r="B1431" s="34" t="s">
        <v>28</v>
      </c>
      <c r="C1431" s="34" t="s">
        <v>29</v>
      </c>
      <c r="H1431" s="35"/>
      <c r="I1431" s="35"/>
      <c r="J1431" s="36"/>
      <c r="L1431" s="59"/>
      <c r="M1431" s="59"/>
      <c r="N1431" s="60"/>
      <c r="P1431" s="59"/>
      <c r="Q1431" s="59"/>
      <c r="R1431" s="60"/>
    </row>
    <row r="1432" spans="1:18" ht="60" x14ac:dyDescent="0.25">
      <c r="A1432" s="37" t="s">
        <v>1993</v>
      </c>
      <c r="B1432" s="38" t="s">
        <v>31</v>
      </c>
      <c r="C1432" s="38" t="s">
        <v>299</v>
      </c>
      <c r="H1432" s="35"/>
      <c r="I1432" s="35"/>
      <c r="J1432" s="36"/>
      <c r="L1432" s="59"/>
      <c r="M1432" s="59"/>
      <c r="N1432" s="60"/>
      <c r="P1432" s="59"/>
      <c r="Q1432" s="59"/>
      <c r="R1432" s="60"/>
    </row>
    <row r="1433" spans="1:18" x14ac:dyDescent="0.25">
      <c r="A1433" s="14" t="s">
        <v>1994</v>
      </c>
      <c r="B1433" s="14"/>
      <c r="C1433" s="14"/>
      <c r="D1433" s="14"/>
      <c r="E1433" s="14"/>
      <c r="F1433" s="14"/>
      <c r="H1433" s="32" t="s">
        <v>1995</v>
      </c>
      <c r="I1433" s="45">
        <v>326163</v>
      </c>
      <c r="J1433" s="31"/>
      <c r="L1433" s="32" t="s">
        <v>1995</v>
      </c>
      <c r="M1433" s="55">
        <v>733713.86</v>
      </c>
      <c r="N1433" s="56"/>
      <c r="P1433" s="32" t="s">
        <v>1995</v>
      </c>
      <c r="Q1433" s="55">
        <v>360690</v>
      </c>
      <c r="R1433" s="56"/>
    </row>
    <row r="1434" spans="1:18" x14ac:dyDescent="0.25">
      <c r="A1434" s="33"/>
      <c r="B1434" s="34" t="s">
        <v>28</v>
      </c>
      <c r="C1434" s="34" t="s">
        <v>29</v>
      </c>
      <c r="H1434" s="35"/>
      <c r="I1434" s="35"/>
      <c r="J1434" s="36"/>
      <c r="L1434" s="59"/>
      <c r="M1434" s="59"/>
      <c r="N1434" s="60"/>
      <c r="P1434" s="59"/>
      <c r="Q1434" s="59"/>
      <c r="R1434" s="60"/>
    </row>
    <row r="1435" spans="1:18" x14ac:dyDescent="0.25">
      <c r="A1435" s="37" t="s">
        <v>1996</v>
      </c>
      <c r="B1435" s="38" t="s">
        <v>31</v>
      </c>
      <c r="C1435" s="38" t="s">
        <v>796</v>
      </c>
      <c r="H1435" s="35"/>
      <c r="I1435" s="35"/>
      <c r="J1435" s="36"/>
      <c r="L1435" s="59"/>
      <c r="M1435" s="59"/>
      <c r="N1435" s="60"/>
      <c r="P1435" s="59"/>
      <c r="Q1435" s="59"/>
      <c r="R1435" s="60"/>
    </row>
    <row r="1436" spans="1:18" x14ac:dyDescent="0.25">
      <c r="A1436" s="37" t="s">
        <v>1997</v>
      </c>
      <c r="B1436" s="38" t="s">
        <v>31</v>
      </c>
      <c r="C1436" s="38" t="s">
        <v>798</v>
      </c>
      <c r="H1436" s="35"/>
      <c r="I1436" s="35"/>
      <c r="J1436" s="36"/>
      <c r="L1436" s="59"/>
      <c r="M1436" s="59"/>
      <c r="N1436" s="60"/>
      <c r="P1436" s="59"/>
      <c r="Q1436" s="59"/>
      <c r="R1436" s="60"/>
    </row>
    <row r="1437" spans="1:18" ht="75" x14ac:dyDescent="0.25">
      <c r="A1437" s="37" t="s">
        <v>1998</v>
      </c>
      <c r="B1437" s="38" t="s">
        <v>31</v>
      </c>
      <c r="C1437" s="38" t="s">
        <v>800</v>
      </c>
      <c r="H1437" s="35"/>
      <c r="I1437" s="35"/>
      <c r="J1437" s="36"/>
      <c r="L1437" s="59"/>
      <c r="M1437" s="59"/>
      <c r="N1437" s="60"/>
      <c r="P1437" s="59"/>
      <c r="Q1437" s="59"/>
      <c r="R1437" s="60"/>
    </row>
    <row r="1438" spans="1:18" ht="60" x14ac:dyDescent="0.25">
      <c r="A1438" s="33"/>
      <c r="B1438" s="34" t="s">
        <v>55</v>
      </c>
      <c r="C1438" s="34" t="s">
        <v>56</v>
      </c>
      <c r="D1438" s="34" t="s">
        <v>57</v>
      </c>
      <c r="E1438" s="34" t="s">
        <v>58</v>
      </c>
      <c r="F1438" s="39" t="s">
        <v>59</v>
      </c>
      <c r="H1438" s="40" t="s">
        <v>60</v>
      </c>
      <c r="I1438" s="41" t="s">
        <v>22</v>
      </c>
      <c r="J1438" s="42"/>
      <c r="L1438" s="40" t="s">
        <v>60</v>
      </c>
      <c r="M1438" s="53" t="s">
        <v>22</v>
      </c>
      <c r="N1438" s="54"/>
      <c r="P1438" s="40" t="s">
        <v>60</v>
      </c>
      <c r="Q1438" s="53" t="s">
        <v>22</v>
      </c>
      <c r="R1438" s="54"/>
    </row>
    <row r="1439" spans="1:18" x14ac:dyDescent="0.25">
      <c r="A1439" s="37" t="s">
        <v>1999</v>
      </c>
      <c r="B1439" s="38" t="s">
        <v>2000</v>
      </c>
      <c r="C1439" s="38" t="s">
        <v>2001</v>
      </c>
      <c r="D1439" s="38"/>
      <c r="E1439" s="38" t="s">
        <v>433</v>
      </c>
      <c r="F1439" s="43">
        <v>1</v>
      </c>
      <c r="H1439" s="44">
        <v>7000</v>
      </c>
      <c r="I1439" s="45">
        <v>7000</v>
      </c>
      <c r="J1439" s="31"/>
      <c r="L1439" s="44">
        <v>7693.73</v>
      </c>
      <c r="M1439" s="55">
        <v>7693.73</v>
      </c>
      <c r="N1439" s="56"/>
      <c r="P1439" s="44">
        <v>2500</v>
      </c>
      <c r="Q1439" s="55">
        <v>2500</v>
      </c>
      <c r="R1439" s="56"/>
    </row>
    <row r="1440" spans="1:18" x14ac:dyDescent="0.25">
      <c r="A1440" s="33"/>
      <c r="B1440" s="34" t="s">
        <v>28</v>
      </c>
      <c r="C1440" s="34" t="s">
        <v>29</v>
      </c>
      <c r="H1440" s="35"/>
      <c r="I1440" s="35"/>
      <c r="J1440" s="36"/>
      <c r="L1440" s="59"/>
      <c r="M1440" s="59"/>
      <c r="N1440" s="60"/>
      <c r="P1440" s="59"/>
      <c r="Q1440" s="59"/>
      <c r="R1440" s="60"/>
    </row>
    <row r="1441" spans="1:18" x14ac:dyDescent="0.25">
      <c r="A1441" s="37" t="s">
        <v>2002</v>
      </c>
      <c r="B1441" s="38" t="s">
        <v>31</v>
      </c>
      <c r="C1441" s="38" t="s">
        <v>808</v>
      </c>
      <c r="H1441" s="35"/>
      <c r="I1441" s="35"/>
      <c r="J1441" s="36"/>
      <c r="L1441" s="59"/>
      <c r="M1441" s="59"/>
      <c r="N1441" s="60"/>
      <c r="P1441" s="59"/>
      <c r="Q1441" s="59"/>
      <c r="R1441" s="60"/>
    </row>
    <row r="1442" spans="1:18" ht="75" x14ac:dyDescent="0.25">
      <c r="A1442" s="37" t="s">
        <v>2003</v>
      </c>
      <c r="B1442" s="38" t="s">
        <v>31</v>
      </c>
      <c r="C1442" s="38" t="s">
        <v>810</v>
      </c>
      <c r="H1442" s="35"/>
      <c r="I1442" s="35"/>
      <c r="J1442" s="36"/>
      <c r="L1442" s="59"/>
      <c r="M1442" s="59"/>
      <c r="N1442" s="60"/>
      <c r="P1442" s="59"/>
      <c r="Q1442" s="59"/>
      <c r="R1442" s="60"/>
    </row>
    <row r="1443" spans="1:18" x14ac:dyDescent="0.25">
      <c r="A1443" s="37" t="s">
        <v>2004</v>
      </c>
      <c r="B1443" s="38" t="s">
        <v>31</v>
      </c>
      <c r="C1443" s="38" t="s">
        <v>812</v>
      </c>
      <c r="H1443" s="35"/>
      <c r="I1443" s="35"/>
      <c r="J1443" s="36"/>
      <c r="L1443" s="59"/>
      <c r="M1443" s="59"/>
      <c r="N1443" s="60"/>
      <c r="P1443" s="59"/>
      <c r="Q1443" s="59"/>
      <c r="R1443" s="60"/>
    </row>
    <row r="1444" spans="1:18" ht="60" x14ac:dyDescent="0.25">
      <c r="A1444" s="33"/>
      <c r="B1444" s="34" t="s">
        <v>55</v>
      </c>
      <c r="C1444" s="34" t="s">
        <v>56</v>
      </c>
      <c r="D1444" s="34" t="s">
        <v>57</v>
      </c>
      <c r="E1444" s="34" t="s">
        <v>58</v>
      </c>
      <c r="F1444" s="39" t="s">
        <v>59</v>
      </c>
      <c r="H1444" s="40" t="s">
        <v>60</v>
      </c>
      <c r="I1444" s="41" t="s">
        <v>22</v>
      </c>
      <c r="J1444" s="42"/>
      <c r="L1444" s="40" t="s">
        <v>60</v>
      </c>
      <c r="M1444" s="53" t="s">
        <v>22</v>
      </c>
      <c r="N1444" s="54"/>
      <c r="P1444" s="40" t="s">
        <v>60</v>
      </c>
      <c r="Q1444" s="53" t="s">
        <v>22</v>
      </c>
      <c r="R1444" s="54"/>
    </row>
    <row r="1445" spans="1:18" x14ac:dyDescent="0.25">
      <c r="A1445" s="37" t="s">
        <v>2005</v>
      </c>
      <c r="B1445" s="38" t="s">
        <v>2006</v>
      </c>
      <c r="C1445" s="38" t="s">
        <v>2007</v>
      </c>
      <c r="D1445" s="38"/>
      <c r="E1445" s="38" t="s">
        <v>457</v>
      </c>
      <c r="F1445" s="43">
        <v>161</v>
      </c>
      <c r="H1445" s="44">
        <v>45</v>
      </c>
      <c r="I1445" s="45">
        <v>7245</v>
      </c>
      <c r="J1445" s="31"/>
      <c r="L1445" s="44">
        <v>69.84</v>
      </c>
      <c r="M1445" s="55">
        <v>11244.24</v>
      </c>
      <c r="N1445" s="56"/>
      <c r="P1445" s="44">
        <v>155</v>
      </c>
      <c r="Q1445" s="55">
        <v>24955</v>
      </c>
      <c r="R1445" s="56"/>
    </row>
    <row r="1446" spans="1:18" x14ac:dyDescent="0.25">
      <c r="A1446" s="37" t="s">
        <v>2008</v>
      </c>
      <c r="B1446" s="38" t="s">
        <v>2009</v>
      </c>
      <c r="C1446" s="38" t="s">
        <v>821</v>
      </c>
      <c r="D1446" s="38"/>
      <c r="E1446" s="38" t="s">
        <v>457</v>
      </c>
      <c r="F1446" s="43">
        <v>1</v>
      </c>
      <c r="H1446" s="44">
        <v>250</v>
      </c>
      <c r="I1446" s="45">
        <v>250</v>
      </c>
      <c r="J1446" s="31"/>
      <c r="L1446" s="44">
        <v>13713.78</v>
      </c>
      <c r="M1446" s="55">
        <v>13713.78</v>
      </c>
      <c r="N1446" s="56"/>
      <c r="P1446" s="44">
        <v>1500</v>
      </c>
      <c r="Q1446" s="55">
        <v>1500</v>
      </c>
      <c r="R1446" s="56"/>
    </row>
    <row r="1447" spans="1:18" x14ac:dyDescent="0.25">
      <c r="A1447" s="33"/>
      <c r="B1447" s="34" t="s">
        <v>28</v>
      </c>
      <c r="C1447" s="34" t="s">
        <v>29</v>
      </c>
      <c r="H1447" s="35"/>
      <c r="I1447" s="35"/>
      <c r="J1447" s="36"/>
      <c r="L1447" s="59"/>
      <c r="M1447" s="59"/>
      <c r="N1447" s="60"/>
      <c r="P1447" s="59"/>
      <c r="Q1447" s="59"/>
      <c r="R1447" s="60"/>
    </row>
    <row r="1448" spans="1:18" x14ac:dyDescent="0.25">
      <c r="A1448" s="37" t="s">
        <v>2010</v>
      </c>
      <c r="B1448" s="38" t="s">
        <v>31</v>
      </c>
      <c r="C1448" s="38" t="s">
        <v>823</v>
      </c>
      <c r="H1448" s="35"/>
      <c r="I1448" s="35"/>
      <c r="J1448" s="36"/>
      <c r="L1448" s="59"/>
      <c r="M1448" s="59"/>
      <c r="N1448" s="60"/>
      <c r="P1448" s="59"/>
      <c r="Q1448" s="59"/>
      <c r="R1448" s="60"/>
    </row>
    <row r="1449" spans="1:18" ht="60" x14ac:dyDescent="0.25">
      <c r="A1449" s="37" t="s">
        <v>2011</v>
      </c>
      <c r="B1449" s="38" t="s">
        <v>31</v>
      </c>
      <c r="C1449" s="38" t="s">
        <v>825</v>
      </c>
      <c r="H1449" s="35"/>
      <c r="I1449" s="35"/>
      <c r="J1449" s="36"/>
      <c r="L1449" s="59"/>
      <c r="M1449" s="59"/>
      <c r="N1449" s="60"/>
      <c r="P1449" s="59"/>
      <c r="Q1449" s="59"/>
      <c r="R1449" s="60"/>
    </row>
    <row r="1450" spans="1:18" ht="60" x14ac:dyDescent="0.25">
      <c r="A1450" s="33"/>
      <c r="B1450" s="34" t="s">
        <v>55</v>
      </c>
      <c r="C1450" s="34" t="s">
        <v>56</v>
      </c>
      <c r="D1450" s="34" t="s">
        <v>57</v>
      </c>
      <c r="E1450" s="34" t="s">
        <v>58</v>
      </c>
      <c r="F1450" s="39" t="s">
        <v>59</v>
      </c>
      <c r="H1450" s="40" t="s">
        <v>60</v>
      </c>
      <c r="I1450" s="41" t="s">
        <v>22</v>
      </c>
      <c r="J1450" s="42"/>
      <c r="L1450" s="40" t="s">
        <v>60</v>
      </c>
      <c r="M1450" s="53" t="s">
        <v>22</v>
      </c>
      <c r="N1450" s="54"/>
      <c r="P1450" s="40" t="s">
        <v>60</v>
      </c>
      <c r="Q1450" s="53" t="s">
        <v>22</v>
      </c>
      <c r="R1450" s="54"/>
    </row>
    <row r="1451" spans="1:18" x14ac:dyDescent="0.25">
      <c r="A1451" s="37" t="s">
        <v>2012</v>
      </c>
      <c r="B1451" s="38" t="s">
        <v>2013</v>
      </c>
      <c r="C1451" s="38" t="s">
        <v>828</v>
      </c>
      <c r="D1451" s="38"/>
      <c r="E1451" s="38" t="s">
        <v>64</v>
      </c>
      <c r="F1451" s="43">
        <v>1</v>
      </c>
      <c r="H1451" s="44">
        <v>5500</v>
      </c>
      <c r="I1451" s="45">
        <v>5500</v>
      </c>
      <c r="J1451" s="31"/>
      <c r="L1451" s="44">
        <v>8877.3799999999992</v>
      </c>
      <c r="M1451" s="55">
        <v>8877.3799999999992</v>
      </c>
      <c r="N1451" s="56"/>
      <c r="P1451" s="44">
        <v>0</v>
      </c>
      <c r="Q1451" s="55">
        <v>0</v>
      </c>
      <c r="R1451" s="56"/>
    </row>
    <row r="1452" spans="1:18" x14ac:dyDescent="0.25">
      <c r="A1452" s="37" t="s">
        <v>2014</v>
      </c>
      <c r="B1452" s="38" t="s">
        <v>2015</v>
      </c>
      <c r="C1452" s="38" t="s">
        <v>831</v>
      </c>
      <c r="D1452" s="38"/>
      <c r="E1452" s="38" t="s">
        <v>64</v>
      </c>
      <c r="F1452" s="43">
        <v>1</v>
      </c>
      <c r="H1452" s="44">
        <v>5500</v>
      </c>
      <c r="I1452" s="45">
        <v>5500</v>
      </c>
      <c r="J1452" s="31"/>
      <c r="L1452" s="44">
        <v>10061.030000000001</v>
      </c>
      <c r="M1452" s="55">
        <v>10061.030000000001</v>
      </c>
      <c r="N1452" s="56"/>
      <c r="P1452" s="44">
        <v>0</v>
      </c>
      <c r="Q1452" s="55">
        <v>0</v>
      </c>
      <c r="R1452" s="56"/>
    </row>
    <row r="1453" spans="1:18" x14ac:dyDescent="0.25">
      <c r="A1453" s="37" t="s">
        <v>2016</v>
      </c>
      <c r="B1453" s="38" t="s">
        <v>2017</v>
      </c>
      <c r="C1453" s="38" t="s">
        <v>834</v>
      </c>
      <c r="D1453" s="38"/>
      <c r="E1453" s="38" t="s">
        <v>64</v>
      </c>
      <c r="F1453" s="43">
        <v>1</v>
      </c>
      <c r="H1453" s="44">
        <v>5500</v>
      </c>
      <c r="I1453" s="45">
        <v>5500</v>
      </c>
      <c r="J1453" s="31"/>
      <c r="L1453" s="44">
        <v>10356.94</v>
      </c>
      <c r="M1453" s="55">
        <v>10356.94</v>
      </c>
      <c r="N1453" s="56"/>
      <c r="P1453" s="44">
        <v>0</v>
      </c>
      <c r="Q1453" s="55">
        <v>0</v>
      </c>
      <c r="R1453" s="56"/>
    </row>
    <row r="1454" spans="1:18" x14ac:dyDescent="0.25">
      <c r="A1454" s="37" t="s">
        <v>2018</v>
      </c>
      <c r="B1454" s="38" t="s">
        <v>2019</v>
      </c>
      <c r="C1454" s="38" t="s">
        <v>837</v>
      </c>
      <c r="D1454" s="38"/>
      <c r="E1454" s="38" t="s">
        <v>64</v>
      </c>
      <c r="F1454" s="43">
        <v>1</v>
      </c>
      <c r="H1454" s="44">
        <v>5500</v>
      </c>
      <c r="I1454" s="45">
        <v>5500</v>
      </c>
      <c r="J1454" s="31"/>
      <c r="L1454" s="44">
        <v>9469.2000000000007</v>
      </c>
      <c r="M1454" s="55">
        <v>9469.2000000000007</v>
      </c>
      <c r="N1454" s="56"/>
      <c r="P1454" s="44">
        <v>5000</v>
      </c>
      <c r="Q1454" s="55">
        <v>5000</v>
      </c>
      <c r="R1454" s="56"/>
    </row>
    <row r="1455" spans="1:18" x14ac:dyDescent="0.25">
      <c r="A1455" s="37" t="s">
        <v>2020</v>
      </c>
      <c r="B1455" s="38" t="s">
        <v>2021</v>
      </c>
      <c r="C1455" s="38" t="s">
        <v>840</v>
      </c>
      <c r="D1455" s="38"/>
      <c r="E1455" s="38" t="s">
        <v>64</v>
      </c>
      <c r="F1455" s="43">
        <v>1</v>
      </c>
      <c r="H1455" s="44">
        <v>5500</v>
      </c>
      <c r="I1455" s="45">
        <v>5500</v>
      </c>
      <c r="J1455" s="31"/>
      <c r="L1455" s="44">
        <v>10061.030000000001</v>
      </c>
      <c r="M1455" s="55">
        <v>10061.030000000001</v>
      </c>
      <c r="N1455" s="56"/>
      <c r="P1455" s="44">
        <v>5000</v>
      </c>
      <c r="Q1455" s="55">
        <v>5000</v>
      </c>
      <c r="R1455" s="56"/>
    </row>
    <row r="1456" spans="1:18" x14ac:dyDescent="0.25">
      <c r="A1456" s="37" t="s">
        <v>2022</v>
      </c>
      <c r="B1456" s="38" t="s">
        <v>2023</v>
      </c>
      <c r="C1456" s="38" t="s">
        <v>843</v>
      </c>
      <c r="D1456" s="38"/>
      <c r="E1456" s="38" t="s">
        <v>64</v>
      </c>
      <c r="F1456" s="43">
        <v>1</v>
      </c>
      <c r="H1456" s="44">
        <v>5500</v>
      </c>
      <c r="I1456" s="45">
        <v>5500</v>
      </c>
      <c r="J1456" s="31"/>
      <c r="L1456" s="44">
        <v>11836.51</v>
      </c>
      <c r="M1456" s="55">
        <v>11836.51</v>
      </c>
      <c r="N1456" s="56"/>
      <c r="P1456" s="44">
        <v>100</v>
      </c>
      <c r="Q1456" s="55">
        <v>100</v>
      </c>
      <c r="R1456" s="56"/>
    </row>
    <row r="1457" spans="1:18" x14ac:dyDescent="0.25">
      <c r="A1457" s="37" t="s">
        <v>2024</v>
      </c>
      <c r="B1457" s="38" t="s">
        <v>2025</v>
      </c>
      <c r="C1457" s="38" t="s">
        <v>846</v>
      </c>
      <c r="D1457" s="38"/>
      <c r="E1457" s="38" t="s">
        <v>64</v>
      </c>
      <c r="F1457" s="43">
        <v>1</v>
      </c>
      <c r="H1457" s="44">
        <v>5500</v>
      </c>
      <c r="I1457" s="45">
        <v>5500</v>
      </c>
      <c r="J1457" s="31"/>
      <c r="L1457" s="44">
        <v>14203.81</v>
      </c>
      <c r="M1457" s="55">
        <v>14203.81</v>
      </c>
      <c r="N1457" s="56"/>
      <c r="P1457" s="44">
        <v>100</v>
      </c>
      <c r="Q1457" s="55">
        <v>100</v>
      </c>
      <c r="R1457" s="56"/>
    </row>
    <row r="1458" spans="1:18" x14ac:dyDescent="0.25">
      <c r="A1458" s="33"/>
      <c r="B1458" s="34" t="s">
        <v>28</v>
      </c>
      <c r="C1458" s="34" t="s">
        <v>29</v>
      </c>
      <c r="H1458" s="35"/>
      <c r="I1458" s="35"/>
      <c r="J1458" s="36"/>
      <c r="L1458" s="59"/>
      <c r="M1458" s="59"/>
      <c r="N1458" s="60"/>
      <c r="P1458" s="59"/>
      <c r="Q1458" s="59"/>
      <c r="R1458" s="60"/>
    </row>
    <row r="1459" spans="1:18" x14ac:dyDescent="0.25">
      <c r="A1459" s="37" t="s">
        <v>2026</v>
      </c>
      <c r="B1459" s="38" t="s">
        <v>31</v>
      </c>
      <c r="C1459" s="38" t="s">
        <v>848</v>
      </c>
      <c r="H1459" s="35"/>
      <c r="I1459" s="35"/>
      <c r="J1459" s="36"/>
      <c r="L1459" s="59"/>
      <c r="M1459" s="59"/>
      <c r="N1459" s="60"/>
      <c r="P1459" s="59"/>
      <c r="Q1459" s="59"/>
      <c r="R1459" s="60"/>
    </row>
    <row r="1460" spans="1:18" ht="45" x14ac:dyDescent="0.25">
      <c r="A1460" s="37" t="s">
        <v>2027</v>
      </c>
      <c r="B1460" s="38" t="s">
        <v>31</v>
      </c>
      <c r="C1460" s="38" t="s">
        <v>850</v>
      </c>
      <c r="H1460" s="35"/>
      <c r="I1460" s="35"/>
      <c r="J1460" s="36"/>
      <c r="L1460" s="59"/>
      <c r="M1460" s="59"/>
      <c r="N1460" s="60"/>
      <c r="P1460" s="59"/>
      <c r="Q1460" s="59"/>
      <c r="R1460" s="60"/>
    </row>
    <row r="1461" spans="1:18" ht="60" x14ac:dyDescent="0.25">
      <c r="A1461" s="33"/>
      <c r="B1461" s="34" t="s">
        <v>55</v>
      </c>
      <c r="C1461" s="34" t="s">
        <v>56</v>
      </c>
      <c r="D1461" s="34" t="s">
        <v>57</v>
      </c>
      <c r="E1461" s="34" t="s">
        <v>58</v>
      </c>
      <c r="F1461" s="39" t="s">
        <v>59</v>
      </c>
      <c r="H1461" s="40" t="s">
        <v>60</v>
      </c>
      <c r="I1461" s="41" t="s">
        <v>22</v>
      </c>
      <c r="J1461" s="42"/>
      <c r="L1461" s="40" t="s">
        <v>60</v>
      </c>
      <c r="M1461" s="53" t="s">
        <v>22</v>
      </c>
      <c r="N1461" s="54"/>
      <c r="P1461" s="40" t="s">
        <v>60</v>
      </c>
      <c r="Q1461" s="53" t="s">
        <v>22</v>
      </c>
      <c r="R1461" s="54"/>
    </row>
    <row r="1462" spans="1:18" x14ac:dyDescent="0.25">
      <c r="A1462" s="37" t="s">
        <v>2028</v>
      </c>
      <c r="B1462" s="38" t="s">
        <v>2029</v>
      </c>
      <c r="C1462" s="38" t="s">
        <v>853</v>
      </c>
      <c r="D1462" s="38"/>
      <c r="E1462" s="38" t="s">
        <v>433</v>
      </c>
      <c r="F1462" s="43">
        <v>1</v>
      </c>
      <c r="H1462" s="44">
        <v>1200</v>
      </c>
      <c r="I1462" s="45">
        <v>1200</v>
      </c>
      <c r="J1462" s="31"/>
      <c r="L1462" s="44">
        <v>1834.66</v>
      </c>
      <c r="M1462" s="55">
        <v>1834.66</v>
      </c>
      <c r="N1462" s="56"/>
      <c r="P1462" s="44">
        <v>500</v>
      </c>
      <c r="Q1462" s="55">
        <v>500</v>
      </c>
      <c r="R1462" s="56"/>
    </row>
    <row r="1463" spans="1:18" x14ac:dyDescent="0.25">
      <c r="A1463" s="33"/>
      <c r="B1463" s="34" t="s">
        <v>28</v>
      </c>
      <c r="C1463" s="34" t="s">
        <v>29</v>
      </c>
      <c r="H1463" s="35"/>
      <c r="I1463" s="35"/>
      <c r="J1463" s="36"/>
      <c r="L1463" s="59"/>
      <c r="M1463" s="59"/>
      <c r="N1463" s="60"/>
      <c r="P1463" s="59"/>
      <c r="Q1463" s="59"/>
      <c r="R1463" s="60"/>
    </row>
    <row r="1464" spans="1:18" x14ac:dyDescent="0.25">
      <c r="A1464" s="37" t="s">
        <v>2030</v>
      </c>
      <c r="B1464" s="38" t="s">
        <v>31</v>
      </c>
      <c r="C1464" s="38" t="s">
        <v>855</v>
      </c>
      <c r="H1464" s="35"/>
      <c r="I1464" s="35"/>
      <c r="J1464" s="36"/>
      <c r="L1464" s="59"/>
      <c r="M1464" s="59"/>
      <c r="N1464" s="60"/>
      <c r="P1464" s="59"/>
      <c r="Q1464" s="59"/>
      <c r="R1464" s="60"/>
    </row>
    <row r="1465" spans="1:18" x14ac:dyDescent="0.25">
      <c r="A1465" s="37" t="s">
        <v>2031</v>
      </c>
      <c r="B1465" s="38" t="s">
        <v>31</v>
      </c>
      <c r="C1465" s="38" t="s">
        <v>857</v>
      </c>
      <c r="H1465" s="35"/>
      <c r="I1465" s="35"/>
      <c r="J1465" s="36"/>
      <c r="L1465" s="59"/>
      <c r="M1465" s="59"/>
      <c r="N1465" s="60"/>
      <c r="P1465" s="59"/>
      <c r="Q1465" s="59"/>
      <c r="R1465" s="60"/>
    </row>
    <row r="1466" spans="1:18" ht="75" x14ac:dyDescent="0.25">
      <c r="A1466" s="37" t="s">
        <v>2032</v>
      </c>
      <c r="B1466" s="38" t="s">
        <v>31</v>
      </c>
      <c r="C1466" s="38" t="s">
        <v>859</v>
      </c>
      <c r="H1466" s="35"/>
      <c r="I1466" s="35"/>
      <c r="J1466" s="36"/>
      <c r="L1466" s="59"/>
      <c r="M1466" s="59"/>
      <c r="N1466" s="60"/>
      <c r="P1466" s="59"/>
      <c r="Q1466" s="59"/>
      <c r="R1466" s="60"/>
    </row>
    <row r="1467" spans="1:18" ht="60" x14ac:dyDescent="0.25">
      <c r="A1467" s="33"/>
      <c r="B1467" s="34" t="s">
        <v>55</v>
      </c>
      <c r="C1467" s="34" t="s">
        <v>56</v>
      </c>
      <c r="D1467" s="34" t="s">
        <v>57</v>
      </c>
      <c r="E1467" s="34" t="s">
        <v>58</v>
      </c>
      <c r="F1467" s="39" t="s">
        <v>59</v>
      </c>
      <c r="H1467" s="40" t="s">
        <v>60</v>
      </c>
      <c r="I1467" s="41" t="s">
        <v>22</v>
      </c>
      <c r="J1467" s="42"/>
      <c r="L1467" s="40" t="s">
        <v>60</v>
      </c>
      <c r="M1467" s="53" t="s">
        <v>22</v>
      </c>
      <c r="N1467" s="54"/>
      <c r="P1467" s="40" t="s">
        <v>60</v>
      </c>
      <c r="Q1467" s="53" t="s">
        <v>22</v>
      </c>
      <c r="R1467" s="54"/>
    </row>
    <row r="1468" spans="1:18" x14ac:dyDescent="0.25">
      <c r="A1468" s="37" t="s">
        <v>2033</v>
      </c>
      <c r="B1468" s="38" t="s">
        <v>2034</v>
      </c>
      <c r="C1468" s="38" t="s">
        <v>865</v>
      </c>
      <c r="D1468" s="38"/>
      <c r="E1468" s="38" t="s">
        <v>433</v>
      </c>
      <c r="F1468" s="43">
        <v>6</v>
      </c>
      <c r="H1468" s="44">
        <v>600</v>
      </c>
      <c r="I1468" s="45">
        <v>3600</v>
      </c>
      <c r="J1468" s="31"/>
      <c r="L1468" s="44">
        <v>887.74</v>
      </c>
      <c r="M1468" s="55">
        <v>5326.44</v>
      </c>
      <c r="N1468" s="56"/>
      <c r="P1468" s="44">
        <v>380</v>
      </c>
      <c r="Q1468" s="55">
        <v>2280</v>
      </c>
      <c r="R1468" s="56"/>
    </row>
    <row r="1469" spans="1:18" x14ac:dyDescent="0.25">
      <c r="A1469" s="37" t="s">
        <v>2035</v>
      </c>
      <c r="B1469" s="38" t="s">
        <v>2036</v>
      </c>
      <c r="C1469" s="38" t="s">
        <v>871</v>
      </c>
      <c r="D1469" s="38"/>
      <c r="E1469" s="38" t="s">
        <v>433</v>
      </c>
      <c r="F1469" s="43">
        <v>6</v>
      </c>
      <c r="H1469" s="44">
        <v>720</v>
      </c>
      <c r="I1469" s="45">
        <v>4320</v>
      </c>
      <c r="J1469" s="31"/>
      <c r="L1469" s="44">
        <v>532.64</v>
      </c>
      <c r="M1469" s="55">
        <v>3195.84</v>
      </c>
      <c r="N1469" s="56"/>
      <c r="P1469" s="44">
        <v>420</v>
      </c>
      <c r="Q1469" s="55">
        <v>2520</v>
      </c>
      <c r="R1469" s="56"/>
    </row>
    <row r="1470" spans="1:18" x14ac:dyDescent="0.25">
      <c r="A1470" s="37" t="s">
        <v>2037</v>
      </c>
      <c r="B1470" s="38" t="s">
        <v>2038</v>
      </c>
      <c r="C1470" s="38" t="s">
        <v>874</v>
      </c>
      <c r="D1470" s="38"/>
      <c r="E1470" s="38" t="s">
        <v>433</v>
      </c>
      <c r="F1470" s="43">
        <v>2</v>
      </c>
      <c r="H1470" s="44">
        <v>720</v>
      </c>
      <c r="I1470" s="45">
        <v>1440</v>
      </c>
      <c r="J1470" s="31"/>
      <c r="L1470" s="44">
        <v>591.83000000000004</v>
      </c>
      <c r="M1470" s="55">
        <v>1183.6600000000001</v>
      </c>
      <c r="N1470" s="56"/>
      <c r="P1470" s="44">
        <v>380</v>
      </c>
      <c r="Q1470" s="55">
        <v>760</v>
      </c>
      <c r="R1470" s="56"/>
    </row>
    <row r="1471" spans="1:18" x14ac:dyDescent="0.25">
      <c r="A1471" s="33"/>
      <c r="B1471" s="34" t="s">
        <v>28</v>
      </c>
      <c r="C1471" s="34" t="s">
        <v>29</v>
      </c>
      <c r="H1471" s="35"/>
      <c r="I1471" s="35"/>
      <c r="J1471" s="36"/>
      <c r="L1471" s="59"/>
      <c r="M1471" s="59"/>
      <c r="N1471" s="60"/>
      <c r="P1471" s="59"/>
      <c r="Q1471" s="59"/>
      <c r="R1471" s="60"/>
    </row>
    <row r="1472" spans="1:18" x14ac:dyDescent="0.25">
      <c r="A1472" s="37" t="s">
        <v>2039</v>
      </c>
      <c r="B1472" s="38" t="s">
        <v>31</v>
      </c>
      <c r="C1472" s="38" t="s">
        <v>882</v>
      </c>
      <c r="H1472" s="35"/>
      <c r="I1472" s="35"/>
      <c r="J1472" s="36"/>
      <c r="L1472" s="59"/>
      <c r="M1472" s="59"/>
      <c r="N1472" s="60"/>
      <c r="P1472" s="59"/>
      <c r="Q1472" s="59"/>
      <c r="R1472" s="60"/>
    </row>
    <row r="1473" spans="1:18" ht="45" x14ac:dyDescent="0.25">
      <c r="A1473" s="37" t="s">
        <v>2040</v>
      </c>
      <c r="B1473" s="38" t="s">
        <v>31</v>
      </c>
      <c r="C1473" s="38" t="s">
        <v>884</v>
      </c>
      <c r="H1473" s="35"/>
      <c r="I1473" s="35"/>
      <c r="J1473" s="36"/>
      <c r="L1473" s="59"/>
      <c r="M1473" s="59"/>
      <c r="N1473" s="60"/>
      <c r="P1473" s="59"/>
      <c r="Q1473" s="59"/>
      <c r="R1473" s="60"/>
    </row>
    <row r="1474" spans="1:18" ht="60" x14ac:dyDescent="0.25">
      <c r="A1474" s="33"/>
      <c r="B1474" s="34" t="s">
        <v>55</v>
      </c>
      <c r="C1474" s="34" t="s">
        <v>56</v>
      </c>
      <c r="D1474" s="34" t="s">
        <v>57</v>
      </c>
      <c r="E1474" s="34" t="s">
        <v>58</v>
      </c>
      <c r="F1474" s="39" t="s">
        <v>59</v>
      </c>
      <c r="H1474" s="40" t="s">
        <v>60</v>
      </c>
      <c r="I1474" s="41" t="s">
        <v>22</v>
      </c>
      <c r="J1474" s="42"/>
      <c r="L1474" s="40" t="s">
        <v>60</v>
      </c>
      <c r="M1474" s="53" t="s">
        <v>22</v>
      </c>
      <c r="N1474" s="54"/>
      <c r="P1474" s="40" t="s">
        <v>60</v>
      </c>
      <c r="Q1474" s="53" t="s">
        <v>22</v>
      </c>
      <c r="R1474" s="54"/>
    </row>
    <row r="1475" spans="1:18" x14ac:dyDescent="0.25">
      <c r="A1475" s="37" t="s">
        <v>2041</v>
      </c>
      <c r="B1475" s="38" t="s">
        <v>2042</v>
      </c>
      <c r="C1475" s="38" t="s">
        <v>1522</v>
      </c>
      <c r="D1475" s="38"/>
      <c r="E1475" s="38" t="s">
        <v>433</v>
      </c>
      <c r="F1475" s="43">
        <v>26</v>
      </c>
      <c r="H1475" s="44">
        <v>1340</v>
      </c>
      <c r="I1475" s="45">
        <v>34840</v>
      </c>
      <c r="J1475" s="31"/>
      <c r="L1475" s="44">
        <v>946.92</v>
      </c>
      <c r="M1475" s="55">
        <v>24619.919999999998</v>
      </c>
      <c r="N1475" s="56"/>
      <c r="P1475" s="44">
        <v>380</v>
      </c>
      <c r="Q1475" s="55">
        <v>9880</v>
      </c>
      <c r="R1475" s="56"/>
    </row>
    <row r="1476" spans="1:18" x14ac:dyDescent="0.25">
      <c r="A1476" s="37" t="s">
        <v>2043</v>
      </c>
      <c r="B1476" s="38" t="s">
        <v>2044</v>
      </c>
      <c r="C1476" s="38" t="s">
        <v>1525</v>
      </c>
      <c r="D1476" s="38"/>
      <c r="E1476" s="38" t="s">
        <v>433</v>
      </c>
      <c r="F1476" s="43">
        <v>6</v>
      </c>
      <c r="H1476" s="44">
        <v>980</v>
      </c>
      <c r="I1476" s="45">
        <v>5880</v>
      </c>
      <c r="J1476" s="31"/>
      <c r="L1476" s="44">
        <v>1124.47</v>
      </c>
      <c r="M1476" s="55">
        <v>6746.82</v>
      </c>
      <c r="N1476" s="56"/>
      <c r="P1476" s="44">
        <v>210</v>
      </c>
      <c r="Q1476" s="55">
        <v>1260</v>
      </c>
      <c r="R1476" s="56"/>
    </row>
    <row r="1477" spans="1:18" x14ac:dyDescent="0.25">
      <c r="A1477" s="37" t="s">
        <v>2045</v>
      </c>
      <c r="B1477" s="38" t="s">
        <v>2046</v>
      </c>
      <c r="C1477" s="38" t="s">
        <v>2047</v>
      </c>
      <c r="D1477" s="38"/>
      <c r="E1477" s="38" t="s">
        <v>433</v>
      </c>
      <c r="F1477" s="43">
        <v>1</v>
      </c>
      <c r="H1477" s="44">
        <v>1550</v>
      </c>
      <c r="I1477" s="45">
        <v>1550</v>
      </c>
      <c r="J1477" s="31"/>
      <c r="L1477" s="44">
        <v>1420.38</v>
      </c>
      <c r="M1477" s="55">
        <v>1420.38</v>
      </c>
      <c r="N1477" s="56"/>
      <c r="P1477" s="44">
        <v>535</v>
      </c>
      <c r="Q1477" s="55">
        <v>535</v>
      </c>
      <c r="R1477" s="56"/>
    </row>
    <row r="1478" spans="1:18" x14ac:dyDescent="0.25">
      <c r="A1478" s="37" t="s">
        <v>2048</v>
      </c>
      <c r="B1478" s="38" t="s">
        <v>2049</v>
      </c>
      <c r="C1478" s="38" t="s">
        <v>1528</v>
      </c>
      <c r="D1478" s="38"/>
      <c r="E1478" s="38" t="s">
        <v>433</v>
      </c>
      <c r="F1478" s="43">
        <v>6</v>
      </c>
      <c r="H1478" s="44">
        <v>1860</v>
      </c>
      <c r="I1478" s="45">
        <v>11160</v>
      </c>
      <c r="J1478" s="31"/>
      <c r="L1478" s="44">
        <v>1302.02</v>
      </c>
      <c r="M1478" s="55">
        <v>7812.12</v>
      </c>
      <c r="N1478" s="56"/>
      <c r="P1478" s="44">
        <v>1215</v>
      </c>
      <c r="Q1478" s="55">
        <v>7290</v>
      </c>
      <c r="R1478" s="56"/>
    </row>
    <row r="1479" spans="1:18" ht="30" x14ac:dyDescent="0.25">
      <c r="A1479" s="37" t="s">
        <v>2050</v>
      </c>
      <c r="B1479" s="38" t="s">
        <v>2051</v>
      </c>
      <c r="C1479" s="38" t="s">
        <v>899</v>
      </c>
      <c r="D1479" s="38"/>
      <c r="E1479" s="38" t="s">
        <v>433</v>
      </c>
      <c r="F1479" s="43">
        <v>6</v>
      </c>
      <c r="H1479" s="44">
        <v>1200</v>
      </c>
      <c r="I1479" s="45">
        <v>7200</v>
      </c>
      <c r="J1479" s="31"/>
      <c r="L1479" s="44">
        <v>1775.48</v>
      </c>
      <c r="M1479" s="55">
        <v>10652.88</v>
      </c>
      <c r="N1479" s="56"/>
      <c r="P1479" s="44">
        <v>750</v>
      </c>
      <c r="Q1479" s="55">
        <v>4500</v>
      </c>
      <c r="R1479" s="56"/>
    </row>
    <row r="1480" spans="1:18" ht="30" x14ac:dyDescent="0.25">
      <c r="A1480" s="37" t="s">
        <v>2052</v>
      </c>
      <c r="B1480" s="38" t="s">
        <v>2053</v>
      </c>
      <c r="C1480" s="38" t="s">
        <v>902</v>
      </c>
      <c r="D1480" s="38"/>
      <c r="E1480" s="38" t="s">
        <v>433</v>
      </c>
      <c r="F1480" s="43">
        <v>2</v>
      </c>
      <c r="H1480" s="44">
        <v>1200</v>
      </c>
      <c r="I1480" s="45">
        <v>2400</v>
      </c>
      <c r="J1480" s="31"/>
      <c r="L1480" s="44">
        <v>1479.56</v>
      </c>
      <c r="M1480" s="55">
        <v>2959.12</v>
      </c>
      <c r="N1480" s="56"/>
      <c r="P1480" s="44">
        <v>915</v>
      </c>
      <c r="Q1480" s="55">
        <v>1830</v>
      </c>
      <c r="R1480" s="56"/>
    </row>
    <row r="1481" spans="1:18" x14ac:dyDescent="0.25">
      <c r="A1481" s="33"/>
      <c r="B1481" s="34" t="s">
        <v>28</v>
      </c>
      <c r="C1481" s="34" t="s">
        <v>29</v>
      </c>
      <c r="H1481" s="35"/>
      <c r="I1481" s="35"/>
      <c r="J1481" s="36"/>
      <c r="L1481" s="59"/>
      <c r="M1481" s="59"/>
      <c r="N1481" s="60"/>
      <c r="P1481" s="59"/>
      <c r="Q1481" s="59"/>
      <c r="R1481" s="60"/>
    </row>
    <row r="1482" spans="1:18" x14ac:dyDescent="0.25">
      <c r="A1482" s="37" t="s">
        <v>2054</v>
      </c>
      <c r="B1482" s="38" t="s">
        <v>31</v>
      </c>
      <c r="C1482" s="38" t="s">
        <v>907</v>
      </c>
      <c r="H1482" s="35"/>
      <c r="I1482" s="35"/>
      <c r="J1482" s="36"/>
      <c r="L1482" s="59"/>
      <c r="M1482" s="59"/>
      <c r="N1482" s="60"/>
      <c r="P1482" s="59"/>
      <c r="Q1482" s="59"/>
      <c r="R1482" s="60"/>
    </row>
    <row r="1483" spans="1:18" ht="45" x14ac:dyDescent="0.25">
      <c r="A1483" s="37" t="s">
        <v>2055</v>
      </c>
      <c r="B1483" s="38" t="s">
        <v>31</v>
      </c>
      <c r="C1483" s="38" t="s">
        <v>909</v>
      </c>
      <c r="H1483" s="35"/>
      <c r="I1483" s="35"/>
      <c r="J1483" s="36"/>
      <c r="L1483" s="59"/>
      <c r="M1483" s="59"/>
      <c r="N1483" s="60"/>
      <c r="P1483" s="59"/>
      <c r="Q1483" s="59"/>
      <c r="R1483" s="60"/>
    </row>
    <row r="1484" spans="1:18" ht="60" x14ac:dyDescent="0.25">
      <c r="A1484" s="33"/>
      <c r="B1484" s="34" t="s">
        <v>55</v>
      </c>
      <c r="C1484" s="34" t="s">
        <v>56</v>
      </c>
      <c r="D1484" s="34" t="s">
        <v>57</v>
      </c>
      <c r="E1484" s="34" t="s">
        <v>58</v>
      </c>
      <c r="F1484" s="39" t="s">
        <v>59</v>
      </c>
      <c r="H1484" s="40" t="s">
        <v>60</v>
      </c>
      <c r="I1484" s="41" t="s">
        <v>22</v>
      </c>
      <c r="J1484" s="42"/>
      <c r="L1484" s="40" t="s">
        <v>60</v>
      </c>
      <c r="M1484" s="53" t="s">
        <v>22</v>
      </c>
      <c r="N1484" s="54"/>
      <c r="P1484" s="40" t="s">
        <v>60</v>
      </c>
      <c r="Q1484" s="53" t="s">
        <v>22</v>
      </c>
      <c r="R1484" s="54"/>
    </row>
    <row r="1485" spans="1:18" x14ac:dyDescent="0.25">
      <c r="A1485" s="37" t="s">
        <v>2056</v>
      </c>
      <c r="B1485" s="38" t="s">
        <v>2057</v>
      </c>
      <c r="C1485" s="38" t="s">
        <v>912</v>
      </c>
      <c r="D1485" s="38"/>
      <c r="E1485" s="38" t="s">
        <v>433</v>
      </c>
      <c r="F1485" s="43">
        <v>6</v>
      </c>
      <c r="H1485" s="44">
        <v>600</v>
      </c>
      <c r="I1485" s="45">
        <v>3600</v>
      </c>
      <c r="J1485" s="31"/>
      <c r="L1485" s="44">
        <v>887.74</v>
      </c>
      <c r="M1485" s="55">
        <v>5326.44</v>
      </c>
      <c r="N1485" s="56"/>
      <c r="P1485" s="44">
        <v>380</v>
      </c>
      <c r="Q1485" s="55">
        <v>2280</v>
      </c>
      <c r="R1485" s="56"/>
    </row>
    <row r="1486" spans="1:18" x14ac:dyDescent="0.25">
      <c r="A1486" s="37" t="s">
        <v>2058</v>
      </c>
      <c r="B1486" s="38" t="s">
        <v>2059</v>
      </c>
      <c r="C1486" s="38" t="s">
        <v>1537</v>
      </c>
      <c r="D1486" s="38"/>
      <c r="E1486" s="38" t="s">
        <v>433</v>
      </c>
      <c r="F1486" s="43">
        <v>4</v>
      </c>
      <c r="H1486" s="44">
        <v>500</v>
      </c>
      <c r="I1486" s="45">
        <v>2000</v>
      </c>
      <c r="J1486" s="31"/>
      <c r="L1486" s="44">
        <v>769.37</v>
      </c>
      <c r="M1486" s="55">
        <v>3077.48</v>
      </c>
      <c r="N1486" s="56"/>
      <c r="P1486" s="44">
        <v>320</v>
      </c>
      <c r="Q1486" s="55">
        <v>1280</v>
      </c>
      <c r="R1486" s="56"/>
    </row>
    <row r="1487" spans="1:18" x14ac:dyDescent="0.25">
      <c r="A1487" s="37" t="s">
        <v>2060</v>
      </c>
      <c r="B1487" s="38" t="s">
        <v>2061</v>
      </c>
      <c r="C1487" s="38" t="s">
        <v>1540</v>
      </c>
      <c r="D1487" s="38"/>
      <c r="E1487" s="38" t="s">
        <v>433</v>
      </c>
      <c r="F1487" s="43">
        <v>4</v>
      </c>
      <c r="H1487" s="44">
        <v>550</v>
      </c>
      <c r="I1487" s="45">
        <v>2200</v>
      </c>
      <c r="J1487" s="31"/>
      <c r="L1487" s="44">
        <v>828.56</v>
      </c>
      <c r="M1487" s="55">
        <v>3314.24</v>
      </c>
      <c r="N1487" s="56"/>
      <c r="P1487" s="44">
        <v>380</v>
      </c>
      <c r="Q1487" s="55">
        <v>1520</v>
      </c>
      <c r="R1487" s="56"/>
    </row>
    <row r="1488" spans="1:18" x14ac:dyDescent="0.25">
      <c r="A1488" s="33"/>
      <c r="B1488" s="34" t="s">
        <v>28</v>
      </c>
      <c r="C1488" s="34" t="s">
        <v>29</v>
      </c>
      <c r="H1488" s="35"/>
      <c r="I1488" s="35"/>
      <c r="J1488" s="36"/>
      <c r="L1488" s="59"/>
      <c r="M1488" s="59"/>
      <c r="N1488" s="60"/>
      <c r="P1488" s="59"/>
      <c r="Q1488" s="59"/>
      <c r="R1488" s="60"/>
    </row>
    <row r="1489" spans="1:18" x14ac:dyDescent="0.25">
      <c r="A1489" s="37" t="s">
        <v>2062</v>
      </c>
      <c r="B1489" s="38" t="s">
        <v>31</v>
      </c>
      <c r="C1489" s="38" t="s">
        <v>933</v>
      </c>
      <c r="H1489" s="35"/>
      <c r="I1489" s="35"/>
      <c r="J1489" s="36"/>
      <c r="L1489" s="59"/>
      <c r="M1489" s="59"/>
      <c r="N1489" s="60"/>
      <c r="P1489" s="59"/>
      <c r="Q1489" s="59"/>
      <c r="R1489" s="60"/>
    </row>
    <row r="1490" spans="1:18" x14ac:dyDescent="0.25">
      <c r="A1490" s="37" t="s">
        <v>2063</v>
      </c>
      <c r="B1490" s="38" t="s">
        <v>31</v>
      </c>
      <c r="C1490" s="38" t="s">
        <v>935</v>
      </c>
      <c r="H1490" s="35"/>
      <c r="I1490" s="35"/>
      <c r="J1490" s="36"/>
      <c r="L1490" s="59"/>
      <c r="M1490" s="59"/>
      <c r="N1490" s="60"/>
      <c r="P1490" s="59"/>
      <c r="Q1490" s="59"/>
      <c r="R1490" s="60"/>
    </row>
    <row r="1491" spans="1:18" ht="60" x14ac:dyDescent="0.25">
      <c r="A1491" s="37" t="s">
        <v>2064</v>
      </c>
      <c r="B1491" s="38" t="s">
        <v>31</v>
      </c>
      <c r="C1491" s="38" t="s">
        <v>937</v>
      </c>
      <c r="H1491" s="35"/>
      <c r="I1491" s="35"/>
      <c r="J1491" s="36"/>
      <c r="L1491" s="59"/>
      <c r="M1491" s="59"/>
      <c r="N1491" s="60"/>
      <c r="P1491" s="59"/>
      <c r="Q1491" s="59"/>
      <c r="R1491" s="60"/>
    </row>
    <row r="1492" spans="1:18" ht="60" x14ac:dyDescent="0.25">
      <c r="A1492" s="33"/>
      <c r="B1492" s="34" t="s">
        <v>55</v>
      </c>
      <c r="C1492" s="34" t="s">
        <v>56</v>
      </c>
      <c r="D1492" s="34" t="s">
        <v>57</v>
      </c>
      <c r="E1492" s="34" t="s">
        <v>58</v>
      </c>
      <c r="F1492" s="39" t="s">
        <v>59</v>
      </c>
      <c r="H1492" s="40" t="s">
        <v>60</v>
      </c>
      <c r="I1492" s="41" t="s">
        <v>22</v>
      </c>
      <c r="J1492" s="42"/>
      <c r="L1492" s="40" t="s">
        <v>60</v>
      </c>
      <c r="M1492" s="53" t="s">
        <v>22</v>
      </c>
      <c r="N1492" s="54"/>
      <c r="P1492" s="40" t="s">
        <v>60</v>
      </c>
      <c r="Q1492" s="53" t="s">
        <v>22</v>
      </c>
      <c r="R1492" s="54"/>
    </row>
    <row r="1493" spans="1:18" x14ac:dyDescent="0.25">
      <c r="A1493" s="37" t="s">
        <v>2065</v>
      </c>
      <c r="B1493" s="38" t="s">
        <v>2066</v>
      </c>
      <c r="C1493" s="38" t="s">
        <v>940</v>
      </c>
      <c r="D1493" s="38"/>
      <c r="E1493" s="38" t="s">
        <v>433</v>
      </c>
      <c r="F1493" s="43">
        <v>1</v>
      </c>
      <c r="H1493" s="44">
        <v>12000</v>
      </c>
      <c r="I1493" s="45">
        <v>12000</v>
      </c>
      <c r="J1493" s="31"/>
      <c r="L1493" s="44">
        <v>11836.51</v>
      </c>
      <c r="M1493" s="55">
        <v>11836.51</v>
      </c>
      <c r="N1493" s="56"/>
      <c r="P1493" s="44">
        <v>35000</v>
      </c>
      <c r="Q1493" s="55">
        <v>35000</v>
      </c>
      <c r="R1493" s="56"/>
    </row>
    <row r="1494" spans="1:18" x14ac:dyDescent="0.25">
      <c r="A1494" s="37" t="s">
        <v>2067</v>
      </c>
      <c r="B1494" s="38" t="s">
        <v>2068</v>
      </c>
      <c r="C1494" s="38" t="s">
        <v>943</v>
      </c>
      <c r="D1494" s="38"/>
      <c r="E1494" s="38" t="s">
        <v>433</v>
      </c>
      <c r="F1494" s="43">
        <v>5</v>
      </c>
      <c r="H1494" s="44">
        <v>800</v>
      </c>
      <c r="I1494" s="45">
        <v>4000</v>
      </c>
      <c r="J1494" s="31"/>
      <c r="L1494" s="44">
        <v>946.92</v>
      </c>
      <c r="M1494" s="55">
        <v>4734.6000000000004</v>
      </c>
      <c r="N1494" s="56"/>
      <c r="P1494" s="44">
        <v>720</v>
      </c>
      <c r="Q1494" s="55">
        <v>3600</v>
      </c>
      <c r="R1494" s="56"/>
    </row>
    <row r="1495" spans="1:18" x14ac:dyDescent="0.25">
      <c r="A1495" s="37" t="s">
        <v>2069</v>
      </c>
      <c r="B1495" s="38" t="s">
        <v>2070</v>
      </c>
      <c r="C1495" s="38" t="s">
        <v>955</v>
      </c>
      <c r="D1495" s="38"/>
      <c r="E1495" s="38" t="s">
        <v>433</v>
      </c>
      <c r="F1495" s="43">
        <v>1</v>
      </c>
      <c r="H1495" s="44">
        <v>5300</v>
      </c>
      <c r="I1495" s="45">
        <v>5300</v>
      </c>
      <c r="J1495" s="31"/>
      <c r="L1495" s="44">
        <v>17754.759999999998</v>
      </c>
      <c r="M1495" s="55">
        <v>17754.759999999998</v>
      </c>
      <c r="N1495" s="56"/>
      <c r="P1495" s="44">
        <v>6000</v>
      </c>
      <c r="Q1495" s="55">
        <v>6000</v>
      </c>
      <c r="R1495" s="56"/>
    </row>
    <row r="1496" spans="1:18" x14ac:dyDescent="0.25">
      <c r="A1496" s="37" t="s">
        <v>2071</v>
      </c>
      <c r="B1496" s="38" t="s">
        <v>2072</v>
      </c>
      <c r="C1496" s="38" t="s">
        <v>952</v>
      </c>
      <c r="D1496" s="38"/>
      <c r="E1496" s="38" t="s">
        <v>433</v>
      </c>
      <c r="F1496" s="43">
        <v>1</v>
      </c>
      <c r="H1496" s="44">
        <v>800</v>
      </c>
      <c r="I1496" s="45">
        <v>800</v>
      </c>
      <c r="J1496" s="31"/>
      <c r="L1496" s="44">
        <v>17754.759999999998</v>
      </c>
      <c r="M1496" s="55">
        <v>17754.759999999998</v>
      </c>
      <c r="N1496" s="56"/>
      <c r="P1496" s="44">
        <v>2500</v>
      </c>
      <c r="Q1496" s="55">
        <v>2500</v>
      </c>
      <c r="R1496" s="56"/>
    </row>
    <row r="1497" spans="1:18" ht="30" x14ac:dyDescent="0.25">
      <c r="A1497" s="37" t="s">
        <v>2073</v>
      </c>
      <c r="B1497" s="38" t="s">
        <v>2074</v>
      </c>
      <c r="C1497" s="38" t="s">
        <v>958</v>
      </c>
      <c r="D1497" s="38"/>
      <c r="E1497" s="38" t="s">
        <v>64</v>
      </c>
      <c r="F1497" s="43">
        <v>1</v>
      </c>
      <c r="H1497" s="44">
        <v>5000</v>
      </c>
      <c r="I1497" s="45">
        <v>5000</v>
      </c>
      <c r="J1497" s="31"/>
      <c r="L1497" s="44">
        <v>29591.27</v>
      </c>
      <c r="M1497" s="55">
        <v>29591.27</v>
      </c>
      <c r="N1497" s="56"/>
      <c r="P1497" s="44">
        <v>15000</v>
      </c>
      <c r="Q1497" s="55">
        <v>15000</v>
      </c>
      <c r="R1497" s="56"/>
    </row>
    <row r="1498" spans="1:18" x14ac:dyDescent="0.25">
      <c r="A1498" s="33"/>
      <c r="B1498" s="34" t="s">
        <v>28</v>
      </c>
      <c r="C1498" s="34" t="s">
        <v>29</v>
      </c>
      <c r="H1498" s="35"/>
      <c r="I1498" s="35"/>
      <c r="J1498" s="36"/>
      <c r="L1498" s="59"/>
      <c r="M1498" s="59"/>
      <c r="N1498" s="60"/>
      <c r="P1498" s="59"/>
      <c r="Q1498" s="59"/>
      <c r="R1498" s="60"/>
    </row>
    <row r="1499" spans="1:18" x14ac:dyDescent="0.25">
      <c r="A1499" s="37" t="s">
        <v>2075</v>
      </c>
      <c r="B1499" s="38" t="s">
        <v>31</v>
      </c>
      <c r="C1499" s="38" t="s">
        <v>823</v>
      </c>
      <c r="H1499" s="35"/>
      <c r="I1499" s="35"/>
      <c r="J1499" s="36"/>
      <c r="L1499" s="59"/>
      <c r="M1499" s="59"/>
      <c r="N1499" s="60"/>
      <c r="P1499" s="59"/>
      <c r="Q1499" s="59"/>
      <c r="R1499" s="60"/>
    </row>
    <row r="1500" spans="1:18" ht="45" x14ac:dyDescent="0.25">
      <c r="A1500" s="37" t="s">
        <v>2076</v>
      </c>
      <c r="B1500" s="38" t="s">
        <v>31</v>
      </c>
      <c r="C1500" s="38" t="s">
        <v>961</v>
      </c>
      <c r="H1500" s="35"/>
      <c r="I1500" s="35"/>
      <c r="J1500" s="36"/>
      <c r="L1500" s="59"/>
      <c r="M1500" s="59"/>
      <c r="N1500" s="60"/>
      <c r="P1500" s="59"/>
      <c r="Q1500" s="59"/>
      <c r="R1500" s="60"/>
    </row>
    <row r="1501" spans="1:18" ht="60" x14ac:dyDescent="0.25">
      <c r="A1501" s="33"/>
      <c r="B1501" s="34" t="s">
        <v>55</v>
      </c>
      <c r="C1501" s="34" t="s">
        <v>56</v>
      </c>
      <c r="D1501" s="34" t="s">
        <v>57</v>
      </c>
      <c r="E1501" s="34" t="s">
        <v>58</v>
      </c>
      <c r="F1501" s="39" t="s">
        <v>59</v>
      </c>
      <c r="H1501" s="40" t="s">
        <v>60</v>
      </c>
      <c r="I1501" s="41" t="s">
        <v>22</v>
      </c>
      <c r="J1501" s="42"/>
      <c r="L1501" s="40" t="s">
        <v>60</v>
      </c>
      <c r="M1501" s="53" t="s">
        <v>22</v>
      </c>
      <c r="N1501" s="54"/>
      <c r="P1501" s="40" t="s">
        <v>60</v>
      </c>
      <c r="Q1501" s="53" t="s">
        <v>22</v>
      </c>
      <c r="R1501" s="54"/>
    </row>
    <row r="1502" spans="1:18" x14ac:dyDescent="0.25">
      <c r="A1502" s="37" t="s">
        <v>2077</v>
      </c>
      <c r="B1502" s="38" t="s">
        <v>2078</v>
      </c>
      <c r="C1502" s="38" t="s">
        <v>828</v>
      </c>
      <c r="D1502" s="38"/>
      <c r="E1502" s="38" t="s">
        <v>64</v>
      </c>
      <c r="F1502" s="43">
        <v>1</v>
      </c>
      <c r="H1502" s="44">
        <v>5500</v>
      </c>
      <c r="I1502" s="45">
        <v>5500</v>
      </c>
      <c r="J1502" s="31"/>
      <c r="L1502" s="44">
        <v>8877.3799999999992</v>
      </c>
      <c r="M1502" s="55">
        <v>8877.3799999999992</v>
      </c>
      <c r="N1502" s="56"/>
      <c r="P1502" s="44">
        <v>0</v>
      </c>
      <c r="Q1502" s="55">
        <v>0</v>
      </c>
      <c r="R1502" s="56"/>
    </row>
    <row r="1503" spans="1:18" x14ac:dyDescent="0.25">
      <c r="A1503" s="37" t="s">
        <v>2079</v>
      </c>
      <c r="B1503" s="38" t="s">
        <v>2080</v>
      </c>
      <c r="C1503" s="38" t="s">
        <v>831</v>
      </c>
      <c r="D1503" s="38"/>
      <c r="E1503" s="38" t="s">
        <v>64</v>
      </c>
      <c r="F1503" s="43">
        <v>1</v>
      </c>
      <c r="H1503" s="44">
        <v>5500</v>
      </c>
      <c r="I1503" s="45">
        <v>5500</v>
      </c>
      <c r="J1503" s="31"/>
      <c r="L1503" s="44">
        <v>10061.030000000001</v>
      </c>
      <c r="M1503" s="55">
        <v>10061.030000000001</v>
      </c>
      <c r="N1503" s="56"/>
      <c r="P1503" s="44">
        <v>0</v>
      </c>
      <c r="Q1503" s="55">
        <v>0</v>
      </c>
      <c r="R1503" s="56"/>
    </row>
    <row r="1504" spans="1:18" x14ac:dyDescent="0.25">
      <c r="A1504" s="37" t="s">
        <v>2081</v>
      </c>
      <c r="B1504" s="38" t="s">
        <v>2082</v>
      </c>
      <c r="C1504" s="38" t="s">
        <v>834</v>
      </c>
      <c r="D1504" s="38"/>
      <c r="E1504" s="38" t="s">
        <v>64</v>
      </c>
      <c r="F1504" s="43">
        <v>1</v>
      </c>
      <c r="H1504" s="44">
        <v>5500</v>
      </c>
      <c r="I1504" s="45">
        <v>5500</v>
      </c>
      <c r="J1504" s="31"/>
      <c r="L1504" s="44">
        <v>10356.94</v>
      </c>
      <c r="M1504" s="55">
        <v>10356.94</v>
      </c>
      <c r="N1504" s="56"/>
      <c r="P1504" s="44">
        <v>0</v>
      </c>
      <c r="Q1504" s="55">
        <v>0</v>
      </c>
      <c r="R1504" s="56"/>
    </row>
    <row r="1505" spans="1:18" x14ac:dyDescent="0.25">
      <c r="A1505" s="37" t="s">
        <v>2083</v>
      </c>
      <c r="B1505" s="38" t="s">
        <v>2084</v>
      </c>
      <c r="C1505" s="38" t="s">
        <v>837</v>
      </c>
      <c r="D1505" s="38"/>
      <c r="E1505" s="38" t="s">
        <v>64</v>
      </c>
      <c r="F1505" s="43">
        <v>1</v>
      </c>
      <c r="H1505" s="44">
        <v>5500</v>
      </c>
      <c r="I1505" s="45">
        <v>5500</v>
      </c>
      <c r="J1505" s="31"/>
      <c r="L1505" s="44">
        <v>9469.2000000000007</v>
      </c>
      <c r="M1505" s="55">
        <v>9469.2000000000007</v>
      </c>
      <c r="N1505" s="56"/>
      <c r="P1505" s="44">
        <v>0</v>
      </c>
      <c r="Q1505" s="55">
        <v>0</v>
      </c>
      <c r="R1505" s="56"/>
    </row>
    <row r="1506" spans="1:18" x14ac:dyDescent="0.25">
      <c r="A1506" s="37" t="s">
        <v>2085</v>
      </c>
      <c r="B1506" s="38" t="s">
        <v>2086</v>
      </c>
      <c r="C1506" s="38" t="s">
        <v>972</v>
      </c>
      <c r="D1506" s="38"/>
      <c r="E1506" s="38" t="s">
        <v>64</v>
      </c>
      <c r="F1506" s="43">
        <v>1</v>
      </c>
      <c r="H1506" s="44">
        <v>5500</v>
      </c>
      <c r="I1506" s="45">
        <v>5500</v>
      </c>
      <c r="J1506" s="31"/>
      <c r="L1506" s="44">
        <v>10061.030000000001</v>
      </c>
      <c r="M1506" s="55">
        <v>10061.030000000001</v>
      </c>
      <c r="N1506" s="56"/>
      <c r="P1506" s="44">
        <v>0</v>
      </c>
      <c r="Q1506" s="55">
        <v>0</v>
      </c>
      <c r="R1506" s="56"/>
    </row>
    <row r="1507" spans="1:18" x14ac:dyDescent="0.25">
      <c r="A1507" s="33"/>
      <c r="B1507" s="34" t="s">
        <v>28</v>
      </c>
      <c r="C1507" s="34" t="s">
        <v>29</v>
      </c>
      <c r="H1507" s="35"/>
      <c r="I1507" s="35"/>
      <c r="J1507" s="36"/>
      <c r="L1507" s="59"/>
      <c r="M1507" s="59"/>
      <c r="N1507" s="60"/>
      <c r="P1507" s="59"/>
      <c r="Q1507" s="59"/>
      <c r="R1507" s="60"/>
    </row>
    <row r="1508" spans="1:18" x14ac:dyDescent="0.25">
      <c r="A1508" s="37" t="s">
        <v>2087</v>
      </c>
      <c r="B1508" s="38" t="s">
        <v>31</v>
      </c>
      <c r="C1508" s="38" t="s">
        <v>1008</v>
      </c>
      <c r="H1508" s="35"/>
      <c r="I1508" s="35"/>
      <c r="J1508" s="36"/>
      <c r="L1508" s="59"/>
      <c r="M1508" s="59"/>
      <c r="N1508" s="60"/>
      <c r="P1508" s="59"/>
      <c r="Q1508" s="59"/>
      <c r="R1508" s="60"/>
    </row>
    <row r="1509" spans="1:18" ht="45" x14ac:dyDescent="0.25">
      <c r="A1509" s="37" t="s">
        <v>2088</v>
      </c>
      <c r="B1509" s="38" t="s">
        <v>31</v>
      </c>
      <c r="C1509" s="38" t="s">
        <v>1010</v>
      </c>
      <c r="H1509" s="35"/>
      <c r="I1509" s="35"/>
      <c r="J1509" s="36"/>
      <c r="L1509" s="59"/>
      <c r="M1509" s="59"/>
      <c r="N1509" s="60"/>
      <c r="P1509" s="59"/>
      <c r="Q1509" s="59"/>
      <c r="R1509" s="60"/>
    </row>
    <row r="1510" spans="1:18" ht="105" x14ac:dyDescent="0.25">
      <c r="A1510" s="37" t="s">
        <v>2089</v>
      </c>
      <c r="B1510" s="38" t="s">
        <v>31</v>
      </c>
      <c r="C1510" s="38" t="s">
        <v>1012</v>
      </c>
      <c r="H1510" s="35"/>
      <c r="I1510" s="35"/>
      <c r="J1510" s="36"/>
      <c r="L1510" s="59"/>
      <c r="M1510" s="59"/>
      <c r="N1510" s="60"/>
      <c r="P1510" s="59"/>
      <c r="Q1510" s="59"/>
      <c r="R1510" s="60"/>
    </row>
    <row r="1511" spans="1:18" ht="60" x14ac:dyDescent="0.25">
      <c r="A1511" s="33"/>
      <c r="B1511" s="34" t="s">
        <v>55</v>
      </c>
      <c r="C1511" s="34" t="s">
        <v>56</v>
      </c>
      <c r="D1511" s="34" t="s">
        <v>57</v>
      </c>
      <c r="E1511" s="34" t="s">
        <v>58</v>
      </c>
      <c r="F1511" s="39" t="s">
        <v>59</v>
      </c>
      <c r="H1511" s="40" t="s">
        <v>60</v>
      </c>
      <c r="I1511" s="41" t="s">
        <v>22</v>
      </c>
      <c r="J1511" s="42"/>
      <c r="L1511" s="40" t="s">
        <v>60</v>
      </c>
      <c r="M1511" s="53" t="s">
        <v>22</v>
      </c>
      <c r="N1511" s="54"/>
      <c r="P1511" s="40" t="s">
        <v>60</v>
      </c>
      <c r="Q1511" s="53" t="s">
        <v>22</v>
      </c>
      <c r="R1511" s="54"/>
    </row>
    <row r="1512" spans="1:18" x14ac:dyDescent="0.25">
      <c r="A1512" s="37" t="s">
        <v>2090</v>
      </c>
      <c r="B1512" s="38" t="s">
        <v>2091</v>
      </c>
      <c r="C1512" s="38" t="s">
        <v>1021</v>
      </c>
      <c r="D1512" s="38"/>
      <c r="E1512" s="38" t="s">
        <v>433</v>
      </c>
      <c r="F1512" s="43">
        <v>3</v>
      </c>
      <c r="H1512" s="44">
        <v>10000</v>
      </c>
      <c r="I1512" s="45">
        <v>30000</v>
      </c>
      <c r="J1512" s="31"/>
      <c r="L1512" s="44">
        <v>7724.5</v>
      </c>
      <c r="M1512" s="55">
        <v>23173.5</v>
      </c>
      <c r="N1512" s="56"/>
      <c r="P1512" s="44">
        <v>15000</v>
      </c>
      <c r="Q1512" s="55">
        <v>45000</v>
      </c>
      <c r="R1512" s="56"/>
    </row>
    <row r="1513" spans="1:18" x14ac:dyDescent="0.25">
      <c r="A1513" s="37" t="s">
        <v>2092</v>
      </c>
      <c r="B1513" s="38" t="s">
        <v>2093</v>
      </c>
      <c r="C1513" s="38" t="s">
        <v>955</v>
      </c>
      <c r="D1513" s="38"/>
      <c r="E1513" s="38" t="s">
        <v>433</v>
      </c>
      <c r="F1513" s="43">
        <v>2</v>
      </c>
      <c r="H1513" s="44">
        <v>5300</v>
      </c>
      <c r="I1513" s="45">
        <v>10600</v>
      </c>
      <c r="J1513" s="31"/>
      <c r="L1513" s="44">
        <v>32763.45</v>
      </c>
      <c r="M1513" s="55">
        <v>65526.9</v>
      </c>
      <c r="N1513" s="56"/>
      <c r="P1513" s="44">
        <v>6000</v>
      </c>
      <c r="Q1513" s="55">
        <v>12000</v>
      </c>
      <c r="R1513" s="56"/>
    </row>
    <row r="1514" spans="1:18" x14ac:dyDescent="0.25">
      <c r="A1514" s="37" t="s">
        <v>2094</v>
      </c>
      <c r="B1514" s="38" t="s">
        <v>2095</v>
      </c>
      <c r="C1514" s="38" t="s">
        <v>952</v>
      </c>
      <c r="D1514" s="38"/>
      <c r="E1514" s="38" t="s">
        <v>433</v>
      </c>
      <c r="F1514" s="43">
        <v>1</v>
      </c>
      <c r="H1514" s="44">
        <v>1000</v>
      </c>
      <c r="I1514" s="45">
        <v>1000</v>
      </c>
      <c r="J1514" s="31"/>
      <c r="L1514" s="44">
        <v>17754.759999999998</v>
      </c>
      <c r="M1514" s="55">
        <v>17754.759999999998</v>
      </c>
      <c r="N1514" s="56"/>
      <c r="P1514" s="44">
        <v>2500</v>
      </c>
      <c r="Q1514" s="55">
        <v>2500</v>
      </c>
      <c r="R1514" s="56"/>
    </row>
    <row r="1515" spans="1:18" ht="45" x14ac:dyDescent="0.25">
      <c r="A1515" s="37" t="s">
        <v>2096</v>
      </c>
      <c r="B1515" s="38" t="s">
        <v>2097</v>
      </c>
      <c r="C1515" s="38" t="s">
        <v>1031</v>
      </c>
      <c r="D1515" s="38"/>
      <c r="E1515" s="38" t="s">
        <v>64</v>
      </c>
      <c r="F1515" s="43">
        <v>1</v>
      </c>
      <c r="H1515" s="44">
        <v>5000</v>
      </c>
      <c r="I1515" s="45">
        <v>5000</v>
      </c>
      <c r="J1515" s="31"/>
      <c r="L1515" s="44">
        <v>29591.27</v>
      </c>
      <c r="M1515" s="55">
        <v>29591.27</v>
      </c>
      <c r="N1515" s="56"/>
      <c r="P1515" s="44">
        <v>50000</v>
      </c>
      <c r="Q1515" s="55">
        <v>50000</v>
      </c>
      <c r="R1515" s="56"/>
    </row>
    <row r="1516" spans="1:18" x14ac:dyDescent="0.25">
      <c r="A1516" s="33"/>
      <c r="B1516" s="34" t="s">
        <v>28</v>
      </c>
      <c r="C1516" s="34" t="s">
        <v>29</v>
      </c>
      <c r="H1516" s="35"/>
      <c r="I1516" s="35"/>
      <c r="J1516" s="36"/>
      <c r="L1516" s="59"/>
      <c r="M1516" s="59"/>
      <c r="N1516" s="60"/>
      <c r="P1516" s="59"/>
      <c r="Q1516" s="59"/>
      <c r="R1516" s="60"/>
    </row>
    <row r="1517" spans="1:18" x14ac:dyDescent="0.25">
      <c r="A1517" s="37" t="s">
        <v>2098</v>
      </c>
      <c r="B1517" s="38" t="s">
        <v>31</v>
      </c>
      <c r="C1517" s="38" t="s">
        <v>2099</v>
      </c>
      <c r="H1517" s="35"/>
      <c r="I1517" s="35"/>
      <c r="J1517" s="36"/>
      <c r="L1517" s="59"/>
      <c r="M1517" s="59"/>
      <c r="N1517" s="60"/>
      <c r="P1517" s="59"/>
      <c r="Q1517" s="59"/>
      <c r="R1517" s="60"/>
    </row>
    <row r="1518" spans="1:18" ht="30" x14ac:dyDescent="0.25">
      <c r="A1518" s="37" t="s">
        <v>2100</v>
      </c>
      <c r="B1518" s="38" t="s">
        <v>31</v>
      </c>
      <c r="C1518" s="38" t="s">
        <v>2101</v>
      </c>
      <c r="H1518" s="35"/>
      <c r="I1518" s="35"/>
      <c r="J1518" s="36"/>
      <c r="L1518" s="59"/>
      <c r="M1518" s="59"/>
      <c r="N1518" s="60"/>
      <c r="P1518" s="59"/>
      <c r="Q1518" s="59"/>
      <c r="R1518" s="60"/>
    </row>
    <row r="1519" spans="1:18" ht="60" x14ac:dyDescent="0.25">
      <c r="A1519" s="33"/>
      <c r="B1519" s="34" t="s">
        <v>55</v>
      </c>
      <c r="C1519" s="34" t="s">
        <v>56</v>
      </c>
      <c r="D1519" s="34" t="s">
        <v>57</v>
      </c>
      <c r="E1519" s="34" t="s">
        <v>58</v>
      </c>
      <c r="F1519" s="39" t="s">
        <v>59</v>
      </c>
      <c r="H1519" s="40" t="s">
        <v>60</v>
      </c>
      <c r="I1519" s="41" t="s">
        <v>22</v>
      </c>
      <c r="J1519" s="42"/>
      <c r="L1519" s="40" t="s">
        <v>60</v>
      </c>
      <c r="M1519" s="53" t="s">
        <v>22</v>
      </c>
      <c r="N1519" s="54"/>
      <c r="P1519" s="40" t="s">
        <v>60</v>
      </c>
      <c r="Q1519" s="53" t="s">
        <v>22</v>
      </c>
      <c r="R1519" s="54"/>
    </row>
    <row r="1520" spans="1:18" x14ac:dyDescent="0.25">
      <c r="A1520" s="37" t="s">
        <v>2102</v>
      </c>
      <c r="B1520" s="38" t="s">
        <v>2103</v>
      </c>
      <c r="C1520" s="38" t="s">
        <v>2104</v>
      </c>
      <c r="D1520" s="38"/>
      <c r="E1520" s="38" t="s">
        <v>433</v>
      </c>
      <c r="F1520" s="43">
        <v>3</v>
      </c>
      <c r="H1520" s="44">
        <v>800</v>
      </c>
      <c r="I1520" s="45">
        <v>2400</v>
      </c>
      <c r="J1520" s="31"/>
      <c r="L1520" s="44">
        <v>710.19</v>
      </c>
      <c r="M1520" s="55">
        <v>2130.5700000000002</v>
      </c>
      <c r="N1520" s="56"/>
      <c r="P1520" s="44">
        <v>2500</v>
      </c>
      <c r="Q1520" s="55">
        <v>7500</v>
      </c>
      <c r="R1520" s="56"/>
    </row>
    <row r="1521" spans="1:18" x14ac:dyDescent="0.25">
      <c r="A1521" s="37" t="s">
        <v>2105</v>
      </c>
      <c r="B1521" s="38" t="s">
        <v>2106</v>
      </c>
      <c r="C1521" s="38" t="s">
        <v>2107</v>
      </c>
      <c r="D1521" s="38"/>
      <c r="E1521" s="38" t="s">
        <v>433</v>
      </c>
      <c r="F1521" s="43">
        <v>3</v>
      </c>
      <c r="H1521" s="44">
        <v>800</v>
      </c>
      <c r="I1521" s="45">
        <v>2400</v>
      </c>
      <c r="J1521" s="31"/>
      <c r="L1521" s="44">
        <v>1775.48</v>
      </c>
      <c r="M1521" s="55">
        <v>5326.44</v>
      </c>
      <c r="N1521" s="56"/>
      <c r="P1521" s="44">
        <v>500</v>
      </c>
      <c r="Q1521" s="55">
        <v>1500</v>
      </c>
      <c r="R1521" s="56"/>
    </row>
    <row r="1522" spans="1:18" x14ac:dyDescent="0.25">
      <c r="A1522" s="37" t="s">
        <v>2108</v>
      </c>
      <c r="B1522" s="38" t="s">
        <v>2109</v>
      </c>
      <c r="C1522" s="38" t="s">
        <v>2110</v>
      </c>
      <c r="D1522" s="38"/>
      <c r="E1522" s="38" t="s">
        <v>433</v>
      </c>
      <c r="F1522" s="43">
        <v>3</v>
      </c>
      <c r="H1522" s="44">
        <v>800</v>
      </c>
      <c r="I1522" s="45">
        <v>2400</v>
      </c>
      <c r="J1522" s="31"/>
      <c r="L1522" s="44">
        <v>887.74</v>
      </c>
      <c r="M1522" s="55">
        <v>2663.22</v>
      </c>
      <c r="N1522" s="56"/>
      <c r="P1522" s="44">
        <v>500</v>
      </c>
      <c r="Q1522" s="55">
        <v>1500</v>
      </c>
      <c r="R1522" s="56"/>
    </row>
    <row r="1523" spans="1:18" x14ac:dyDescent="0.25">
      <c r="A1523" s="37" t="s">
        <v>2111</v>
      </c>
      <c r="B1523" s="38" t="s">
        <v>2112</v>
      </c>
      <c r="C1523" s="38" t="s">
        <v>2113</v>
      </c>
      <c r="D1523" s="38"/>
      <c r="E1523" s="38" t="s">
        <v>433</v>
      </c>
      <c r="F1523" s="43">
        <v>3</v>
      </c>
      <c r="H1523" s="44">
        <v>800</v>
      </c>
      <c r="I1523" s="45">
        <v>2400</v>
      </c>
      <c r="J1523" s="31"/>
      <c r="L1523" s="44">
        <v>887.74</v>
      </c>
      <c r="M1523" s="55">
        <v>2663.22</v>
      </c>
      <c r="N1523" s="56"/>
      <c r="P1523" s="44">
        <v>1500</v>
      </c>
      <c r="Q1523" s="55">
        <v>4500</v>
      </c>
      <c r="R1523" s="56"/>
    </row>
    <row r="1524" spans="1:18" x14ac:dyDescent="0.25">
      <c r="A1524" s="37" t="s">
        <v>2114</v>
      </c>
      <c r="B1524" s="38" t="s">
        <v>2115</v>
      </c>
      <c r="C1524" s="38" t="s">
        <v>2116</v>
      </c>
      <c r="D1524" s="38"/>
      <c r="E1524" s="38" t="s">
        <v>433</v>
      </c>
      <c r="F1524" s="43">
        <v>1</v>
      </c>
      <c r="H1524" s="44">
        <v>4500</v>
      </c>
      <c r="I1524" s="45">
        <v>4500</v>
      </c>
      <c r="J1524" s="31"/>
      <c r="L1524" s="44">
        <v>11836.51</v>
      </c>
      <c r="M1524" s="55">
        <v>11836.51</v>
      </c>
      <c r="N1524" s="56"/>
      <c r="P1524" s="44">
        <v>6000</v>
      </c>
      <c r="Q1524" s="55">
        <v>6000</v>
      </c>
      <c r="R1524" s="56"/>
    </row>
    <row r="1525" spans="1:18" x14ac:dyDescent="0.25">
      <c r="A1525" s="37" t="s">
        <v>2117</v>
      </c>
      <c r="B1525" s="38" t="s">
        <v>2118</v>
      </c>
      <c r="C1525" s="38" t="s">
        <v>2119</v>
      </c>
      <c r="D1525" s="38"/>
      <c r="E1525" s="38" t="s">
        <v>433</v>
      </c>
      <c r="F1525" s="43">
        <v>1</v>
      </c>
      <c r="H1525" s="44">
        <v>1000</v>
      </c>
      <c r="I1525" s="45">
        <v>1000</v>
      </c>
      <c r="J1525" s="31"/>
      <c r="L1525" s="44">
        <v>17754.759999999998</v>
      </c>
      <c r="M1525" s="55">
        <v>17754.759999999998</v>
      </c>
      <c r="N1525" s="56"/>
      <c r="P1525" s="44">
        <v>2500</v>
      </c>
      <c r="Q1525" s="55">
        <v>2500</v>
      </c>
      <c r="R1525" s="56"/>
    </row>
    <row r="1526" spans="1:18" ht="30" x14ac:dyDescent="0.25">
      <c r="A1526" s="37" t="s">
        <v>2120</v>
      </c>
      <c r="B1526" s="38" t="s">
        <v>2121</v>
      </c>
      <c r="C1526" s="38" t="s">
        <v>2122</v>
      </c>
      <c r="D1526" s="38"/>
      <c r="E1526" s="38" t="s">
        <v>64</v>
      </c>
      <c r="F1526" s="43">
        <v>1</v>
      </c>
      <c r="H1526" s="44">
        <v>6500</v>
      </c>
      <c r="I1526" s="45">
        <v>6500</v>
      </c>
      <c r="J1526" s="31"/>
      <c r="L1526" s="44">
        <v>10061.030000000001</v>
      </c>
      <c r="M1526" s="55">
        <v>10061.030000000001</v>
      </c>
      <c r="N1526" s="56"/>
      <c r="P1526" s="44">
        <v>20000</v>
      </c>
      <c r="Q1526" s="55">
        <v>20000</v>
      </c>
      <c r="R1526" s="56"/>
    </row>
    <row r="1527" spans="1:18" x14ac:dyDescent="0.25">
      <c r="A1527" s="33"/>
      <c r="B1527" s="34" t="s">
        <v>28</v>
      </c>
      <c r="C1527" s="34" t="s">
        <v>29</v>
      </c>
      <c r="H1527" s="35"/>
      <c r="I1527" s="35"/>
      <c r="J1527" s="36"/>
      <c r="L1527" s="59"/>
      <c r="M1527" s="59"/>
      <c r="N1527" s="60"/>
      <c r="P1527" s="59"/>
      <c r="Q1527" s="59"/>
      <c r="R1527" s="60"/>
    </row>
    <row r="1528" spans="1:18" x14ac:dyDescent="0.25">
      <c r="A1528" s="37" t="s">
        <v>2123</v>
      </c>
      <c r="B1528" s="38" t="s">
        <v>31</v>
      </c>
      <c r="C1528" s="38" t="s">
        <v>1040</v>
      </c>
      <c r="H1528" s="35"/>
      <c r="I1528" s="35"/>
      <c r="J1528" s="36"/>
      <c r="L1528" s="59"/>
      <c r="M1528" s="59"/>
      <c r="N1528" s="60"/>
      <c r="P1528" s="59"/>
      <c r="Q1528" s="59"/>
      <c r="R1528" s="60"/>
    </row>
    <row r="1529" spans="1:18" ht="60" x14ac:dyDescent="0.25">
      <c r="A1529" s="33"/>
      <c r="B1529" s="34" t="s">
        <v>55</v>
      </c>
      <c r="C1529" s="34" t="s">
        <v>56</v>
      </c>
      <c r="D1529" s="34" t="s">
        <v>57</v>
      </c>
      <c r="E1529" s="34" t="s">
        <v>58</v>
      </c>
      <c r="F1529" s="39" t="s">
        <v>59</v>
      </c>
      <c r="H1529" s="40" t="s">
        <v>60</v>
      </c>
      <c r="I1529" s="41" t="s">
        <v>22</v>
      </c>
      <c r="J1529" s="42"/>
      <c r="L1529" s="40" t="s">
        <v>60</v>
      </c>
      <c r="M1529" s="53" t="s">
        <v>22</v>
      </c>
      <c r="N1529" s="54"/>
      <c r="P1529" s="40" t="s">
        <v>60</v>
      </c>
      <c r="Q1529" s="53" t="s">
        <v>22</v>
      </c>
      <c r="R1529" s="54"/>
    </row>
    <row r="1530" spans="1:18" ht="60" x14ac:dyDescent="0.25">
      <c r="A1530" s="37" t="s">
        <v>2124</v>
      </c>
      <c r="B1530" s="38" t="s">
        <v>2125</v>
      </c>
      <c r="C1530" s="38" t="s">
        <v>1043</v>
      </c>
      <c r="D1530" s="38"/>
      <c r="E1530" s="38" t="s">
        <v>64</v>
      </c>
      <c r="F1530" s="43">
        <v>1</v>
      </c>
      <c r="H1530" s="44">
        <v>15000</v>
      </c>
      <c r="I1530" s="45">
        <v>15000</v>
      </c>
      <c r="J1530" s="31"/>
      <c r="L1530" s="44">
        <v>17754.759999999998</v>
      </c>
      <c r="M1530" s="55">
        <v>17754.759999999998</v>
      </c>
      <c r="N1530" s="56"/>
      <c r="P1530" s="44">
        <v>5000</v>
      </c>
      <c r="Q1530" s="55">
        <v>5000</v>
      </c>
      <c r="R1530" s="56"/>
    </row>
    <row r="1531" spans="1:18" x14ac:dyDescent="0.25">
      <c r="A1531" s="33"/>
      <c r="B1531" s="34" t="s">
        <v>28</v>
      </c>
      <c r="C1531" s="34" t="s">
        <v>29</v>
      </c>
      <c r="H1531" s="35"/>
      <c r="I1531" s="35"/>
      <c r="J1531" s="36"/>
      <c r="L1531" s="59"/>
      <c r="M1531" s="59"/>
      <c r="N1531" s="60"/>
      <c r="P1531" s="59"/>
      <c r="Q1531" s="59"/>
      <c r="R1531" s="60"/>
    </row>
    <row r="1532" spans="1:18" x14ac:dyDescent="0.25">
      <c r="A1532" s="37" t="s">
        <v>2126</v>
      </c>
      <c r="B1532" s="38" t="s">
        <v>31</v>
      </c>
      <c r="C1532" s="38" t="s">
        <v>1045</v>
      </c>
      <c r="H1532" s="35"/>
      <c r="I1532" s="35"/>
      <c r="J1532" s="36"/>
      <c r="L1532" s="59"/>
      <c r="M1532" s="59"/>
      <c r="N1532" s="60"/>
      <c r="P1532" s="59"/>
      <c r="Q1532" s="59"/>
      <c r="R1532" s="60"/>
    </row>
    <row r="1533" spans="1:18" ht="45" x14ac:dyDescent="0.25">
      <c r="A1533" s="37" t="s">
        <v>2127</v>
      </c>
      <c r="B1533" s="38" t="s">
        <v>31</v>
      </c>
      <c r="C1533" s="38" t="s">
        <v>1047</v>
      </c>
      <c r="H1533" s="35"/>
      <c r="I1533" s="35"/>
      <c r="J1533" s="36"/>
      <c r="L1533" s="59"/>
      <c r="M1533" s="59"/>
      <c r="N1533" s="60"/>
      <c r="P1533" s="59"/>
      <c r="Q1533" s="59"/>
      <c r="R1533" s="60"/>
    </row>
    <row r="1534" spans="1:18" ht="60" x14ac:dyDescent="0.25">
      <c r="A1534" s="33"/>
      <c r="B1534" s="34" t="s">
        <v>55</v>
      </c>
      <c r="C1534" s="34" t="s">
        <v>56</v>
      </c>
      <c r="D1534" s="34" t="s">
        <v>57</v>
      </c>
      <c r="E1534" s="34" t="s">
        <v>58</v>
      </c>
      <c r="F1534" s="39" t="s">
        <v>59</v>
      </c>
      <c r="H1534" s="40" t="s">
        <v>60</v>
      </c>
      <c r="I1534" s="41" t="s">
        <v>22</v>
      </c>
      <c r="J1534" s="42"/>
      <c r="L1534" s="40" t="s">
        <v>60</v>
      </c>
      <c r="M1534" s="53" t="s">
        <v>22</v>
      </c>
      <c r="N1534" s="54"/>
      <c r="P1534" s="40" t="s">
        <v>60</v>
      </c>
      <c r="Q1534" s="53" t="s">
        <v>22</v>
      </c>
      <c r="R1534" s="54"/>
    </row>
    <row r="1535" spans="1:18" x14ac:dyDescent="0.25">
      <c r="A1535" s="37" t="s">
        <v>2128</v>
      </c>
      <c r="B1535" s="38" t="s">
        <v>2125</v>
      </c>
      <c r="C1535" s="38" t="s">
        <v>1050</v>
      </c>
      <c r="D1535" s="38"/>
      <c r="E1535" s="38" t="s">
        <v>64</v>
      </c>
      <c r="F1535" s="43">
        <v>1</v>
      </c>
      <c r="H1535" s="44">
        <v>10500</v>
      </c>
      <c r="I1535" s="45">
        <v>10500</v>
      </c>
      <c r="J1535" s="31"/>
      <c r="L1535" s="44">
        <v>7101.9</v>
      </c>
      <c r="M1535" s="55">
        <v>7101.9</v>
      </c>
      <c r="N1535" s="56"/>
      <c r="P1535" s="44">
        <v>5500</v>
      </c>
      <c r="Q1535" s="55">
        <v>5500</v>
      </c>
      <c r="R1535" s="56"/>
    </row>
    <row r="1536" spans="1:18" x14ac:dyDescent="0.25">
      <c r="A1536" s="37" t="s">
        <v>2129</v>
      </c>
      <c r="B1536" s="38" t="s">
        <v>2130</v>
      </c>
      <c r="C1536" s="38" t="s">
        <v>1053</v>
      </c>
      <c r="D1536" s="38"/>
      <c r="E1536" s="38" t="s">
        <v>64</v>
      </c>
      <c r="F1536" s="43">
        <v>1</v>
      </c>
      <c r="H1536" s="44">
        <v>2500</v>
      </c>
      <c r="I1536" s="45">
        <v>2500</v>
      </c>
      <c r="J1536" s="31"/>
      <c r="L1536" s="44">
        <v>5918.25</v>
      </c>
      <c r="M1536" s="55">
        <v>5918.25</v>
      </c>
      <c r="N1536" s="56"/>
      <c r="P1536" s="44">
        <v>1500</v>
      </c>
      <c r="Q1536" s="55">
        <v>1500</v>
      </c>
      <c r="R1536" s="56"/>
    </row>
    <row r="1537" spans="1:18" x14ac:dyDescent="0.25">
      <c r="A1537" s="37" t="s">
        <v>2131</v>
      </c>
      <c r="B1537" s="38" t="s">
        <v>2132</v>
      </c>
      <c r="C1537" s="38" t="s">
        <v>1056</v>
      </c>
      <c r="D1537" s="38"/>
      <c r="E1537" s="38" t="s">
        <v>64</v>
      </c>
      <c r="F1537" s="43">
        <v>1</v>
      </c>
      <c r="H1537" s="44">
        <v>2500</v>
      </c>
      <c r="I1537" s="45">
        <v>2500</v>
      </c>
      <c r="J1537" s="31"/>
      <c r="L1537" s="44">
        <v>5918.25</v>
      </c>
      <c r="M1537" s="55">
        <v>5918.25</v>
      </c>
      <c r="N1537" s="56"/>
      <c r="P1537" s="44">
        <v>1000</v>
      </c>
      <c r="Q1537" s="55">
        <v>1000</v>
      </c>
      <c r="R1537" s="56"/>
    </row>
    <row r="1538" spans="1:18" x14ac:dyDescent="0.25">
      <c r="A1538" s="37" t="s">
        <v>2133</v>
      </c>
      <c r="B1538" s="38" t="s">
        <v>2134</v>
      </c>
      <c r="C1538" s="38" t="s">
        <v>1059</v>
      </c>
      <c r="D1538" s="38"/>
      <c r="E1538" s="38" t="s">
        <v>64</v>
      </c>
      <c r="F1538" s="43">
        <v>1</v>
      </c>
      <c r="H1538" s="44">
        <v>2500</v>
      </c>
      <c r="I1538" s="45">
        <v>2500</v>
      </c>
      <c r="J1538" s="31"/>
      <c r="L1538" s="44">
        <v>5918.25</v>
      </c>
      <c r="M1538" s="55">
        <v>5918.25</v>
      </c>
      <c r="N1538" s="56"/>
      <c r="P1538" s="44">
        <v>1000</v>
      </c>
      <c r="Q1538" s="55">
        <v>1000</v>
      </c>
      <c r="R1538" s="56"/>
    </row>
    <row r="1539" spans="1:18" x14ac:dyDescent="0.25">
      <c r="A1539" s="37" t="s">
        <v>2135</v>
      </c>
      <c r="B1539" s="38" t="s">
        <v>2136</v>
      </c>
      <c r="C1539" s="38" t="s">
        <v>1062</v>
      </c>
      <c r="D1539" s="38"/>
      <c r="E1539" s="38" t="s">
        <v>64</v>
      </c>
      <c r="F1539" s="43">
        <v>1</v>
      </c>
      <c r="H1539" s="44">
        <v>2500</v>
      </c>
      <c r="I1539" s="45">
        <v>2500</v>
      </c>
      <c r="J1539" s="31"/>
      <c r="L1539" s="44">
        <v>5326.43</v>
      </c>
      <c r="M1539" s="55">
        <v>5326.43</v>
      </c>
      <c r="N1539" s="56"/>
      <c r="P1539" s="44">
        <v>1000</v>
      </c>
      <c r="Q1539" s="55">
        <v>1000</v>
      </c>
      <c r="R1539" s="56"/>
    </row>
    <row r="1540" spans="1:18" x14ac:dyDescent="0.25">
      <c r="A1540" s="37" t="s">
        <v>2137</v>
      </c>
      <c r="B1540" s="38" t="s">
        <v>2138</v>
      </c>
      <c r="C1540" s="38" t="s">
        <v>1065</v>
      </c>
      <c r="D1540" s="38"/>
      <c r="E1540" s="38" t="s">
        <v>64</v>
      </c>
      <c r="F1540" s="43">
        <v>1</v>
      </c>
      <c r="H1540" s="44">
        <v>2500</v>
      </c>
      <c r="I1540" s="45">
        <v>2500</v>
      </c>
      <c r="J1540" s="31"/>
      <c r="L1540" s="44">
        <v>1775.48</v>
      </c>
      <c r="M1540" s="55">
        <v>1775.48</v>
      </c>
      <c r="N1540" s="56"/>
      <c r="P1540" s="44">
        <v>2500</v>
      </c>
      <c r="Q1540" s="55">
        <v>2500</v>
      </c>
      <c r="R1540" s="56"/>
    </row>
    <row r="1541" spans="1:18" x14ac:dyDescent="0.25">
      <c r="A1541" s="37" t="s">
        <v>2139</v>
      </c>
      <c r="B1541" s="38" t="s">
        <v>2140</v>
      </c>
      <c r="C1541" s="38" t="s">
        <v>1068</v>
      </c>
      <c r="D1541" s="38"/>
      <c r="E1541" s="38" t="s">
        <v>64</v>
      </c>
      <c r="F1541" s="43">
        <v>1</v>
      </c>
      <c r="H1541" s="44">
        <v>2500</v>
      </c>
      <c r="I1541" s="45">
        <v>2500</v>
      </c>
      <c r="J1541" s="31"/>
      <c r="L1541" s="44">
        <v>10061.030000000001</v>
      </c>
      <c r="M1541" s="55">
        <v>10061.030000000001</v>
      </c>
      <c r="N1541" s="56"/>
      <c r="P1541" s="44">
        <v>7500</v>
      </c>
      <c r="Q1541" s="55">
        <v>7500</v>
      </c>
      <c r="R1541" s="56"/>
    </row>
    <row r="1542" spans="1:18" x14ac:dyDescent="0.25">
      <c r="A1542" s="33"/>
      <c r="B1542" s="34" t="s">
        <v>28</v>
      </c>
      <c r="C1542" s="34" t="s">
        <v>29</v>
      </c>
      <c r="H1542" s="35"/>
      <c r="I1542" s="35"/>
      <c r="J1542" s="36"/>
      <c r="L1542" s="59"/>
      <c r="M1542" s="59"/>
      <c r="N1542" s="60"/>
      <c r="P1542" s="59"/>
      <c r="Q1542" s="59"/>
      <c r="R1542" s="60"/>
    </row>
    <row r="1543" spans="1:18" x14ac:dyDescent="0.25">
      <c r="A1543" s="37" t="s">
        <v>2141</v>
      </c>
      <c r="B1543" s="38" t="s">
        <v>31</v>
      </c>
      <c r="C1543" s="38" t="s">
        <v>1070</v>
      </c>
      <c r="H1543" s="35"/>
      <c r="I1543" s="35"/>
      <c r="J1543" s="36"/>
      <c r="L1543" s="59"/>
      <c r="M1543" s="59"/>
      <c r="N1543" s="60"/>
      <c r="P1543" s="59"/>
      <c r="Q1543" s="59"/>
      <c r="R1543" s="60"/>
    </row>
    <row r="1544" spans="1:18" x14ac:dyDescent="0.25">
      <c r="A1544" s="37" t="s">
        <v>2142</v>
      </c>
      <c r="B1544" s="38" t="s">
        <v>31</v>
      </c>
      <c r="C1544" s="38" t="s">
        <v>1072</v>
      </c>
      <c r="H1544" s="35"/>
      <c r="I1544" s="35"/>
      <c r="J1544" s="36"/>
      <c r="L1544" s="59"/>
      <c r="M1544" s="59"/>
      <c r="N1544" s="60"/>
      <c r="P1544" s="59"/>
      <c r="Q1544" s="59"/>
      <c r="R1544" s="60"/>
    </row>
    <row r="1545" spans="1:18" x14ac:dyDescent="0.25">
      <c r="A1545" s="37" t="s">
        <v>2143</v>
      </c>
      <c r="B1545" s="38" t="s">
        <v>31</v>
      </c>
      <c r="C1545" s="38" t="s">
        <v>1074</v>
      </c>
      <c r="H1545" s="35"/>
      <c r="I1545" s="35"/>
      <c r="J1545" s="36"/>
      <c r="L1545" s="59"/>
      <c r="M1545" s="59"/>
      <c r="N1545" s="60"/>
      <c r="P1545" s="59"/>
      <c r="Q1545" s="59"/>
      <c r="R1545" s="60"/>
    </row>
    <row r="1546" spans="1:18" ht="45" x14ac:dyDescent="0.25">
      <c r="A1546" s="37" t="s">
        <v>2144</v>
      </c>
      <c r="B1546" s="38" t="s">
        <v>31</v>
      </c>
      <c r="C1546" s="38" t="s">
        <v>1076</v>
      </c>
      <c r="H1546" s="35"/>
      <c r="I1546" s="35"/>
      <c r="J1546" s="36"/>
      <c r="L1546" s="59"/>
      <c r="M1546" s="59"/>
      <c r="N1546" s="60"/>
      <c r="P1546" s="59"/>
      <c r="Q1546" s="59"/>
      <c r="R1546" s="60"/>
    </row>
    <row r="1547" spans="1:18" ht="105" x14ac:dyDescent="0.25">
      <c r="A1547" s="37" t="s">
        <v>2145</v>
      </c>
      <c r="B1547" s="38" t="s">
        <v>31</v>
      </c>
      <c r="C1547" s="38" t="s">
        <v>1078</v>
      </c>
      <c r="H1547" s="35"/>
      <c r="I1547" s="35"/>
      <c r="J1547" s="36"/>
      <c r="L1547" s="59"/>
      <c r="M1547" s="59"/>
      <c r="N1547" s="60"/>
      <c r="P1547" s="59"/>
      <c r="Q1547" s="59"/>
      <c r="R1547" s="60"/>
    </row>
    <row r="1548" spans="1:18" ht="60" x14ac:dyDescent="0.25">
      <c r="A1548" s="33"/>
      <c r="B1548" s="34" t="s">
        <v>55</v>
      </c>
      <c r="C1548" s="34" t="s">
        <v>56</v>
      </c>
      <c r="D1548" s="34" t="s">
        <v>57</v>
      </c>
      <c r="E1548" s="34" t="s">
        <v>58</v>
      </c>
      <c r="F1548" s="39" t="s">
        <v>59</v>
      </c>
      <c r="H1548" s="40" t="s">
        <v>60</v>
      </c>
      <c r="I1548" s="41" t="s">
        <v>22</v>
      </c>
      <c r="J1548" s="42"/>
      <c r="L1548" s="40" t="s">
        <v>60</v>
      </c>
      <c r="M1548" s="53" t="s">
        <v>22</v>
      </c>
      <c r="N1548" s="54"/>
      <c r="P1548" s="40" t="s">
        <v>60</v>
      </c>
      <c r="Q1548" s="53" t="s">
        <v>22</v>
      </c>
      <c r="R1548" s="54"/>
    </row>
    <row r="1549" spans="1:18" x14ac:dyDescent="0.25">
      <c r="A1549" s="37" t="s">
        <v>2146</v>
      </c>
      <c r="B1549" s="38" t="s">
        <v>2147</v>
      </c>
      <c r="C1549" s="38" t="s">
        <v>1567</v>
      </c>
      <c r="D1549" s="38"/>
      <c r="E1549" s="38" t="s">
        <v>433</v>
      </c>
      <c r="F1549" s="43">
        <v>1</v>
      </c>
      <c r="H1549" s="44">
        <v>5280</v>
      </c>
      <c r="I1549" s="45">
        <v>5280</v>
      </c>
      <c r="J1549" s="31"/>
      <c r="L1549" s="44">
        <v>29591.27</v>
      </c>
      <c r="M1549" s="55">
        <v>29591.27</v>
      </c>
      <c r="N1549" s="56"/>
      <c r="P1549" s="44">
        <v>10000</v>
      </c>
      <c r="Q1549" s="55">
        <v>10000</v>
      </c>
      <c r="R1549" s="56"/>
    </row>
    <row r="1550" spans="1:18" x14ac:dyDescent="0.25">
      <c r="A1550" s="37" t="s">
        <v>2148</v>
      </c>
      <c r="B1550" s="38" t="s">
        <v>2149</v>
      </c>
      <c r="C1550" s="38" t="s">
        <v>1087</v>
      </c>
      <c r="D1550" s="38"/>
      <c r="E1550" s="38" t="s">
        <v>433</v>
      </c>
      <c r="F1550" s="43">
        <v>3</v>
      </c>
      <c r="H1550" s="44">
        <v>462</v>
      </c>
      <c r="I1550" s="45">
        <v>1386</v>
      </c>
      <c r="J1550" s="31"/>
      <c r="L1550" s="44">
        <v>1479.56</v>
      </c>
      <c r="M1550" s="55">
        <v>4438.68</v>
      </c>
      <c r="N1550" s="56"/>
      <c r="P1550" s="44">
        <v>350</v>
      </c>
      <c r="Q1550" s="55">
        <v>1050</v>
      </c>
      <c r="R1550" s="56"/>
    </row>
    <row r="1551" spans="1:18" x14ac:dyDescent="0.25">
      <c r="A1551" s="37" t="s">
        <v>2150</v>
      </c>
      <c r="B1551" s="38" t="s">
        <v>2151</v>
      </c>
      <c r="C1551" s="38" t="s">
        <v>1090</v>
      </c>
      <c r="D1551" s="38"/>
      <c r="E1551" s="38" t="s">
        <v>433</v>
      </c>
      <c r="F1551" s="43">
        <v>2</v>
      </c>
      <c r="H1551" s="44">
        <v>400</v>
      </c>
      <c r="I1551" s="45">
        <v>800</v>
      </c>
      <c r="J1551" s="31"/>
      <c r="L1551" s="44">
        <v>1420.38</v>
      </c>
      <c r="M1551" s="55">
        <v>2840.76</v>
      </c>
      <c r="N1551" s="56"/>
      <c r="P1551" s="44">
        <v>450</v>
      </c>
      <c r="Q1551" s="55">
        <v>900</v>
      </c>
      <c r="R1551" s="56"/>
    </row>
    <row r="1552" spans="1:18" x14ac:dyDescent="0.25">
      <c r="A1552" s="37" t="s">
        <v>2152</v>
      </c>
      <c r="B1552" s="38" t="s">
        <v>2153</v>
      </c>
      <c r="C1552" s="38" t="s">
        <v>1096</v>
      </c>
      <c r="D1552" s="38"/>
      <c r="E1552" s="38" t="s">
        <v>433</v>
      </c>
      <c r="F1552" s="43">
        <v>1</v>
      </c>
      <c r="H1552" s="44">
        <v>462</v>
      </c>
      <c r="I1552" s="45">
        <v>462</v>
      </c>
      <c r="J1552" s="31"/>
      <c r="L1552" s="44">
        <v>1479.56</v>
      </c>
      <c r="M1552" s="55">
        <v>1479.56</v>
      </c>
      <c r="N1552" s="56"/>
      <c r="P1552" s="44">
        <v>500</v>
      </c>
      <c r="Q1552" s="55">
        <v>500</v>
      </c>
      <c r="R1552" s="56"/>
    </row>
    <row r="1553" spans="1:18" x14ac:dyDescent="0.25">
      <c r="A1553" s="37" t="s">
        <v>2154</v>
      </c>
      <c r="B1553" s="38" t="s">
        <v>2155</v>
      </c>
      <c r="C1553" s="38" t="s">
        <v>1099</v>
      </c>
      <c r="D1553" s="38"/>
      <c r="E1553" s="38" t="s">
        <v>433</v>
      </c>
      <c r="F1553" s="43">
        <v>1</v>
      </c>
      <c r="H1553" s="44">
        <v>860</v>
      </c>
      <c r="I1553" s="45">
        <v>860</v>
      </c>
      <c r="J1553" s="31"/>
      <c r="L1553" s="44">
        <v>1420.38</v>
      </c>
      <c r="M1553" s="55">
        <v>1420.38</v>
      </c>
      <c r="N1553" s="56"/>
      <c r="P1553" s="44">
        <v>650</v>
      </c>
      <c r="Q1553" s="55">
        <v>650</v>
      </c>
      <c r="R1553" s="56"/>
    </row>
    <row r="1554" spans="1:18" x14ac:dyDescent="0.25">
      <c r="A1554" s="37" t="s">
        <v>2156</v>
      </c>
      <c r="B1554" s="38" t="s">
        <v>2157</v>
      </c>
      <c r="C1554" s="38" t="s">
        <v>1102</v>
      </c>
      <c r="D1554" s="38"/>
      <c r="E1554" s="38" t="s">
        <v>433</v>
      </c>
      <c r="F1554" s="43">
        <v>2</v>
      </c>
      <c r="H1554" s="44">
        <v>595</v>
      </c>
      <c r="I1554" s="45">
        <v>1190</v>
      </c>
      <c r="J1554" s="31"/>
      <c r="L1554" s="44">
        <v>2959.13</v>
      </c>
      <c r="M1554" s="55">
        <v>5918.26</v>
      </c>
      <c r="N1554" s="56"/>
      <c r="P1554" s="44">
        <v>1500</v>
      </c>
      <c r="Q1554" s="55">
        <v>3000</v>
      </c>
      <c r="R1554" s="56"/>
    </row>
    <row r="1555" spans="1:18" ht="30" x14ac:dyDescent="0.25">
      <c r="A1555" s="37" t="s">
        <v>2158</v>
      </c>
      <c r="B1555" s="38" t="s">
        <v>2159</v>
      </c>
      <c r="C1555" s="38" t="s">
        <v>1105</v>
      </c>
      <c r="D1555" s="38"/>
      <c r="E1555" s="38" t="s">
        <v>64</v>
      </c>
      <c r="F1555" s="43">
        <v>1</v>
      </c>
      <c r="H1555" s="44">
        <v>5000</v>
      </c>
      <c r="I1555" s="45">
        <v>5000</v>
      </c>
      <c r="J1555" s="31"/>
      <c r="L1555" s="44">
        <v>35509.519999999997</v>
      </c>
      <c r="M1555" s="55">
        <v>35509.519999999997</v>
      </c>
      <c r="N1555" s="56"/>
      <c r="P1555" s="44">
        <v>5000</v>
      </c>
      <c r="Q1555" s="55">
        <v>5000</v>
      </c>
      <c r="R1555" s="56"/>
    </row>
    <row r="1556" spans="1:18" x14ac:dyDescent="0.25">
      <c r="A1556" s="33"/>
      <c r="B1556" s="34" t="s">
        <v>28</v>
      </c>
      <c r="C1556" s="34" t="s">
        <v>29</v>
      </c>
      <c r="H1556" s="35"/>
      <c r="I1556" s="35"/>
      <c r="J1556" s="36"/>
      <c r="L1556" s="59"/>
      <c r="M1556" s="59"/>
      <c r="N1556" s="60"/>
      <c r="P1556" s="59"/>
      <c r="Q1556" s="59"/>
      <c r="R1556" s="60"/>
    </row>
    <row r="1557" spans="1:18" x14ac:dyDescent="0.25">
      <c r="A1557" s="37" t="s">
        <v>2160</v>
      </c>
      <c r="B1557" s="38" t="s">
        <v>31</v>
      </c>
      <c r="C1557" s="38" t="s">
        <v>750</v>
      </c>
      <c r="H1557" s="35"/>
      <c r="I1557" s="35"/>
      <c r="J1557" s="36"/>
      <c r="L1557" s="59"/>
      <c r="M1557" s="59"/>
      <c r="N1557" s="60"/>
      <c r="P1557" s="59"/>
      <c r="Q1557" s="59"/>
      <c r="R1557" s="60"/>
    </row>
    <row r="1558" spans="1:18" ht="60" x14ac:dyDescent="0.25">
      <c r="A1558" s="33"/>
      <c r="B1558" s="34" t="s">
        <v>55</v>
      </c>
      <c r="C1558" s="34" t="s">
        <v>56</v>
      </c>
      <c r="D1558" s="34" t="s">
        <v>57</v>
      </c>
      <c r="E1558" s="34" t="s">
        <v>58</v>
      </c>
      <c r="F1558" s="39" t="s">
        <v>59</v>
      </c>
      <c r="H1558" s="40" t="s">
        <v>60</v>
      </c>
      <c r="I1558" s="41" t="s">
        <v>22</v>
      </c>
      <c r="J1558" s="42"/>
      <c r="L1558" s="40" t="s">
        <v>60</v>
      </c>
      <c r="M1558" s="53" t="s">
        <v>22</v>
      </c>
      <c r="N1558" s="54"/>
      <c r="P1558" s="40" t="s">
        <v>60</v>
      </c>
      <c r="Q1558" s="53" t="s">
        <v>22</v>
      </c>
      <c r="R1558" s="54"/>
    </row>
    <row r="1559" spans="1:18" x14ac:dyDescent="0.25">
      <c r="A1559" s="37" t="s">
        <v>2161</v>
      </c>
      <c r="B1559" s="38" t="s">
        <v>2162</v>
      </c>
      <c r="C1559" s="38" t="s">
        <v>753</v>
      </c>
      <c r="D1559" s="38"/>
      <c r="E1559" s="38" t="s">
        <v>64</v>
      </c>
      <c r="F1559" s="43">
        <v>1</v>
      </c>
      <c r="H1559" s="44">
        <v>1000</v>
      </c>
      <c r="I1559" s="45">
        <v>1000</v>
      </c>
      <c r="J1559" s="31"/>
      <c r="L1559" s="44">
        <v>8877.3799999999992</v>
      </c>
      <c r="M1559" s="55">
        <v>8877.3799999999992</v>
      </c>
      <c r="N1559" s="56"/>
      <c r="P1559" s="44">
        <v>1000</v>
      </c>
      <c r="Q1559" s="55">
        <v>1000</v>
      </c>
      <c r="R1559" s="56"/>
    </row>
    <row r="1560" spans="1:18" ht="30" x14ac:dyDescent="0.25">
      <c r="A1560" s="37" t="s">
        <v>2163</v>
      </c>
      <c r="B1560" s="38" t="s">
        <v>2164</v>
      </c>
      <c r="C1560" s="38" t="s">
        <v>756</v>
      </c>
      <c r="D1560" s="38"/>
      <c r="E1560" s="38" t="s">
        <v>64</v>
      </c>
      <c r="F1560" s="43">
        <v>1</v>
      </c>
      <c r="H1560" s="44">
        <v>1000</v>
      </c>
      <c r="I1560" s="45">
        <v>1000</v>
      </c>
      <c r="J1560" s="31"/>
      <c r="L1560" s="44">
        <v>8877.3799999999992</v>
      </c>
      <c r="M1560" s="55">
        <v>8877.3799999999992</v>
      </c>
      <c r="N1560" s="56"/>
      <c r="P1560" s="44">
        <v>800</v>
      </c>
      <c r="Q1560" s="55">
        <v>800</v>
      </c>
      <c r="R1560" s="56"/>
    </row>
    <row r="1561" spans="1:18" x14ac:dyDescent="0.25">
      <c r="A1561" s="37" t="s">
        <v>2165</v>
      </c>
      <c r="B1561" s="38" t="s">
        <v>2166</v>
      </c>
      <c r="C1561" s="38" t="s">
        <v>759</v>
      </c>
      <c r="D1561" s="38"/>
      <c r="E1561" s="38" t="s">
        <v>64</v>
      </c>
      <c r="F1561" s="43">
        <v>1</v>
      </c>
      <c r="H1561" s="44">
        <v>2000</v>
      </c>
      <c r="I1561" s="45">
        <v>2000</v>
      </c>
      <c r="J1561" s="31"/>
      <c r="L1561" s="44">
        <v>8877.3799999999992</v>
      </c>
      <c r="M1561" s="55">
        <v>8877.3799999999992</v>
      </c>
      <c r="N1561" s="56"/>
      <c r="P1561" s="44">
        <v>300</v>
      </c>
      <c r="Q1561" s="55">
        <v>300</v>
      </c>
      <c r="R1561" s="56"/>
    </row>
    <row r="1562" spans="1:18" x14ac:dyDescent="0.25">
      <c r="A1562" s="37" t="s">
        <v>2167</v>
      </c>
      <c r="B1562" s="38" t="s">
        <v>2168</v>
      </c>
      <c r="C1562" s="38" t="s">
        <v>762</v>
      </c>
      <c r="D1562" s="38"/>
      <c r="E1562" s="38" t="s">
        <v>64</v>
      </c>
      <c r="F1562" s="43">
        <v>1</v>
      </c>
      <c r="H1562" s="44">
        <v>1000</v>
      </c>
      <c r="I1562" s="45">
        <v>1000</v>
      </c>
      <c r="J1562" s="31"/>
      <c r="L1562" s="44">
        <v>5918.25</v>
      </c>
      <c r="M1562" s="55">
        <v>5918.25</v>
      </c>
      <c r="N1562" s="56"/>
      <c r="P1562" s="44">
        <v>300</v>
      </c>
      <c r="Q1562" s="55">
        <v>300</v>
      </c>
      <c r="R1562" s="56"/>
    </row>
    <row r="1563" spans="1:18" x14ac:dyDescent="0.25">
      <c r="A1563" s="37" t="s">
        <v>2169</v>
      </c>
      <c r="B1563" s="38" t="s">
        <v>2170</v>
      </c>
      <c r="C1563" s="38" t="s">
        <v>765</v>
      </c>
      <c r="D1563" s="38"/>
      <c r="E1563" s="38" t="s">
        <v>64</v>
      </c>
      <c r="F1563" s="43">
        <v>1</v>
      </c>
      <c r="H1563" s="44">
        <v>500</v>
      </c>
      <c r="I1563" s="45">
        <v>500</v>
      </c>
      <c r="J1563" s="31"/>
      <c r="L1563" s="44">
        <v>5918.25</v>
      </c>
      <c r="M1563" s="55">
        <v>5918.25</v>
      </c>
      <c r="N1563" s="56"/>
      <c r="P1563" s="44">
        <v>300</v>
      </c>
      <c r="Q1563" s="55">
        <v>300</v>
      </c>
      <c r="R1563" s="56"/>
    </row>
    <row r="1564" spans="1:18" x14ac:dyDescent="0.25">
      <c r="A1564" s="37" t="s">
        <v>2171</v>
      </c>
      <c r="B1564" s="38" t="s">
        <v>2172</v>
      </c>
      <c r="C1564" s="38" t="s">
        <v>768</v>
      </c>
      <c r="D1564" s="38"/>
      <c r="E1564" s="38" t="s">
        <v>64</v>
      </c>
      <c r="F1564" s="43">
        <v>1</v>
      </c>
      <c r="H1564" s="44">
        <v>1000</v>
      </c>
      <c r="I1564" s="45">
        <v>1000</v>
      </c>
      <c r="J1564" s="31"/>
      <c r="L1564" s="44">
        <v>5918.25</v>
      </c>
      <c r="M1564" s="55">
        <v>5918.25</v>
      </c>
      <c r="N1564" s="56"/>
      <c r="P1564" s="44">
        <v>700</v>
      </c>
      <c r="Q1564" s="55">
        <v>700</v>
      </c>
      <c r="R1564" s="56"/>
    </row>
    <row r="1565" spans="1:18" x14ac:dyDescent="0.25">
      <c r="A1565" s="37" t="s">
        <v>2173</v>
      </c>
      <c r="B1565" s="38" t="s">
        <v>2174</v>
      </c>
      <c r="C1565" s="38" t="s">
        <v>771</v>
      </c>
      <c r="D1565" s="38"/>
      <c r="E1565" s="38" t="s">
        <v>64</v>
      </c>
      <c r="F1565" s="43">
        <v>1</v>
      </c>
      <c r="H1565" s="44">
        <v>500</v>
      </c>
      <c r="I1565" s="45">
        <v>500</v>
      </c>
      <c r="J1565" s="31"/>
      <c r="L1565" s="44">
        <v>5918.25</v>
      </c>
      <c r="M1565" s="55">
        <v>5918.25</v>
      </c>
      <c r="N1565" s="56"/>
      <c r="P1565" s="44">
        <v>1000</v>
      </c>
      <c r="Q1565" s="55">
        <v>1000</v>
      </c>
      <c r="R1565" s="56"/>
    </row>
    <row r="1566" spans="1:18" ht="30" x14ac:dyDescent="0.25">
      <c r="A1566" s="37" t="s">
        <v>2175</v>
      </c>
      <c r="B1566" s="38" t="s">
        <v>2176</v>
      </c>
      <c r="C1566" s="38" t="s">
        <v>774</v>
      </c>
      <c r="D1566" s="38"/>
      <c r="E1566" s="38" t="s">
        <v>64</v>
      </c>
      <c r="F1566" s="43">
        <v>1</v>
      </c>
      <c r="H1566" s="44">
        <v>500</v>
      </c>
      <c r="I1566" s="45">
        <v>500</v>
      </c>
      <c r="J1566" s="31"/>
      <c r="L1566" s="44">
        <v>5918.25</v>
      </c>
      <c r="M1566" s="55">
        <v>5918.25</v>
      </c>
      <c r="N1566" s="56"/>
      <c r="P1566" s="44">
        <v>2000</v>
      </c>
      <c r="Q1566" s="55">
        <v>2000</v>
      </c>
      <c r="R1566" s="56"/>
    </row>
    <row r="1567" spans="1:18" ht="30" x14ac:dyDescent="0.25">
      <c r="A1567" s="37" t="s">
        <v>2177</v>
      </c>
      <c r="B1567" s="38" t="s">
        <v>2178</v>
      </c>
      <c r="C1567" s="38" t="s">
        <v>777</v>
      </c>
      <c r="D1567" s="38"/>
      <c r="E1567" s="38" t="s">
        <v>64</v>
      </c>
      <c r="F1567" s="43">
        <v>1</v>
      </c>
      <c r="H1567" s="44">
        <v>500</v>
      </c>
      <c r="I1567" s="45">
        <v>500</v>
      </c>
      <c r="J1567" s="31"/>
      <c r="L1567" s="44">
        <v>5918.25</v>
      </c>
      <c r="M1567" s="55">
        <v>5918.25</v>
      </c>
      <c r="N1567" s="56"/>
      <c r="P1567" s="44">
        <v>1800</v>
      </c>
      <c r="Q1567" s="55">
        <v>1800</v>
      </c>
      <c r="R1567" s="56"/>
    </row>
    <row r="1568" spans="1:18" x14ac:dyDescent="0.25">
      <c r="A1568" s="37" t="s">
        <v>2179</v>
      </c>
      <c r="B1568" s="38" t="s">
        <v>2180</v>
      </c>
      <c r="C1568" s="38" t="s">
        <v>780</v>
      </c>
      <c r="D1568" s="38"/>
      <c r="E1568" s="38" t="s">
        <v>64</v>
      </c>
      <c r="F1568" s="43">
        <v>1</v>
      </c>
      <c r="H1568" s="44">
        <v>1000</v>
      </c>
      <c r="I1568" s="45">
        <v>1000</v>
      </c>
      <c r="J1568" s="31"/>
      <c r="L1568" s="44">
        <v>5918.25</v>
      </c>
      <c r="M1568" s="55">
        <v>5918.25</v>
      </c>
      <c r="N1568" s="56"/>
      <c r="P1568" s="44">
        <v>1000</v>
      </c>
      <c r="Q1568" s="55">
        <v>1000</v>
      </c>
      <c r="R1568" s="56"/>
    </row>
    <row r="1569" spans="1:18" x14ac:dyDescent="0.25">
      <c r="A1569" s="37" t="s">
        <v>2181</v>
      </c>
      <c r="B1569" s="38" t="s">
        <v>2182</v>
      </c>
      <c r="C1569" s="38" t="s">
        <v>783</v>
      </c>
      <c r="D1569" s="38"/>
      <c r="E1569" s="38" t="s">
        <v>64</v>
      </c>
      <c r="F1569" s="43">
        <v>1</v>
      </c>
      <c r="H1569" s="44">
        <v>500</v>
      </c>
      <c r="I1569" s="45">
        <v>500</v>
      </c>
      <c r="J1569" s="31"/>
      <c r="L1569" s="44">
        <v>5918.25</v>
      </c>
      <c r="M1569" s="55">
        <v>5918.25</v>
      </c>
      <c r="N1569" s="56"/>
      <c r="P1569" s="44">
        <v>1500</v>
      </c>
      <c r="Q1569" s="55">
        <v>1500</v>
      </c>
      <c r="R1569" s="56"/>
    </row>
    <row r="1570" spans="1:18" ht="45" x14ac:dyDescent="0.25">
      <c r="A1570" s="37" t="s">
        <v>2183</v>
      </c>
      <c r="B1570" s="38" t="s">
        <v>2184</v>
      </c>
      <c r="C1570" s="38" t="s">
        <v>786</v>
      </c>
      <c r="D1570" s="38"/>
      <c r="E1570" s="38" t="s">
        <v>64</v>
      </c>
      <c r="F1570" s="43">
        <v>1</v>
      </c>
      <c r="H1570" s="44">
        <v>2500</v>
      </c>
      <c r="I1570" s="45">
        <v>2500</v>
      </c>
      <c r="J1570" s="31"/>
      <c r="L1570" s="44">
        <v>5918.25</v>
      </c>
      <c r="M1570" s="55">
        <v>5918.25</v>
      </c>
      <c r="N1570" s="56"/>
      <c r="P1570" s="44">
        <v>1200</v>
      </c>
      <c r="Q1570" s="55">
        <v>1200</v>
      </c>
      <c r="R1570" s="56"/>
    </row>
    <row r="1571" spans="1:18" x14ac:dyDescent="0.25">
      <c r="A1571" s="37" t="s">
        <v>2185</v>
      </c>
      <c r="B1571" s="38" t="s">
        <v>2186</v>
      </c>
      <c r="C1571" s="38" t="s">
        <v>789</v>
      </c>
      <c r="D1571" s="38"/>
      <c r="E1571" s="38" t="s">
        <v>64</v>
      </c>
      <c r="F1571" s="43">
        <v>1</v>
      </c>
      <c r="H1571" s="44">
        <v>1500</v>
      </c>
      <c r="I1571" s="45">
        <v>1500</v>
      </c>
      <c r="J1571" s="31"/>
      <c r="L1571" s="44">
        <v>8877.3799999999992</v>
      </c>
      <c r="M1571" s="55">
        <v>8877.3799999999992</v>
      </c>
      <c r="N1571" s="56"/>
      <c r="P1571" s="44">
        <v>12000</v>
      </c>
      <c r="Q1571" s="55">
        <v>12000</v>
      </c>
      <c r="R1571" s="56"/>
    </row>
    <row r="1572" spans="1:18" x14ac:dyDescent="0.25">
      <c r="A1572" s="33"/>
      <c r="B1572" s="34" t="s">
        <v>28</v>
      </c>
      <c r="C1572" s="34" t="s">
        <v>29</v>
      </c>
      <c r="H1572" s="35"/>
      <c r="I1572" s="35"/>
      <c r="J1572" s="36"/>
      <c r="L1572" s="59"/>
      <c r="M1572" s="59"/>
      <c r="N1572" s="60"/>
      <c r="P1572" s="59"/>
      <c r="Q1572" s="59"/>
      <c r="R1572" s="60"/>
    </row>
    <row r="1573" spans="1:18" x14ac:dyDescent="0.25">
      <c r="A1573" s="37" t="s">
        <v>2187</v>
      </c>
      <c r="B1573" s="38" t="s">
        <v>31</v>
      </c>
      <c r="C1573" s="38" t="s">
        <v>333</v>
      </c>
      <c r="H1573" s="35"/>
      <c r="I1573" s="35"/>
      <c r="J1573" s="36"/>
      <c r="L1573" s="59"/>
      <c r="M1573" s="59"/>
      <c r="N1573" s="60"/>
      <c r="P1573" s="59"/>
      <c r="Q1573" s="59"/>
      <c r="R1573" s="60"/>
    </row>
    <row r="1574" spans="1:18" ht="60" x14ac:dyDescent="0.25">
      <c r="A1574" s="33"/>
      <c r="B1574" s="34" t="s">
        <v>55</v>
      </c>
      <c r="C1574" s="34" t="s">
        <v>56</v>
      </c>
      <c r="D1574" s="34" t="s">
        <v>57</v>
      </c>
      <c r="E1574" s="34" t="s">
        <v>58</v>
      </c>
      <c r="F1574" s="39" t="s">
        <v>59</v>
      </c>
      <c r="H1574" s="40" t="s">
        <v>60</v>
      </c>
      <c r="I1574" s="41" t="s">
        <v>22</v>
      </c>
      <c r="J1574" s="42"/>
      <c r="L1574" s="40" t="s">
        <v>60</v>
      </c>
      <c r="M1574" s="53" t="s">
        <v>22</v>
      </c>
      <c r="N1574" s="54"/>
      <c r="P1574" s="40" t="s">
        <v>60</v>
      </c>
      <c r="Q1574" s="53" t="s">
        <v>22</v>
      </c>
      <c r="R1574" s="54"/>
    </row>
    <row r="1575" spans="1:18" ht="105" x14ac:dyDescent="0.25">
      <c r="A1575" s="37" t="s">
        <v>2188</v>
      </c>
      <c r="B1575" s="38" t="s">
        <v>335</v>
      </c>
      <c r="C1575" s="38" t="s">
        <v>336</v>
      </c>
      <c r="D1575" s="38"/>
      <c r="E1575" s="38" t="s">
        <v>64</v>
      </c>
      <c r="F1575" s="43">
        <v>1</v>
      </c>
      <c r="H1575" s="44">
        <v>0</v>
      </c>
      <c r="I1575" s="45">
        <v>0</v>
      </c>
      <c r="J1575" s="31"/>
      <c r="L1575" s="44">
        <v>0</v>
      </c>
      <c r="M1575" s="55">
        <v>0</v>
      </c>
      <c r="N1575" s="56"/>
      <c r="P1575" s="44">
        <v>0</v>
      </c>
      <c r="Q1575" s="55">
        <v>0</v>
      </c>
      <c r="R1575" s="56"/>
    </row>
    <row r="1576" spans="1:18" x14ac:dyDescent="0.25">
      <c r="A1576" s="33"/>
      <c r="B1576" s="34" t="s">
        <v>28</v>
      </c>
      <c r="C1576" s="34" t="s">
        <v>29</v>
      </c>
      <c r="H1576" s="35"/>
      <c r="I1576" s="35"/>
      <c r="J1576" s="36"/>
      <c r="L1576" s="59"/>
      <c r="M1576" s="59"/>
      <c r="N1576" s="60"/>
      <c r="P1576" s="59"/>
      <c r="Q1576" s="59"/>
      <c r="R1576" s="60"/>
    </row>
    <row r="1577" spans="1:18" ht="60" x14ac:dyDescent="0.25">
      <c r="A1577" s="37" t="s">
        <v>2189</v>
      </c>
      <c r="B1577" s="38" t="s">
        <v>31</v>
      </c>
      <c r="C1577" s="38" t="s">
        <v>299</v>
      </c>
      <c r="H1577" s="35"/>
      <c r="I1577" s="35"/>
      <c r="J1577" s="36"/>
      <c r="L1577" s="59"/>
      <c r="M1577" s="59"/>
      <c r="N1577" s="60"/>
      <c r="P1577" s="59"/>
      <c r="Q1577" s="59"/>
      <c r="R1577" s="60"/>
    </row>
    <row r="1578" spans="1:18" x14ac:dyDescent="0.25">
      <c r="A1578" s="28" t="s">
        <v>2190</v>
      </c>
      <c r="B1578" s="28"/>
      <c r="C1578" s="28"/>
      <c r="D1578" s="14"/>
      <c r="E1578" s="14"/>
      <c r="F1578" s="28"/>
      <c r="H1578" s="29" t="s">
        <v>25</v>
      </c>
      <c r="I1578" s="46">
        <f>I1579+I1603+I1640+I1656+I1668+I1696+I1746+I1768+I1780+I1792+I1821</f>
        <v>1946829</v>
      </c>
      <c r="J1578" s="31"/>
      <c r="L1578" s="32" t="s">
        <v>25</v>
      </c>
      <c r="M1578" s="63">
        <f t="shared" ref="M1578:N1578" si="8">M1579+M1603+M1640+M1656+M1668+M1696+M1746+M1768+M1780+M1792+M1821</f>
        <v>3028116.31</v>
      </c>
      <c r="N1578" s="64">
        <f t="shared" si="8"/>
        <v>0</v>
      </c>
      <c r="P1578" s="32" t="s">
        <v>25</v>
      </c>
      <c r="Q1578" s="63">
        <f t="shared" ref="Q1578:R1578" si="9">Q1579+Q1603+Q1640+Q1656+Q1668+Q1696+Q1746+Q1768+Q1780+Q1792+Q1821</f>
        <v>3327338</v>
      </c>
      <c r="R1578" s="64">
        <f t="shared" si="9"/>
        <v>0</v>
      </c>
    </row>
    <row r="1579" spans="1:18" x14ac:dyDescent="0.25">
      <c r="A1579" s="14" t="s">
        <v>2191</v>
      </c>
      <c r="B1579" s="14"/>
      <c r="C1579" s="14"/>
      <c r="D1579" s="14"/>
      <c r="E1579" s="14"/>
      <c r="F1579" s="14"/>
      <c r="H1579" s="32" t="s">
        <v>1138</v>
      </c>
      <c r="I1579" s="45">
        <v>23008</v>
      </c>
      <c r="J1579" s="31"/>
      <c r="L1579" s="32" t="s">
        <v>1138</v>
      </c>
      <c r="M1579" s="55">
        <v>23643</v>
      </c>
      <c r="N1579" s="56"/>
      <c r="P1579" s="32" t="s">
        <v>1138</v>
      </c>
      <c r="Q1579" s="55">
        <v>13276</v>
      </c>
      <c r="R1579" s="56"/>
    </row>
    <row r="1580" spans="1:18" x14ac:dyDescent="0.25">
      <c r="A1580" s="33"/>
      <c r="B1580" s="34" t="s">
        <v>28</v>
      </c>
      <c r="C1580" s="34" t="s">
        <v>29</v>
      </c>
      <c r="H1580" s="35"/>
      <c r="I1580" s="35"/>
      <c r="J1580" s="36"/>
      <c r="L1580" s="59"/>
      <c r="M1580" s="59"/>
      <c r="N1580" s="60"/>
      <c r="P1580" s="59"/>
      <c r="Q1580" s="59"/>
      <c r="R1580" s="60"/>
    </row>
    <row r="1581" spans="1:18" x14ac:dyDescent="0.25">
      <c r="A1581" s="37" t="s">
        <v>2192</v>
      </c>
      <c r="B1581" s="38" t="s">
        <v>31</v>
      </c>
      <c r="C1581" s="38" t="s">
        <v>304</v>
      </c>
      <c r="H1581" s="35"/>
      <c r="I1581" s="35"/>
      <c r="J1581" s="36"/>
      <c r="L1581" s="59"/>
      <c r="M1581" s="59"/>
      <c r="N1581" s="60"/>
      <c r="P1581" s="59"/>
      <c r="Q1581" s="59"/>
      <c r="R1581" s="60"/>
    </row>
    <row r="1582" spans="1:18" ht="60" x14ac:dyDescent="0.25">
      <c r="A1582" s="33"/>
      <c r="B1582" s="34" t="s">
        <v>55</v>
      </c>
      <c r="C1582" s="34" t="s">
        <v>56</v>
      </c>
      <c r="D1582" s="34" t="s">
        <v>57</v>
      </c>
      <c r="E1582" s="34" t="s">
        <v>58</v>
      </c>
      <c r="F1582" s="39" t="s">
        <v>59</v>
      </c>
      <c r="H1582" s="40" t="s">
        <v>60</v>
      </c>
      <c r="I1582" s="41" t="s">
        <v>22</v>
      </c>
      <c r="J1582" s="42"/>
      <c r="L1582" s="40" t="s">
        <v>60</v>
      </c>
      <c r="M1582" s="53" t="s">
        <v>22</v>
      </c>
      <c r="N1582" s="54"/>
      <c r="P1582" s="40" t="s">
        <v>60</v>
      </c>
      <c r="Q1582" s="53" t="s">
        <v>22</v>
      </c>
      <c r="R1582" s="54"/>
    </row>
    <row r="1583" spans="1:18" x14ac:dyDescent="0.25">
      <c r="A1583" s="37" t="s">
        <v>2193</v>
      </c>
      <c r="B1583" s="38" t="s">
        <v>2194</v>
      </c>
      <c r="C1583" s="38" t="s">
        <v>307</v>
      </c>
      <c r="D1583" s="38"/>
      <c r="E1583" s="38" t="s">
        <v>308</v>
      </c>
      <c r="F1583" s="43">
        <v>136</v>
      </c>
      <c r="H1583" s="44">
        <v>15</v>
      </c>
      <c r="I1583" s="45">
        <v>2040</v>
      </c>
      <c r="J1583" s="31"/>
      <c r="L1583" s="44">
        <v>4.5</v>
      </c>
      <c r="M1583" s="55">
        <v>612</v>
      </c>
      <c r="N1583" s="56"/>
      <c r="P1583" s="44">
        <v>10</v>
      </c>
      <c r="Q1583" s="55">
        <v>1360</v>
      </c>
      <c r="R1583" s="56"/>
    </row>
    <row r="1584" spans="1:18" x14ac:dyDescent="0.25">
      <c r="A1584" s="33"/>
      <c r="B1584" s="34" t="s">
        <v>28</v>
      </c>
      <c r="C1584" s="34" t="s">
        <v>29</v>
      </c>
      <c r="H1584" s="35"/>
      <c r="I1584" s="35"/>
      <c r="J1584" s="36"/>
      <c r="L1584" s="59"/>
      <c r="M1584" s="59"/>
      <c r="N1584" s="60"/>
      <c r="P1584" s="59"/>
      <c r="Q1584" s="59"/>
      <c r="R1584" s="60"/>
    </row>
    <row r="1585" spans="1:18" x14ac:dyDescent="0.25">
      <c r="A1585" s="37" t="s">
        <v>2195</v>
      </c>
      <c r="B1585" s="38" t="s">
        <v>31</v>
      </c>
      <c r="C1585" s="38" t="s">
        <v>310</v>
      </c>
      <c r="H1585" s="35"/>
      <c r="I1585" s="35"/>
      <c r="J1585" s="36"/>
      <c r="L1585" s="59"/>
      <c r="M1585" s="59"/>
      <c r="N1585" s="60"/>
      <c r="P1585" s="59"/>
      <c r="Q1585" s="59"/>
      <c r="R1585" s="60"/>
    </row>
    <row r="1586" spans="1:18" ht="60" x14ac:dyDescent="0.25">
      <c r="A1586" s="33"/>
      <c r="B1586" s="34" t="s">
        <v>55</v>
      </c>
      <c r="C1586" s="34" t="s">
        <v>56</v>
      </c>
      <c r="D1586" s="34" t="s">
        <v>57</v>
      </c>
      <c r="E1586" s="34" t="s">
        <v>58</v>
      </c>
      <c r="F1586" s="39" t="s">
        <v>59</v>
      </c>
      <c r="H1586" s="40" t="s">
        <v>60</v>
      </c>
      <c r="I1586" s="41" t="s">
        <v>22</v>
      </c>
      <c r="J1586" s="42"/>
      <c r="L1586" s="40" t="s">
        <v>60</v>
      </c>
      <c r="M1586" s="53" t="s">
        <v>22</v>
      </c>
      <c r="N1586" s="54"/>
      <c r="P1586" s="40" t="s">
        <v>60</v>
      </c>
      <c r="Q1586" s="53" t="s">
        <v>22</v>
      </c>
      <c r="R1586" s="54"/>
    </row>
    <row r="1587" spans="1:18" x14ac:dyDescent="0.25">
      <c r="A1587" s="37" t="s">
        <v>2196</v>
      </c>
      <c r="B1587" s="38" t="s">
        <v>2197</v>
      </c>
      <c r="C1587" s="38" t="s">
        <v>1145</v>
      </c>
      <c r="D1587" s="38"/>
      <c r="E1587" s="38" t="s">
        <v>314</v>
      </c>
      <c r="F1587" s="43">
        <v>272</v>
      </c>
      <c r="H1587" s="44">
        <v>50</v>
      </c>
      <c r="I1587" s="45">
        <v>13600</v>
      </c>
      <c r="J1587" s="31"/>
      <c r="L1587" s="44">
        <v>41.37</v>
      </c>
      <c r="M1587" s="55">
        <v>11252.64</v>
      </c>
      <c r="N1587" s="56"/>
      <c r="P1587" s="44">
        <v>20</v>
      </c>
      <c r="Q1587" s="55">
        <v>5440</v>
      </c>
      <c r="R1587" s="56"/>
    </row>
    <row r="1588" spans="1:18" x14ac:dyDescent="0.25">
      <c r="A1588" s="33"/>
      <c r="B1588" s="34" t="s">
        <v>28</v>
      </c>
      <c r="C1588" s="34" t="s">
        <v>29</v>
      </c>
      <c r="H1588" s="35"/>
      <c r="I1588" s="35"/>
      <c r="J1588" s="36"/>
      <c r="L1588" s="59"/>
      <c r="M1588" s="59"/>
      <c r="N1588" s="60"/>
      <c r="P1588" s="59"/>
      <c r="Q1588" s="59"/>
      <c r="R1588" s="60"/>
    </row>
    <row r="1589" spans="1:18" x14ac:dyDescent="0.25">
      <c r="A1589" s="37" t="s">
        <v>2198</v>
      </c>
      <c r="B1589" s="38" t="s">
        <v>31</v>
      </c>
      <c r="C1589" s="38" t="s">
        <v>316</v>
      </c>
      <c r="H1589" s="35"/>
      <c r="I1589" s="35"/>
      <c r="J1589" s="36"/>
      <c r="L1589" s="59"/>
      <c r="M1589" s="59"/>
      <c r="N1589" s="60"/>
      <c r="P1589" s="59"/>
      <c r="Q1589" s="59"/>
      <c r="R1589" s="60"/>
    </row>
    <row r="1590" spans="1:18" ht="60" x14ac:dyDescent="0.25">
      <c r="A1590" s="33"/>
      <c r="B1590" s="34" t="s">
        <v>55</v>
      </c>
      <c r="C1590" s="34" t="s">
        <v>56</v>
      </c>
      <c r="D1590" s="34" t="s">
        <v>57</v>
      </c>
      <c r="E1590" s="34" t="s">
        <v>58</v>
      </c>
      <c r="F1590" s="39" t="s">
        <v>59</v>
      </c>
      <c r="H1590" s="40" t="s">
        <v>60</v>
      </c>
      <c r="I1590" s="41" t="s">
        <v>22</v>
      </c>
      <c r="J1590" s="42"/>
      <c r="L1590" s="40" t="s">
        <v>60</v>
      </c>
      <c r="M1590" s="53" t="s">
        <v>22</v>
      </c>
      <c r="N1590" s="54"/>
      <c r="P1590" s="40" t="s">
        <v>60</v>
      </c>
      <c r="Q1590" s="53" t="s">
        <v>22</v>
      </c>
      <c r="R1590" s="54"/>
    </row>
    <row r="1591" spans="1:18" ht="30" x14ac:dyDescent="0.25">
      <c r="A1591" s="37" t="s">
        <v>2199</v>
      </c>
      <c r="B1591" s="38" t="s">
        <v>2200</v>
      </c>
      <c r="C1591" s="38" t="s">
        <v>1621</v>
      </c>
      <c r="D1591" s="38"/>
      <c r="E1591" s="38" t="s">
        <v>314</v>
      </c>
      <c r="F1591" s="43">
        <v>212</v>
      </c>
      <c r="H1591" s="44">
        <v>30</v>
      </c>
      <c r="I1591" s="45">
        <v>6360</v>
      </c>
      <c r="J1591" s="31"/>
      <c r="L1591" s="44">
        <v>51.81</v>
      </c>
      <c r="M1591" s="55">
        <v>10983.72</v>
      </c>
      <c r="N1591" s="56"/>
      <c r="P1591" s="44">
        <v>25</v>
      </c>
      <c r="Q1591" s="55">
        <v>5300</v>
      </c>
      <c r="R1591" s="56"/>
    </row>
    <row r="1592" spans="1:18" x14ac:dyDescent="0.25">
      <c r="A1592" s="33"/>
      <c r="B1592" s="34" t="s">
        <v>28</v>
      </c>
      <c r="C1592" s="34" t="s">
        <v>29</v>
      </c>
      <c r="H1592" s="35"/>
      <c r="I1592" s="35"/>
      <c r="J1592" s="36"/>
      <c r="L1592" s="59"/>
      <c r="M1592" s="59"/>
      <c r="N1592" s="60"/>
      <c r="P1592" s="59"/>
      <c r="Q1592" s="59"/>
      <c r="R1592" s="60"/>
    </row>
    <row r="1593" spans="1:18" x14ac:dyDescent="0.25">
      <c r="A1593" s="37" t="s">
        <v>2201</v>
      </c>
      <c r="B1593" s="38" t="s">
        <v>31</v>
      </c>
      <c r="C1593" s="38" t="s">
        <v>326</v>
      </c>
      <c r="H1593" s="35"/>
      <c r="I1593" s="35"/>
      <c r="J1593" s="36"/>
      <c r="L1593" s="59"/>
      <c r="M1593" s="59"/>
      <c r="N1593" s="60"/>
      <c r="P1593" s="59"/>
      <c r="Q1593" s="59"/>
      <c r="R1593" s="60"/>
    </row>
    <row r="1594" spans="1:18" ht="45" x14ac:dyDescent="0.25">
      <c r="A1594" s="37" t="s">
        <v>2202</v>
      </c>
      <c r="B1594" s="38" t="s">
        <v>31</v>
      </c>
      <c r="C1594" s="38" t="s">
        <v>1624</v>
      </c>
      <c r="H1594" s="35"/>
      <c r="I1594" s="35"/>
      <c r="J1594" s="36"/>
      <c r="L1594" s="59"/>
      <c r="M1594" s="59"/>
      <c r="N1594" s="60"/>
      <c r="P1594" s="59"/>
      <c r="Q1594" s="59"/>
      <c r="R1594" s="60"/>
    </row>
    <row r="1595" spans="1:18" ht="60" x14ac:dyDescent="0.25">
      <c r="A1595" s="33"/>
      <c r="B1595" s="34" t="s">
        <v>55</v>
      </c>
      <c r="C1595" s="34" t="s">
        <v>56</v>
      </c>
      <c r="D1595" s="34" t="s">
        <v>57</v>
      </c>
      <c r="E1595" s="34" t="s">
        <v>58</v>
      </c>
      <c r="F1595" s="39" t="s">
        <v>59</v>
      </c>
      <c r="H1595" s="40" t="s">
        <v>60</v>
      </c>
      <c r="I1595" s="41" t="s">
        <v>22</v>
      </c>
      <c r="J1595" s="42"/>
      <c r="L1595" s="40" t="s">
        <v>60</v>
      </c>
      <c r="M1595" s="53" t="s">
        <v>22</v>
      </c>
      <c r="N1595" s="54"/>
      <c r="P1595" s="40" t="s">
        <v>60</v>
      </c>
      <c r="Q1595" s="53" t="s">
        <v>22</v>
      </c>
      <c r="R1595" s="54"/>
    </row>
    <row r="1596" spans="1:18" x14ac:dyDescent="0.25">
      <c r="A1596" s="37" t="s">
        <v>2203</v>
      </c>
      <c r="B1596" s="38" t="s">
        <v>2197</v>
      </c>
      <c r="C1596" s="38" t="s">
        <v>1626</v>
      </c>
      <c r="D1596" s="38"/>
      <c r="E1596" s="38" t="s">
        <v>308</v>
      </c>
      <c r="F1596" s="43">
        <v>168</v>
      </c>
      <c r="H1596" s="44">
        <v>6</v>
      </c>
      <c r="I1596" s="45">
        <v>1008</v>
      </c>
      <c r="J1596" s="31"/>
      <c r="L1596" s="44">
        <v>4.7300000000000004</v>
      </c>
      <c r="M1596" s="55">
        <v>794.64</v>
      </c>
      <c r="N1596" s="56"/>
      <c r="P1596" s="44">
        <v>7</v>
      </c>
      <c r="Q1596" s="55">
        <v>1176</v>
      </c>
      <c r="R1596" s="56"/>
    </row>
    <row r="1597" spans="1:18" x14ac:dyDescent="0.25">
      <c r="A1597" s="33"/>
      <c r="B1597" s="34" t="s">
        <v>28</v>
      </c>
      <c r="C1597" s="34" t="s">
        <v>29</v>
      </c>
      <c r="H1597" s="35"/>
      <c r="I1597" s="35"/>
      <c r="J1597" s="36"/>
      <c r="L1597" s="59"/>
      <c r="M1597" s="59"/>
      <c r="N1597" s="60"/>
      <c r="P1597" s="59"/>
      <c r="Q1597" s="59"/>
      <c r="R1597" s="60"/>
    </row>
    <row r="1598" spans="1:18" x14ac:dyDescent="0.25">
      <c r="A1598" s="37" t="s">
        <v>2204</v>
      </c>
      <c r="B1598" s="38" t="s">
        <v>31</v>
      </c>
      <c r="C1598" s="38" t="s">
        <v>333</v>
      </c>
      <c r="H1598" s="35"/>
      <c r="I1598" s="35"/>
      <c r="J1598" s="36"/>
      <c r="L1598" s="59"/>
      <c r="M1598" s="59"/>
      <c r="N1598" s="60"/>
      <c r="P1598" s="59"/>
      <c r="Q1598" s="59"/>
      <c r="R1598" s="60"/>
    </row>
    <row r="1599" spans="1:18" ht="60" x14ac:dyDescent="0.25">
      <c r="A1599" s="33"/>
      <c r="B1599" s="34" t="s">
        <v>55</v>
      </c>
      <c r="C1599" s="34" t="s">
        <v>56</v>
      </c>
      <c r="D1599" s="34" t="s">
        <v>57</v>
      </c>
      <c r="E1599" s="34" t="s">
        <v>58</v>
      </c>
      <c r="F1599" s="39" t="s">
        <v>59</v>
      </c>
      <c r="H1599" s="40" t="s">
        <v>60</v>
      </c>
      <c r="I1599" s="41" t="s">
        <v>22</v>
      </c>
      <c r="J1599" s="42"/>
      <c r="L1599" s="40" t="s">
        <v>60</v>
      </c>
      <c r="M1599" s="53" t="s">
        <v>22</v>
      </c>
      <c r="N1599" s="54"/>
      <c r="P1599" s="40" t="s">
        <v>60</v>
      </c>
      <c r="Q1599" s="53" t="s">
        <v>22</v>
      </c>
      <c r="R1599" s="54"/>
    </row>
    <row r="1600" spans="1:18" ht="105" x14ac:dyDescent="0.25">
      <c r="A1600" s="37" t="s">
        <v>2205</v>
      </c>
      <c r="B1600" s="38" t="s">
        <v>335</v>
      </c>
      <c r="C1600" s="38" t="s">
        <v>336</v>
      </c>
      <c r="D1600" s="38"/>
      <c r="E1600" s="38" t="s">
        <v>64</v>
      </c>
      <c r="F1600" s="43">
        <v>1</v>
      </c>
      <c r="H1600" s="44">
        <v>0</v>
      </c>
      <c r="I1600" s="45">
        <v>0</v>
      </c>
      <c r="J1600" s="31"/>
      <c r="L1600" s="44">
        <v>0</v>
      </c>
      <c r="M1600" s="55">
        <v>0</v>
      </c>
      <c r="N1600" s="56"/>
      <c r="P1600" s="44">
        <v>0</v>
      </c>
      <c r="Q1600" s="55">
        <v>0</v>
      </c>
      <c r="R1600" s="56"/>
    </row>
    <row r="1601" spans="1:18" x14ac:dyDescent="0.25">
      <c r="A1601" s="33"/>
      <c r="B1601" s="34" t="s">
        <v>28</v>
      </c>
      <c r="C1601" s="34" t="s">
        <v>29</v>
      </c>
      <c r="H1601" s="35"/>
      <c r="I1601" s="35"/>
      <c r="J1601" s="36"/>
      <c r="L1601" s="59"/>
      <c r="M1601" s="59"/>
      <c r="N1601" s="60"/>
      <c r="P1601" s="59"/>
      <c r="Q1601" s="59"/>
      <c r="R1601" s="60"/>
    </row>
    <row r="1602" spans="1:18" ht="60" x14ac:dyDescent="0.25">
      <c r="A1602" s="37" t="s">
        <v>2206</v>
      </c>
      <c r="B1602" s="38" t="s">
        <v>31</v>
      </c>
      <c r="C1602" s="38" t="s">
        <v>299</v>
      </c>
      <c r="H1602" s="35"/>
      <c r="I1602" s="35"/>
      <c r="J1602" s="36"/>
      <c r="L1602" s="59"/>
      <c r="M1602" s="59"/>
      <c r="N1602" s="60"/>
      <c r="P1602" s="59"/>
      <c r="Q1602" s="59"/>
      <c r="R1602" s="60"/>
    </row>
    <row r="1603" spans="1:18" x14ac:dyDescent="0.25">
      <c r="A1603" s="14" t="s">
        <v>2207</v>
      </c>
      <c r="B1603" s="14"/>
      <c r="C1603" s="14"/>
      <c r="D1603" s="14"/>
      <c r="E1603" s="14"/>
      <c r="F1603" s="14"/>
      <c r="H1603" s="32" t="s">
        <v>2208</v>
      </c>
      <c r="I1603" s="45">
        <v>820225</v>
      </c>
      <c r="J1603" s="31"/>
      <c r="L1603" s="32" t="s">
        <v>2208</v>
      </c>
      <c r="M1603" s="55">
        <v>424723.85</v>
      </c>
      <c r="N1603" s="56"/>
      <c r="P1603" s="32" t="s">
        <v>2208</v>
      </c>
      <c r="Q1603" s="55">
        <v>314555</v>
      </c>
      <c r="R1603" s="56"/>
    </row>
    <row r="1604" spans="1:18" x14ac:dyDescent="0.25">
      <c r="A1604" s="33"/>
      <c r="B1604" s="34" t="s">
        <v>28</v>
      </c>
      <c r="C1604" s="34" t="s">
        <v>29</v>
      </c>
      <c r="H1604" s="35"/>
      <c r="I1604" s="35"/>
      <c r="J1604" s="36"/>
      <c r="L1604" s="59"/>
      <c r="M1604" s="59"/>
      <c r="N1604" s="60"/>
      <c r="P1604" s="59"/>
      <c r="Q1604" s="59"/>
      <c r="R1604" s="60"/>
    </row>
    <row r="1605" spans="1:18" x14ac:dyDescent="0.25">
      <c r="A1605" s="37" t="s">
        <v>2209</v>
      </c>
      <c r="B1605" s="38" t="s">
        <v>31</v>
      </c>
      <c r="C1605" s="38" t="s">
        <v>341</v>
      </c>
      <c r="H1605" s="35"/>
      <c r="I1605" s="35"/>
      <c r="J1605" s="36"/>
      <c r="L1605" s="59"/>
      <c r="M1605" s="59"/>
      <c r="N1605" s="60"/>
      <c r="P1605" s="59"/>
      <c r="Q1605" s="59"/>
      <c r="R1605" s="60"/>
    </row>
    <row r="1606" spans="1:18" x14ac:dyDescent="0.25">
      <c r="A1606" s="37" t="s">
        <v>2210</v>
      </c>
      <c r="B1606" s="38" t="s">
        <v>31</v>
      </c>
      <c r="C1606" s="38" t="s">
        <v>343</v>
      </c>
      <c r="H1606" s="35"/>
      <c r="I1606" s="35"/>
      <c r="J1606" s="36"/>
      <c r="L1606" s="59"/>
      <c r="M1606" s="59"/>
      <c r="N1606" s="60"/>
      <c r="P1606" s="59"/>
      <c r="Q1606" s="59"/>
      <c r="R1606" s="60"/>
    </row>
    <row r="1607" spans="1:18" x14ac:dyDescent="0.25">
      <c r="A1607" s="37" t="s">
        <v>2211</v>
      </c>
      <c r="B1607" s="38" t="s">
        <v>31</v>
      </c>
      <c r="C1607" s="38" t="s">
        <v>345</v>
      </c>
      <c r="H1607" s="35"/>
      <c r="I1607" s="35"/>
      <c r="J1607" s="36"/>
      <c r="L1607" s="59"/>
      <c r="M1607" s="59"/>
      <c r="N1607" s="60"/>
      <c r="P1607" s="59"/>
      <c r="Q1607" s="59"/>
      <c r="R1607" s="60"/>
    </row>
    <row r="1608" spans="1:18" ht="60" x14ac:dyDescent="0.25">
      <c r="A1608" s="33"/>
      <c r="B1608" s="34" t="s">
        <v>55</v>
      </c>
      <c r="C1608" s="34" t="s">
        <v>56</v>
      </c>
      <c r="D1608" s="34" t="s">
        <v>57</v>
      </c>
      <c r="E1608" s="34" t="s">
        <v>58</v>
      </c>
      <c r="F1608" s="39" t="s">
        <v>59</v>
      </c>
      <c r="H1608" s="40" t="s">
        <v>60</v>
      </c>
      <c r="I1608" s="41" t="s">
        <v>22</v>
      </c>
      <c r="J1608" s="42"/>
      <c r="L1608" s="40" t="s">
        <v>60</v>
      </c>
      <c r="M1608" s="53" t="s">
        <v>22</v>
      </c>
      <c r="N1608" s="54"/>
      <c r="P1608" s="40" t="s">
        <v>60</v>
      </c>
      <c r="Q1608" s="53" t="s">
        <v>22</v>
      </c>
      <c r="R1608" s="54"/>
    </row>
    <row r="1609" spans="1:18" x14ac:dyDescent="0.25">
      <c r="A1609" s="37" t="s">
        <v>2212</v>
      </c>
      <c r="B1609" s="38" t="s">
        <v>2213</v>
      </c>
      <c r="C1609" s="38" t="s">
        <v>348</v>
      </c>
      <c r="D1609" s="38"/>
      <c r="E1609" s="38" t="s">
        <v>314</v>
      </c>
      <c r="F1609" s="43">
        <v>5</v>
      </c>
      <c r="H1609" s="44">
        <v>500</v>
      </c>
      <c r="I1609" s="45">
        <v>2500</v>
      </c>
      <c r="J1609" s="31"/>
      <c r="L1609" s="44">
        <v>490.03</v>
      </c>
      <c r="M1609" s="55">
        <v>2450.15</v>
      </c>
      <c r="N1609" s="56"/>
      <c r="P1609" s="44">
        <v>385</v>
      </c>
      <c r="Q1609" s="55">
        <v>1925</v>
      </c>
      <c r="R1609" s="56"/>
    </row>
    <row r="1610" spans="1:18" x14ac:dyDescent="0.25">
      <c r="A1610" s="37" t="s">
        <v>2214</v>
      </c>
      <c r="B1610" s="38" t="s">
        <v>2215</v>
      </c>
      <c r="C1610" s="38" t="s">
        <v>351</v>
      </c>
      <c r="D1610" s="38"/>
      <c r="E1610" s="38" t="s">
        <v>314</v>
      </c>
      <c r="F1610" s="43">
        <v>7</v>
      </c>
      <c r="H1610" s="44">
        <v>525</v>
      </c>
      <c r="I1610" s="45">
        <v>3675</v>
      </c>
      <c r="J1610" s="31"/>
      <c r="L1610" s="44">
        <v>490.03</v>
      </c>
      <c r="M1610" s="55">
        <v>3430.21</v>
      </c>
      <c r="N1610" s="56"/>
      <c r="P1610" s="44">
        <v>385</v>
      </c>
      <c r="Q1610" s="55">
        <v>2695</v>
      </c>
      <c r="R1610" s="56"/>
    </row>
    <row r="1611" spans="1:18" x14ac:dyDescent="0.25">
      <c r="A1611" s="33"/>
      <c r="B1611" s="34" t="s">
        <v>28</v>
      </c>
      <c r="C1611" s="34" t="s">
        <v>29</v>
      </c>
      <c r="H1611" s="35"/>
      <c r="I1611" s="35"/>
      <c r="J1611" s="36"/>
      <c r="L1611" s="59"/>
      <c r="M1611" s="59"/>
      <c r="N1611" s="60"/>
      <c r="P1611" s="59"/>
      <c r="Q1611" s="59"/>
      <c r="R1611" s="60"/>
    </row>
    <row r="1612" spans="1:18" ht="45" x14ac:dyDescent="0.25">
      <c r="A1612" s="37" t="s">
        <v>2216</v>
      </c>
      <c r="B1612" s="38" t="s">
        <v>31</v>
      </c>
      <c r="C1612" s="38" t="s">
        <v>353</v>
      </c>
      <c r="H1612" s="35"/>
      <c r="I1612" s="35"/>
      <c r="J1612" s="36"/>
      <c r="L1612" s="59"/>
      <c r="M1612" s="59"/>
      <c r="N1612" s="60"/>
      <c r="P1612" s="59"/>
      <c r="Q1612" s="59"/>
      <c r="R1612" s="60"/>
    </row>
    <row r="1613" spans="1:18" ht="60" x14ac:dyDescent="0.25">
      <c r="A1613" s="33"/>
      <c r="B1613" s="34" t="s">
        <v>55</v>
      </c>
      <c r="C1613" s="34" t="s">
        <v>56</v>
      </c>
      <c r="D1613" s="34" t="s">
        <v>57</v>
      </c>
      <c r="E1613" s="34" t="s">
        <v>58</v>
      </c>
      <c r="F1613" s="39" t="s">
        <v>59</v>
      </c>
      <c r="H1613" s="40" t="s">
        <v>60</v>
      </c>
      <c r="I1613" s="41" t="s">
        <v>22</v>
      </c>
      <c r="J1613" s="42"/>
      <c r="L1613" s="40" t="s">
        <v>60</v>
      </c>
      <c r="M1613" s="53" t="s">
        <v>22</v>
      </c>
      <c r="N1613" s="54"/>
      <c r="P1613" s="40" t="s">
        <v>60</v>
      </c>
      <c r="Q1613" s="53" t="s">
        <v>22</v>
      </c>
      <c r="R1613" s="54"/>
    </row>
    <row r="1614" spans="1:18" x14ac:dyDescent="0.25">
      <c r="A1614" s="37" t="s">
        <v>2217</v>
      </c>
      <c r="B1614" s="38" t="s">
        <v>2218</v>
      </c>
      <c r="C1614" s="38" t="s">
        <v>356</v>
      </c>
      <c r="D1614" s="38"/>
      <c r="E1614" s="38" t="s">
        <v>314</v>
      </c>
      <c r="F1614" s="43">
        <v>38</v>
      </c>
      <c r="H1614" s="44">
        <v>1750</v>
      </c>
      <c r="I1614" s="45">
        <v>66500</v>
      </c>
      <c r="J1614" s="31"/>
      <c r="L1614" s="44">
        <v>1529.94</v>
      </c>
      <c r="M1614" s="55">
        <v>58137.72</v>
      </c>
      <c r="N1614" s="56"/>
      <c r="P1614" s="44">
        <v>1690</v>
      </c>
      <c r="Q1614" s="55">
        <v>64220</v>
      </c>
      <c r="R1614" s="56"/>
    </row>
    <row r="1615" spans="1:18" x14ac:dyDescent="0.25">
      <c r="A1615" s="37" t="s">
        <v>2219</v>
      </c>
      <c r="B1615" s="38" t="s">
        <v>2220</v>
      </c>
      <c r="C1615" s="38" t="s">
        <v>359</v>
      </c>
      <c r="D1615" s="38"/>
      <c r="E1615" s="38" t="s">
        <v>314</v>
      </c>
      <c r="F1615" s="43">
        <v>5</v>
      </c>
      <c r="H1615" s="44">
        <v>1700</v>
      </c>
      <c r="I1615" s="45">
        <v>8500</v>
      </c>
      <c r="J1615" s="31"/>
      <c r="L1615" s="44">
        <v>2146.7399999999998</v>
      </c>
      <c r="M1615" s="55">
        <v>10733.7</v>
      </c>
      <c r="N1615" s="56"/>
      <c r="P1615" s="44">
        <v>1280</v>
      </c>
      <c r="Q1615" s="55">
        <v>6400</v>
      </c>
      <c r="R1615" s="56"/>
    </row>
    <row r="1616" spans="1:18" x14ac:dyDescent="0.25">
      <c r="A1616" s="37" t="s">
        <v>2221</v>
      </c>
      <c r="B1616" s="38" t="s">
        <v>2222</v>
      </c>
      <c r="C1616" s="38" t="s">
        <v>362</v>
      </c>
      <c r="D1616" s="38"/>
      <c r="E1616" s="38" t="s">
        <v>314</v>
      </c>
      <c r="F1616" s="43">
        <v>4</v>
      </c>
      <c r="H1616" s="44">
        <v>1800</v>
      </c>
      <c r="I1616" s="45">
        <v>7200</v>
      </c>
      <c r="J1616" s="31"/>
      <c r="L1616" s="44">
        <v>2444.17</v>
      </c>
      <c r="M1616" s="55">
        <v>9776.68</v>
      </c>
      <c r="N1616" s="56"/>
      <c r="P1616" s="44">
        <v>2920</v>
      </c>
      <c r="Q1616" s="55">
        <v>11680</v>
      </c>
      <c r="R1616" s="56"/>
    </row>
    <row r="1617" spans="1:18" x14ac:dyDescent="0.25">
      <c r="A1617" s="37" t="s">
        <v>2223</v>
      </c>
      <c r="B1617" s="38" t="s">
        <v>2224</v>
      </c>
      <c r="C1617" s="38" t="s">
        <v>365</v>
      </c>
      <c r="D1617" s="38"/>
      <c r="E1617" s="38" t="s">
        <v>314</v>
      </c>
      <c r="F1617" s="43">
        <v>14</v>
      </c>
      <c r="H1617" s="44">
        <v>1800</v>
      </c>
      <c r="I1617" s="45">
        <v>25200</v>
      </c>
      <c r="J1617" s="31"/>
      <c r="L1617" s="44">
        <v>824.95</v>
      </c>
      <c r="M1617" s="55">
        <v>11549.3</v>
      </c>
      <c r="N1617" s="56"/>
      <c r="P1617" s="44">
        <v>650</v>
      </c>
      <c r="Q1617" s="55">
        <v>9100</v>
      </c>
      <c r="R1617" s="56"/>
    </row>
    <row r="1618" spans="1:18" x14ac:dyDescent="0.25">
      <c r="A1618" s="37" t="s">
        <v>2225</v>
      </c>
      <c r="B1618" s="38" t="s">
        <v>2226</v>
      </c>
      <c r="C1618" s="38" t="s">
        <v>368</v>
      </c>
      <c r="D1618" s="38"/>
      <c r="E1618" s="38" t="s">
        <v>308</v>
      </c>
      <c r="F1618" s="43">
        <v>95</v>
      </c>
      <c r="H1618" s="44">
        <v>50</v>
      </c>
      <c r="I1618" s="45">
        <v>4750</v>
      </c>
      <c r="J1618" s="31"/>
      <c r="L1618" s="44">
        <v>58.71</v>
      </c>
      <c r="M1618" s="55">
        <v>5577.45</v>
      </c>
      <c r="N1618" s="56"/>
      <c r="P1618" s="44">
        <v>45</v>
      </c>
      <c r="Q1618" s="55">
        <v>4275</v>
      </c>
      <c r="R1618" s="56"/>
    </row>
    <row r="1619" spans="1:18" x14ac:dyDescent="0.25">
      <c r="A1619" s="33"/>
      <c r="B1619" s="34" t="s">
        <v>28</v>
      </c>
      <c r="C1619" s="34" t="s">
        <v>29</v>
      </c>
      <c r="H1619" s="35"/>
      <c r="I1619" s="35"/>
      <c r="J1619" s="36"/>
      <c r="L1619" s="59"/>
      <c r="M1619" s="59"/>
      <c r="N1619" s="60"/>
      <c r="P1619" s="59"/>
      <c r="Q1619" s="59"/>
      <c r="R1619" s="60"/>
    </row>
    <row r="1620" spans="1:18" x14ac:dyDescent="0.25">
      <c r="A1620" s="37" t="s">
        <v>2227</v>
      </c>
      <c r="B1620" s="38" t="s">
        <v>31</v>
      </c>
      <c r="C1620" s="38" t="s">
        <v>370</v>
      </c>
      <c r="H1620" s="35"/>
      <c r="I1620" s="35"/>
      <c r="J1620" s="36"/>
      <c r="L1620" s="59"/>
      <c r="M1620" s="59"/>
      <c r="N1620" s="60"/>
      <c r="P1620" s="59"/>
      <c r="Q1620" s="59"/>
      <c r="R1620" s="60"/>
    </row>
    <row r="1621" spans="1:18" ht="45" x14ac:dyDescent="0.25">
      <c r="A1621" s="37" t="s">
        <v>2228</v>
      </c>
      <c r="B1621" s="38" t="s">
        <v>31</v>
      </c>
      <c r="C1621" s="38" t="s">
        <v>372</v>
      </c>
      <c r="H1621" s="35"/>
      <c r="I1621" s="35"/>
      <c r="J1621" s="36"/>
      <c r="L1621" s="59"/>
      <c r="M1621" s="59"/>
      <c r="N1621" s="60"/>
      <c r="P1621" s="59"/>
      <c r="Q1621" s="59"/>
      <c r="R1621" s="60"/>
    </row>
    <row r="1622" spans="1:18" ht="60" x14ac:dyDescent="0.25">
      <c r="A1622" s="33"/>
      <c r="B1622" s="34" t="s">
        <v>55</v>
      </c>
      <c r="C1622" s="34" t="s">
        <v>56</v>
      </c>
      <c r="D1622" s="34" t="s">
        <v>57</v>
      </c>
      <c r="E1622" s="34" t="s">
        <v>58</v>
      </c>
      <c r="F1622" s="39" t="s">
        <v>59</v>
      </c>
      <c r="H1622" s="40" t="s">
        <v>60</v>
      </c>
      <c r="I1622" s="41" t="s">
        <v>22</v>
      </c>
      <c r="J1622" s="42"/>
      <c r="L1622" s="40" t="s">
        <v>60</v>
      </c>
      <c r="M1622" s="53" t="s">
        <v>22</v>
      </c>
      <c r="N1622" s="54"/>
      <c r="P1622" s="40" t="s">
        <v>60</v>
      </c>
      <c r="Q1622" s="53" t="s">
        <v>22</v>
      </c>
      <c r="R1622" s="54"/>
    </row>
    <row r="1623" spans="1:18" x14ac:dyDescent="0.25">
      <c r="A1623" s="37" t="s">
        <v>2229</v>
      </c>
      <c r="B1623" s="38" t="s">
        <v>2230</v>
      </c>
      <c r="C1623" s="38" t="s">
        <v>2231</v>
      </c>
      <c r="D1623" s="38"/>
      <c r="E1623" s="38" t="s">
        <v>314</v>
      </c>
      <c r="F1623" s="43">
        <v>22</v>
      </c>
      <c r="H1623" s="44">
        <v>21350</v>
      </c>
      <c r="I1623" s="45">
        <v>469700</v>
      </c>
      <c r="J1623" s="31"/>
      <c r="L1623" s="44">
        <v>2444.17</v>
      </c>
      <c r="M1623" s="55">
        <v>53771.74</v>
      </c>
      <c r="N1623" s="56"/>
      <c r="P1623" s="44">
        <v>2270</v>
      </c>
      <c r="Q1623" s="55">
        <v>49940</v>
      </c>
      <c r="R1623" s="56"/>
    </row>
    <row r="1624" spans="1:18" x14ac:dyDescent="0.25">
      <c r="A1624" s="37" t="s">
        <v>2232</v>
      </c>
      <c r="B1624" s="38" t="s">
        <v>2233</v>
      </c>
      <c r="C1624" s="38" t="s">
        <v>2234</v>
      </c>
      <c r="D1624" s="38"/>
      <c r="E1624" s="38" t="s">
        <v>314</v>
      </c>
      <c r="F1624" s="43">
        <v>20</v>
      </c>
      <c r="H1624" s="44">
        <v>2550</v>
      </c>
      <c r="I1624" s="45">
        <v>51000</v>
      </c>
      <c r="J1624" s="31"/>
      <c r="L1624" s="44">
        <v>2444.17</v>
      </c>
      <c r="M1624" s="55">
        <v>48883.4</v>
      </c>
      <c r="N1624" s="56"/>
      <c r="P1624" s="44">
        <v>2270</v>
      </c>
      <c r="Q1624" s="55">
        <v>45400</v>
      </c>
      <c r="R1624" s="56"/>
    </row>
    <row r="1625" spans="1:18" x14ac:dyDescent="0.25">
      <c r="A1625" s="37" t="s">
        <v>2235</v>
      </c>
      <c r="B1625" s="38" t="s">
        <v>2236</v>
      </c>
      <c r="C1625" s="38" t="s">
        <v>378</v>
      </c>
      <c r="D1625" s="38"/>
      <c r="E1625" s="38" t="s">
        <v>314</v>
      </c>
      <c r="F1625" s="43">
        <v>26</v>
      </c>
      <c r="H1625" s="44">
        <v>1950</v>
      </c>
      <c r="I1625" s="45">
        <v>50700</v>
      </c>
      <c r="J1625" s="31"/>
      <c r="L1625" s="44">
        <v>2764.32</v>
      </c>
      <c r="M1625" s="55">
        <v>71872.320000000007</v>
      </c>
      <c r="N1625" s="56"/>
      <c r="P1625" s="44">
        <v>1470</v>
      </c>
      <c r="Q1625" s="55">
        <v>38220</v>
      </c>
      <c r="R1625" s="56"/>
    </row>
    <row r="1626" spans="1:18" x14ac:dyDescent="0.25">
      <c r="A1626" s="37" t="s">
        <v>2237</v>
      </c>
      <c r="B1626" s="38" t="s">
        <v>2238</v>
      </c>
      <c r="C1626" s="38" t="s">
        <v>2239</v>
      </c>
      <c r="D1626" s="38"/>
      <c r="E1626" s="38" t="s">
        <v>314</v>
      </c>
      <c r="F1626" s="43">
        <v>36</v>
      </c>
      <c r="H1626" s="44">
        <v>2075</v>
      </c>
      <c r="I1626" s="45">
        <v>74700</v>
      </c>
      <c r="J1626" s="31"/>
      <c r="L1626" s="44">
        <v>2169.64</v>
      </c>
      <c r="M1626" s="55">
        <v>78107.039999999994</v>
      </c>
      <c r="N1626" s="56"/>
      <c r="P1626" s="44">
        <v>1350</v>
      </c>
      <c r="Q1626" s="55">
        <v>48600</v>
      </c>
      <c r="R1626" s="56"/>
    </row>
    <row r="1627" spans="1:18" x14ac:dyDescent="0.25">
      <c r="A1627" s="37" t="s">
        <v>2240</v>
      </c>
      <c r="B1627" s="38" t="s">
        <v>2241</v>
      </c>
      <c r="C1627" s="38" t="s">
        <v>2242</v>
      </c>
      <c r="D1627" s="38"/>
      <c r="E1627" s="38" t="s">
        <v>314</v>
      </c>
      <c r="F1627" s="43">
        <v>8</v>
      </c>
      <c r="H1627" s="44">
        <v>2150</v>
      </c>
      <c r="I1627" s="45">
        <v>17200</v>
      </c>
      <c r="J1627" s="31"/>
      <c r="L1627" s="44">
        <v>2764.32</v>
      </c>
      <c r="M1627" s="55">
        <v>22114.560000000001</v>
      </c>
      <c r="N1627" s="56"/>
      <c r="P1627" s="44">
        <v>1300</v>
      </c>
      <c r="Q1627" s="55">
        <v>10400</v>
      </c>
      <c r="R1627" s="56"/>
    </row>
    <row r="1628" spans="1:18" x14ac:dyDescent="0.25">
      <c r="A1628" s="37" t="s">
        <v>2243</v>
      </c>
      <c r="B1628" s="38" t="s">
        <v>2244</v>
      </c>
      <c r="C1628" s="38" t="s">
        <v>2245</v>
      </c>
      <c r="D1628" s="38"/>
      <c r="E1628" s="38" t="s">
        <v>314</v>
      </c>
      <c r="F1628" s="43">
        <v>14</v>
      </c>
      <c r="H1628" s="44">
        <v>2150</v>
      </c>
      <c r="I1628" s="45">
        <v>30100</v>
      </c>
      <c r="J1628" s="31"/>
      <c r="L1628" s="44">
        <v>2764.32</v>
      </c>
      <c r="M1628" s="55">
        <v>38700.480000000003</v>
      </c>
      <c r="N1628" s="56"/>
      <c r="P1628" s="44">
        <v>1300</v>
      </c>
      <c r="Q1628" s="55">
        <v>18200</v>
      </c>
      <c r="R1628" s="56"/>
    </row>
    <row r="1629" spans="1:18" x14ac:dyDescent="0.25">
      <c r="A1629" s="37" t="s">
        <v>2246</v>
      </c>
      <c r="B1629" s="38" t="s">
        <v>2247</v>
      </c>
      <c r="C1629" s="38" t="s">
        <v>384</v>
      </c>
      <c r="D1629" s="38"/>
      <c r="E1629" s="38" t="s">
        <v>64</v>
      </c>
      <c r="F1629" s="43">
        <v>1</v>
      </c>
      <c r="H1629" s="44">
        <v>5000</v>
      </c>
      <c r="I1629" s="45">
        <v>5000</v>
      </c>
      <c r="J1629" s="31"/>
      <c r="L1629" s="44">
        <v>4243.67</v>
      </c>
      <c r="M1629" s="55">
        <v>4243.67</v>
      </c>
      <c r="N1629" s="56"/>
      <c r="P1629" s="44">
        <v>1500</v>
      </c>
      <c r="Q1629" s="55">
        <v>1500</v>
      </c>
      <c r="R1629" s="56"/>
    </row>
    <row r="1630" spans="1:18" x14ac:dyDescent="0.25">
      <c r="A1630" s="33"/>
      <c r="B1630" s="34" t="s">
        <v>28</v>
      </c>
      <c r="C1630" s="34" t="s">
        <v>29</v>
      </c>
      <c r="H1630" s="35"/>
      <c r="I1630" s="35"/>
      <c r="J1630" s="36"/>
      <c r="L1630" s="59"/>
      <c r="M1630" s="59"/>
      <c r="N1630" s="60"/>
      <c r="P1630" s="59"/>
      <c r="Q1630" s="59"/>
      <c r="R1630" s="60"/>
    </row>
    <row r="1631" spans="1:18" x14ac:dyDescent="0.25">
      <c r="A1631" s="37" t="s">
        <v>2248</v>
      </c>
      <c r="B1631" s="38" t="s">
        <v>31</v>
      </c>
      <c r="C1631" s="38" t="s">
        <v>386</v>
      </c>
      <c r="H1631" s="35"/>
      <c r="I1631" s="35"/>
      <c r="J1631" s="36"/>
      <c r="L1631" s="59"/>
      <c r="M1631" s="59"/>
      <c r="N1631" s="60"/>
      <c r="P1631" s="59"/>
      <c r="Q1631" s="59"/>
      <c r="R1631" s="60"/>
    </row>
    <row r="1632" spans="1:18" ht="60" x14ac:dyDescent="0.25">
      <c r="A1632" s="33"/>
      <c r="B1632" s="34" t="s">
        <v>55</v>
      </c>
      <c r="C1632" s="34" t="s">
        <v>56</v>
      </c>
      <c r="D1632" s="34" t="s">
        <v>57</v>
      </c>
      <c r="E1632" s="34" t="s">
        <v>58</v>
      </c>
      <c r="F1632" s="39" t="s">
        <v>59</v>
      </c>
      <c r="H1632" s="40" t="s">
        <v>60</v>
      </c>
      <c r="I1632" s="41" t="s">
        <v>22</v>
      </c>
      <c r="J1632" s="42"/>
      <c r="L1632" s="40" t="s">
        <v>60</v>
      </c>
      <c r="M1632" s="53" t="s">
        <v>22</v>
      </c>
      <c r="N1632" s="54"/>
      <c r="P1632" s="40" t="s">
        <v>60</v>
      </c>
      <c r="Q1632" s="53" t="s">
        <v>22</v>
      </c>
      <c r="R1632" s="54"/>
    </row>
    <row r="1633" spans="1:18" x14ac:dyDescent="0.25">
      <c r="A1633" s="37" t="s">
        <v>2249</v>
      </c>
      <c r="B1633" s="38" t="s">
        <v>2250</v>
      </c>
      <c r="C1633" s="38" t="s">
        <v>389</v>
      </c>
      <c r="D1633" s="38"/>
      <c r="E1633" s="38" t="s">
        <v>64</v>
      </c>
      <c r="F1633" s="43">
        <v>1</v>
      </c>
      <c r="H1633" s="44">
        <v>3500</v>
      </c>
      <c r="I1633" s="45">
        <v>3500</v>
      </c>
      <c r="J1633" s="31"/>
      <c r="L1633" s="44">
        <v>5375.43</v>
      </c>
      <c r="M1633" s="55">
        <v>5375.43</v>
      </c>
      <c r="N1633" s="56"/>
      <c r="P1633" s="44">
        <v>2000</v>
      </c>
      <c r="Q1633" s="55">
        <v>2000</v>
      </c>
      <c r="R1633" s="56"/>
    </row>
    <row r="1634" spans="1:18" x14ac:dyDescent="0.25">
      <c r="A1634" s="33"/>
      <c r="B1634" s="34" t="s">
        <v>28</v>
      </c>
      <c r="C1634" s="34" t="s">
        <v>29</v>
      </c>
      <c r="H1634" s="35"/>
      <c r="I1634" s="35"/>
      <c r="J1634" s="36"/>
      <c r="L1634" s="59"/>
      <c r="M1634" s="59"/>
      <c r="N1634" s="60"/>
      <c r="P1634" s="59"/>
      <c r="Q1634" s="59"/>
      <c r="R1634" s="60"/>
    </row>
    <row r="1635" spans="1:18" x14ac:dyDescent="0.25">
      <c r="A1635" s="37" t="s">
        <v>2251</v>
      </c>
      <c r="B1635" s="38" t="s">
        <v>31</v>
      </c>
      <c r="C1635" s="38" t="s">
        <v>333</v>
      </c>
      <c r="H1635" s="35"/>
      <c r="I1635" s="35"/>
      <c r="J1635" s="36"/>
      <c r="L1635" s="59"/>
      <c r="M1635" s="59"/>
      <c r="N1635" s="60"/>
      <c r="P1635" s="59"/>
      <c r="Q1635" s="59"/>
      <c r="R1635" s="60"/>
    </row>
    <row r="1636" spans="1:18" ht="60" x14ac:dyDescent="0.25">
      <c r="A1636" s="33"/>
      <c r="B1636" s="34" t="s">
        <v>55</v>
      </c>
      <c r="C1636" s="34" t="s">
        <v>56</v>
      </c>
      <c r="D1636" s="34" t="s">
        <v>57</v>
      </c>
      <c r="E1636" s="34" t="s">
        <v>58</v>
      </c>
      <c r="F1636" s="39" t="s">
        <v>59</v>
      </c>
      <c r="H1636" s="40" t="s">
        <v>60</v>
      </c>
      <c r="I1636" s="41" t="s">
        <v>22</v>
      </c>
      <c r="J1636" s="42"/>
      <c r="L1636" s="40" t="s">
        <v>60</v>
      </c>
      <c r="M1636" s="53" t="s">
        <v>22</v>
      </c>
      <c r="N1636" s="54"/>
      <c r="P1636" s="40" t="s">
        <v>60</v>
      </c>
      <c r="Q1636" s="53" t="s">
        <v>22</v>
      </c>
      <c r="R1636" s="54"/>
    </row>
    <row r="1637" spans="1:18" ht="105" x14ac:dyDescent="0.25">
      <c r="A1637" s="37" t="s">
        <v>2252</v>
      </c>
      <c r="B1637" s="38" t="s">
        <v>335</v>
      </c>
      <c r="C1637" s="38" t="s">
        <v>336</v>
      </c>
      <c r="D1637" s="38"/>
      <c r="E1637" s="38" t="s">
        <v>64</v>
      </c>
      <c r="F1637" s="43">
        <v>1</v>
      </c>
      <c r="H1637" s="44">
        <v>0</v>
      </c>
      <c r="I1637" s="45">
        <v>0</v>
      </c>
      <c r="J1637" s="31"/>
      <c r="L1637" s="44">
        <v>0</v>
      </c>
      <c r="M1637" s="55">
        <v>0</v>
      </c>
      <c r="N1637" s="56"/>
      <c r="P1637" s="44">
        <v>0</v>
      </c>
      <c r="Q1637" s="55">
        <v>0</v>
      </c>
      <c r="R1637" s="56"/>
    </row>
    <row r="1638" spans="1:18" x14ac:dyDescent="0.25">
      <c r="A1638" s="33"/>
      <c r="B1638" s="34" t="s">
        <v>28</v>
      </c>
      <c r="C1638" s="34" t="s">
        <v>29</v>
      </c>
      <c r="H1638" s="35"/>
      <c r="I1638" s="35"/>
      <c r="J1638" s="36"/>
      <c r="L1638" s="59"/>
      <c r="M1638" s="59"/>
      <c r="N1638" s="60"/>
      <c r="P1638" s="59"/>
      <c r="Q1638" s="59"/>
      <c r="R1638" s="60"/>
    </row>
    <row r="1639" spans="1:18" ht="60" x14ac:dyDescent="0.25">
      <c r="A1639" s="37" t="s">
        <v>2253</v>
      </c>
      <c r="B1639" s="38" t="s">
        <v>31</v>
      </c>
      <c r="C1639" s="38" t="s">
        <v>299</v>
      </c>
      <c r="H1639" s="35"/>
      <c r="I1639" s="35"/>
      <c r="J1639" s="36"/>
      <c r="L1639" s="59"/>
      <c r="M1639" s="59"/>
      <c r="N1639" s="60"/>
      <c r="P1639" s="59"/>
      <c r="Q1639" s="59"/>
      <c r="R1639" s="60"/>
    </row>
    <row r="1640" spans="1:18" x14ac:dyDescent="0.25">
      <c r="A1640" s="14" t="s">
        <v>2254</v>
      </c>
      <c r="B1640" s="14"/>
      <c r="C1640" s="14"/>
      <c r="D1640" s="14"/>
      <c r="E1640" s="14"/>
      <c r="F1640" s="14"/>
      <c r="H1640" s="32" t="s">
        <v>1360</v>
      </c>
      <c r="I1640" s="45">
        <v>42820</v>
      </c>
      <c r="J1640" s="31"/>
      <c r="L1640" s="32" t="s">
        <v>1360</v>
      </c>
      <c r="M1640" s="55">
        <v>30697.1</v>
      </c>
      <c r="N1640" s="56"/>
      <c r="P1640" s="32" t="s">
        <v>1360</v>
      </c>
      <c r="Q1640" s="55">
        <v>18535</v>
      </c>
      <c r="R1640" s="56"/>
    </row>
    <row r="1641" spans="1:18" x14ac:dyDescent="0.25">
      <c r="A1641" s="33"/>
      <c r="B1641" s="34" t="s">
        <v>28</v>
      </c>
      <c r="C1641" s="34" t="s">
        <v>29</v>
      </c>
      <c r="H1641" s="35"/>
      <c r="I1641" s="35"/>
      <c r="J1641" s="36"/>
      <c r="L1641" s="59"/>
      <c r="M1641" s="59"/>
      <c r="N1641" s="60"/>
      <c r="P1641" s="59"/>
      <c r="Q1641" s="59"/>
      <c r="R1641" s="60"/>
    </row>
    <row r="1642" spans="1:18" x14ac:dyDescent="0.25">
      <c r="A1642" s="37" t="s">
        <v>2255</v>
      </c>
      <c r="B1642" s="38" t="s">
        <v>31</v>
      </c>
      <c r="C1642" s="38" t="s">
        <v>402</v>
      </c>
      <c r="H1642" s="35"/>
      <c r="I1642" s="35"/>
      <c r="J1642" s="36"/>
      <c r="L1642" s="59"/>
      <c r="M1642" s="59"/>
      <c r="N1642" s="60"/>
      <c r="P1642" s="59"/>
      <c r="Q1642" s="59"/>
      <c r="R1642" s="60"/>
    </row>
    <row r="1643" spans="1:18" ht="90" x14ac:dyDescent="0.25">
      <c r="A1643" s="37" t="s">
        <v>2256</v>
      </c>
      <c r="B1643" s="38" t="s">
        <v>31</v>
      </c>
      <c r="C1643" s="38" t="s">
        <v>1195</v>
      </c>
      <c r="H1643" s="35"/>
      <c r="I1643" s="35"/>
      <c r="J1643" s="36"/>
      <c r="L1643" s="59"/>
      <c r="M1643" s="59"/>
      <c r="N1643" s="60"/>
      <c r="P1643" s="59"/>
      <c r="Q1643" s="59"/>
      <c r="R1643" s="60"/>
    </row>
    <row r="1644" spans="1:18" ht="60" x14ac:dyDescent="0.25">
      <c r="A1644" s="33"/>
      <c r="B1644" s="34" t="s">
        <v>55</v>
      </c>
      <c r="C1644" s="34" t="s">
        <v>56</v>
      </c>
      <c r="D1644" s="34" t="s">
        <v>57</v>
      </c>
      <c r="E1644" s="34" t="s">
        <v>58</v>
      </c>
      <c r="F1644" s="39" t="s">
        <v>59</v>
      </c>
      <c r="H1644" s="40" t="s">
        <v>60</v>
      </c>
      <c r="I1644" s="41" t="s">
        <v>22</v>
      </c>
      <c r="J1644" s="42"/>
      <c r="L1644" s="40" t="s">
        <v>60</v>
      </c>
      <c r="M1644" s="53" t="s">
        <v>22</v>
      </c>
      <c r="N1644" s="54"/>
      <c r="P1644" s="40" t="s">
        <v>60</v>
      </c>
      <c r="Q1644" s="53" t="s">
        <v>22</v>
      </c>
      <c r="R1644" s="54"/>
    </row>
    <row r="1645" spans="1:18" x14ac:dyDescent="0.25">
      <c r="A1645" s="37" t="s">
        <v>2257</v>
      </c>
      <c r="B1645" s="38" t="s">
        <v>2258</v>
      </c>
      <c r="C1645" s="38" t="s">
        <v>412</v>
      </c>
      <c r="D1645" s="38"/>
      <c r="E1645" s="38" t="s">
        <v>308</v>
      </c>
      <c r="F1645" s="43">
        <v>209</v>
      </c>
      <c r="H1645" s="44">
        <v>180</v>
      </c>
      <c r="I1645" s="45">
        <v>37620</v>
      </c>
      <c r="J1645" s="31"/>
      <c r="L1645" s="44">
        <v>130.19999999999999</v>
      </c>
      <c r="M1645" s="55">
        <v>27211.8</v>
      </c>
      <c r="N1645" s="56"/>
      <c r="P1645" s="44">
        <v>75</v>
      </c>
      <c r="Q1645" s="55">
        <v>15675</v>
      </c>
      <c r="R1645" s="56"/>
    </row>
    <row r="1646" spans="1:18" x14ac:dyDescent="0.25">
      <c r="A1646" s="33"/>
      <c r="B1646" s="34" t="s">
        <v>28</v>
      </c>
      <c r="C1646" s="34" t="s">
        <v>29</v>
      </c>
      <c r="H1646" s="35"/>
      <c r="I1646" s="35"/>
      <c r="J1646" s="36"/>
      <c r="L1646" s="59"/>
      <c r="M1646" s="59"/>
      <c r="N1646" s="60"/>
      <c r="P1646" s="59"/>
      <c r="Q1646" s="59"/>
      <c r="R1646" s="60"/>
    </row>
    <row r="1647" spans="1:18" x14ac:dyDescent="0.25">
      <c r="A1647" s="37" t="s">
        <v>2259</v>
      </c>
      <c r="B1647" s="38" t="s">
        <v>31</v>
      </c>
      <c r="C1647" s="38" t="s">
        <v>1209</v>
      </c>
      <c r="H1647" s="35"/>
      <c r="I1647" s="35"/>
      <c r="J1647" s="36"/>
      <c r="L1647" s="59"/>
      <c r="M1647" s="59"/>
      <c r="N1647" s="60"/>
      <c r="P1647" s="59"/>
      <c r="Q1647" s="59"/>
      <c r="R1647" s="60"/>
    </row>
    <row r="1648" spans="1:18" ht="60" x14ac:dyDescent="0.25">
      <c r="A1648" s="33"/>
      <c r="B1648" s="34" t="s">
        <v>55</v>
      </c>
      <c r="C1648" s="34" t="s">
        <v>56</v>
      </c>
      <c r="D1648" s="34" t="s">
        <v>57</v>
      </c>
      <c r="E1648" s="34" t="s">
        <v>58</v>
      </c>
      <c r="F1648" s="39" t="s">
        <v>59</v>
      </c>
      <c r="H1648" s="40" t="s">
        <v>60</v>
      </c>
      <c r="I1648" s="41" t="s">
        <v>22</v>
      </c>
      <c r="J1648" s="42"/>
      <c r="L1648" s="40" t="s">
        <v>60</v>
      </c>
      <c r="M1648" s="53" t="s">
        <v>22</v>
      </c>
      <c r="N1648" s="54"/>
      <c r="P1648" s="40" t="s">
        <v>60</v>
      </c>
      <c r="Q1648" s="53" t="s">
        <v>22</v>
      </c>
      <c r="R1648" s="54"/>
    </row>
    <row r="1649" spans="1:18" x14ac:dyDescent="0.25">
      <c r="A1649" s="37" t="s">
        <v>2260</v>
      </c>
      <c r="B1649" s="38" t="s">
        <v>2261</v>
      </c>
      <c r="C1649" s="38" t="s">
        <v>2262</v>
      </c>
      <c r="D1649" s="38"/>
      <c r="E1649" s="38" t="s">
        <v>308</v>
      </c>
      <c r="F1649" s="43">
        <v>26</v>
      </c>
      <c r="H1649" s="44">
        <v>200</v>
      </c>
      <c r="I1649" s="45">
        <v>5200</v>
      </c>
      <c r="J1649" s="31"/>
      <c r="L1649" s="44">
        <v>134.05000000000001</v>
      </c>
      <c r="M1649" s="55">
        <v>3485.3</v>
      </c>
      <c r="N1649" s="56"/>
      <c r="P1649" s="44">
        <v>110</v>
      </c>
      <c r="Q1649" s="55">
        <v>2860</v>
      </c>
      <c r="R1649" s="56"/>
    </row>
    <row r="1650" spans="1:18" x14ac:dyDescent="0.25">
      <c r="A1650" s="33"/>
      <c r="B1650" s="34" t="s">
        <v>28</v>
      </c>
      <c r="C1650" s="34" t="s">
        <v>29</v>
      </c>
      <c r="H1650" s="35"/>
      <c r="I1650" s="35"/>
      <c r="J1650" s="36"/>
      <c r="L1650" s="59"/>
      <c r="M1650" s="59"/>
      <c r="N1650" s="60"/>
      <c r="P1650" s="59"/>
      <c r="Q1650" s="59"/>
      <c r="R1650" s="60"/>
    </row>
    <row r="1651" spans="1:18" x14ac:dyDescent="0.25">
      <c r="A1651" s="37" t="s">
        <v>2263</v>
      </c>
      <c r="B1651" s="38" t="s">
        <v>31</v>
      </c>
      <c r="C1651" s="38" t="s">
        <v>333</v>
      </c>
      <c r="H1651" s="35"/>
      <c r="I1651" s="35"/>
      <c r="J1651" s="36"/>
      <c r="L1651" s="59"/>
      <c r="M1651" s="59"/>
      <c r="N1651" s="60"/>
      <c r="P1651" s="59"/>
      <c r="Q1651" s="59"/>
      <c r="R1651" s="60"/>
    </row>
    <row r="1652" spans="1:18" ht="60" x14ac:dyDescent="0.25">
      <c r="A1652" s="33"/>
      <c r="B1652" s="34" t="s">
        <v>55</v>
      </c>
      <c r="C1652" s="34" t="s">
        <v>56</v>
      </c>
      <c r="D1652" s="34" t="s">
        <v>57</v>
      </c>
      <c r="E1652" s="34" t="s">
        <v>58</v>
      </c>
      <c r="F1652" s="39" t="s">
        <v>59</v>
      </c>
      <c r="H1652" s="40" t="s">
        <v>60</v>
      </c>
      <c r="I1652" s="41" t="s">
        <v>22</v>
      </c>
      <c r="J1652" s="42"/>
      <c r="L1652" s="40" t="s">
        <v>60</v>
      </c>
      <c r="M1652" s="53" t="s">
        <v>22</v>
      </c>
      <c r="N1652" s="54"/>
      <c r="P1652" s="40" t="s">
        <v>60</v>
      </c>
      <c r="Q1652" s="53" t="s">
        <v>22</v>
      </c>
      <c r="R1652" s="54"/>
    </row>
    <row r="1653" spans="1:18" ht="105" x14ac:dyDescent="0.25">
      <c r="A1653" s="37" t="s">
        <v>2264</v>
      </c>
      <c r="B1653" s="38" t="s">
        <v>335</v>
      </c>
      <c r="C1653" s="38" t="s">
        <v>336</v>
      </c>
      <c r="D1653" s="38"/>
      <c r="E1653" s="38" t="s">
        <v>64</v>
      </c>
      <c r="F1653" s="43">
        <v>1</v>
      </c>
      <c r="H1653" s="44">
        <v>0</v>
      </c>
      <c r="I1653" s="45">
        <v>0</v>
      </c>
      <c r="J1653" s="31"/>
      <c r="L1653" s="44">
        <v>0</v>
      </c>
      <c r="M1653" s="55">
        <v>0</v>
      </c>
      <c r="N1653" s="56"/>
      <c r="P1653" s="44">
        <v>0</v>
      </c>
      <c r="Q1653" s="55">
        <v>0</v>
      </c>
      <c r="R1653" s="56"/>
    </row>
    <row r="1654" spans="1:18" x14ac:dyDescent="0.25">
      <c r="A1654" s="33"/>
      <c r="B1654" s="34" t="s">
        <v>28</v>
      </c>
      <c r="C1654" s="34" t="s">
        <v>29</v>
      </c>
      <c r="H1654" s="35"/>
      <c r="I1654" s="35"/>
      <c r="J1654" s="36"/>
      <c r="L1654" s="59"/>
      <c r="M1654" s="59"/>
      <c r="N1654" s="60"/>
      <c r="P1654" s="59"/>
      <c r="Q1654" s="59"/>
      <c r="R1654" s="60"/>
    </row>
    <row r="1655" spans="1:18" ht="60" x14ac:dyDescent="0.25">
      <c r="A1655" s="37" t="s">
        <v>2265</v>
      </c>
      <c r="B1655" s="38" t="s">
        <v>31</v>
      </c>
      <c r="C1655" s="38" t="s">
        <v>299</v>
      </c>
      <c r="H1655" s="35"/>
      <c r="I1655" s="35"/>
      <c r="J1655" s="36"/>
      <c r="L1655" s="59"/>
      <c r="M1655" s="59"/>
      <c r="N1655" s="60"/>
      <c r="P1655" s="59"/>
      <c r="Q1655" s="59"/>
      <c r="R1655" s="60"/>
    </row>
    <row r="1656" spans="1:18" x14ac:dyDescent="0.25">
      <c r="A1656" s="14" t="s">
        <v>2266</v>
      </c>
      <c r="B1656" s="14"/>
      <c r="C1656" s="14"/>
      <c r="D1656" s="14"/>
      <c r="E1656" s="14"/>
      <c r="F1656" s="14"/>
      <c r="H1656" s="32" t="s">
        <v>425</v>
      </c>
      <c r="I1656" s="45">
        <v>13000</v>
      </c>
      <c r="J1656" s="31"/>
      <c r="L1656" s="32" t="s">
        <v>425</v>
      </c>
      <c r="M1656" s="55">
        <v>188082.15</v>
      </c>
      <c r="N1656" s="56"/>
      <c r="P1656" s="32" t="s">
        <v>425</v>
      </c>
      <c r="Q1656" s="55">
        <v>6000</v>
      </c>
      <c r="R1656" s="56"/>
    </row>
    <row r="1657" spans="1:18" x14ac:dyDescent="0.25">
      <c r="A1657" s="33"/>
      <c r="B1657" s="34" t="s">
        <v>28</v>
      </c>
      <c r="C1657" s="34" t="s">
        <v>29</v>
      </c>
      <c r="H1657" s="35"/>
      <c r="I1657" s="35"/>
      <c r="J1657" s="36"/>
      <c r="L1657" s="59"/>
      <c r="M1657" s="59"/>
      <c r="N1657" s="60"/>
      <c r="P1657" s="59"/>
      <c r="Q1657" s="59"/>
      <c r="R1657" s="60"/>
    </row>
    <row r="1658" spans="1:18" x14ac:dyDescent="0.25">
      <c r="A1658" s="37" t="s">
        <v>2267</v>
      </c>
      <c r="B1658" s="38" t="s">
        <v>31</v>
      </c>
      <c r="C1658" s="38" t="s">
        <v>2268</v>
      </c>
      <c r="H1658" s="35"/>
      <c r="I1658" s="35"/>
      <c r="J1658" s="36"/>
      <c r="L1658" s="59"/>
      <c r="M1658" s="59"/>
      <c r="N1658" s="60"/>
      <c r="P1658" s="59"/>
      <c r="Q1658" s="59"/>
      <c r="R1658" s="60"/>
    </row>
    <row r="1659" spans="1:18" ht="45" x14ac:dyDescent="0.25">
      <c r="A1659" s="37" t="s">
        <v>2269</v>
      </c>
      <c r="B1659" s="38" t="s">
        <v>31</v>
      </c>
      <c r="C1659" s="38" t="s">
        <v>2270</v>
      </c>
      <c r="H1659" s="35"/>
      <c r="I1659" s="35"/>
      <c r="J1659" s="36"/>
      <c r="L1659" s="59"/>
      <c r="M1659" s="59"/>
      <c r="N1659" s="60"/>
      <c r="P1659" s="59"/>
      <c r="Q1659" s="59"/>
      <c r="R1659" s="60"/>
    </row>
    <row r="1660" spans="1:18" ht="60" x14ac:dyDescent="0.25">
      <c r="A1660" s="33"/>
      <c r="B1660" s="34" t="s">
        <v>55</v>
      </c>
      <c r="C1660" s="34" t="s">
        <v>56</v>
      </c>
      <c r="D1660" s="34" t="s">
        <v>57</v>
      </c>
      <c r="E1660" s="34" t="s">
        <v>58</v>
      </c>
      <c r="F1660" s="39" t="s">
        <v>59</v>
      </c>
      <c r="H1660" s="40" t="s">
        <v>60</v>
      </c>
      <c r="I1660" s="41" t="s">
        <v>22</v>
      </c>
      <c r="J1660" s="42"/>
      <c r="L1660" s="40" t="s">
        <v>60</v>
      </c>
      <c r="M1660" s="53" t="s">
        <v>22</v>
      </c>
      <c r="N1660" s="54"/>
      <c r="P1660" s="40" t="s">
        <v>60</v>
      </c>
      <c r="Q1660" s="53" t="s">
        <v>22</v>
      </c>
      <c r="R1660" s="54"/>
    </row>
    <row r="1661" spans="1:18" x14ac:dyDescent="0.25">
      <c r="A1661" s="37" t="s">
        <v>2271</v>
      </c>
      <c r="B1661" s="38" t="s">
        <v>2272</v>
      </c>
      <c r="C1661" s="38" t="s">
        <v>2273</v>
      </c>
      <c r="D1661" s="38"/>
      <c r="E1661" s="38" t="s">
        <v>457</v>
      </c>
      <c r="F1661" s="43">
        <v>20</v>
      </c>
      <c r="H1661" s="44">
        <v>650</v>
      </c>
      <c r="I1661" s="45">
        <v>13000</v>
      </c>
      <c r="J1661" s="31"/>
      <c r="L1661" s="44">
        <v>248.57</v>
      </c>
      <c r="M1661" s="55">
        <v>4971.3999999999996</v>
      </c>
      <c r="N1661" s="56"/>
      <c r="P1661" s="44">
        <v>300</v>
      </c>
      <c r="Q1661" s="55">
        <v>6000</v>
      </c>
      <c r="R1661" s="56"/>
    </row>
    <row r="1662" spans="1:18" x14ac:dyDescent="0.25">
      <c r="A1662" s="33"/>
      <c r="B1662" s="34" t="s">
        <v>28</v>
      </c>
      <c r="C1662" s="34" t="s">
        <v>29</v>
      </c>
      <c r="H1662" s="35"/>
      <c r="I1662" s="35"/>
      <c r="J1662" s="36"/>
      <c r="L1662" s="59"/>
      <c r="M1662" s="59"/>
      <c r="N1662" s="60"/>
      <c r="P1662" s="59"/>
      <c r="Q1662" s="59"/>
      <c r="R1662" s="60"/>
    </row>
    <row r="1663" spans="1:18" x14ac:dyDescent="0.25">
      <c r="A1663" s="37" t="s">
        <v>2274</v>
      </c>
      <c r="B1663" s="38" t="s">
        <v>31</v>
      </c>
      <c r="C1663" s="38" t="s">
        <v>333</v>
      </c>
      <c r="H1663" s="35"/>
      <c r="I1663" s="35"/>
      <c r="J1663" s="36"/>
      <c r="L1663" s="59"/>
      <c r="M1663" s="59"/>
      <c r="N1663" s="60"/>
      <c r="P1663" s="59"/>
      <c r="Q1663" s="59"/>
      <c r="R1663" s="60"/>
    </row>
    <row r="1664" spans="1:18" ht="60" x14ac:dyDescent="0.25">
      <c r="A1664" s="33"/>
      <c r="B1664" s="34" t="s">
        <v>55</v>
      </c>
      <c r="C1664" s="34" t="s">
        <v>56</v>
      </c>
      <c r="D1664" s="34" t="s">
        <v>57</v>
      </c>
      <c r="E1664" s="34" t="s">
        <v>58</v>
      </c>
      <c r="F1664" s="39" t="s">
        <v>59</v>
      </c>
      <c r="H1664" s="40" t="s">
        <v>60</v>
      </c>
      <c r="I1664" s="41" t="s">
        <v>22</v>
      </c>
      <c r="J1664" s="42"/>
      <c r="L1664" s="40" t="s">
        <v>60</v>
      </c>
      <c r="M1664" s="53" t="s">
        <v>22</v>
      </c>
      <c r="N1664" s="54"/>
      <c r="P1664" s="40" t="s">
        <v>60</v>
      </c>
      <c r="Q1664" s="53" t="s">
        <v>22</v>
      </c>
      <c r="R1664" s="54"/>
    </row>
    <row r="1665" spans="1:18" ht="105" x14ac:dyDescent="0.25">
      <c r="A1665" s="37" t="s">
        <v>2275</v>
      </c>
      <c r="B1665" s="38" t="s">
        <v>335</v>
      </c>
      <c r="C1665" s="38" t="s">
        <v>336</v>
      </c>
      <c r="D1665" s="38"/>
      <c r="E1665" s="38" t="s">
        <v>64</v>
      </c>
      <c r="F1665" s="43">
        <v>1</v>
      </c>
      <c r="H1665" s="44">
        <v>0</v>
      </c>
      <c r="I1665" s="45">
        <v>0</v>
      </c>
      <c r="J1665" s="31"/>
      <c r="L1665" s="44">
        <v>183110.75</v>
      </c>
      <c r="M1665" s="55">
        <v>183110.75</v>
      </c>
      <c r="N1665" s="56"/>
      <c r="P1665" s="44">
        <v>0</v>
      </c>
      <c r="Q1665" s="55">
        <v>0</v>
      </c>
      <c r="R1665" s="56"/>
    </row>
    <row r="1666" spans="1:18" x14ac:dyDescent="0.25">
      <c r="A1666" s="33"/>
      <c r="B1666" s="34" t="s">
        <v>28</v>
      </c>
      <c r="C1666" s="34" t="s">
        <v>29</v>
      </c>
      <c r="H1666" s="35"/>
      <c r="I1666" s="35"/>
      <c r="J1666" s="36"/>
      <c r="L1666" s="59"/>
      <c r="M1666" s="59"/>
      <c r="N1666" s="60"/>
      <c r="P1666" s="59"/>
      <c r="Q1666" s="59"/>
      <c r="R1666" s="60"/>
    </row>
    <row r="1667" spans="1:18" ht="60" x14ac:dyDescent="0.25">
      <c r="A1667" s="37" t="s">
        <v>2276</v>
      </c>
      <c r="B1667" s="38" t="s">
        <v>31</v>
      </c>
      <c r="C1667" s="38" t="s">
        <v>299</v>
      </c>
      <c r="H1667" s="35"/>
      <c r="I1667" s="35"/>
      <c r="J1667" s="36"/>
      <c r="L1667" s="59"/>
      <c r="M1667" s="59"/>
      <c r="N1667" s="60"/>
      <c r="P1667" s="59"/>
      <c r="Q1667" s="59"/>
      <c r="R1667" s="60"/>
    </row>
    <row r="1668" spans="1:18" x14ac:dyDescent="0.25">
      <c r="A1668" s="14" t="s">
        <v>2277</v>
      </c>
      <c r="B1668" s="14"/>
      <c r="C1668" s="14"/>
      <c r="D1668" s="14"/>
      <c r="E1668" s="14"/>
      <c r="F1668" s="14"/>
      <c r="H1668" s="32" t="s">
        <v>1228</v>
      </c>
      <c r="I1668" s="45">
        <v>24953</v>
      </c>
      <c r="J1668" s="31"/>
      <c r="L1668" s="32" t="s">
        <v>1228</v>
      </c>
      <c r="M1668" s="55">
        <v>52242.39</v>
      </c>
      <c r="N1668" s="56"/>
      <c r="P1668" s="32" t="s">
        <v>1228</v>
      </c>
      <c r="Q1668" s="55">
        <v>29556</v>
      </c>
      <c r="R1668" s="56"/>
    </row>
    <row r="1669" spans="1:18" x14ac:dyDescent="0.25">
      <c r="A1669" s="33"/>
      <c r="B1669" s="34" t="s">
        <v>28</v>
      </c>
      <c r="C1669" s="34" t="s">
        <v>29</v>
      </c>
      <c r="H1669" s="35"/>
      <c r="I1669" s="35"/>
      <c r="J1669" s="36"/>
      <c r="L1669" s="59"/>
      <c r="M1669" s="59"/>
      <c r="N1669" s="60"/>
      <c r="P1669" s="59"/>
      <c r="Q1669" s="59"/>
      <c r="R1669" s="60"/>
    </row>
    <row r="1670" spans="1:18" x14ac:dyDescent="0.25">
      <c r="A1670" s="37" t="s">
        <v>2278</v>
      </c>
      <c r="B1670" s="38" t="s">
        <v>31</v>
      </c>
      <c r="C1670" s="38" t="s">
        <v>439</v>
      </c>
      <c r="H1670" s="35"/>
      <c r="I1670" s="35"/>
      <c r="J1670" s="36"/>
      <c r="L1670" s="59"/>
      <c r="M1670" s="59"/>
      <c r="N1670" s="60"/>
      <c r="P1670" s="59"/>
      <c r="Q1670" s="59"/>
      <c r="R1670" s="60"/>
    </row>
    <row r="1671" spans="1:18" ht="30" x14ac:dyDescent="0.25">
      <c r="A1671" s="37" t="s">
        <v>2279</v>
      </c>
      <c r="B1671" s="38" t="s">
        <v>31</v>
      </c>
      <c r="C1671" s="38" t="s">
        <v>441</v>
      </c>
      <c r="H1671" s="35"/>
      <c r="I1671" s="35"/>
      <c r="J1671" s="36"/>
      <c r="L1671" s="59"/>
      <c r="M1671" s="59"/>
      <c r="N1671" s="60"/>
      <c r="P1671" s="59"/>
      <c r="Q1671" s="59"/>
      <c r="R1671" s="60"/>
    </row>
    <row r="1672" spans="1:18" ht="60" x14ac:dyDescent="0.25">
      <c r="A1672" s="33"/>
      <c r="B1672" s="34" t="s">
        <v>55</v>
      </c>
      <c r="C1672" s="34" t="s">
        <v>56</v>
      </c>
      <c r="D1672" s="34" t="s">
        <v>57</v>
      </c>
      <c r="E1672" s="34" t="s">
        <v>58</v>
      </c>
      <c r="F1672" s="39" t="s">
        <v>59</v>
      </c>
      <c r="H1672" s="40" t="s">
        <v>60</v>
      </c>
      <c r="I1672" s="41" t="s">
        <v>22</v>
      </c>
      <c r="J1672" s="42"/>
      <c r="L1672" s="40" t="s">
        <v>60</v>
      </c>
      <c r="M1672" s="53" t="s">
        <v>22</v>
      </c>
      <c r="N1672" s="54"/>
      <c r="P1672" s="40" t="s">
        <v>60</v>
      </c>
      <c r="Q1672" s="53" t="s">
        <v>22</v>
      </c>
      <c r="R1672" s="54"/>
    </row>
    <row r="1673" spans="1:18" x14ac:dyDescent="0.25">
      <c r="A1673" s="37" t="s">
        <v>2280</v>
      </c>
      <c r="B1673" s="38" t="s">
        <v>2281</v>
      </c>
      <c r="C1673" s="38" t="s">
        <v>444</v>
      </c>
      <c r="D1673" s="38"/>
      <c r="E1673" s="38" t="s">
        <v>308</v>
      </c>
      <c r="F1673" s="43">
        <v>168</v>
      </c>
      <c r="H1673" s="44">
        <v>30</v>
      </c>
      <c r="I1673" s="45">
        <v>5040</v>
      </c>
      <c r="J1673" s="31"/>
      <c r="L1673" s="44">
        <v>57.05</v>
      </c>
      <c r="M1673" s="55">
        <v>9584.4</v>
      </c>
      <c r="N1673" s="56"/>
      <c r="P1673" s="44">
        <v>10</v>
      </c>
      <c r="Q1673" s="55">
        <v>1680</v>
      </c>
      <c r="R1673" s="56"/>
    </row>
    <row r="1674" spans="1:18" x14ac:dyDescent="0.25">
      <c r="A1674" s="37" t="s">
        <v>2282</v>
      </c>
      <c r="B1674" s="38" t="s">
        <v>2283</v>
      </c>
      <c r="C1674" s="38" t="s">
        <v>447</v>
      </c>
      <c r="D1674" s="38"/>
      <c r="E1674" s="38" t="s">
        <v>308</v>
      </c>
      <c r="F1674" s="43">
        <v>127</v>
      </c>
      <c r="H1674" s="44">
        <v>34</v>
      </c>
      <c r="I1674" s="45">
        <v>4318</v>
      </c>
      <c r="J1674" s="31"/>
      <c r="L1674" s="44">
        <v>102.62</v>
      </c>
      <c r="M1674" s="55">
        <v>13032.74</v>
      </c>
      <c r="N1674" s="56"/>
      <c r="P1674" s="44">
        <v>10</v>
      </c>
      <c r="Q1674" s="55">
        <v>1270</v>
      </c>
      <c r="R1674" s="56"/>
    </row>
    <row r="1675" spans="1:18" x14ac:dyDescent="0.25">
      <c r="A1675" s="33"/>
      <c r="B1675" s="34" t="s">
        <v>28</v>
      </c>
      <c r="C1675" s="34" t="s">
        <v>29</v>
      </c>
      <c r="H1675" s="35"/>
      <c r="I1675" s="35"/>
      <c r="J1675" s="36"/>
      <c r="L1675" s="59"/>
      <c r="M1675" s="59"/>
      <c r="N1675" s="60"/>
      <c r="P1675" s="59"/>
      <c r="Q1675" s="59"/>
      <c r="R1675" s="60"/>
    </row>
    <row r="1676" spans="1:18" ht="30" x14ac:dyDescent="0.25">
      <c r="A1676" s="37" t="s">
        <v>2284</v>
      </c>
      <c r="B1676" s="38" t="s">
        <v>31</v>
      </c>
      <c r="C1676" s="38" t="s">
        <v>449</v>
      </c>
      <c r="H1676" s="35"/>
      <c r="I1676" s="35"/>
      <c r="J1676" s="36"/>
      <c r="L1676" s="59"/>
      <c r="M1676" s="59"/>
      <c r="N1676" s="60"/>
      <c r="P1676" s="59"/>
      <c r="Q1676" s="59"/>
      <c r="R1676" s="60"/>
    </row>
    <row r="1677" spans="1:18" ht="60" x14ac:dyDescent="0.25">
      <c r="A1677" s="33"/>
      <c r="B1677" s="34" t="s">
        <v>55</v>
      </c>
      <c r="C1677" s="34" t="s">
        <v>56</v>
      </c>
      <c r="D1677" s="34" t="s">
        <v>57</v>
      </c>
      <c r="E1677" s="34" t="s">
        <v>58</v>
      </c>
      <c r="F1677" s="39" t="s">
        <v>59</v>
      </c>
      <c r="H1677" s="40" t="s">
        <v>60</v>
      </c>
      <c r="I1677" s="41" t="s">
        <v>22</v>
      </c>
      <c r="J1677" s="42"/>
      <c r="L1677" s="40" t="s">
        <v>60</v>
      </c>
      <c r="M1677" s="53" t="s">
        <v>22</v>
      </c>
      <c r="N1677" s="54"/>
      <c r="P1677" s="40" t="s">
        <v>60</v>
      </c>
      <c r="Q1677" s="53" t="s">
        <v>22</v>
      </c>
      <c r="R1677" s="54"/>
    </row>
    <row r="1678" spans="1:18" x14ac:dyDescent="0.25">
      <c r="A1678" s="37" t="s">
        <v>2285</v>
      </c>
      <c r="B1678" s="38" t="s">
        <v>2286</v>
      </c>
      <c r="C1678" s="38" t="s">
        <v>444</v>
      </c>
      <c r="D1678" s="38"/>
      <c r="E1678" s="38" t="s">
        <v>308</v>
      </c>
      <c r="F1678" s="43">
        <v>168</v>
      </c>
      <c r="H1678" s="44">
        <v>5</v>
      </c>
      <c r="I1678" s="45">
        <v>840</v>
      </c>
      <c r="J1678" s="31"/>
      <c r="L1678" s="44">
        <v>4.38</v>
      </c>
      <c r="M1678" s="55">
        <v>735.84</v>
      </c>
      <c r="N1678" s="56"/>
      <c r="P1678" s="44">
        <v>7</v>
      </c>
      <c r="Q1678" s="55">
        <v>1176</v>
      </c>
      <c r="R1678" s="56"/>
    </row>
    <row r="1679" spans="1:18" x14ac:dyDescent="0.25">
      <c r="A1679" s="33"/>
      <c r="B1679" s="34" t="s">
        <v>28</v>
      </c>
      <c r="C1679" s="34" t="s">
        <v>29</v>
      </c>
      <c r="H1679" s="35"/>
      <c r="I1679" s="35"/>
      <c r="J1679" s="36"/>
      <c r="L1679" s="59"/>
      <c r="M1679" s="59"/>
      <c r="N1679" s="60"/>
      <c r="P1679" s="59"/>
      <c r="Q1679" s="59"/>
      <c r="R1679" s="60"/>
    </row>
    <row r="1680" spans="1:18" x14ac:dyDescent="0.25">
      <c r="A1680" s="37" t="s">
        <v>2287</v>
      </c>
      <c r="B1680" s="38" t="s">
        <v>31</v>
      </c>
      <c r="C1680" s="38" t="s">
        <v>2288</v>
      </c>
      <c r="H1680" s="35"/>
      <c r="I1680" s="35"/>
      <c r="J1680" s="36"/>
      <c r="L1680" s="59"/>
      <c r="M1680" s="59"/>
      <c r="N1680" s="60"/>
      <c r="P1680" s="59"/>
      <c r="Q1680" s="59"/>
      <c r="R1680" s="60"/>
    </row>
    <row r="1681" spans="1:18" x14ac:dyDescent="0.25">
      <c r="A1681" s="37" t="s">
        <v>2289</v>
      </c>
      <c r="B1681" s="38" t="s">
        <v>31</v>
      </c>
      <c r="C1681" s="38" t="s">
        <v>453</v>
      </c>
      <c r="H1681" s="35"/>
      <c r="I1681" s="35"/>
      <c r="J1681" s="36"/>
      <c r="L1681" s="59"/>
      <c r="M1681" s="59"/>
      <c r="N1681" s="60"/>
      <c r="P1681" s="59"/>
      <c r="Q1681" s="59"/>
      <c r="R1681" s="60"/>
    </row>
    <row r="1682" spans="1:18" ht="60" x14ac:dyDescent="0.25">
      <c r="A1682" s="33"/>
      <c r="B1682" s="34" t="s">
        <v>55</v>
      </c>
      <c r="C1682" s="34" t="s">
        <v>56</v>
      </c>
      <c r="D1682" s="34" t="s">
        <v>57</v>
      </c>
      <c r="E1682" s="34" t="s">
        <v>58</v>
      </c>
      <c r="F1682" s="39" t="s">
        <v>59</v>
      </c>
      <c r="H1682" s="40" t="s">
        <v>60</v>
      </c>
      <c r="I1682" s="41" t="s">
        <v>22</v>
      </c>
      <c r="J1682" s="42"/>
      <c r="L1682" s="40" t="s">
        <v>60</v>
      </c>
      <c r="M1682" s="53" t="s">
        <v>22</v>
      </c>
      <c r="N1682" s="54"/>
      <c r="P1682" s="40" t="s">
        <v>60</v>
      </c>
      <c r="Q1682" s="53" t="s">
        <v>22</v>
      </c>
      <c r="R1682" s="54"/>
    </row>
    <row r="1683" spans="1:18" x14ac:dyDescent="0.25">
      <c r="A1683" s="37" t="s">
        <v>2290</v>
      </c>
      <c r="B1683" s="38" t="s">
        <v>2291</v>
      </c>
      <c r="C1683" s="38" t="s">
        <v>456</v>
      </c>
      <c r="D1683" s="38"/>
      <c r="E1683" s="38" t="s">
        <v>457</v>
      </c>
      <c r="F1683" s="43">
        <v>38</v>
      </c>
      <c r="H1683" s="44">
        <v>60</v>
      </c>
      <c r="I1683" s="45">
        <v>2280</v>
      </c>
      <c r="J1683" s="31"/>
      <c r="L1683" s="44">
        <v>146.77000000000001</v>
      </c>
      <c r="M1683" s="55">
        <v>5577.26</v>
      </c>
      <c r="N1683" s="56"/>
      <c r="P1683" s="44">
        <v>15</v>
      </c>
      <c r="Q1683" s="55">
        <v>570</v>
      </c>
      <c r="R1683" s="56"/>
    </row>
    <row r="1684" spans="1:18" x14ac:dyDescent="0.25">
      <c r="A1684" s="33"/>
      <c r="B1684" s="34" t="s">
        <v>28</v>
      </c>
      <c r="C1684" s="34" t="s">
        <v>29</v>
      </c>
      <c r="H1684" s="35"/>
      <c r="I1684" s="35"/>
      <c r="J1684" s="36"/>
      <c r="L1684" s="59"/>
      <c r="M1684" s="59"/>
      <c r="N1684" s="60"/>
      <c r="P1684" s="59"/>
      <c r="Q1684" s="59"/>
      <c r="R1684" s="60"/>
    </row>
    <row r="1685" spans="1:18" x14ac:dyDescent="0.25">
      <c r="A1685" s="37" t="s">
        <v>2292</v>
      </c>
      <c r="B1685" s="38" t="s">
        <v>31</v>
      </c>
      <c r="C1685" s="38" t="s">
        <v>1239</v>
      </c>
      <c r="H1685" s="35"/>
      <c r="I1685" s="35"/>
      <c r="J1685" s="36"/>
      <c r="L1685" s="59"/>
      <c r="M1685" s="59"/>
      <c r="N1685" s="60"/>
      <c r="P1685" s="59"/>
      <c r="Q1685" s="59"/>
      <c r="R1685" s="60"/>
    </row>
    <row r="1686" spans="1:18" ht="30" x14ac:dyDescent="0.25">
      <c r="A1686" s="37" t="s">
        <v>2293</v>
      </c>
      <c r="B1686" s="38" t="s">
        <v>31</v>
      </c>
      <c r="C1686" s="38" t="s">
        <v>1241</v>
      </c>
      <c r="H1686" s="35"/>
      <c r="I1686" s="35"/>
      <c r="J1686" s="36"/>
      <c r="L1686" s="59"/>
      <c r="M1686" s="59"/>
      <c r="N1686" s="60"/>
      <c r="P1686" s="59"/>
      <c r="Q1686" s="59"/>
      <c r="R1686" s="60"/>
    </row>
    <row r="1687" spans="1:18" ht="60" x14ac:dyDescent="0.25">
      <c r="A1687" s="33"/>
      <c r="B1687" s="34" t="s">
        <v>55</v>
      </c>
      <c r="C1687" s="34" t="s">
        <v>56</v>
      </c>
      <c r="D1687" s="34" t="s">
        <v>57</v>
      </c>
      <c r="E1687" s="34" t="s">
        <v>58</v>
      </c>
      <c r="F1687" s="39" t="s">
        <v>59</v>
      </c>
      <c r="H1687" s="40" t="s">
        <v>60</v>
      </c>
      <c r="I1687" s="41" t="s">
        <v>22</v>
      </c>
      <c r="J1687" s="42"/>
      <c r="L1687" s="40" t="s">
        <v>60</v>
      </c>
      <c r="M1687" s="53" t="s">
        <v>22</v>
      </c>
      <c r="N1687" s="54"/>
      <c r="P1687" s="40" t="s">
        <v>60</v>
      </c>
      <c r="Q1687" s="53" t="s">
        <v>22</v>
      </c>
      <c r="R1687" s="54"/>
    </row>
    <row r="1688" spans="1:18" x14ac:dyDescent="0.25">
      <c r="A1688" s="37" t="s">
        <v>2294</v>
      </c>
      <c r="B1688" s="38" t="s">
        <v>2295</v>
      </c>
      <c r="C1688" s="38" t="s">
        <v>1244</v>
      </c>
      <c r="D1688" s="38"/>
      <c r="E1688" s="38" t="s">
        <v>308</v>
      </c>
      <c r="F1688" s="43">
        <v>82</v>
      </c>
      <c r="H1688" s="44">
        <v>130</v>
      </c>
      <c r="I1688" s="45">
        <v>10660</v>
      </c>
      <c r="J1688" s="31"/>
      <c r="L1688" s="44">
        <v>248.57</v>
      </c>
      <c r="M1688" s="55">
        <v>20382.740000000002</v>
      </c>
      <c r="N1688" s="56"/>
      <c r="P1688" s="44">
        <v>275</v>
      </c>
      <c r="Q1688" s="55">
        <v>22550</v>
      </c>
      <c r="R1688" s="56"/>
    </row>
    <row r="1689" spans="1:18" x14ac:dyDescent="0.25">
      <c r="A1689" s="37" t="s">
        <v>2296</v>
      </c>
      <c r="B1689" s="38" t="s">
        <v>2297</v>
      </c>
      <c r="C1689" s="38" t="s">
        <v>1247</v>
      </c>
      <c r="D1689" s="38"/>
      <c r="E1689" s="38" t="s">
        <v>457</v>
      </c>
      <c r="F1689" s="43">
        <v>33</v>
      </c>
      <c r="H1689" s="44">
        <v>55</v>
      </c>
      <c r="I1689" s="45">
        <v>1815</v>
      </c>
      <c r="J1689" s="31"/>
      <c r="L1689" s="44">
        <v>88.77</v>
      </c>
      <c r="M1689" s="55">
        <v>2929.41</v>
      </c>
      <c r="N1689" s="56"/>
      <c r="P1689" s="44">
        <v>70</v>
      </c>
      <c r="Q1689" s="55">
        <v>2310</v>
      </c>
      <c r="R1689" s="56"/>
    </row>
    <row r="1690" spans="1:18" x14ac:dyDescent="0.25">
      <c r="A1690" s="33"/>
      <c r="B1690" s="34" t="s">
        <v>28</v>
      </c>
      <c r="C1690" s="34" t="s">
        <v>29</v>
      </c>
      <c r="H1690" s="35"/>
      <c r="I1690" s="35"/>
      <c r="J1690" s="36"/>
      <c r="L1690" s="59"/>
      <c r="M1690" s="59"/>
      <c r="N1690" s="60"/>
      <c r="P1690" s="59"/>
      <c r="Q1690" s="59"/>
      <c r="R1690" s="60"/>
    </row>
    <row r="1691" spans="1:18" x14ac:dyDescent="0.25">
      <c r="A1691" s="37" t="s">
        <v>2298</v>
      </c>
      <c r="B1691" s="38" t="s">
        <v>31</v>
      </c>
      <c r="C1691" s="38" t="s">
        <v>333</v>
      </c>
      <c r="H1691" s="35"/>
      <c r="I1691" s="35"/>
      <c r="J1691" s="36"/>
      <c r="L1691" s="59"/>
      <c r="M1691" s="59"/>
      <c r="N1691" s="60"/>
      <c r="P1691" s="59"/>
      <c r="Q1691" s="59"/>
      <c r="R1691" s="60"/>
    </row>
    <row r="1692" spans="1:18" ht="60" x14ac:dyDescent="0.25">
      <c r="A1692" s="33"/>
      <c r="B1692" s="34" t="s">
        <v>55</v>
      </c>
      <c r="C1692" s="34" t="s">
        <v>56</v>
      </c>
      <c r="D1692" s="34" t="s">
        <v>57</v>
      </c>
      <c r="E1692" s="34" t="s">
        <v>58</v>
      </c>
      <c r="F1692" s="39" t="s">
        <v>59</v>
      </c>
      <c r="H1692" s="40" t="s">
        <v>60</v>
      </c>
      <c r="I1692" s="41" t="s">
        <v>22</v>
      </c>
      <c r="J1692" s="42"/>
      <c r="L1692" s="40" t="s">
        <v>60</v>
      </c>
      <c r="M1692" s="53" t="s">
        <v>22</v>
      </c>
      <c r="N1692" s="54"/>
      <c r="P1692" s="40" t="s">
        <v>60</v>
      </c>
      <c r="Q1692" s="53" t="s">
        <v>22</v>
      </c>
      <c r="R1692" s="54"/>
    </row>
    <row r="1693" spans="1:18" ht="105" x14ac:dyDescent="0.25">
      <c r="A1693" s="37" t="s">
        <v>2299</v>
      </c>
      <c r="B1693" s="38" t="s">
        <v>335</v>
      </c>
      <c r="C1693" s="38" t="s">
        <v>336</v>
      </c>
      <c r="D1693" s="38"/>
      <c r="E1693" s="38" t="s">
        <v>64</v>
      </c>
      <c r="F1693" s="43">
        <v>1</v>
      </c>
      <c r="H1693" s="44">
        <v>0</v>
      </c>
      <c r="I1693" s="45">
        <v>0</v>
      </c>
      <c r="J1693" s="31"/>
      <c r="L1693" s="44">
        <v>0</v>
      </c>
      <c r="M1693" s="55">
        <v>0</v>
      </c>
      <c r="N1693" s="56"/>
      <c r="P1693" s="44">
        <v>0</v>
      </c>
      <c r="Q1693" s="55">
        <v>0</v>
      </c>
      <c r="R1693" s="56"/>
    </row>
    <row r="1694" spans="1:18" x14ac:dyDescent="0.25">
      <c r="A1694" s="33"/>
      <c r="B1694" s="34" t="s">
        <v>28</v>
      </c>
      <c r="C1694" s="34" t="s">
        <v>29</v>
      </c>
      <c r="H1694" s="35"/>
      <c r="I1694" s="35"/>
      <c r="J1694" s="36"/>
      <c r="L1694" s="59"/>
      <c r="M1694" s="59"/>
      <c r="N1694" s="60"/>
      <c r="P1694" s="59"/>
      <c r="Q1694" s="59"/>
      <c r="R1694" s="60"/>
    </row>
    <row r="1695" spans="1:18" ht="60" x14ac:dyDescent="0.25">
      <c r="A1695" s="37" t="s">
        <v>2300</v>
      </c>
      <c r="B1695" s="38" t="s">
        <v>31</v>
      </c>
      <c r="C1695" s="38" t="s">
        <v>299</v>
      </c>
      <c r="H1695" s="35"/>
      <c r="I1695" s="35"/>
      <c r="J1695" s="36"/>
      <c r="L1695" s="59"/>
      <c r="M1695" s="59"/>
      <c r="N1695" s="60"/>
      <c r="P1695" s="59"/>
      <c r="Q1695" s="59"/>
      <c r="R1695" s="60"/>
    </row>
    <row r="1696" spans="1:18" x14ac:dyDescent="0.25">
      <c r="A1696" s="14" t="s">
        <v>2301</v>
      </c>
      <c r="B1696" s="14"/>
      <c r="C1696" s="14"/>
      <c r="D1696" s="14"/>
      <c r="E1696" s="14"/>
      <c r="F1696" s="14"/>
      <c r="H1696" s="32" t="s">
        <v>2302</v>
      </c>
      <c r="I1696" s="45">
        <v>414438</v>
      </c>
      <c r="J1696" s="31"/>
      <c r="L1696" s="32" t="s">
        <v>2302</v>
      </c>
      <c r="M1696" s="55">
        <v>651127.65</v>
      </c>
      <c r="N1696" s="56"/>
      <c r="P1696" s="32" t="s">
        <v>2302</v>
      </c>
      <c r="Q1696" s="55">
        <v>1174330</v>
      </c>
      <c r="R1696" s="56"/>
    </row>
    <row r="1697" spans="1:18" x14ac:dyDescent="0.25">
      <c r="A1697" s="33"/>
      <c r="B1697" s="34" t="s">
        <v>28</v>
      </c>
      <c r="C1697" s="34" t="s">
        <v>29</v>
      </c>
      <c r="H1697" s="35"/>
      <c r="I1697" s="35"/>
      <c r="J1697" s="36"/>
      <c r="L1697" s="59"/>
      <c r="M1697" s="59"/>
      <c r="N1697" s="60"/>
      <c r="P1697" s="59"/>
      <c r="Q1697" s="59"/>
      <c r="R1697" s="60"/>
    </row>
    <row r="1698" spans="1:18" x14ac:dyDescent="0.25">
      <c r="A1698" s="37" t="s">
        <v>2303</v>
      </c>
      <c r="B1698" s="38" t="s">
        <v>31</v>
      </c>
      <c r="C1698" s="38" t="s">
        <v>502</v>
      </c>
      <c r="H1698" s="35"/>
      <c r="I1698" s="35"/>
      <c r="J1698" s="36"/>
      <c r="L1698" s="59"/>
      <c r="M1698" s="59"/>
      <c r="N1698" s="60"/>
      <c r="P1698" s="59"/>
      <c r="Q1698" s="59"/>
      <c r="R1698" s="60"/>
    </row>
    <row r="1699" spans="1:18" ht="30" x14ac:dyDescent="0.25">
      <c r="A1699" s="37" t="s">
        <v>2304</v>
      </c>
      <c r="B1699" s="38" t="s">
        <v>31</v>
      </c>
      <c r="C1699" s="38" t="s">
        <v>504</v>
      </c>
      <c r="H1699" s="35"/>
      <c r="I1699" s="35"/>
      <c r="J1699" s="36"/>
      <c r="L1699" s="59"/>
      <c r="M1699" s="59"/>
      <c r="N1699" s="60"/>
      <c r="P1699" s="59"/>
      <c r="Q1699" s="59"/>
      <c r="R1699" s="60"/>
    </row>
    <row r="1700" spans="1:18" ht="60" x14ac:dyDescent="0.25">
      <c r="A1700" s="33"/>
      <c r="B1700" s="34" t="s">
        <v>55</v>
      </c>
      <c r="C1700" s="34" t="s">
        <v>56</v>
      </c>
      <c r="D1700" s="34" t="s">
        <v>57</v>
      </c>
      <c r="E1700" s="34" t="s">
        <v>58</v>
      </c>
      <c r="F1700" s="39" t="s">
        <v>59</v>
      </c>
      <c r="H1700" s="40" t="s">
        <v>60</v>
      </c>
      <c r="I1700" s="41" t="s">
        <v>22</v>
      </c>
      <c r="J1700" s="42"/>
      <c r="L1700" s="40" t="s">
        <v>60</v>
      </c>
      <c r="M1700" s="53" t="s">
        <v>22</v>
      </c>
      <c r="N1700" s="54"/>
      <c r="P1700" s="40" t="s">
        <v>60</v>
      </c>
      <c r="Q1700" s="53" t="s">
        <v>22</v>
      </c>
      <c r="R1700" s="54"/>
    </row>
    <row r="1701" spans="1:18" x14ac:dyDescent="0.25">
      <c r="A1701" s="37" t="s">
        <v>2305</v>
      </c>
      <c r="B1701" s="38" t="s">
        <v>2306</v>
      </c>
      <c r="C1701" s="38" t="s">
        <v>2307</v>
      </c>
      <c r="D1701" s="38"/>
      <c r="E1701" s="38" t="s">
        <v>308</v>
      </c>
      <c r="F1701" s="43">
        <v>311</v>
      </c>
      <c r="H1701" s="44">
        <v>108</v>
      </c>
      <c r="I1701" s="45">
        <v>33588</v>
      </c>
      <c r="J1701" s="31"/>
      <c r="L1701" s="44">
        <v>195.3</v>
      </c>
      <c r="M1701" s="55">
        <v>60738.3</v>
      </c>
      <c r="N1701" s="56"/>
      <c r="P1701" s="44">
        <v>55</v>
      </c>
      <c r="Q1701" s="55">
        <v>17105</v>
      </c>
      <c r="R1701" s="56"/>
    </row>
    <row r="1702" spans="1:18" x14ac:dyDescent="0.25">
      <c r="A1702" s="33"/>
      <c r="B1702" s="34" t="s">
        <v>28</v>
      </c>
      <c r="C1702" s="34" t="s">
        <v>29</v>
      </c>
      <c r="H1702" s="35"/>
      <c r="I1702" s="35"/>
      <c r="J1702" s="36"/>
      <c r="L1702" s="59"/>
      <c r="M1702" s="59"/>
      <c r="N1702" s="60"/>
      <c r="P1702" s="59"/>
      <c r="Q1702" s="59"/>
      <c r="R1702" s="60"/>
    </row>
    <row r="1703" spans="1:18" x14ac:dyDescent="0.25">
      <c r="A1703" s="37" t="s">
        <v>2308</v>
      </c>
      <c r="B1703" s="38" t="s">
        <v>31</v>
      </c>
      <c r="C1703" s="38" t="s">
        <v>514</v>
      </c>
      <c r="H1703" s="35"/>
      <c r="I1703" s="35"/>
      <c r="J1703" s="36"/>
      <c r="L1703" s="59"/>
      <c r="M1703" s="59"/>
      <c r="N1703" s="60"/>
      <c r="P1703" s="59"/>
      <c r="Q1703" s="59"/>
      <c r="R1703" s="60"/>
    </row>
    <row r="1704" spans="1:18" ht="30" x14ac:dyDescent="0.25">
      <c r="A1704" s="37" t="s">
        <v>2309</v>
      </c>
      <c r="B1704" s="38" t="s">
        <v>31</v>
      </c>
      <c r="C1704" s="38" t="s">
        <v>504</v>
      </c>
      <c r="H1704" s="35"/>
      <c r="I1704" s="35"/>
      <c r="J1704" s="36"/>
      <c r="L1704" s="59"/>
      <c r="M1704" s="59"/>
      <c r="N1704" s="60"/>
      <c r="P1704" s="59"/>
      <c r="Q1704" s="59"/>
      <c r="R1704" s="60"/>
    </row>
    <row r="1705" spans="1:18" ht="60" x14ac:dyDescent="0.25">
      <c r="A1705" s="33"/>
      <c r="B1705" s="34" t="s">
        <v>55</v>
      </c>
      <c r="C1705" s="34" t="s">
        <v>56</v>
      </c>
      <c r="D1705" s="34" t="s">
        <v>57</v>
      </c>
      <c r="E1705" s="34" t="s">
        <v>58</v>
      </c>
      <c r="F1705" s="39" t="s">
        <v>59</v>
      </c>
      <c r="H1705" s="40" t="s">
        <v>60</v>
      </c>
      <c r="I1705" s="41" t="s">
        <v>22</v>
      </c>
      <c r="J1705" s="42"/>
      <c r="L1705" s="40" t="s">
        <v>60</v>
      </c>
      <c r="M1705" s="53" t="s">
        <v>22</v>
      </c>
      <c r="N1705" s="54"/>
      <c r="P1705" s="40" t="s">
        <v>60</v>
      </c>
      <c r="Q1705" s="53" t="s">
        <v>22</v>
      </c>
      <c r="R1705" s="54"/>
    </row>
    <row r="1706" spans="1:18" x14ac:dyDescent="0.25">
      <c r="A1706" s="37" t="s">
        <v>2310</v>
      </c>
      <c r="B1706" s="38" t="s">
        <v>2311</v>
      </c>
      <c r="C1706" s="38" t="s">
        <v>2312</v>
      </c>
      <c r="D1706" s="38"/>
      <c r="E1706" s="38" t="s">
        <v>308</v>
      </c>
      <c r="F1706" s="43">
        <v>343</v>
      </c>
      <c r="H1706" s="44">
        <v>56</v>
      </c>
      <c r="I1706" s="45">
        <v>19208</v>
      </c>
      <c r="J1706" s="31"/>
      <c r="L1706" s="44">
        <v>195.3</v>
      </c>
      <c r="M1706" s="55">
        <v>66987.899999999994</v>
      </c>
      <c r="N1706" s="56"/>
      <c r="P1706" s="44">
        <v>55</v>
      </c>
      <c r="Q1706" s="55">
        <v>18865</v>
      </c>
      <c r="R1706" s="56"/>
    </row>
    <row r="1707" spans="1:18" x14ac:dyDescent="0.25">
      <c r="A1707" s="33"/>
      <c r="B1707" s="34" t="s">
        <v>28</v>
      </c>
      <c r="C1707" s="34" t="s">
        <v>29</v>
      </c>
      <c r="H1707" s="35"/>
      <c r="I1707" s="35"/>
      <c r="J1707" s="36"/>
      <c r="L1707" s="59"/>
      <c r="M1707" s="59"/>
      <c r="N1707" s="60"/>
      <c r="P1707" s="59"/>
      <c r="Q1707" s="59"/>
      <c r="R1707" s="60"/>
    </row>
    <row r="1708" spans="1:18" ht="30" x14ac:dyDescent="0.25">
      <c r="A1708" s="37" t="s">
        <v>2313</v>
      </c>
      <c r="B1708" s="38" t="s">
        <v>31</v>
      </c>
      <c r="C1708" s="38" t="s">
        <v>1747</v>
      </c>
      <c r="H1708" s="35"/>
      <c r="I1708" s="35"/>
      <c r="J1708" s="36"/>
      <c r="L1708" s="59"/>
      <c r="M1708" s="59"/>
      <c r="N1708" s="60"/>
      <c r="P1708" s="59"/>
      <c r="Q1708" s="59"/>
      <c r="R1708" s="60"/>
    </row>
    <row r="1709" spans="1:18" ht="60" x14ac:dyDescent="0.25">
      <c r="A1709" s="33"/>
      <c r="B1709" s="34" t="s">
        <v>55</v>
      </c>
      <c r="C1709" s="34" t="s">
        <v>56</v>
      </c>
      <c r="D1709" s="34" t="s">
        <v>57</v>
      </c>
      <c r="E1709" s="34" t="s">
        <v>58</v>
      </c>
      <c r="F1709" s="39" t="s">
        <v>59</v>
      </c>
      <c r="H1709" s="40" t="s">
        <v>60</v>
      </c>
      <c r="I1709" s="41" t="s">
        <v>22</v>
      </c>
      <c r="J1709" s="42"/>
      <c r="L1709" s="40" t="s">
        <v>60</v>
      </c>
      <c r="M1709" s="53" t="s">
        <v>22</v>
      </c>
      <c r="N1709" s="54"/>
      <c r="P1709" s="40" t="s">
        <v>60</v>
      </c>
      <c r="Q1709" s="53" t="s">
        <v>22</v>
      </c>
      <c r="R1709" s="54"/>
    </row>
    <row r="1710" spans="1:18" x14ac:dyDescent="0.25">
      <c r="A1710" s="37" t="s">
        <v>2314</v>
      </c>
      <c r="B1710" s="38" t="s">
        <v>2311</v>
      </c>
      <c r="C1710" s="38" t="s">
        <v>2315</v>
      </c>
      <c r="D1710" s="38"/>
      <c r="E1710" s="38" t="s">
        <v>308</v>
      </c>
      <c r="F1710" s="43">
        <v>490</v>
      </c>
      <c r="H1710" s="44">
        <v>48</v>
      </c>
      <c r="I1710" s="45">
        <v>23520</v>
      </c>
      <c r="J1710" s="31"/>
      <c r="L1710" s="44">
        <v>53.26</v>
      </c>
      <c r="M1710" s="55">
        <v>26097.4</v>
      </c>
      <c r="N1710" s="56"/>
      <c r="P1710" s="44">
        <v>25</v>
      </c>
      <c r="Q1710" s="55">
        <v>12250</v>
      </c>
      <c r="R1710" s="56"/>
    </row>
    <row r="1711" spans="1:18" x14ac:dyDescent="0.25">
      <c r="A1711" s="33"/>
      <c r="B1711" s="34" t="s">
        <v>28</v>
      </c>
      <c r="C1711" s="34" t="s">
        <v>29</v>
      </c>
      <c r="H1711" s="35"/>
      <c r="I1711" s="35"/>
      <c r="J1711" s="36"/>
      <c r="L1711" s="59"/>
      <c r="M1711" s="59"/>
      <c r="N1711" s="60"/>
      <c r="P1711" s="59"/>
      <c r="Q1711" s="59"/>
      <c r="R1711" s="60"/>
    </row>
    <row r="1712" spans="1:18" ht="30" x14ac:dyDescent="0.25">
      <c r="A1712" s="37" t="s">
        <v>2316</v>
      </c>
      <c r="B1712" s="38" t="s">
        <v>31</v>
      </c>
      <c r="C1712" s="38" t="s">
        <v>2317</v>
      </c>
      <c r="H1712" s="35"/>
      <c r="I1712" s="35"/>
      <c r="J1712" s="36"/>
      <c r="L1712" s="59"/>
      <c r="M1712" s="59"/>
      <c r="N1712" s="60"/>
      <c r="P1712" s="59"/>
      <c r="Q1712" s="59"/>
      <c r="R1712" s="60"/>
    </row>
    <row r="1713" spans="1:18" ht="60" x14ac:dyDescent="0.25">
      <c r="A1713" s="33"/>
      <c r="B1713" s="34" t="s">
        <v>55</v>
      </c>
      <c r="C1713" s="34" t="s">
        <v>56</v>
      </c>
      <c r="D1713" s="34" t="s">
        <v>57</v>
      </c>
      <c r="E1713" s="34" t="s">
        <v>58</v>
      </c>
      <c r="F1713" s="39" t="s">
        <v>59</v>
      </c>
      <c r="H1713" s="40" t="s">
        <v>60</v>
      </c>
      <c r="I1713" s="41" t="s">
        <v>22</v>
      </c>
      <c r="J1713" s="42"/>
      <c r="L1713" s="40" t="s">
        <v>60</v>
      </c>
      <c r="M1713" s="53" t="s">
        <v>22</v>
      </c>
      <c r="N1713" s="54"/>
      <c r="P1713" s="40" t="s">
        <v>60</v>
      </c>
      <c r="Q1713" s="53" t="s">
        <v>22</v>
      </c>
      <c r="R1713" s="54"/>
    </row>
    <row r="1714" spans="1:18" x14ac:dyDescent="0.25">
      <c r="A1714" s="37" t="s">
        <v>2318</v>
      </c>
      <c r="B1714" s="38" t="s">
        <v>2319</v>
      </c>
      <c r="C1714" s="38" t="s">
        <v>2320</v>
      </c>
      <c r="D1714" s="38"/>
      <c r="E1714" s="38" t="s">
        <v>308</v>
      </c>
      <c r="F1714" s="43">
        <v>88</v>
      </c>
      <c r="H1714" s="44">
        <v>40</v>
      </c>
      <c r="I1714" s="45">
        <v>3520</v>
      </c>
      <c r="J1714" s="31"/>
      <c r="L1714" s="44">
        <v>17.75</v>
      </c>
      <c r="M1714" s="55">
        <v>1562</v>
      </c>
      <c r="N1714" s="56"/>
      <c r="P1714" s="44">
        <v>15</v>
      </c>
      <c r="Q1714" s="55">
        <v>1320</v>
      </c>
      <c r="R1714" s="56"/>
    </row>
    <row r="1715" spans="1:18" x14ac:dyDescent="0.25">
      <c r="A1715" s="33"/>
      <c r="B1715" s="34" t="s">
        <v>28</v>
      </c>
      <c r="C1715" s="34" t="s">
        <v>29</v>
      </c>
      <c r="H1715" s="35"/>
      <c r="I1715" s="35"/>
      <c r="J1715" s="36"/>
      <c r="L1715" s="59"/>
      <c r="M1715" s="59"/>
      <c r="N1715" s="60"/>
      <c r="P1715" s="59"/>
      <c r="Q1715" s="59"/>
      <c r="R1715" s="60"/>
    </row>
    <row r="1716" spans="1:18" x14ac:dyDescent="0.25">
      <c r="A1716" s="37" t="s">
        <v>2321</v>
      </c>
      <c r="B1716" s="38" t="s">
        <v>31</v>
      </c>
      <c r="C1716" s="38" t="s">
        <v>526</v>
      </c>
      <c r="H1716" s="35"/>
      <c r="I1716" s="35"/>
      <c r="J1716" s="36"/>
      <c r="L1716" s="59"/>
      <c r="M1716" s="59"/>
      <c r="N1716" s="60"/>
      <c r="P1716" s="59"/>
      <c r="Q1716" s="59"/>
      <c r="R1716" s="60"/>
    </row>
    <row r="1717" spans="1:18" ht="30" x14ac:dyDescent="0.25">
      <c r="A1717" s="37" t="s">
        <v>2322</v>
      </c>
      <c r="B1717" s="38" t="s">
        <v>31</v>
      </c>
      <c r="C1717" s="38" t="s">
        <v>2323</v>
      </c>
      <c r="H1717" s="35"/>
      <c r="I1717" s="35"/>
      <c r="J1717" s="36"/>
      <c r="L1717" s="59"/>
      <c r="M1717" s="59"/>
      <c r="N1717" s="60"/>
      <c r="P1717" s="59"/>
      <c r="Q1717" s="59"/>
      <c r="R1717" s="60"/>
    </row>
    <row r="1718" spans="1:18" ht="60" x14ac:dyDescent="0.25">
      <c r="A1718" s="33"/>
      <c r="B1718" s="34" t="s">
        <v>55</v>
      </c>
      <c r="C1718" s="34" t="s">
        <v>56</v>
      </c>
      <c r="D1718" s="34" t="s">
        <v>57</v>
      </c>
      <c r="E1718" s="34" t="s">
        <v>58</v>
      </c>
      <c r="F1718" s="39" t="s">
        <v>59</v>
      </c>
      <c r="H1718" s="40" t="s">
        <v>60</v>
      </c>
      <c r="I1718" s="41" t="s">
        <v>22</v>
      </c>
      <c r="J1718" s="42"/>
      <c r="L1718" s="40" t="s">
        <v>60</v>
      </c>
      <c r="M1718" s="53" t="s">
        <v>22</v>
      </c>
      <c r="N1718" s="54"/>
      <c r="P1718" s="40" t="s">
        <v>60</v>
      </c>
      <c r="Q1718" s="53" t="s">
        <v>22</v>
      </c>
      <c r="R1718" s="54"/>
    </row>
    <row r="1719" spans="1:18" x14ac:dyDescent="0.25">
      <c r="A1719" s="37" t="s">
        <v>2324</v>
      </c>
      <c r="B1719" s="38" t="s">
        <v>2325</v>
      </c>
      <c r="C1719" s="38" t="s">
        <v>2326</v>
      </c>
      <c r="D1719" s="38"/>
      <c r="E1719" s="38" t="s">
        <v>308</v>
      </c>
      <c r="F1719" s="43">
        <v>60</v>
      </c>
      <c r="H1719" s="44">
        <v>245</v>
      </c>
      <c r="I1719" s="45">
        <v>14700</v>
      </c>
      <c r="J1719" s="31"/>
      <c r="L1719" s="44">
        <v>266.32</v>
      </c>
      <c r="M1719" s="55">
        <v>15979.2</v>
      </c>
      <c r="N1719" s="56"/>
      <c r="P1719" s="44">
        <v>300</v>
      </c>
      <c r="Q1719" s="55">
        <v>18000</v>
      </c>
      <c r="R1719" s="56"/>
    </row>
    <row r="1720" spans="1:18" x14ac:dyDescent="0.25">
      <c r="A1720" s="33"/>
      <c r="B1720" s="34" t="s">
        <v>28</v>
      </c>
      <c r="C1720" s="34" t="s">
        <v>29</v>
      </c>
      <c r="H1720" s="35"/>
      <c r="I1720" s="35"/>
      <c r="J1720" s="36"/>
      <c r="L1720" s="59"/>
      <c r="M1720" s="59"/>
      <c r="N1720" s="60"/>
      <c r="P1720" s="59"/>
      <c r="Q1720" s="59"/>
      <c r="R1720" s="60"/>
    </row>
    <row r="1721" spans="1:18" ht="30" x14ac:dyDescent="0.25">
      <c r="A1721" s="37" t="s">
        <v>2327</v>
      </c>
      <c r="B1721" s="38" t="s">
        <v>31</v>
      </c>
      <c r="C1721" s="38" t="s">
        <v>2328</v>
      </c>
      <c r="H1721" s="35"/>
      <c r="I1721" s="35"/>
      <c r="J1721" s="36"/>
      <c r="L1721" s="59"/>
      <c r="M1721" s="59"/>
      <c r="N1721" s="60"/>
      <c r="P1721" s="59"/>
      <c r="Q1721" s="59"/>
      <c r="R1721" s="60"/>
    </row>
    <row r="1722" spans="1:18" ht="60" x14ac:dyDescent="0.25">
      <c r="A1722" s="33"/>
      <c r="B1722" s="34" t="s">
        <v>55</v>
      </c>
      <c r="C1722" s="34" t="s">
        <v>56</v>
      </c>
      <c r="D1722" s="34" t="s">
        <v>57</v>
      </c>
      <c r="E1722" s="34" t="s">
        <v>58</v>
      </c>
      <c r="F1722" s="39" t="s">
        <v>59</v>
      </c>
      <c r="H1722" s="40" t="s">
        <v>60</v>
      </c>
      <c r="I1722" s="41" t="s">
        <v>22</v>
      </c>
      <c r="J1722" s="42"/>
      <c r="L1722" s="40" t="s">
        <v>60</v>
      </c>
      <c r="M1722" s="53" t="s">
        <v>22</v>
      </c>
      <c r="N1722" s="54"/>
      <c r="P1722" s="40" t="s">
        <v>60</v>
      </c>
      <c r="Q1722" s="53" t="s">
        <v>22</v>
      </c>
      <c r="R1722" s="54"/>
    </row>
    <row r="1723" spans="1:18" x14ac:dyDescent="0.25">
      <c r="A1723" s="37" t="s">
        <v>2329</v>
      </c>
      <c r="B1723" s="38" t="s">
        <v>2330</v>
      </c>
      <c r="C1723" s="38" t="s">
        <v>2331</v>
      </c>
      <c r="D1723" s="38"/>
      <c r="E1723" s="38" t="s">
        <v>308</v>
      </c>
      <c r="F1723" s="43">
        <v>74</v>
      </c>
      <c r="H1723" s="44">
        <v>190</v>
      </c>
      <c r="I1723" s="45">
        <v>14060</v>
      </c>
      <c r="J1723" s="31"/>
      <c r="L1723" s="44">
        <v>109.01</v>
      </c>
      <c r="M1723" s="55">
        <v>8066.74</v>
      </c>
      <c r="N1723" s="56"/>
      <c r="P1723" s="44">
        <v>165</v>
      </c>
      <c r="Q1723" s="55">
        <v>12210</v>
      </c>
      <c r="R1723" s="56"/>
    </row>
    <row r="1724" spans="1:18" x14ac:dyDescent="0.25">
      <c r="A1724" s="33"/>
      <c r="B1724" s="34" t="s">
        <v>28</v>
      </c>
      <c r="C1724" s="34" t="s">
        <v>29</v>
      </c>
      <c r="H1724" s="35"/>
      <c r="I1724" s="35"/>
      <c r="J1724" s="36"/>
      <c r="L1724" s="59"/>
      <c r="M1724" s="59"/>
      <c r="N1724" s="60"/>
      <c r="P1724" s="59"/>
      <c r="Q1724" s="59"/>
      <c r="R1724" s="60"/>
    </row>
    <row r="1725" spans="1:18" x14ac:dyDescent="0.25">
      <c r="A1725" s="37" t="s">
        <v>2332</v>
      </c>
      <c r="B1725" s="38" t="s">
        <v>31</v>
      </c>
      <c r="C1725" s="38" t="s">
        <v>538</v>
      </c>
      <c r="H1725" s="35"/>
      <c r="I1725" s="35"/>
      <c r="J1725" s="36"/>
      <c r="L1725" s="59"/>
      <c r="M1725" s="59"/>
      <c r="N1725" s="60"/>
      <c r="P1725" s="59"/>
      <c r="Q1725" s="59"/>
      <c r="R1725" s="60"/>
    </row>
    <row r="1726" spans="1:18" ht="30" x14ac:dyDescent="0.25">
      <c r="A1726" s="37" t="s">
        <v>2333</v>
      </c>
      <c r="B1726" s="38" t="s">
        <v>31</v>
      </c>
      <c r="C1726" s="38" t="s">
        <v>2334</v>
      </c>
      <c r="H1726" s="35"/>
      <c r="I1726" s="35"/>
      <c r="J1726" s="36"/>
      <c r="L1726" s="59"/>
      <c r="M1726" s="59"/>
      <c r="N1726" s="60"/>
      <c r="P1726" s="59"/>
      <c r="Q1726" s="59"/>
      <c r="R1726" s="60"/>
    </row>
    <row r="1727" spans="1:18" ht="60" x14ac:dyDescent="0.25">
      <c r="A1727" s="33"/>
      <c r="B1727" s="34" t="s">
        <v>55</v>
      </c>
      <c r="C1727" s="34" t="s">
        <v>56</v>
      </c>
      <c r="D1727" s="34" t="s">
        <v>57</v>
      </c>
      <c r="E1727" s="34" t="s">
        <v>58</v>
      </c>
      <c r="F1727" s="39" t="s">
        <v>59</v>
      </c>
      <c r="H1727" s="40" t="s">
        <v>60</v>
      </c>
      <c r="I1727" s="41" t="s">
        <v>22</v>
      </c>
      <c r="J1727" s="42"/>
      <c r="L1727" s="40" t="s">
        <v>60</v>
      </c>
      <c r="M1727" s="53" t="s">
        <v>22</v>
      </c>
      <c r="N1727" s="54"/>
      <c r="P1727" s="40" t="s">
        <v>60</v>
      </c>
      <c r="Q1727" s="53" t="s">
        <v>22</v>
      </c>
      <c r="R1727" s="54"/>
    </row>
    <row r="1728" spans="1:18" x14ac:dyDescent="0.25">
      <c r="A1728" s="37" t="s">
        <v>2335</v>
      </c>
      <c r="B1728" s="38" t="s">
        <v>2336</v>
      </c>
      <c r="C1728" s="38" t="s">
        <v>2337</v>
      </c>
      <c r="D1728" s="38"/>
      <c r="E1728" s="38" t="s">
        <v>308</v>
      </c>
      <c r="F1728" s="43">
        <v>350</v>
      </c>
      <c r="H1728" s="44">
        <v>700</v>
      </c>
      <c r="I1728" s="45">
        <v>245000</v>
      </c>
      <c r="J1728" s="31"/>
      <c r="L1728" s="44">
        <v>929.17</v>
      </c>
      <c r="M1728" s="55">
        <v>325209.5</v>
      </c>
      <c r="N1728" s="56"/>
      <c r="P1728" s="44">
        <v>2700</v>
      </c>
      <c r="Q1728" s="55">
        <v>945000</v>
      </c>
      <c r="R1728" s="56"/>
    </row>
    <row r="1729" spans="1:18" x14ac:dyDescent="0.25">
      <c r="A1729" s="33"/>
      <c r="B1729" s="34" t="s">
        <v>28</v>
      </c>
      <c r="C1729" s="34" t="s">
        <v>29</v>
      </c>
      <c r="H1729" s="35"/>
      <c r="I1729" s="35"/>
      <c r="J1729" s="36"/>
      <c r="L1729" s="59"/>
      <c r="M1729" s="59"/>
      <c r="N1729" s="60"/>
      <c r="P1729" s="59"/>
      <c r="Q1729" s="59"/>
      <c r="R1729" s="60"/>
    </row>
    <row r="1730" spans="1:18" ht="30" x14ac:dyDescent="0.25">
      <c r="A1730" s="37" t="s">
        <v>2338</v>
      </c>
      <c r="B1730" s="38" t="s">
        <v>31</v>
      </c>
      <c r="C1730" s="38" t="s">
        <v>2339</v>
      </c>
      <c r="H1730" s="35"/>
      <c r="I1730" s="35"/>
      <c r="J1730" s="36"/>
      <c r="L1730" s="59"/>
      <c r="M1730" s="59"/>
      <c r="N1730" s="60"/>
      <c r="P1730" s="59"/>
      <c r="Q1730" s="59"/>
      <c r="R1730" s="60"/>
    </row>
    <row r="1731" spans="1:18" ht="60" x14ac:dyDescent="0.25">
      <c r="A1731" s="33"/>
      <c r="B1731" s="34" t="s">
        <v>55</v>
      </c>
      <c r="C1731" s="34" t="s">
        <v>56</v>
      </c>
      <c r="D1731" s="34" t="s">
        <v>57</v>
      </c>
      <c r="E1731" s="34" t="s">
        <v>58</v>
      </c>
      <c r="F1731" s="39" t="s">
        <v>59</v>
      </c>
      <c r="H1731" s="40" t="s">
        <v>60</v>
      </c>
      <c r="I1731" s="41" t="s">
        <v>22</v>
      </c>
      <c r="J1731" s="42"/>
      <c r="L1731" s="40" t="s">
        <v>60</v>
      </c>
      <c r="M1731" s="53" t="s">
        <v>22</v>
      </c>
      <c r="N1731" s="54"/>
      <c r="P1731" s="40" t="s">
        <v>60</v>
      </c>
      <c r="Q1731" s="53" t="s">
        <v>22</v>
      </c>
      <c r="R1731" s="54"/>
    </row>
    <row r="1732" spans="1:18" x14ac:dyDescent="0.25">
      <c r="A1732" s="37" t="s">
        <v>2340</v>
      </c>
      <c r="B1732" s="38" t="s">
        <v>2341</v>
      </c>
      <c r="C1732" s="38" t="s">
        <v>1800</v>
      </c>
      <c r="D1732" s="38"/>
      <c r="E1732" s="38" t="s">
        <v>308</v>
      </c>
      <c r="F1732" s="43">
        <v>60</v>
      </c>
      <c r="H1732" s="44">
        <v>96</v>
      </c>
      <c r="I1732" s="45">
        <v>5760</v>
      </c>
      <c r="J1732" s="31"/>
      <c r="L1732" s="44">
        <v>65.099999999999994</v>
      </c>
      <c r="M1732" s="55">
        <v>3906</v>
      </c>
      <c r="N1732" s="56"/>
      <c r="P1732" s="44">
        <v>65</v>
      </c>
      <c r="Q1732" s="55">
        <v>3900</v>
      </c>
      <c r="R1732" s="56"/>
    </row>
    <row r="1733" spans="1:18" x14ac:dyDescent="0.25">
      <c r="A1733" s="33"/>
      <c r="B1733" s="34" t="s">
        <v>28</v>
      </c>
      <c r="C1733" s="34" t="s">
        <v>29</v>
      </c>
      <c r="H1733" s="35"/>
      <c r="I1733" s="35"/>
      <c r="J1733" s="36"/>
      <c r="L1733" s="59"/>
      <c r="M1733" s="59"/>
      <c r="N1733" s="60"/>
      <c r="P1733" s="59"/>
      <c r="Q1733" s="59"/>
      <c r="R1733" s="60"/>
    </row>
    <row r="1734" spans="1:18" x14ac:dyDescent="0.25">
      <c r="A1734" s="37" t="s">
        <v>2342</v>
      </c>
      <c r="B1734" s="38" t="s">
        <v>31</v>
      </c>
      <c r="C1734" s="38" t="s">
        <v>563</v>
      </c>
      <c r="H1734" s="35"/>
      <c r="I1734" s="35"/>
      <c r="J1734" s="36"/>
      <c r="L1734" s="59"/>
      <c r="M1734" s="59"/>
      <c r="N1734" s="60"/>
      <c r="P1734" s="59"/>
      <c r="Q1734" s="59"/>
      <c r="R1734" s="60"/>
    </row>
    <row r="1735" spans="1:18" ht="45" x14ac:dyDescent="0.25">
      <c r="A1735" s="37" t="s">
        <v>2343</v>
      </c>
      <c r="B1735" s="38" t="s">
        <v>31</v>
      </c>
      <c r="C1735" s="38" t="s">
        <v>565</v>
      </c>
      <c r="H1735" s="35"/>
      <c r="I1735" s="35"/>
      <c r="J1735" s="36"/>
      <c r="L1735" s="59"/>
      <c r="M1735" s="59"/>
      <c r="N1735" s="60"/>
      <c r="P1735" s="59"/>
      <c r="Q1735" s="59"/>
      <c r="R1735" s="60"/>
    </row>
    <row r="1736" spans="1:18" ht="60" x14ac:dyDescent="0.25">
      <c r="A1736" s="33"/>
      <c r="B1736" s="34" t="s">
        <v>55</v>
      </c>
      <c r="C1736" s="34" t="s">
        <v>56</v>
      </c>
      <c r="D1736" s="34" t="s">
        <v>57</v>
      </c>
      <c r="E1736" s="34" t="s">
        <v>58</v>
      </c>
      <c r="F1736" s="39" t="s">
        <v>59</v>
      </c>
      <c r="H1736" s="40" t="s">
        <v>60</v>
      </c>
      <c r="I1736" s="41" t="s">
        <v>22</v>
      </c>
      <c r="J1736" s="42"/>
      <c r="L1736" s="40" t="s">
        <v>60</v>
      </c>
      <c r="M1736" s="53" t="s">
        <v>22</v>
      </c>
      <c r="N1736" s="54"/>
      <c r="P1736" s="40" t="s">
        <v>60</v>
      </c>
      <c r="Q1736" s="53" t="s">
        <v>22</v>
      </c>
      <c r="R1736" s="54"/>
    </row>
    <row r="1737" spans="1:18" x14ac:dyDescent="0.25">
      <c r="A1737" s="37" t="s">
        <v>2344</v>
      </c>
      <c r="B1737" s="38" t="s">
        <v>2345</v>
      </c>
      <c r="C1737" s="38" t="s">
        <v>568</v>
      </c>
      <c r="D1737" s="38"/>
      <c r="E1737" s="38" t="s">
        <v>308</v>
      </c>
      <c r="F1737" s="43">
        <v>833</v>
      </c>
      <c r="H1737" s="44">
        <v>44</v>
      </c>
      <c r="I1737" s="45">
        <v>36652</v>
      </c>
      <c r="J1737" s="31"/>
      <c r="L1737" s="44">
        <v>109.25</v>
      </c>
      <c r="M1737" s="55">
        <v>91005.25</v>
      </c>
      <c r="N1737" s="56"/>
      <c r="P1737" s="44">
        <v>120</v>
      </c>
      <c r="Q1737" s="55">
        <v>99960</v>
      </c>
      <c r="R1737" s="56"/>
    </row>
    <row r="1738" spans="1:18" x14ac:dyDescent="0.25">
      <c r="A1738" s="37" t="s">
        <v>2346</v>
      </c>
      <c r="B1738" s="38" t="s">
        <v>2347</v>
      </c>
      <c r="C1738" s="38" t="s">
        <v>1811</v>
      </c>
      <c r="D1738" s="38"/>
      <c r="E1738" s="38" t="s">
        <v>308</v>
      </c>
      <c r="F1738" s="43">
        <v>60</v>
      </c>
      <c r="H1738" s="44">
        <v>48</v>
      </c>
      <c r="I1738" s="45">
        <v>2880</v>
      </c>
      <c r="J1738" s="31"/>
      <c r="L1738" s="44">
        <v>109.25</v>
      </c>
      <c r="M1738" s="55">
        <v>6555</v>
      </c>
      <c r="N1738" s="56"/>
      <c r="P1738" s="44">
        <v>140</v>
      </c>
      <c r="Q1738" s="55">
        <v>8400</v>
      </c>
      <c r="R1738" s="56"/>
    </row>
    <row r="1739" spans="1:18" x14ac:dyDescent="0.25">
      <c r="A1739" s="37" t="s">
        <v>2348</v>
      </c>
      <c r="B1739" s="38" t="s">
        <v>2349</v>
      </c>
      <c r="C1739" s="38" t="s">
        <v>571</v>
      </c>
      <c r="D1739" s="38"/>
      <c r="E1739" s="38" t="s">
        <v>308</v>
      </c>
      <c r="F1739" s="43">
        <v>311</v>
      </c>
      <c r="H1739" s="44">
        <v>50</v>
      </c>
      <c r="I1739" s="45">
        <v>15550</v>
      </c>
      <c r="J1739" s="31"/>
      <c r="L1739" s="44">
        <v>144.76</v>
      </c>
      <c r="M1739" s="55">
        <v>45020.36</v>
      </c>
      <c r="N1739" s="56"/>
      <c r="P1739" s="44">
        <v>120</v>
      </c>
      <c r="Q1739" s="55">
        <v>37320</v>
      </c>
      <c r="R1739" s="56"/>
    </row>
    <row r="1740" spans="1:18" x14ac:dyDescent="0.25">
      <c r="A1740" s="33"/>
      <c r="B1740" s="34" t="s">
        <v>28</v>
      </c>
      <c r="C1740" s="34" t="s">
        <v>29</v>
      </c>
      <c r="H1740" s="35"/>
      <c r="I1740" s="35"/>
      <c r="J1740" s="36"/>
      <c r="L1740" s="59"/>
      <c r="M1740" s="59"/>
      <c r="N1740" s="60"/>
      <c r="P1740" s="59"/>
      <c r="Q1740" s="59"/>
      <c r="R1740" s="60"/>
    </row>
    <row r="1741" spans="1:18" x14ac:dyDescent="0.25">
      <c r="A1741" s="37" t="s">
        <v>2350</v>
      </c>
      <c r="B1741" s="38" t="s">
        <v>31</v>
      </c>
      <c r="C1741" s="38" t="s">
        <v>333</v>
      </c>
      <c r="H1741" s="35"/>
      <c r="I1741" s="35"/>
      <c r="J1741" s="36"/>
      <c r="L1741" s="59"/>
      <c r="M1741" s="59"/>
      <c r="N1741" s="60"/>
      <c r="P1741" s="59"/>
      <c r="Q1741" s="59"/>
      <c r="R1741" s="60"/>
    </row>
    <row r="1742" spans="1:18" ht="60" x14ac:dyDescent="0.25">
      <c r="A1742" s="33"/>
      <c r="B1742" s="34" t="s">
        <v>55</v>
      </c>
      <c r="C1742" s="34" t="s">
        <v>56</v>
      </c>
      <c r="D1742" s="34" t="s">
        <v>57</v>
      </c>
      <c r="E1742" s="34" t="s">
        <v>58</v>
      </c>
      <c r="F1742" s="39" t="s">
        <v>59</v>
      </c>
      <c r="H1742" s="40" t="s">
        <v>60</v>
      </c>
      <c r="I1742" s="41" t="s">
        <v>22</v>
      </c>
      <c r="J1742" s="42"/>
      <c r="L1742" s="40" t="s">
        <v>60</v>
      </c>
      <c r="M1742" s="53" t="s">
        <v>22</v>
      </c>
      <c r="N1742" s="54"/>
      <c r="P1742" s="40" t="s">
        <v>60</v>
      </c>
      <c r="Q1742" s="53" t="s">
        <v>22</v>
      </c>
      <c r="R1742" s="54"/>
    </row>
    <row r="1743" spans="1:18" ht="105" x14ac:dyDescent="0.25">
      <c r="A1743" s="37" t="s">
        <v>2351</v>
      </c>
      <c r="B1743" s="38" t="s">
        <v>335</v>
      </c>
      <c r="C1743" s="38" t="s">
        <v>336</v>
      </c>
      <c r="D1743" s="38"/>
      <c r="E1743" s="38" t="s">
        <v>64</v>
      </c>
      <c r="F1743" s="43">
        <v>1</v>
      </c>
      <c r="H1743" s="44">
        <v>0</v>
      </c>
      <c r="I1743" s="45">
        <v>0</v>
      </c>
      <c r="J1743" s="31"/>
      <c r="L1743" s="44">
        <v>0</v>
      </c>
      <c r="M1743" s="55">
        <v>0</v>
      </c>
      <c r="N1743" s="56"/>
      <c r="P1743" s="44">
        <v>0</v>
      </c>
      <c r="Q1743" s="55">
        <v>0</v>
      </c>
      <c r="R1743" s="56"/>
    </row>
    <row r="1744" spans="1:18" x14ac:dyDescent="0.25">
      <c r="A1744" s="33"/>
      <c r="B1744" s="34" t="s">
        <v>28</v>
      </c>
      <c r="C1744" s="34" t="s">
        <v>29</v>
      </c>
      <c r="H1744" s="35"/>
      <c r="I1744" s="35"/>
      <c r="J1744" s="36"/>
      <c r="L1744" s="59"/>
      <c r="M1744" s="59"/>
      <c r="N1744" s="60"/>
      <c r="P1744" s="59"/>
      <c r="Q1744" s="59"/>
      <c r="R1744" s="60"/>
    </row>
    <row r="1745" spans="1:18" ht="60" x14ac:dyDescent="0.25">
      <c r="A1745" s="37" t="s">
        <v>2352</v>
      </c>
      <c r="B1745" s="38" t="s">
        <v>31</v>
      </c>
      <c r="C1745" s="38" t="s">
        <v>299</v>
      </c>
      <c r="H1745" s="35"/>
      <c r="I1745" s="35"/>
      <c r="J1745" s="36"/>
      <c r="L1745" s="59"/>
      <c r="M1745" s="59"/>
      <c r="N1745" s="60"/>
      <c r="P1745" s="59"/>
      <c r="Q1745" s="59"/>
      <c r="R1745" s="60"/>
    </row>
    <row r="1746" spans="1:18" x14ac:dyDescent="0.25">
      <c r="A1746" s="14" t="s">
        <v>2353</v>
      </c>
      <c r="B1746" s="14"/>
      <c r="C1746" s="14"/>
      <c r="D1746" s="14"/>
      <c r="E1746" s="14"/>
      <c r="F1746" s="14"/>
      <c r="H1746" s="32" t="s">
        <v>2354</v>
      </c>
      <c r="I1746" s="45">
        <v>187800</v>
      </c>
      <c r="J1746" s="31"/>
      <c r="L1746" s="32" t="s">
        <v>2354</v>
      </c>
      <c r="M1746" s="55">
        <v>972960.92</v>
      </c>
      <c r="N1746" s="56"/>
      <c r="P1746" s="32" t="s">
        <v>2354</v>
      </c>
      <c r="Q1746" s="55">
        <v>1235600</v>
      </c>
      <c r="R1746" s="56"/>
    </row>
    <row r="1747" spans="1:18" x14ac:dyDescent="0.25">
      <c r="A1747" s="33"/>
      <c r="B1747" s="34" t="s">
        <v>28</v>
      </c>
      <c r="C1747" s="34" t="s">
        <v>29</v>
      </c>
      <c r="H1747" s="35"/>
      <c r="I1747" s="35"/>
      <c r="J1747" s="36"/>
      <c r="L1747" s="59"/>
      <c r="M1747" s="59"/>
      <c r="N1747" s="60"/>
      <c r="P1747" s="59"/>
      <c r="Q1747" s="59"/>
      <c r="R1747" s="60"/>
    </row>
    <row r="1748" spans="1:18" x14ac:dyDescent="0.25">
      <c r="A1748" s="37" t="s">
        <v>2355</v>
      </c>
      <c r="B1748" s="38" t="s">
        <v>31</v>
      </c>
      <c r="C1748" s="38" t="s">
        <v>2356</v>
      </c>
      <c r="H1748" s="35"/>
      <c r="I1748" s="35"/>
      <c r="J1748" s="36"/>
      <c r="L1748" s="59"/>
      <c r="M1748" s="59"/>
      <c r="N1748" s="60"/>
      <c r="P1748" s="59"/>
      <c r="Q1748" s="59"/>
      <c r="R1748" s="60"/>
    </row>
    <row r="1749" spans="1:18" ht="30" x14ac:dyDescent="0.25">
      <c r="A1749" s="37" t="s">
        <v>2357</v>
      </c>
      <c r="B1749" s="38" t="s">
        <v>31</v>
      </c>
      <c r="C1749" s="38" t="s">
        <v>2358</v>
      </c>
      <c r="H1749" s="35"/>
      <c r="I1749" s="35"/>
      <c r="J1749" s="36"/>
      <c r="L1749" s="59"/>
      <c r="M1749" s="59"/>
      <c r="N1749" s="60"/>
      <c r="P1749" s="59"/>
      <c r="Q1749" s="59"/>
      <c r="R1749" s="60"/>
    </row>
    <row r="1750" spans="1:18" ht="60" x14ac:dyDescent="0.25">
      <c r="A1750" s="33"/>
      <c r="B1750" s="34" t="s">
        <v>55</v>
      </c>
      <c r="C1750" s="34" t="s">
        <v>56</v>
      </c>
      <c r="D1750" s="34" t="s">
        <v>57</v>
      </c>
      <c r="E1750" s="34" t="s">
        <v>58</v>
      </c>
      <c r="F1750" s="39" t="s">
        <v>59</v>
      </c>
      <c r="H1750" s="40" t="s">
        <v>60</v>
      </c>
      <c r="I1750" s="41" t="s">
        <v>22</v>
      </c>
      <c r="J1750" s="42"/>
      <c r="L1750" s="40" t="s">
        <v>60</v>
      </c>
      <c r="M1750" s="53" t="s">
        <v>22</v>
      </c>
      <c r="N1750" s="54"/>
      <c r="P1750" s="40" t="s">
        <v>60</v>
      </c>
      <c r="Q1750" s="53" t="s">
        <v>22</v>
      </c>
      <c r="R1750" s="54"/>
    </row>
    <row r="1751" spans="1:18" x14ac:dyDescent="0.25">
      <c r="A1751" s="37" t="s">
        <v>2359</v>
      </c>
      <c r="B1751" s="38" t="s">
        <v>2336</v>
      </c>
      <c r="C1751" s="38" t="s">
        <v>2360</v>
      </c>
      <c r="D1751" s="38"/>
      <c r="E1751" s="38" t="s">
        <v>457</v>
      </c>
      <c r="F1751" s="43">
        <v>28</v>
      </c>
      <c r="H1751" s="44">
        <v>600</v>
      </c>
      <c r="I1751" s="45">
        <v>16800</v>
      </c>
      <c r="J1751" s="31"/>
      <c r="L1751" s="44">
        <v>1775.48</v>
      </c>
      <c r="M1751" s="55">
        <v>49713.440000000002</v>
      </c>
      <c r="N1751" s="56"/>
      <c r="P1751" s="44">
        <v>1200</v>
      </c>
      <c r="Q1751" s="55">
        <v>33600</v>
      </c>
      <c r="R1751" s="56"/>
    </row>
    <row r="1752" spans="1:18" x14ac:dyDescent="0.25">
      <c r="A1752" s="33"/>
      <c r="B1752" s="34" t="s">
        <v>28</v>
      </c>
      <c r="C1752" s="34" t="s">
        <v>29</v>
      </c>
      <c r="H1752" s="35"/>
      <c r="I1752" s="35"/>
      <c r="J1752" s="36"/>
      <c r="L1752" s="59"/>
      <c r="M1752" s="59"/>
      <c r="N1752" s="60"/>
      <c r="P1752" s="59"/>
      <c r="Q1752" s="59"/>
      <c r="R1752" s="60"/>
    </row>
    <row r="1753" spans="1:18" x14ac:dyDescent="0.25">
      <c r="A1753" s="37" t="s">
        <v>2361</v>
      </c>
      <c r="B1753" s="38" t="s">
        <v>31</v>
      </c>
      <c r="C1753" s="38" t="s">
        <v>2362</v>
      </c>
      <c r="H1753" s="35"/>
      <c r="I1753" s="35"/>
      <c r="J1753" s="36"/>
      <c r="L1753" s="59"/>
      <c r="M1753" s="59"/>
      <c r="N1753" s="60"/>
      <c r="P1753" s="59"/>
      <c r="Q1753" s="59"/>
      <c r="R1753" s="60"/>
    </row>
    <row r="1754" spans="1:18" ht="30" x14ac:dyDescent="0.25">
      <c r="A1754" s="37" t="s">
        <v>2363</v>
      </c>
      <c r="B1754" s="38" t="s">
        <v>31</v>
      </c>
      <c r="C1754" s="38" t="s">
        <v>2364</v>
      </c>
      <c r="H1754" s="35"/>
      <c r="I1754" s="35"/>
      <c r="J1754" s="36"/>
      <c r="L1754" s="59"/>
      <c r="M1754" s="59"/>
      <c r="N1754" s="60"/>
      <c r="P1754" s="59"/>
      <c r="Q1754" s="59"/>
      <c r="R1754" s="60"/>
    </row>
    <row r="1755" spans="1:18" ht="60" x14ac:dyDescent="0.25">
      <c r="A1755" s="33"/>
      <c r="B1755" s="34" t="s">
        <v>55</v>
      </c>
      <c r="C1755" s="34" t="s">
        <v>56</v>
      </c>
      <c r="D1755" s="34" t="s">
        <v>57</v>
      </c>
      <c r="E1755" s="34" t="s">
        <v>58</v>
      </c>
      <c r="F1755" s="39" t="s">
        <v>59</v>
      </c>
      <c r="H1755" s="40" t="s">
        <v>60</v>
      </c>
      <c r="I1755" s="41" t="s">
        <v>22</v>
      </c>
      <c r="J1755" s="42"/>
      <c r="L1755" s="40" t="s">
        <v>60</v>
      </c>
      <c r="M1755" s="53" t="s">
        <v>22</v>
      </c>
      <c r="N1755" s="54"/>
      <c r="P1755" s="40" t="s">
        <v>60</v>
      </c>
      <c r="Q1755" s="53" t="s">
        <v>22</v>
      </c>
      <c r="R1755" s="54"/>
    </row>
    <row r="1756" spans="1:18" x14ac:dyDescent="0.25">
      <c r="A1756" s="37" t="s">
        <v>2365</v>
      </c>
      <c r="B1756" s="38" t="s">
        <v>2366</v>
      </c>
      <c r="C1756" s="38" t="s">
        <v>2367</v>
      </c>
      <c r="D1756" s="38"/>
      <c r="E1756" s="38" t="s">
        <v>64</v>
      </c>
      <c r="F1756" s="43">
        <v>1</v>
      </c>
      <c r="H1756" s="44">
        <v>165000</v>
      </c>
      <c r="I1756" s="45">
        <v>165000</v>
      </c>
      <c r="J1756" s="31"/>
      <c r="L1756" s="44">
        <v>917329.23</v>
      </c>
      <c r="M1756" s="55">
        <v>917329.23</v>
      </c>
      <c r="N1756" s="56"/>
      <c r="P1756" s="44">
        <v>1200000</v>
      </c>
      <c r="Q1756" s="55">
        <v>1200000</v>
      </c>
      <c r="R1756" s="56"/>
    </row>
    <row r="1757" spans="1:18" x14ac:dyDescent="0.25">
      <c r="A1757" s="33"/>
      <c r="B1757" s="34" t="s">
        <v>28</v>
      </c>
      <c r="C1757" s="34" t="s">
        <v>29</v>
      </c>
      <c r="H1757" s="35"/>
      <c r="I1757" s="35"/>
      <c r="J1757" s="36"/>
      <c r="L1757" s="59"/>
      <c r="M1757" s="59"/>
      <c r="N1757" s="60"/>
      <c r="P1757" s="59"/>
      <c r="Q1757" s="59"/>
      <c r="R1757" s="60"/>
    </row>
    <row r="1758" spans="1:18" x14ac:dyDescent="0.25">
      <c r="A1758" s="37" t="s">
        <v>2368</v>
      </c>
      <c r="B1758" s="38" t="s">
        <v>31</v>
      </c>
      <c r="C1758" s="38" t="s">
        <v>602</v>
      </c>
      <c r="H1758" s="35"/>
      <c r="I1758" s="35"/>
      <c r="J1758" s="36"/>
      <c r="L1758" s="59"/>
      <c r="M1758" s="59"/>
      <c r="N1758" s="60"/>
      <c r="P1758" s="59"/>
      <c r="Q1758" s="59"/>
      <c r="R1758" s="60"/>
    </row>
    <row r="1759" spans="1:18" ht="30" x14ac:dyDescent="0.25">
      <c r="A1759" s="37" t="s">
        <v>2369</v>
      </c>
      <c r="B1759" s="38" t="s">
        <v>31</v>
      </c>
      <c r="C1759" s="38" t="s">
        <v>604</v>
      </c>
      <c r="H1759" s="35"/>
      <c r="I1759" s="35"/>
      <c r="J1759" s="36"/>
      <c r="L1759" s="59"/>
      <c r="M1759" s="59"/>
      <c r="N1759" s="60"/>
      <c r="P1759" s="59"/>
      <c r="Q1759" s="59"/>
      <c r="R1759" s="60"/>
    </row>
    <row r="1760" spans="1:18" ht="60" x14ac:dyDescent="0.25">
      <c r="A1760" s="33"/>
      <c r="B1760" s="34" t="s">
        <v>55</v>
      </c>
      <c r="C1760" s="34" t="s">
        <v>56</v>
      </c>
      <c r="D1760" s="34" t="s">
        <v>57</v>
      </c>
      <c r="E1760" s="34" t="s">
        <v>58</v>
      </c>
      <c r="F1760" s="39" t="s">
        <v>59</v>
      </c>
      <c r="H1760" s="40" t="s">
        <v>60</v>
      </c>
      <c r="I1760" s="41" t="s">
        <v>22</v>
      </c>
      <c r="J1760" s="42"/>
      <c r="L1760" s="40" t="s">
        <v>60</v>
      </c>
      <c r="M1760" s="53" t="s">
        <v>22</v>
      </c>
      <c r="N1760" s="54"/>
      <c r="P1760" s="40" t="s">
        <v>60</v>
      </c>
      <c r="Q1760" s="53" t="s">
        <v>22</v>
      </c>
      <c r="R1760" s="54"/>
    </row>
    <row r="1761" spans="1:18" x14ac:dyDescent="0.25">
      <c r="A1761" s="37" t="s">
        <v>2370</v>
      </c>
      <c r="B1761" s="38" t="s">
        <v>2371</v>
      </c>
      <c r="C1761" s="38" t="s">
        <v>1355</v>
      </c>
      <c r="D1761" s="38"/>
      <c r="E1761" s="38" t="s">
        <v>64</v>
      </c>
      <c r="F1761" s="43">
        <v>1</v>
      </c>
      <c r="H1761" s="44">
        <v>6000</v>
      </c>
      <c r="I1761" s="45">
        <v>6000</v>
      </c>
      <c r="J1761" s="31"/>
      <c r="L1761" s="44">
        <v>5918.25</v>
      </c>
      <c r="M1761" s="55">
        <v>5918.25</v>
      </c>
      <c r="N1761" s="56"/>
      <c r="P1761" s="44">
        <v>2000</v>
      </c>
      <c r="Q1761" s="55">
        <v>2000</v>
      </c>
      <c r="R1761" s="56"/>
    </row>
    <row r="1762" spans="1:18" x14ac:dyDescent="0.25">
      <c r="A1762" s="33"/>
      <c r="B1762" s="34" t="s">
        <v>28</v>
      </c>
      <c r="C1762" s="34" t="s">
        <v>29</v>
      </c>
      <c r="H1762" s="35"/>
      <c r="I1762" s="35"/>
      <c r="J1762" s="36"/>
      <c r="L1762" s="59"/>
      <c r="M1762" s="59"/>
      <c r="N1762" s="60"/>
      <c r="P1762" s="59"/>
      <c r="Q1762" s="59"/>
      <c r="R1762" s="60"/>
    </row>
    <row r="1763" spans="1:18" x14ac:dyDescent="0.25">
      <c r="A1763" s="37" t="s">
        <v>2372</v>
      </c>
      <c r="B1763" s="38" t="s">
        <v>31</v>
      </c>
      <c r="C1763" s="38" t="s">
        <v>333</v>
      </c>
      <c r="H1763" s="35"/>
      <c r="I1763" s="35"/>
      <c r="J1763" s="36"/>
      <c r="L1763" s="59"/>
      <c r="M1763" s="59"/>
      <c r="N1763" s="60"/>
      <c r="P1763" s="59"/>
      <c r="Q1763" s="59"/>
      <c r="R1763" s="60"/>
    </row>
    <row r="1764" spans="1:18" ht="60" x14ac:dyDescent="0.25">
      <c r="A1764" s="33"/>
      <c r="B1764" s="34" t="s">
        <v>55</v>
      </c>
      <c r="C1764" s="34" t="s">
        <v>56</v>
      </c>
      <c r="D1764" s="34" t="s">
        <v>57</v>
      </c>
      <c r="E1764" s="34" t="s">
        <v>58</v>
      </c>
      <c r="F1764" s="39" t="s">
        <v>59</v>
      </c>
      <c r="H1764" s="40" t="s">
        <v>60</v>
      </c>
      <c r="I1764" s="41" t="s">
        <v>22</v>
      </c>
      <c r="J1764" s="42"/>
      <c r="L1764" s="40" t="s">
        <v>60</v>
      </c>
      <c r="M1764" s="53" t="s">
        <v>22</v>
      </c>
      <c r="N1764" s="54"/>
      <c r="P1764" s="40" t="s">
        <v>60</v>
      </c>
      <c r="Q1764" s="53" t="s">
        <v>22</v>
      </c>
      <c r="R1764" s="54"/>
    </row>
    <row r="1765" spans="1:18" ht="105" x14ac:dyDescent="0.25">
      <c r="A1765" s="37" t="s">
        <v>2373</v>
      </c>
      <c r="B1765" s="38" t="s">
        <v>335</v>
      </c>
      <c r="C1765" s="38" t="s">
        <v>336</v>
      </c>
      <c r="D1765" s="38"/>
      <c r="E1765" s="38" t="s">
        <v>64</v>
      </c>
      <c r="F1765" s="43">
        <v>1</v>
      </c>
      <c r="H1765" s="44">
        <v>0</v>
      </c>
      <c r="I1765" s="45">
        <v>0</v>
      </c>
      <c r="J1765" s="31"/>
      <c r="L1765" s="44">
        <v>0</v>
      </c>
      <c r="M1765" s="55">
        <v>0</v>
      </c>
      <c r="N1765" s="56"/>
      <c r="P1765" s="44">
        <v>0</v>
      </c>
      <c r="Q1765" s="55">
        <v>0</v>
      </c>
      <c r="R1765" s="56"/>
    </row>
    <row r="1766" spans="1:18" x14ac:dyDescent="0.25">
      <c r="A1766" s="33"/>
      <c r="B1766" s="34" t="s">
        <v>28</v>
      </c>
      <c r="C1766" s="34" t="s">
        <v>29</v>
      </c>
      <c r="H1766" s="35"/>
      <c r="I1766" s="35"/>
      <c r="J1766" s="36"/>
      <c r="L1766" s="59"/>
      <c r="M1766" s="59"/>
      <c r="N1766" s="60"/>
      <c r="P1766" s="59"/>
      <c r="Q1766" s="59"/>
      <c r="R1766" s="60"/>
    </row>
    <row r="1767" spans="1:18" ht="60" x14ac:dyDescent="0.25">
      <c r="A1767" s="37" t="s">
        <v>2374</v>
      </c>
      <c r="B1767" s="38" t="s">
        <v>31</v>
      </c>
      <c r="C1767" s="38" t="s">
        <v>299</v>
      </c>
      <c r="H1767" s="35"/>
      <c r="I1767" s="35"/>
      <c r="J1767" s="36"/>
      <c r="L1767" s="59"/>
      <c r="M1767" s="59"/>
      <c r="N1767" s="60"/>
      <c r="P1767" s="59"/>
      <c r="Q1767" s="59"/>
      <c r="R1767" s="60"/>
    </row>
    <row r="1768" spans="1:18" x14ac:dyDescent="0.25">
      <c r="A1768" s="14" t="s">
        <v>2375</v>
      </c>
      <c r="B1768" s="14"/>
      <c r="C1768" s="14"/>
      <c r="D1768" s="14"/>
      <c r="E1768" s="14"/>
      <c r="F1768" s="14"/>
      <c r="H1768" s="32" t="s">
        <v>425</v>
      </c>
      <c r="I1768" s="45">
        <v>45000</v>
      </c>
      <c r="J1768" s="31"/>
      <c r="L1768" s="32" t="s">
        <v>425</v>
      </c>
      <c r="M1768" s="55">
        <v>17754.759999999998</v>
      </c>
      <c r="N1768" s="56"/>
      <c r="P1768" s="32" t="s">
        <v>425</v>
      </c>
      <c r="Q1768" s="55">
        <v>65000</v>
      </c>
      <c r="R1768" s="56"/>
    </row>
    <row r="1769" spans="1:18" x14ac:dyDescent="0.25">
      <c r="A1769" s="33"/>
      <c r="B1769" s="34" t="s">
        <v>28</v>
      </c>
      <c r="C1769" s="34" t="s">
        <v>29</v>
      </c>
      <c r="H1769" s="35"/>
      <c r="I1769" s="35"/>
      <c r="J1769" s="36"/>
      <c r="L1769" s="59"/>
      <c r="M1769" s="59"/>
      <c r="N1769" s="60"/>
      <c r="P1769" s="59"/>
      <c r="Q1769" s="59"/>
      <c r="R1769" s="60"/>
    </row>
    <row r="1770" spans="1:18" x14ac:dyDescent="0.25">
      <c r="A1770" s="37" t="s">
        <v>2376</v>
      </c>
      <c r="B1770" s="38" t="s">
        <v>31</v>
      </c>
      <c r="C1770" s="38" t="s">
        <v>623</v>
      </c>
      <c r="H1770" s="35"/>
      <c r="I1770" s="35"/>
      <c r="J1770" s="36"/>
      <c r="L1770" s="59"/>
      <c r="M1770" s="59"/>
      <c r="N1770" s="60"/>
      <c r="P1770" s="59"/>
      <c r="Q1770" s="59"/>
      <c r="R1770" s="60"/>
    </row>
    <row r="1771" spans="1:18" ht="30" x14ac:dyDescent="0.25">
      <c r="A1771" s="37" t="s">
        <v>2377</v>
      </c>
      <c r="B1771" s="38" t="s">
        <v>31</v>
      </c>
      <c r="C1771" s="38" t="s">
        <v>625</v>
      </c>
      <c r="H1771" s="35"/>
      <c r="I1771" s="35"/>
      <c r="J1771" s="36"/>
      <c r="L1771" s="59"/>
      <c r="M1771" s="59"/>
      <c r="N1771" s="60"/>
      <c r="P1771" s="59"/>
      <c r="Q1771" s="59"/>
      <c r="R1771" s="60"/>
    </row>
    <row r="1772" spans="1:18" ht="60" x14ac:dyDescent="0.25">
      <c r="A1772" s="33"/>
      <c r="B1772" s="34" t="s">
        <v>55</v>
      </c>
      <c r="C1772" s="34" t="s">
        <v>56</v>
      </c>
      <c r="D1772" s="34" t="s">
        <v>57</v>
      </c>
      <c r="E1772" s="34" t="s">
        <v>58</v>
      </c>
      <c r="F1772" s="39" t="s">
        <v>59</v>
      </c>
      <c r="H1772" s="40" t="s">
        <v>60</v>
      </c>
      <c r="I1772" s="41" t="s">
        <v>22</v>
      </c>
      <c r="J1772" s="42"/>
      <c r="L1772" s="40" t="s">
        <v>60</v>
      </c>
      <c r="M1772" s="53" t="s">
        <v>22</v>
      </c>
      <c r="N1772" s="54"/>
      <c r="P1772" s="40" t="s">
        <v>60</v>
      </c>
      <c r="Q1772" s="53" t="s">
        <v>22</v>
      </c>
      <c r="R1772" s="54"/>
    </row>
    <row r="1773" spans="1:18" x14ac:dyDescent="0.25">
      <c r="A1773" s="37" t="s">
        <v>2378</v>
      </c>
      <c r="B1773" s="38" t="s">
        <v>2379</v>
      </c>
      <c r="C1773" s="38" t="s">
        <v>2380</v>
      </c>
      <c r="D1773" s="38"/>
      <c r="E1773" s="38" t="s">
        <v>64</v>
      </c>
      <c r="F1773" s="43">
        <v>1</v>
      </c>
      <c r="H1773" s="44">
        <v>45000</v>
      </c>
      <c r="I1773" s="45">
        <v>45000</v>
      </c>
      <c r="J1773" s="31"/>
      <c r="L1773" s="44">
        <v>17754.759999999998</v>
      </c>
      <c r="M1773" s="55">
        <v>17754.759999999998</v>
      </c>
      <c r="N1773" s="56"/>
      <c r="P1773" s="44">
        <v>65000</v>
      </c>
      <c r="Q1773" s="55">
        <v>65000</v>
      </c>
      <c r="R1773" s="56"/>
    </row>
    <row r="1774" spans="1:18" x14ac:dyDescent="0.25">
      <c r="A1774" s="33"/>
      <c r="B1774" s="34" t="s">
        <v>28</v>
      </c>
      <c r="C1774" s="34" t="s">
        <v>29</v>
      </c>
      <c r="H1774" s="35"/>
      <c r="I1774" s="35"/>
      <c r="J1774" s="36"/>
      <c r="L1774" s="59"/>
      <c r="M1774" s="59"/>
      <c r="N1774" s="60"/>
      <c r="P1774" s="59"/>
      <c r="Q1774" s="59"/>
      <c r="R1774" s="60"/>
    </row>
    <row r="1775" spans="1:18" x14ac:dyDescent="0.25">
      <c r="A1775" s="37" t="s">
        <v>2381</v>
      </c>
      <c r="B1775" s="38" t="s">
        <v>31</v>
      </c>
      <c r="C1775" s="38" t="s">
        <v>333</v>
      </c>
      <c r="H1775" s="35"/>
      <c r="I1775" s="35"/>
      <c r="J1775" s="36"/>
      <c r="L1775" s="59"/>
      <c r="M1775" s="59"/>
      <c r="N1775" s="60"/>
      <c r="P1775" s="59"/>
      <c r="Q1775" s="59"/>
      <c r="R1775" s="60"/>
    </row>
    <row r="1776" spans="1:18" ht="60" x14ac:dyDescent="0.25">
      <c r="A1776" s="33"/>
      <c r="B1776" s="34" t="s">
        <v>55</v>
      </c>
      <c r="C1776" s="34" t="s">
        <v>56</v>
      </c>
      <c r="D1776" s="34" t="s">
        <v>57</v>
      </c>
      <c r="E1776" s="34" t="s">
        <v>58</v>
      </c>
      <c r="F1776" s="39" t="s">
        <v>59</v>
      </c>
      <c r="H1776" s="40" t="s">
        <v>60</v>
      </c>
      <c r="I1776" s="41" t="s">
        <v>22</v>
      </c>
      <c r="J1776" s="42"/>
      <c r="L1776" s="40" t="s">
        <v>60</v>
      </c>
      <c r="M1776" s="53" t="s">
        <v>22</v>
      </c>
      <c r="N1776" s="54"/>
      <c r="P1776" s="40" t="s">
        <v>60</v>
      </c>
      <c r="Q1776" s="53" t="s">
        <v>22</v>
      </c>
      <c r="R1776" s="54"/>
    </row>
    <row r="1777" spans="1:18" ht="105" x14ac:dyDescent="0.25">
      <c r="A1777" s="37" t="s">
        <v>2382</v>
      </c>
      <c r="B1777" s="38" t="s">
        <v>335</v>
      </c>
      <c r="C1777" s="38" t="s">
        <v>336</v>
      </c>
      <c r="D1777" s="38"/>
      <c r="E1777" s="38" t="s">
        <v>64</v>
      </c>
      <c r="F1777" s="43">
        <v>1</v>
      </c>
      <c r="H1777" s="44">
        <v>0</v>
      </c>
      <c r="I1777" s="45">
        <v>0</v>
      </c>
      <c r="J1777" s="31"/>
      <c r="L1777" s="44">
        <v>0</v>
      </c>
      <c r="M1777" s="55">
        <v>0</v>
      </c>
      <c r="N1777" s="56"/>
      <c r="P1777" s="44">
        <v>0</v>
      </c>
      <c r="Q1777" s="55">
        <v>0</v>
      </c>
      <c r="R1777" s="56"/>
    </row>
    <row r="1778" spans="1:18" x14ac:dyDescent="0.25">
      <c r="A1778" s="33"/>
      <c r="B1778" s="34" t="s">
        <v>28</v>
      </c>
      <c r="C1778" s="34" t="s">
        <v>29</v>
      </c>
      <c r="H1778" s="35"/>
      <c r="I1778" s="35"/>
      <c r="J1778" s="36"/>
      <c r="L1778" s="59"/>
      <c r="M1778" s="59"/>
      <c r="N1778" s="60"/>
      <c r="P1778" s="59"/>
      <c r="Q1778" s="59"/>
      <c r="R1778" s="60"/>
    </row>
    <row r="1779" spans="1:18" ht="60" x14ac:dyDescent="0.25">
      <c r="A1779" s="37" t="s">
        <v>2383</v>
      </c>
      <c r="B1779" s="38" t="s">
        <v>31</v>
      </c>
      <c r="C1779" s="38" t="s">
        <v>299</v>
      </c>
      <c r="H1779" s="35"/>
      <c r="I1779" s="35"/>
      <c r="J1779" s="36"/>
      <c r="L1779" s="59"/>
      <c r="M1779" s="59"/>
      <c r="N1779" s="60"/>
      <c r="P1779" s="59"/>
      <c r="Q1779" s="59"/>
      <c r="R1779" s="60"/>
    </row>
    <row r="1780" spans="1:18" x14ac:dyDescent="0.25">
      <c r="A1780" s="14" t="s">
        <v>2384</v>
      </c>
      <c r="B1780" s="14"/>
      <c r="C1780" s="14"/>
      <c r="D1780" s="14"/>
      <c r="E1780" s="14"/>
      <c r="F1780" s="14"/>
      <c r="H1780" s="32" t="s">
        <v>425</v>
      </c>
      <c r="I1780" s="45">
        <v>180000</v>
      </c>
      <c r="J1780" s="31"/>
      <c r="L1780" s="32" t="s">
        <v>425</v>
      </c>
      <c r="M1780" s="55">
        <v>355095.19</v>
      </c>
      <c r="N1780" s="56"/>
      <c r="P1780" s="32" t="s">
        <v>425</v>
      </c>
      <c r="Q1780" s="55">
        <v>300000</v>
      </c>
      <c r="R1780" s="56"/>
    </row>
    <row r="1781" spans="1:18" x14ac:dyDescent="0.25">
      <c r="A1781" s="33"/>
      <c r="B1781" s="34" t="s">
        <v>28</v>
      </c>
      <c r="C1781" s="34" t="s">
        <v>29</v>
      </c>
      <c r="H1781" s="35"/>
      <c r="I1781" s="35"/>
      <c r="J1781" s="36"/>
      <c r="L1781" s="59"/>
      <c r="M1781" s="59"/>
      <c r="N1781" s="60"/>
      <c r="P1781" s="59"/>
      <c r="Q1781" s="59"/>
      <c r="R1781" s="60"/>
    </row>
    <row r="1782" spans="1:18" x14ac:dyDescent="0.25">
      <c r="A1782" s="37" t="s">
        <v>2385</v>
      </c>
      <c r="B1782" s="38" t="s">
        <v>31</v>
      </c>
      <c r="C1782" s="38" t="s">
        <v>2386</v>
      </c>
      <c r="H1782" s="35"/>
      <c r="I1782" s="35"/>
      <c r="J1782" s="36"/>
      <c r="L1782" s="59"/>
      <c r="M1782" s="59"/>
      <c r="N1782" s="60"/>
      <c r="P1782" s="59"/>
      <c r="Q1782" s="59"/>
      <c r="R1782" s="60"/>
    </row>
    <row r="1783" spans="1:18" ht="30" x14ac:dyDescent="0.25">
      <c r="A1783" s="37" t="s">
        <v>2387</v>
      </c>
      <c r="B1783" s="38" t="s">
        <v>31</v>
      </c>
      <c r="C1783" s="38" t="s">
        <v>2388</v>
      </c>
      <c r="H1783" s="35"/>
      <c r="I1783" s="35"/>
      <c r="J1783" s="36"/>
      <c r="L1783" s="59"/>
      <c r="M1783" s="59"/>
      <c r="N1783" s="60"/>
      <c r="P1783" s="59"/>
      <c r="Q1783" s="59"/>
      <c r="R1783" s="60"/>
    </row>
    <row r="1784" spans="1:18" ht="60" x14ac:dyDescent="0.25">
      <c r="A1784" s="33"/>
      <c r="B1784" s="34" t="s">
        <v>55</v>
      </c>
      <c r="C1784" s="34" t="s">
        <v>56</v>
      </c>
      <c r="D1784" s="34" t="s">
        <v>57</v>
      </c>
      <c r="E1784" s="34" t="s">
        <v>58</v>
      </c>
      <c r="F1784" s="39" t="s">
        <v>59</v>
      </c>
      <c r="H1784" s="40" t="s">
        <v>60</v>
      </c>
      <c r="I1784" s="41" t="s">
        <v>22</v>
      </c>
      <c r="J1784" s="42"/>
      <c r="L1784" s="40" t="s">
        <v>60</v>
      </c>
      <c r="M1784" s="53" t="s">
        <v>22</v>
      </c>
      <c r="N1784" s="54"/>
      <c r="P1784" s="40" t="s">
        <v>60</v>
      </c>
      <c r="Q1784" s="53" t="s">
        <v>22</v>
      </c>
      <c r="R1784" s="54"/>
    </row>
    <row r="1785" spans="1:18" x14ac:dyDescent="0.25">
      <c r="A1785" s="37" t="s">
        <v>2389</v>
      </c>
      <c r="B1785" s="38" t="s">
        <v>2379</v>
      </c>
      <c r="C1785" s="38" t="s">
        <v>2390</v>
      </c>
      <c r="D1785" s="38"/>
      <c r="E1785" s="38" t="s">
        <v>64</v>
      </c>
      <c r="F1785" s="43">
        <v>1</v>
      </c>
      <c r="H1785" s="44">
        <v>180000</v>
      </c>
      <c r="I1785" s="45">
        <v>180000</v>
      </c>
      <c r="J1785" s="31"/>
      <c r="L1785" s="44">
        <v>355095.19</v>
      </c>
      <c r="M1785" s="55">
        <v>355095.19</v>
      </c>
      <c r="N1785" s="56"/>
      <c r="P1785" s="44">
        <v>300000</v>
      </c>
      <c r="Q1785" s="55">
        <v>300000</v>
      </c>
      <c r="R1785" s="56"/>
    </row>
    <row r="1786" spans="1:18" x14ac:dyDescent="0.25">
      <c r="A1786" s="33"/>
      <c r="B1786" s="34" t="s">
        <v>28</v>
      </c>
      <c r="C1786" s="34" t="s">
        <v>29</v>
      </c>
      <c r="H1786" s="35"/>
      <c r="I1786" s="35"/>
      <c r="J1786" s="36"/>
      <c r="L1786" s="59"/>
      <c r="M1786" s="59"/>
      <c r="N1786" s="60"/>
      <c r="P1786" s="59"/>
      <c r="Q1786" s="59"/>
      <c r="R1786" s="60"/>
    </row>
    <row r="1787" spans="1:18" x14ac:dyDescent="0.25">
      <c r="A1787" s="37" t="s">
        <v>2391</v>
      </c>
      <c r="B1787" s="38" t="s">
        <v>31</v>
      </c>
      <c r="C1787" s="38" t="s">
        <v>333</v>
      </c>
      <c r="H1787" s="35"/>
      <c r="I1787" s="35"/>
      <c r="J1787" s="36"/>
      <c r="L1787" s="59"/>
      <c r="M1787" s="59"/>
      <c r="N1787" s="60"/>
      <c r="P1787" s="59"/>
      <c r="Q1787" s="59"/>
      <c r="R1787" s="60"/>
    </row>
    <row r="1788" spans="1:18" ht="60" x14ac:dyDescent="0.25">
      <c r="A1788" s="33"/>
      <c r="B1788" s="34" t="s">
        <v>55</v>
      </c>
      <c r="C1788" s="34" t="s">
        <v>56</v>
      </c>
      <c r="D1788" s="34" t="s">
        <v>57</v>
      </c>
      <c r="E1788" s="34" t="s">
        <v>58</v>
      </c>
      <c r="F1788" s="39" t="s">
        <v>59</v>
      </c>
      <c r="H1788" s="40" t="s">
        <v>60</v>
      </c>
      <c r="I1788" s="41" t="s">
        <v>22</v>
      </c>
      <c r="J1788" s="42"/>
      <c r="L1788" s="40" t="s">
        <v>60</v>
      </c>
      <c r="M1788" s="53" t="s">
        <v>22</v>
      </c>
      <c r="N1788" s="54"/>
      <c r="P1788" s="40" t="s">
        <v>60</v>
      </c>
      <c r="Q1788" s="53" t="s">
        <v>22</v>
      </c>
      <c r="R1788" s="54"/>
    </row>
    <row r="1789" spans="1:18" ht="105" x14ac:dyDescent="0.25">
      <c r="A1789" s="37" t="s">
        <v>2392</v>
      </c>
      <c r="B1789" s="38" t="s">
        <v>335</v>
      </c>
      <c r="C1789" s="38" t="s">
        <v>336</v>
      </c>
      <c r="D1789" s="38"/>
      <c r="E1789" s="38" t="s">
        <v>64</v>
      </c>
      <c r="F1789" s="43">
        <v>1</v>
      </c>
      <c r="H1789" s="44">
        <v>0</v>
      </c>
      <c r="I1789" s="45">
        <v>0</v>
      </c>
      <c r="J1789" s="31"/>
      <c r="L1789" s="44">
        <v>0</v>
      </c>
      <c r="M1789" s="55">
        <v>0</v>
      </c>
      <c r="N1789" s="56"/>
      <c r="P1789" s="44">
        <v>0</v>
      </c>
      <c r="Q1789" s="55">
        <v>0</v>
      </c>
      <c r="R1789" s="56"/>
    </row>
    <row r="1790" spans="1:18" x14ac:dyDescent="0.25">
      <c r="A1790" s="33"/>
      <c r="B1790" s="34" t="s">
        <v>28</v>
      </c>
      <c r="C1790" s="34" t="s">
        <v>29</v>
      </c>
      <c r="H1790" s="35"/>
      <c r="I1790" s="35"/>
      <c r="J1790" s="36"/>
      <c r="L1790" s="59"/>
      <c r="M1790" s="59"/>
      <c r="N1790" s="60"/>
      <c r="P1790" s="59"/>
      <c r="Q1790" s="59"/>
      <c r="R1790" s="60"/>
    </row>
    <row r="1791" spans="1:18" ht="60" x14ac:dyDescent="0.25">
      <c r="A1791" s="37" t="s">
        <v>2393</v>
      </c>
      <c r="B1791" s="38" t="s">
        <v>31</v>
      </c>
      <c r="C1791" s="38" t="s">
        <v>299</v>
      </c>
      <c r="H1791" s="35"/>
      <c r="I1791" s="35"/>
      <c r="J1791" s="36"/>
      <c r="L1791" s="59"/>
      <c r="M1791" s="59"/>
      <c r="N1791" s="60"/>
      <c r="P1791" s="59"/>
      <c r="Q1791" s="59"/>
      <c r="R1791" s="60"/>
    </row>
    <row r="1792" spans="1:18" x14ac:dyDescent="0.25">
      <c r="A1792" s="14" t="s">
        <v>2394</v>
      </c>
      <c r="B1792" s="14"/>
      <c r="C1792" s="14"/>
      <c r="D1792" s="14"/>
      <c r="E1792" s="14"/>
      <c r="F1792" s="14"/>
      <c r="H1792" s="32" t="s">
        <v>2208</v>
      </c>
      <c r="I1792" s="45">
        <v>12400</v>
      </c>
      <c r="J1792" s="31"/>
      <c r="L1792" s="32" t="s">
        <v>2208</v>
      </c>
      <c r="M1792" s="55">
        <v>31603.45</v>
      </c>
      <c r="N1792" s="56"/>
      <c r="P1792" s="32" t="s">
        <v>2208</v>
      </c>
      <c r="Q1792" s="55">
        <v>5840</v>
      </c>
      <c r="R1792" s="56"/>
    </row>
    <row r="1793" spans="1:18" x14ac:dyDescent="0.25">
      <c r="A1793" s="33"/>
      <c r="B1793" s="34" t="s">
        <v>28</v>
      </c>
      <c r="C1793" s="34" t="s">
        <v>29</v>
      </c>
      <c r="H1793" s="35"/>
      <c r="I1793" s="35"/>
      <c r="J1793" s="36"/>
      <c r="L1793" s="59"/>
      <c r="M1793" s="59"/>
      <c r="N1793" s="60"/>
      <c r="P1793" s="59"/>
      <c r="Q1793" s="59"/>
      <c r="R1793" s="60"/>
    </row>
    <row r="1794" spans="1:18" x14ac:dyDescent="0.25">
      <c r="A1794" s="37" t="s">
        <v>2395</v>
      </c>
      <c r="B1794" s="38" t="s">
        <v>31</v>
      </c>
      <c r="C1794" s="38" t="s">
        <v>732</v>
      </c>
      <c r="H1794" s="35"/>
      <c r="I1794" s="35"/>
      <c r="J1794" s="36"/>
      <c r="L1794" s="59"/>
      <c r="M1794" s="59"/>
      <c r="N1794" s="60"/>
      <c r="P1794" s="59"/>
      <c r="Q1794" s="59"/>
      <c r="R1794" s="60"/>
    </row>
    <row r="1795" spans="1:18" ht="30" x14ac:dyDescent="0.25">
      <c r="A1795" s="37" t="s">
        <v>2396</v>
      </c>
      <c r="B1795" s="38" t="s">
        <v>31</v>
      </c>
      <c r="C1795" s="38" t="s">
        <v>1957</v>
      </c>
      <c r="H1795" s="35"/>
      <c r="I1795" s="35"/>
      <c r="J1795" s="36"/>
      <c r="L1795" s="59"/>
      <c r="M1795" s="59"/>
      <c r="N1795" s="60"/>
      <c r="P1795" s="59"/>
      <c r="Q1795" s="59"/>
      <c r="R1795" s="60"/>
    </row>
    <row r="1796" spans="1:18" ht="60" x14ac:dyDescent="0.25">
      <c r="A1796" s="33"/>
      <c r="B1796" s="34" t="s">
        <v>55</v>
      </c>
      <c r="C1796" s="34" t="s">
        <v>56</v>
      </c>
      <c r="D1796" s="34" t="s">
        <v>57</v>
      </c>
      <c r="E1796" s="34" t="s">
        <v>58</v>
      </c>
      <c r="F1796" s="39" t="s">
        <v>59</v>
      </c>
      <c r="H1796" s="40" t="s">
        <v>60</v>
      </c>
      <c r="I1796" s="41" t="s">
        <v>22</v>
      </c>
      <c r="J1796" s="42"/>
      <c r="L1796" s="40" t="s">
        <v>60</v>
      </c>
      <c r="M1796" s="53" t="s">
        <v>22</v>
      </c>
      <c r="N1796" s="54"/>
      <c r="P1796" s="40" t="s">
        <v>60</v>
      </c>
      <c r="Q1796" s="53" t="s">
        <v>22</v>
      </c>
      <c r="R1796" s="54"/>
    </row>
    <row r="1797" spans="1:18" ht="60" x14ac:dyDescent="0.25">
      <c r="A1797" s="37" t="s">
        <v>2397</v>
      </c>
      <c r="B1797" s="38" t="s">
        <v>2398</v>
      </c>
      <c r="C1797" s="38" t="s">
        <v>1454</v>
      </c>
      <c r="D1797" s="38"/>
      <c r="E1797" s="38" t="s">
        <v>433</v>
      </c>
      <c r="F1797" s="43">
        <v>2</v>
      </c>
      <c r="H1797" s="44">
        <v>525</v>
      </c>
      <c r="I1797" s="45">
        <v>1050</v>
      </c>
      <c r="J1797" s="31"/>
      <c r="L1797" s="44">
        <v>473.46</v>
      </c>
      <c r="M1797" s="55">
        <v>946.92</v>
      </c>
      <c r="N1797" s="56"/>
      <c r="P1797" s="44">
        <v>420</v>
      </c>
      <c r="Q1797" s="55">
        <v>840</v>
      </c>
      <c r="R1797" s="56"/>
    </row>
    <row r="1798" spans="1:18" x14ac:dyDescent="0.25">
      <c r="A1798" s="37" t="s">
        <v>2399</v>
      </c>
      <c r="B1798" s="38" t="s">
        <v>2400</v>
      </c>
      <c r="C1798" s="38" t="s">
        <v>1457</v>
      </c>
      <c r="D1798" s="38"/>
      <c r="E1798" s="38" t="s">
        <v>433</v>
      </c>
      <c r="F1798" s="43">
        <v>2</v>
      </c>
      <c r="H1798" s="44">
        <v>425</v>
      </c>
      <c r="I1798" s="45">
        <v>850</v>
      </c>
      <c r="J1798" s="31"/>
      <c r="L1798" s="44">
        <v>532.64</v>
      </c>
      <c r="M1798" s="55">
        <v>1065.28</v>
      </c>
      <c r="N1798" s="56"/>
      <c r="P1798" s="44">
        <v>400</v>
      </c>
      <c r="Q1798" s="55">
        <v>800</v>
      </c>
      <c r="R1798" s="56"/>
    </row>
    <row r="1799" spans="1:18" x14ac:dyDescent="0.25">
      <c r="A1799" s="33"/>
      <c r="B1799" s="34" t="s">
        <v>28</v>
      </c>
      <c r="C1799" s="34" t="s">
        <v>29</v>
      </c>
      <c r="H1799" s="35"/>
      <c r="I1799" s="35"/>
      <c r="J1799" s="36"/>
      <c r="L1799" s="59"/>
      <c r="M1799" s="59"/>
      <c r="N1799" s="60"/>
      <c r="P1799" s="59"/>
      <c r="Q1799" s="59"/>
      <c r="R1799" s="60"/>
    </row>
    <row r="1800" spans="1:18" x14ac:dyDescent="0.25">
      <c r="A1800" s="37" t="s">
        <v>2401</v>
      </c>
      <c r="B1800" s="38" t="s">
        <v>31</v>
      </c>
      <c r="C1800" s="38" t="s">
        <v>750</v>
      </c>
      <c r="H1800" s="35"/>
      <c r="I1800" s="35"/>
      <c r="J1800" s="36"/>
      <c r="L1800" s="59"/>
      <c r="M1800" s="59"/>
      <c r="N1800" s="60"/>
      <c r="P1800" s="59"/>
      <c r="Q1800" s="59"/>
      <c r="R1800" s="60"/>
    </row>
    <row r="1801" spans="1:18" ht="60" x14ac:dyDescent="0.25">
      <c r="A1801" s="33"/>
      <c r="B1801" s="34" t="s">
        <v>55</v>
      </c>
      <c r="C1801" s="34" t="s">
        <v>56</v>
      </c>
      <c r="D1801" s="34" t="s">
        <v>57</v>
      </c>
      <c r="E1801" s="34" t="s">
        <v>58</v>
      </c>
      <c r="F1801" s="39" t="s">
        <v>59</v>
      </c>
      <c r="H1801" s="40" t="s">
        <v>60</v>
      </c>
      <c r="I1801" s="41" t="s">
        <v>22</v>
      </c>
      <c r="J1801" s="42"/>
      <c r="L1801" s="40" t="s">
        <v>60</v>
      </c>
      <c r="M1801" s="53" t="s">
        <v>22</v>
      </c>
      <c r="N1801" s="54"/>
      <c r="P1801" s="40" t="s">
        <v>60</v>
      </c>
      <c r="Q1801" s="53" t="s">
        <v>22</v>
      </c>
      <c r="R1801" s="54"/>
    </row>
    <row r="1802" spans="1:18" x14ac:dyDescent="0.25">
      <c r="A1802" s="37" t="s">
        <v>2402</v>
      </c>
      <c r="B1802" s="38" t="s">
        <v>2403</v>
      </c>
      <c r="C1802" s="38" t="s">
        <v>753</v>
      </c>
      <c r="D1802" s="38"/>
      <c r="E1802" s="38" t="s">
        <v>64</v>
      </c>
      <c r="F1802" s="43">
        <v>1</v>
      </c>
      <c r="H1802" s="44">
        <v>1500</v>
      </c>
      <c r="I1802" s="45">
        <v>1500</v>
      </c>
      <c r="J1802" s="31"/>
      <c r="L1802" s="44">
        <v>2367.3000000000002</v>
      </c>
      <c r="M1802" s="55">
        <v>2367.3000000000002</v>
      </c>
      <c r="N1802" s="56"/>
      <c r="P1802" s="44">
        <v>500</v>
      </c>
      <c r="Q1802" s="55">
        <v>500</v>
      </c>
      <c r="R1802" s="56"/>
    </row>
    <row r="1803" spans="1:18" ht="30" x14ac:dyDescent="0.25">
      <c r="A1803" s="37" t="s">
        <v>2404</v>
      </c>
      <c r="B1803" s="38" t="s">
        <v>2405</v>
      </c>
      <c r="C1803" s="38" t="s">
        <v>756</v>
      </c>
      <c r="D1803" s="38"/>
      <c r="E1803" s="38" t="s">
        <v>64</v>
      </c>
      <c r="F1803" s="43">
        <v>1</v>
      </c>
      <c r="H1803" s="44">
        <v>500</v>
      </c>
      <c r="I1803" s="45">
        <v>500</v>
      </c>
      <c r="J1803" s="31"/>
      <c r="L1803" s="44">
        <v>2367.3000000000002</v>
      </c>
      <c r="M1803" s="55">
        <v>2367.3000000000002</v>
      </c>
      <c r="N1803" s="56"/>
      <c r="P1803" s="44">
        <v>500</v>
      </c>
      <c r="Q1803" s="55">
        <v>500</v>
      </c>
      <c r="R1803" s="56"/>
    </row>
    <row r="1804" spans="1:18" x14ac:dyDescent="0.25">
      <c r="A1804" s="37" t="s">
        <v>2406</v>
      </c>
      <c r="B1804" s="38" t="s">
        <v>2407</v>
      </c>
      <c r="C1804" s="38" t="s">
        <v>759</v>
      </c>
      <c r="D1804" s="38"/>
      <c r="E1804" s="38" t="s">
        <v>64</v>
      </c>
      <c r="F1804" s="43">
        <v>1</v>
      </c>
      <c r="H1804" s="44">
        <v>1000</v>
      </c>
      <c r="I1804" s="45">
        <v>1000</v>
      </c>
      <c r="J1804" s="31"/>
      <c r="L1804" s="44">
        <v>2367.3000000000002</v>
      </c>
      <c r="M1804" s="55">
        <v>2367.3000000000002</v>
      </c>
      <c r="N1804" s="56"/>
      <c r="P1804" s="44">
        <v>100</v>
      </c>
      <c r="Q1804" s="55">
        <v>100</v>
      </c>
      <c r="R1804" s="56"/>
    </row>
    <row r="1805" spans="1:18" x14ac:dyDescent="0.25">
      <c r="A1805" s="37" t="s">
        <v>2408</v>
      </c>
      <c r="B1805" s="38" t="s">
        <v>2409</v>
      </c>
      <c r="C1805" s="38" t="s">
        <v>762</v>
      </c>
      <c r="D1805" s="38"/>
      <c r="E1805" s="38" t="s">
        <v>64</v>
      </c>
      <c r="F1805" s="43">
        <v>1</v>
      </c>
      <c r="H1805" s="44">
        <v>500</v>
      </c>
      <c r="I1805" s="45">
        <v>500</v>
      </c>
      <c r="J1805" s="31"/>
      <c r="L1805" s="44">
        <v>2367.3000000000002</v>
      </c>
      <c r="M1805" s="55">
        <v>2367.3000000000002</v>
      </c>
      <c r="N1805" s="56"/>
      <c r="P1805" s="44">
        <v>100</v>
      </c>
      <c r="Q1805" s="55">
        <v>100</v>
      </c>
      <c r="R1805" s="56"/>
    </row>
    <row r="1806" spans="1:18" x14ac:dyDescent="0.25">
      <c r="A1806" s="37" t="s">
        <v>2410</v>
      </c>
      <c r="B1806" s="38" t="s">
        <v>2411</v>
      </c>
      <c r="C1806" s="38" t="s">
        <v>765</v>
      </c>
      <c r="D1806" s="38"/>
      <c r="E1806" s="38" t="s">
        <v>64</v>
      </c>
      <c r="F1806" s="43">
        <v>1</v>
      </c>
      <c r="H1806" s="44">
        <v>500</v>
      </c>
      <c r="I1806" s="45">
        <v>500</v>
      </c>
      <c r="J1806" s="31"/>
      <c r="L1806" s="44">
        <v>2367.3000000000002</v>
      </c>
      <c r="M1806" s="55">
        <v>2367.3000000000002</v>
      </c>
      <c r="N1806" s="56"/>
      <c r="P1806" s="44">
        <v>100</v>
      </c>
      <c r="Q1806" s="55">
        <v>100</v>
      </c>
      <c r="R1806" s="56"/>
    </row>
    <row r="1807" spans="1:18" x14ac:dyDescent="0.25">
      <c r="A1807" s="37" t="s">
        <v>2412</v>
      </c>
      <c r="B1807" s="38" t="s">
        <v>2413</v>
      </c>
      <c r="C1807" s="38" t="s">
        <v>768</v>
      </c>
      <c r="D1807" s="38"/>
      <c r="E1807" s="38" t="s">
        <v>64</v>
      </c>
      <c r="F1807" s="43">
        <v>1</v>
      </c>
      <c r="H1807" s="44">
        <v>1000</v>
      </c>
      <c r="I1807" s="45">
        <v>1000</v>
      </c>
      <c r="J1807" s="31"/>
      <c r="L1807" s="44">
        <v>2367.3000000000002</v>
      </c>
      <c r="M1807" s="55">
        <v>2367.3000000000002</v>
      </c>
      <c r="N1807" s="56"/>
      <c r="P1807" s="44">
        <v>100</v>
      </c>
      <c r="Q1807" s="55">
        <v>100</v>
      </c>
      <c r="R1807" s="56"/>
    </row>
    <row r="1808" spans="1:18" x14ac:dyDescent="0.25">
      <c r="A1808" s="37" t="s">
        <v>2414</v>
      </c>
      <c r="B1808" s="38" t="s">
        <v>2415</v>
      </c>
      <c r="C1808" s="38" t="s">
        <v>771</v>
      </c>
      <c r="D1808" s="38"/>
      <c r="E1808" s="38" t="s">
        <v>64</v>
      </c>
      <c r="F1808" s="43">
        <v>1</v>
      </c>
      <c r="H1808" s="44">
        <v>500</v>
      </c>
      <c r="I1808" s="45">
        <v>500</v>
      </c>
      <c r="J1808" s="31"/>
      <c r="L1808" s="44">
        <v>2367.3000000000002</v>
      </c>
      <c r="M1808" s="55">
        <v>2367.3000000000002</v>
      </c>
      <c r="N1808" s="56"/>
      <c r="P1808" s="44">
        <v>100</v>
      </c>
      <c r="Q1808" s="55">
        <v>100</v>
      </c>
      <c r="R1808" s="56"/>
    </row>
    <row r="1809" spans="1:18" ht="30" x14ac:dyDescent="0.25">
      <c r="A1809" s="37" t="s">
        <v>2416</v>
      </c>
      <c r="B1809" s="38" t="s">
        <v>2417</v>
      </c>
      <c r="C1809" s="38" t="s">
        <v>774</v>
      </c>
      <c r="D1809" s="38"/>
      <c r="E1809" s="38" t="s">
        <v>64</v>
      </c>
      <c r="F1809" s="43">
        <v>1</v>
      </c>
      <c r="H1809" s="44">
        <v>500</v>
      </c>
      <c r="I1809" s="45">
        <v>500</v>
      </c>
      <c r="J1809" s="31"/>
      <c r="L1809" s="44">
        <v>2367.3000000000002</v>
      </c>
      <c r="M1809" s="55">
        <v>2367.3000000000002</v>
      </c>
      <c r="N1809" s="56"/>
      <c r="P1809" s="44">
        <v>500</v>
      </c>
      <c r="Q1809" s="55">
        <v>500</v>
      </c>
      <c r="R1809" s="56"/>
    </row>
    <row r="1810" spans="1:18" ht="30" x14ac:dyDescent="0.25">
      <c r="A1810" s="37" t="s">
        <v>2418</v>
      </c>
      <c r="B1810" s="38" t="s">
        <v>2419</v>
      </c>
      <c r="C1810" s="38" t="s">
        <v>777</v>
      </c>
      <c r="D1810" s="38"/>
      <c r="E1810" s="38" t="s">
        <v>64</v>
      </c>
      <c r="F1810" s="43">
        <v>1</v>
      </c>
      <c r="H1810" s="44">
        <v>500</v>
      </c>
      <c r="I1810" s="45">
        <v>500</v>
      </c>
      <c r="J1810" s="31"/>
      <c r="L1810" s="44">
        <v>2367.3000000000002</v>
      </c>
      <c r="M1810" s="55">
        <v>2367.3000000000002</v>
      </c>
      <c r="N1810" s="56"/>
      <c r="P1810" s="44">
        <v>500</v>
      </c>
      <c r="Q1810" s="55">
        <v>500</v>
      </c>
      <c r="R1810" s="56"/>
    </row>
    <row r="1811" spans="1:18" x14ac:dyDescent="0.25">
      <c r="A1811" s="37" t="s">
        <v>2420</v>
      </c>
      <c r="B1811" s="38" t="s">
        <v>2421</v>
      </c>
      <c r="C1811" s="38" t="s">
        <v>780</v>
      </c>
      <c r="D1811" s="38"/>
      <c r="E1811" s="38" t="s">
        <v>64</v>
      </c>
      <c r="F1811" s="43">
        <v>1</v>
      </c>
      <c r="H1811" s="44">
        <v>1000</v>
      </c>
      <c r="I1811" s="45">
        <v>1000</v>
      </c>
      <c r="J1811" s="31"/>
      <c r="L1811" s="44">
        <v>2367.3000000000002</v>
      </c>
      <c r="M1811" s="55">
        <v>2367.3000000000002</v>
      </c>
      <c r="N1811" s="56"/>
      <c r="P1811" s="44">
        <v>100</v>
      </c>
      <c r="Q1811" s="55">
        <v>100</v>
      </c>
      <c r="R1811" s="56"/>
    </row>
    <row r="1812" spans="1:18" x14ac:dyDescent="0.25">
      <c r="A1812" s="37" t="s">
        <v>2422</v>
      </c>
      <c r="B1812" s="38" t="s">
        <v>2423</v>
      </c>
      <c r="C1812" s="38" t="s">
        <v>783</v>
      </c>
      <c r="D1812" s="38"/>
      <c r="E1812" s="38" t="s">
        <v>64</v>
      </c>
      <c r="F1812" s="43">
        <v>1</v>
      </c>
      <c r="H1812" s="44">
        <v>500</v>
      </c>
      <c r="I1812" s="45">
        <v>500</v>
      </c>
      <c r="J1812" s="31"/>
      <c r="L1812" s="44">
        <v>2367.3000000000002</v>
      </c>
      <c r="M1812" s="55">
        <v>2367.3000000000002</v>
      </c>
      <c r="N1812" s="56"/>
      <c r="P1812" s="44">
        <v>100</v>
      </c>
      <c r="Q1812" s="55">
        <v>100</v>
      </c>
      <c r="R1812" s="56"/>
    </row>
    <row r="1813" spans="1:18" ht="45" x14ac:dyDescent="0.25">
      <c r="A1813" s="37" t="s">
        <v>2424</v>
      </c>
      <c r="B1813" s="38" t="s">
        <v>2425</v>
      </c>
      <c r="C1813" s="38" t="s">
        <v>786</v>
      </c>
      <c r="D1813" s="38"/>
      <c r="E1813" s="38" t="s">
        <v>64</v>
      </c>
      <c r="F1813" s="43">
        <v>1</v>
      </c>
      <c r="H1813" s="44">
        <v>1500</v>
      </c>
      <c r="I1813" s="45">
        <v>1500</v>
      </c>
      <c r="J1813" s="31"/>
      <c r="L1813" s="44">
        <v>1183.6500000000001</v>
      </c>
      <c r="M1813" s="55">
        <v>1183.6500000000001</v>
      </c>
      <c r="N1813" s="56"/>
      <c r="P1813" s="44">
        <v>500</v>
      </c>
      <c r="Q1813" s="55">
        <v>500</v>
      </c>
      <c r="R1813" s="56"/>
    </row>
    <row r="1814" spans="1:18" x14ac:dyDescent="0.25">
      <c r="A1814" s="37" t="s">
        <v>2426</v>
      </c>
      <c r="B1814" s="38" t="s">
        <v>2427</v>
      </c>
      <c r="C1814" s="38" t="s">
        <v>789</v>
      </c>
      <c r="D1814" s="38"/>
      <c r="E1814" s="38" t="s">
        <v>64</v>
      </c>
      <c r="F1814" s="43">
        <v>1</v>
      </c>
      <c r="H1814" s="44">
        <v>1000</v>
      </c>
      <c r="I1814" s="45">
        <v>1000</v>
      </c>
      <c r="J1814" s="31"/>
      <c r="L1814" s="44">
        <v>2367.3000000000002</v>
      </c>
      <c r="M1814" s="55">
        <v>2367.3000000000002</v>
      </c>
      <c r="N1814" s="56"/>
      <c r="P1814" s="44">
        <v>1000</v>
      </c>
      <c r="Q1814" s="55">
        <v>1000</v>
      </c>
      <c r="R1814" s="56"/>
    </row>
    <row r="1815" spans="1:18" x14ac:dyDescent="0.25">
      <c r="A1815" s="33"/>
      <c r="B1815" s="34" t="s">
        <v>28</v>
      </c>
      <c r="C1815" s="34" t="s">
        <v>29</v>
      </c>
      <c r="H1815" s="35"/>
      <c r="I1815" s="35"/>
      <c r="J1815" s="36"/>
      <c r="L1815" s="59"/>
      <c r="M1815" s="59"/>
      <c r="N1815" s="60"/>
      <c r="P1815" s="59"/>
      <c r="Q1815" s="59"/>
      <c r="R1815" s="60"/>
    </row>
    <row r="1816" spans="1:18" x14ac:dyDescent="0.25">
      <c r="A1816" s="37" t="s">
        <v>2428</v>
      </c>
      <c r="B1816" s="38" t="s">
        <v>31</v>
      </c>
      <c r="C1816" s="38" t="s">
        <v>333</v>
      </c>
      <c r="H1816" s="35"/>
      <c r="I1816" s="35"/>
      <c r="J1816" s="36"/>
      <c r="L1816" s="59"/>
      <c r="M1816" s="59"/>
      <c r="N1816" s="60"/>
      <c r="P1816" s="59"/>
      <c r="Q1816" s="59"/>
      <c r="R1816" s="60"/>
    </row>
    <row r="1817" spans="1:18" ht="60" x14ac:dyDescent="0.25">
      <c r="A1817" s="33"/>
      <c r="B1817" s="34" t="s">
        <v>55</v>
      </c>
      <c r="C1817" s="34" t="s">
        <v>56</v>
      </c>
      <c r="D1817" s="34" t="s">
        <v>57</v>
      </c>
      <c r="E1817" s="34" t="s">
        <v>58</v>
      </c>
      <c r="F1817" s="39" t="s">
        <v>59</v>
      </c>
      <c r="H1817" s="40" t="s">
        <v>60</v>
      </c>
      <c r="I1817" s="41" t="s">
        <v>22</v>
      </c>
      <c r="J1817" s="42"/>
      <c r="L1817" s="40" t="s">
        <v>60</v>
      </c>
      <c r="M1817" s="53" t="s">
        <v>22</v>
      </c>
      <c r="N1817" s="54"/>
      <c r="P1817" s="40" t="s">
        <v>60</v>
      </c>
      <c r="Q1817" s="53" t="s">
        <v>22</v>
      </c>
      <c r="R1817" s="54"/>
    </row>
    <row r="1818" spans="1:18" ht="105" x14ac:dyDescent="0.25">
      <c r="A1818" s="37" t="s">
        <v>2429</v>
      </c>
      <c r="B1818" s="38" t="s">
        <v>335</v>
      </c>
      <c r="C1818" s="38" t="s">
        <v>336</v>
      </c>
      <c r="D1818" s="38"/>
      <c r="E1818" s="38" t="s">
        <v>64</v>
      </c>
      <c r="F1818" s="43">
        <v>1</v>
      </c>
      <c r="H1818" s="44">
        <v>0</v>
      </c>
      <c r="I1818" s="45">
        <v>0</v>
      </c>
      <c r="J1818" s="31"/>
      <c r="L1818" s="44">
        <v>0</v>
      </c>
      <c r="M1818" s="55">
        <v>0</v>
      </c>
      <c r="N1818" s="56"/>
      <c r="P1818" s="44">
        <v>0</v>
      </c>
      <c r="Q1818" s="55">
        <v>0</v>
      </c>
      <c r="R1818" s="56"/>
    </row>
    <row r="1819" spans="1:18" x14ac:dyDescent="0.25">
      <c r="A1819" s="33"/>
      <c r="B1819" s="34" t="s">
        <v>28</v>
      </c>
      <c r="C1819" s="34" t="s">
        <v>29</v>
      </c>
      <c r="H1819" s="35"/>
      <c r="I1819" s="35"/>
      <c r="J1819" s="36"/>
      <c r="L1819" s="59"/>
      <c r="M1819" s="59"/>
      <c r="N1819" s="60"/>
      <c r="P1819" s="59"/>
      <c r="Q1819" s="59"/>
      <c r="R1819" s="60"/>
    </row>
    <row r="1820" spans="1:18" ht="60" x14ac:dyDescent="0.25">
      <c r="A1820" s="37" t="s">
        <v>2430</v>
      </c>
      <c r="B1820" s="38" t="s">
        <v>31</v>
      </c>
      <c r="C1820" s="38" t="s">
        <v>299</v>
      </c>
      <c r="H1820" s="35"/>
      <c r="I1820" s="35"/>
      <c r="J1820" s="36"/>
      <c r="L1820" s="59"/>
      <c r="M1820" s="59"/>
      <c r="N1820" s="60"/>
      <c r="P1820" s="59"/>
      <c r="Q1820" s="59"/>
      <c r="R1820" s="60"/>
    </row>
    <row r="1821" spans="1:18" x14ac:dyDescent="0.25">
      <c r="A1821" s="14" t="s">
        <v>2431</v>
      </c>
      <c r="B1821" s="14"/>
      <c r="C1821" s="14"/>
      <c r="D1821" s="14"/>
      <c r="E1821" s="14"/>
      <c r="F1821" s="14"/>
      <c r="H1821" s="32" t="s">
        <v>663</v>
      </c>
      <c r="I1821" s="45">
        <v>183185</v>
      </c>
      <c r="J1821" s="31"/>
      <c r="L1821" s="32" t="s">
        <v>663</v>
      </c>
      <c r="M1821" s="55">
        <v>280185.84999999998</v>
      </c>
      <c r="N1821" s="56"/>
      <c r="P1821" s="32" t="s">
        <v>663</v>
      </c>
      <c r="Q1821" s="55">
        <v>164646</v>
      </c>
      <c r="R1821" s="56"/>
    </row>
    <row r="1822" spans="1:18" x14ac:dyDescent="0.25">
      <c r="A1822" s="33"/>
      <c r="B1822" s="34" t="s">
        <v>28</v>
      </c>
      <c r="C1822" s="34" t="s">
        <v>29</v>
      </c>
      <c r="H1822" s="35"/>
      <c r="I1822" s="35"/>
      <c r="J1822" s="36"/>
      <c r="L1822" s="59"/>
      <c r="M1822" s="59"/>
      <c r="N1822" s="60"/>
      <c r="P1822" s="59"/>
      <c r="Q1822" s="59"/>
      <c r="R1822" s="60"/>
    </row>
    <row r="1823" spans="1:18" x14ac:dyDescent="0.25">
      <c r="A1823" s="37" t="s">
        <v>2432</v>
      </c>
      <c r="B1823" s="38" t="s">
        <v>31</v>
      </c>
      <c r="C1823" s="38" t="s">
        <v>796</v>
      </c>
      <c r="H1823" s="35"/>
      <c r="I1823" s="35"/>
      <c r="J1823" s="36"/>
      <c r="L1823" s="59"/>
      <c r="M1823" s="59"/>
      <c r="N1823" s="60"/>
      <c r="P1823" s="59"/>
      <c r="Q1823" s="59"/>
      <c r="R1823" s="60"/>
    </row>
    <row r="1824" spans="1:18" x14ac:dyDescent="0.25">
      <c r="A1824" s="37" t="s">
        <v>2433</v>
      </c>
      <c r="B1824" s="38" t="s">
        <v>31</v>
      </c>
      <c r="C1824" s="38" t="s">
        <v>798</v>
      </c>
      <c r="H1824" s="35"/>
      <c r="I1824" s="35"/>
      <c r="J1824" s="36"/>
      <c r="L1824" s="59"/>
      <c r="M1824" s="59"/>
      <c r="N1824" s="60"/>
      <c r="P1824" s="59"/>
      <c r="Q1824" s="59"/>
      <c r="R1824" s="60"/>
    </row>
    <row r="1825" spans="1:18" ht="75" x14ac:dyDescent="0.25">
      <c r="A1825" s="37" t="s">
        <v>2434</v>
      </c>
      <c r="B1825" s="38" t="s">
        <v>31</v>
      </c>
      <c r="C1825" s="38" t="s">
        <v>800</v>
      </c>
      <c r="H1825" s="35"/>
      <c r="I1825" s="35"/>
      <c r="J1825" s="36"/>
      <c r="L1825" s="59"/>
      <c r="M1825" s="59"/>
      <c r="N1825" s="60"/>
      <c r="P1825" s="59"/>
      <c r="Q1825" s="59"/>
      <c r="R1825" s="60"/>
    </row>
    <row r="1826" spans="1:18" ht="60" x14ac:dyDescent="0.25">
      <c r="A1826" s="33"/>
      <c r="B1826" s="34" t="s">
        <v>55</v>
      </c>
      <c r="C1826" s="34" t="s">
        <v>56</v>
      </c>
      <c r="D1826" s="34" t="s">
        <v>57</v>
      </c>
      <c r="E1826" s="34" t="s">
        <v>58</v>
      </c>
      <c r="F1826" s="39" t="s">
        <v>59</v>
      </c>
      <c r="H1826" s="40" t="s">
        <v>60</v>
      </c>
      <c r="I1826" s="41" t="s">
        <v>22</v>
      </c>
      <c r="J1826" s="42"/>
      <c r="L1826" s="40" t="s">
        <v>60</v>
      </c>
      <c r="M1826" s="53" t="s">
        <v>22</v>
      </c>
      <c r="N1826" s="54"/>
      <c r="P1826" s="40" t="s">
        <v>60</v>
      </c>
      <c r="Q1826" s="53" t="s">
        <v>22</v>
      </c>
      <c r="R1826" s="54"/>
    </row>
    <row r="1827" spans="1:18" x14ac:dyDescent="0.25">
      <c r="A1827" s="37" t="s">
        <v>2435</v>
      </c>
      <c r="B1827" s="38" t="s">
        <v>2436</v>
      </c>
      <c r="C1827" s="38" t="s">
        <v>2437</v>
      </c>
      <c r="D1827" s="38"/>
      <c r="E1827" s="38" t="s">
        <v>433</v>
      </c>
      <c r="F1827" s="43">
        <v>1</v>
      </c>
      <c r="H1827" s="44">
        <v>7000</v>
      </c>
      <c r="I1827" s="45">
        <v>7000</v>
      </c>
      <c r="J1827" s="31"/>
      <c r="L1827" s="44">
        <v>8877.3799999999992</v>
      </c>
      <c r="M1827" s="55">
        <v>8877.3799999999992</v>
      </c>
      <c r="N1827" s="56"/>
      <c r="P1827" s="44">
        <v>3700</v>
      </c>
      <c r="Q1827" s="55">
        <v>3700</v>
      </c>
      <c r="R1827" s="56"/>
    </row>
    <row r="1828" spans="1:18" x14ac:dyDescent="0.25">
      <c r="A1828" s="33"/>
      <c r="B1828" s="34" t="s">
        <v>28</v>
      </c>
      <c r="C1828" s="34" t="s">
        <v>29</v>
      </c>
      <c r="H1828" s="35"/>
      <c r="I1828" s="35"/>
      <c r="J1828" s="36"/>
      <c r="L1828" s="59"/>
      <c r="M1828" s="59"/>
      <c r="N1828" s="60"/>
      <c r="P1828" s="59"/>
      <c r="Q1828" s="59"/>
      <c r="R1828" s="60"/>
    </row>
    <row r="1829" spans="1:18" x14ac:dyDescent="0.25">
      <c r="A1829" s="37" t="s">
        <v>2438</v>
      </c>
      <c r="B1829" s="38" t="s">
        <v>31</v>
      </c>
      <c r="C1829" s="38" t="s">
        <v>808</v>
      </c>
      <c r="H1829" s="35"/>
      <c r="I1829" s="35"/>
      <c r="J1829" s="36"/>
      <c r="L1829" s="59"/>
      <c r="M1829" s="59"/>
      <c r="N1829" s="60"/>
      <c r="P1829" s="59"/>
      <c r="Q1829" s="59"/>
      <c r="R1829" s="60"/>
    </row>
    <row r="1830" spans="1:18" ht="75" x14ac:dyDescent="0.25">
      <c r="A1830" s="37" t="s">
        <v>2439</v>
      </c>
      <c r="B1830" s="38" t="s">
        <v>31</v>
      </c>
      <c r="C1830" s="38" t="s">
        <v>810</v>
      </c>
      <c r="H1830" s="35"/>
      <c r="I1830" s="35"/>
      <c r="J1830" s="36"/>
      <c r="L1830" s="59"/>
      <c r="M1830" s="59"/>
      <c r="N1830" s="60"/>
      <c r="P1830" s="59"/>
      <c r="Q1830" s="59"/>
      <c r="R1830" s="60"/>
    </row>
    <row r="1831" spans="1:18" x14ac:dyDescent="0.25">
      <c r="A1831" s="37" t="s">
        <v>2440</v>
      </c>
      <c r="B1831" s="38" t="s">
        <v>31</v>
      </c>
      <c r="C1831" s="38" t="s">
        <v>812</v>
      </c>
      <c r="H1831" s="35"/>
      <c r="I1831" s="35"/>
      <c r="J1831" s="36"/>
      <c r="L1831" s="59"/>
      <c r="M1831" s="59"/>
      <c r="N1831" s="60"/>
      <c r="P1831" s="59"/>
      <c r="Q1831" s="59"/>
      <c r="R1831" s="60"/>
    </row>
    <row r="1832" spans="1:18" ht="60" x14ac:dyDescent="0.25">
      <c r="A1832" s="33"/>
      <c r="B1832" s="34" t="s">
        <v>55</v>
      </c>
      <c r="C1832" s="34" t="s">
        <v>56</v>
      </c>
      <c r="D1832" s="34" t="s">
        <v>57</v>
      </c>
      <c r="E1832" s="34" t="s">
        <v>58</v>
      </c>
      <c r="F1832" s="39" t="s">
        <v>59</v>
      </c>
      <c r="H1832" s="40" t="s">
        <v>60</v>
      </c>
      <c r="I1832" s="41" t="s">
        <v>22</v>
      </c>
      <c r="J1832" s="42"/>
      <c r="L1832" s="40" t="s">
        <v>60</v>
      </c>
      <c r="M1832" s="53" t="s">
        <v>22</v>
      </c>
      <c r="N1832" s="54"/>
      <c r="P1832" s="40" t="s">
        <v>60</v>
      </c>
      <c r="Q1832" s="53" t="s">
        <v>22</v>
      </c>
      <c r="R1832" s="54"/>
    </row>
    <row r="1833" spans="1:18" x14ac:dyDescent="0.25">
      <c r="A1833" s="37" t="s">
        <v>2441</v>
      </c>
      <c r="B1833" s="38" t="s">
        <v>2442</v>
      </c>
      <c r="C1833" s="38" t="s">
        <v>2007</v>
      </c>
      <c r="D1833" s="38"/>
      <c r="E1833" s="38" t="s">
        <v>457</v>
      </c>
      <c r="F1833" s="43">
        <v>65</v>
      </c>
      <c r="H1833" s="44">
        <v>45</v>
      </c>
      <c r="I1833" s="45">
        <v>2925</v>
      </c>
      <c r="J1833" s="31"/>
      <c r="L1833" s="44">
        <v>69.84</v>
      </c>
      <c r="M1833" s="55">
        <v>4539.6000000000004</v>
      </c>
      <c r="N1833" s="56"/>
      <c r="P1833" s="44">
        <v>155</v>
      </c>
      <c r="Q1833" s="55">
        <v>10075</v>
      </c>
      <c r="R1833" s="56"/>
    </row>
    <row r="1834" spans="1:18" x14ac:dyDescent="0.25">
      <c r="A1834" s="37" t="s">
        <v>2443</v>
      </c>
      <c r="B1834" s="38" t="s">
        <v>2444</v>
      </c>
      <c r="C1834" s="38" t="s">
        <v>821</v>
      </c>
      <c r="D1834" s="38"/>
      <c r="E1834" s="38" t="s">
        <v>457</v>
      </c>
      <c r="F1834" s="43">
        <v>1</v>
      </c>
      <c r="H1834" s="44">
        <v>250</v>
      </c>
      <c r="I1834" s="45">
        <v>250</v>
      </c>
      <c r="J1834" s="31"/>
      <c r="L1834" s="44">
        <v>4571.26</v>
      </c>
      <c r="M1834" s="55">
        <v>4571.26</v>
      </c>
      <c r="N1834" s="56"/>
      <c r="P1834" s="44">
        <v>1000</v>
      </c>
      <c r="Q1834" s="55">
        <v>1000</v>
      </c>
      <c r="R1834" s="56"/>
    </row>
    <row r="1835" spans="1:18" x14ac:dyDescent="0.25">
      <c r="A1835" s="33"/>
      <c r="B1835" s="34" t="s">
        <v>28</v>
      </c>
      <c r="C1835" s="34" t="s">
        <v>29</v>
      </c>
      <c r="H1835" s="35"/>
      <c r="I1835" s="35"/>
      <c r="J1835" s="36"/>
      <c r="L1835" s="59"/>
      <c r="M1835" s="59"/>
      <c r="N1835" s="60"/>
      <c r="P1835" s="59"/>
      <c r="Q1835" s="59"/>
      <c r="R1835" s="60"/>
    </row>
    <row r="1836" spans="1:18" x14ac:dyDescent="0.25">
      <c r="A1836" s="37" t="s">
        <v>2445</v>
      </c>
      <c r="B1836" s="38" t="s">
        <v>31</v>
      </c>
      <c r="C1836" s="38" t="s">
        <v>848</v>
      </c>
      <c r="H1836" s="35"/>
      <c r="I1836" s="35"/>
      <c r="J1836" s="36"/>
      <c r="L1836" s="59"/>
      <c r="M1836" s="59"/>
      <c r="N1836" s="60"/>
      <c r="P1836" s="59"/>
      <c r="Q1836" s="59"/>
      <c r="R1836" s="60"/>
    </row>
    <row r="1837" spans="1:18" ht="45" x14ac:dyDescent="0.25">
      <c r="A1837" s="37" t="s">
        <v>2446</v>
      </c>
      <c r="B1837" s="38" t="s">
        <v>31</v>
      </c>
      <c r="C1837" s="38" t="s">
        <v>850</v>
      </c>
      <c r="H1837" s="35"/>
      <c r="I1837" s="35"/>
      <c r="J1837" s="36"/>
      <c r="L1837" s="59"/>
      <c r="M1837" s="59"/>
      <c r="N1837" s="60"/>
      <c r="P1837" s="59"/>
      <c r="Q1837" s="59"/>
      <c r="R1837" s="60"/>
    </row>
    <row r="1838" spans="1:18" ht="60" x14ac:dyDescent="0.25">
      <c r="A1838" s="33"/>
      <c r="B1838" s="34" t="s">
        <v>55</v>
      </c>
      <c r="C1838" s="34" t="s">
        <v>56</v>
      </c>
      <c r="D1838" s="34" t="s">
        <v>57</v>
      </c>
      <c r="E1838" s="34" t="s">
        <v>58</v>
      </c>
      <c r="F1838" s="39" t="s">
        <v>59</v>
      </c>
      <c r="H1838" s="40" t="s">
        <v>60</v>
      </c>
      <c r="I1838" s="41" t="s">
        <v>22</v>
      </c>
      <c r="J1838" s="42"/>
      <c r="L1838" s="40" t="s">
        <v>60</v>
      </c>
      <c r="M1838" s="53" t="s">
        <v>22</v>
      </c>
      <c r="N1838" s="54"/>
      <c r="P1838" s="40" t="s">
        <v>60</v>
      </c>
      <c r="Q1838" s="53" t="s">
        <v>22</v>
      </c>
      <c r="R1838" s="54"/>
    </row>
    <row r="1839" spans="1:18" x14ac:dyDescent="0.25">
      <c r="A1839" s="37" t="s">
        <v>2447</v>
      </c>
      <c r="B1839" s="38" t="s">
        <v>2448</v>
      </c>
      <c r="C1839" s="38" t="s">
        <v>853</v>
      </c>
      <c r="D1839" s="38"/>
      <c r="E1839" s="38" t="s">
        <v>433</v>
      </c>
      <c r="F1839" s="43">
        <v>1</v>
      </c>
      <c r="H1839" s="44">
        <v>1200</v>
      </c>
      <c r="I1839" s="45">
        <v>1200</v>
      </c>
      <c r="J1839" s="31"/>
      <c r="L1839" s="44">
        <v>1834.66</v>
      </c>
      <c r="M1839" s="55">
        <v>1834.66</v>
      </c>
      <c r="N1839" s="56"/>
      <c r="P1839" s="44">
        <v>650</v>
      </c>
      <c r="Q1839" s="55">
        <v>650</v>
      </c>
      <c r="R1839" s="56"/>
    </row>
    <row r="1840" spans="1:18" x14ac:dyDescent="0.25">
      <c r="A1840" s="33"/>
      <c r="B1840" s="34" t="s">
        <v>28</v>
      </c>
      <c r="C1840" s="34" t="s">
        <v>29</v>
      </c>
      <c r="H1840" s="35"/>
      <c r="I1840" s="35"/>
      <c r="J1840" s="36"/>
      <c r="L1840" s="59"/>
      <c r="M1840" s="59"/>
      <c r="N1840" s="60"/>
      <c r="P1840" s="59"/>
      <c r="Q1840" s="59"/>
      <c r="R1840" s="60"/>
    </row>
    <row r="1841" spans="1:18" x14ac:dyDescent="0.25">
      <c r="A1841" s="37" t="s">
        <v>2449</v>
      </c>
      <c r="B1841" s="38" t="s">
        <v>31</v>
      </c>
      <c r="C1841" s="38" t="s">
        <v>855</v>
      </c>
      <c r="H1841" s="35"/>
      <c r="I1841" s="35"/>
      <c r="J1841" s="36"/>
      <c r="L1841" s="59"/>
      <c r="M1841" s="59"/>
      <c r="N1841" s="60"/>
      <c r="P1841" s="59"/>
      <c r="Q1841" s="59"/>
      <c r="R1841" s="60"/>
    </row>
    <row r="1842" spans="1:18" ht="60" x14ac:dyDescent="0.25">
      <c r="A1842" s="33"/>
      <c r="B1842" s="34" t="s">
        <v>55</v>
      </c>
      <c r="C1842" s="34" t="s">
        <v>56</v>
      </c>
      <c r="D1842" s="34" t="s">
        <v>57</v>
      </c>
      <c r="E1842" s="34" t="s">
        <v>58</v>
      </c>
      <c r="F1842" s="39" t="s">
        <v>59</v>
      </c>
      <c r="H1842" s="40" t="s">
        <v>60</v>
      </c>
      <c r="I1842" s="41" t="s">
        <v>22</v>
      </c>
      <c r="J1842" s="42"/>
      <c r="L1842" s="40" t="s">
        <v>60</v>
      </c>
      <c r="M1842" s="53" t="s">
        <v>22</v>
      </c>
      <c r="N1842" s="54"/>
      <c r="P1842" s="40" t="s">
        <v>60</v>
      </c>
      <c r="Q1842" s="53" t="s">
        <v>22</v>
      </c>
      <c r="R1842" s="54"/>
    </row>
    <row r="1843" spans="1:18" x14ac:dyDescent="0.25">
      <c r="A1843" s="37" t="s">
        <v>2450</v>
      </c>
      <c r="B1843" s="38" t="s">
        <v>2451</v>
      </c>
      <c r="C1843" s="38" t="s">
        <v>865</v>
      </c>
      <c r="D1843" s="38"/>
      <c r="E1843" s="38" t="s">
        <v>433</v>
      </c>
      <c r="F1843" s="43">
        <v>3</v>
      </c>
      <c r="H1843" s="44">
        <v>600</v>
      </c>
      <c r="I1843" s="45">
        <v>1800</v>
      </c>
      <c r="J1843" s="31"/>
      <c r="L1843" s="44">
        <v>887.74</v>
      </c>
      <c r="M1843" s="55">
        <v>2663.22</v>
      </c>
      <c r="N1843" s="56"/>
      <c r="P1843" s="44">
        <v>380</v>
      </c>
      <c r="Q1843" s="55">
        <v>1140</v>
      </c>
      <c r="R1843" s="56"/>
    </row>
    <row r="1844" spans="1:18" x14ac:dyDescent="0.25">
      <c r="A1844" s="33"/>
      <c r="B1844" s="34" t="s">
        <v>28</v>
      </c>
      <c r="C1844" s="34" t="s">
        <v>29</v>
      </c>
      <c r="H1844" s="35"/>
      <c r="I1844" s="35"/>
      <c r="J1844" s="36"/>
      <c r="L1844" s="59"/>
      <c r="M1844" s="59"/>
      <c r="N1844" s="60"/>
      <c r="P1844" s="59"/>
      <c r="Q1844" s="59"/>
      <c r="R1844" s="60"/>
    </row>
    <row r="1845" spans="1:18" x14ac:dyDescent="0.25">
      <c r="A1845" s="37" t="s">
        <v>2452</v>
      </c>
      <c r="B1845" s="38" t="s">
        <v>31</v>
      </c>
      <c r="C1845" s="38" t="s">
        <v>857</v>
      </c>
      <c r="H1845" s="35"/>
      <c r="I1845" s="35"/>
      <c r="J1845" s="36"/>
      <c r="L1845" s="59"/>
      <c r="M1845" s="59"/>
      <c r="N1845" s="60"/>
      <c r="P1845" s="59"/>
      <c r="Q1845" s="59"/>
      <c r="R1845" s="60"/>
    </row>
    <row r="1846" spans="1:18" ht="75" x14ac:dyDescent="0.25">
      <c r="A1846" s="37" t="s">
        <v>2453</v>
      </c>
      <c r="B1846" s="38" t="s">
        <v>31</v>
      </c>
      <c r="C1846" s="38" t="s">
        <v>859</v>
      </c>
      <c r="H1846" s="35"/>
      <c r="I1846" s="35"/>
      <c r="J1846" s="36"/>
      <c r="L1846" s="59"/>
      <c r="M1846" s="59"/>
      <c r="N1846" s="60"/>
      <c r="P1846" s="59"/>
      <c r="Q1846" s="59"/>
      <c r="R1846" s="60"/>
    </row>
    <row r="1847" spans="1:18" ht="60" x14ac:dyDescent="0.25">
      <c r="A1847" s="33"/>
      <c r="B1847" s="34" t="s">
        <v>55</v>
      </c>
      <c r="C1847" s="34" t="s">
        <v>56</v>
      </c>
      <c r="D1847" s="34" t="s">
        <v>57</v>
      </c>
      <c r="E1847" s="34" t="s">
        <v>58</v>
      </c>
      <c r="F1847" s="39" t="s">
        <v>59</v>
      </c>
      <c r="H1847" s="40" t="s">
        <v>60</v>
      </c>
      <c r="I1847" s="41" t="s">
        <v>22</v>
      </c>
      <c r="J1847" s="42"/>
      <c r="L1847" s="40" t="s">
        <v>60</v>
      </c>
      <c r="M1847" s="53" t="s">
        <v>22</v>
      </c>
      <c r="N1847" s="54"/>
      <c r="P1847" s="40" t="s">
        <v>60</v>
      </c>
      <c r="Q1847" s="53" t="s">
        <v>22</v>
      </c>
      <c r="R1847" s="54"/>
    </row>
    <row r="1848" spans="1:18" x14ac:dyDescent="0.25">
      <c r="A1848" s="37" t="s">
        <v>2454</v>
      </c>
      <c r="B1848" s="38" t="s">
        <v>2455</v>
      </c>
      <c r="C1848" s="38" t="s">
        <v>2456</v>
      </c>
      <c r="D1848" s="38"/>
      <c r="E1848" s="38" t="s">
        <v>433</v>
      </c>
      <c r="F1848" s="43">
        <v>13</v>
      </c>
      <c r="H1848" s="44">
        <v>1150</v>
      </c>
      <c r="I1848" s="45">
        <v>14950</v>
      </c>
      <c r="J1848" s="31"/>
      <c r="L1848" s="44">
        <v>591.83000000000004</v>
      </c>
      <c r="M1848" s="55">
        <v>7693.79</v>
      </c>
      <c r="N1848" s="56"/>
      <c r="P1848" s="44">
        <v>695</v>
      </c>
      <c r="Q1848" s="55">
        <v>9035</v>
      </c>
      <c r="R1848" s="56"/>
    </row>
    <row r="1849" spans="1:18" x14ac:dyDescent="0.25">
      <c r="A1849" s="37" t="s">
        <v>2457</v>
      </c>
      <c r="B1849" s="38" t="s">
        <v>2458</v>
      </c>
      <c r="C1849" s="38" t="s">
        <v>1528</v>
      </c>
      <c r="D1849" s="38"/>
      <c r="E1849" s="38" t="s">
        <v>433</v>
      </c>
      <c r="F1849" s="43">
        <v>1</v>
      </c>
      <c r="H1849" s="44">
        <v>1860</v>
      </c>
      <c r="I1849" s="45">
        <v>1860</v>
      </c>
      <c r="J1849" s="31"/>
      <c r="L1849" s="44">
        <v>1302.02</v>
      </c>
      <c r="M1849" s="55">
        <v>1302.02</v>
      </c>
      <c r="N1849" s="56"/>
      <c r="P1849" s="44">
        <v>1215</v>
      </c>
      <c r="Q1849" s="55">
        <v>1215</v>
      </c>
      <c r="R1849" s="56"/>
    </row>
    <row r="1850" spans="1:18" ht="30" x14ac:dyDescent="0.25">
      <c r="A1850" s="37" t="s">
        <v>2459</v>
      </c>
      <c r="B1850" s="38" t="s">
        <v>2460</v>
      </c>
      <c r="C1850" s="38" t="s">
        <v>899</v>
      </c>
      <c r="D1850" s="38"/>
      <c r="E1850" s="38" t="s">
        <v>433</v>
      </c>
      <c r="F1850" s="43">
        <v>5</v>
      </c>
      <c r="H1850" s="44">
        <v>1200</v>
      </c>
      <c r="I1850" s="45">
        <v>6000</v>
      </c>
      <c r="J1850" s="31"/>
      <c r="L1850" s="44">
        <v>1775.48</v>
      </c>
      <c r="M1850" s="55">
        <v>8877.4</v>
      </c>
      <c r="N1850" s="56"/>
      <c r="P1850" s="44">
        <v>750</v>
      </c>
      <c r="Q1850" s="55">
        <v>3750</v>
      </c>
      <c r="R1850" s="56"/>
    </row>
    <row r="1851" spans="1:18" ht="30" x14ac:dyDescent="0.25">
      <c r="A1851" s="37" t="s">
        <v>2461</v>
      </c>
      <c r="B1851" s="38" t="s">
        <v>2462</v>
      </c>
      <c r="C1851" s="38" t="s">
        <v>902</v>
      </c>
      <c r="D1851" s="38"/>
      <c r="E1851" s="38" t="s">
        <v>433</v>
      </c>
      <c r="F1851" s="43">
        <v>1</v>
      </c>
      <c r="H1851" s="44">
        <v>1200</v>
      </c>
      <c r="I1851" s="45">
        <v>1200</v>
      </c>
      <c r="J1851" s="31"/>
      <c r="L1851" s="44">
        <v>1479.56</v>
      </c>
      <c r="M1851" s="55">
        <v>1479.56</v>
      </c>
      <c r="N1851" s="56"/>
      <c r="P1851" s="44">
        <v>915</v>
      </c>
      <c r="Q1851" s="55">
        <v>915</v>
      </c>
      <c r="R1851" s="56"/>
    </row>
    <row r="1852" spans="1:18" ht="30" x14ac:dyDescent="0.25">
      <c r="A1852" s="37" t="s">
        <v>2463</v>
      </c>
      <c r="B1852" s="38" t="s">
        <v>2464</v>
      </c>
      <c r="C1852" s="38" t="s">
        <v>905</v>
      </c>
      <c r="D1852" s="38"/>
      <c r="E1852" s="38" t="s">
        <v>433</v>
      </c>
      <c r="F1852" s="43">
        <v>2</v>
      </c>
      <c r="H1852" s="44">
        <v>1200</v>
      </c>
      <c r="I1852" s="45">
        <v>2400</v>
      </c>
      <c r="J1852" s="31"/>
      <c r="L1852" s="44">
        <v>1657.11</v>
      </c>
      <c r="M1852" s="55">
        <v>3314.22</v>
      </c>
      <c r="N1852" s="56"/>
      <c r="P1852" s="44">
        <v>1053</v>
      </c>
      <c r="Q1852" s="55">
        <v>2106</v>
      </c>
      <c r="R1852" s="56"/>
    </row>
    <row r="1853" spans="1:18" x14ac:dyDescent="0.25">
      <c r="A1853" s="33"/>
      <c r="B1853" s="34" t="s">
        <v>28</v>
      </c>
      <c r="C1853" s="34" t="s">
        <v>29</v>
      </c>
      <c r="H1853" s="35"/>
      <c r="I1853" s="35"/>
      <c r="J1853" s="36"/>
      <c r="L1853" s="59"/>
      <c r="M1853" s="59"/>
      <c r="N1853" s="60"/>
      <c r="P1853" s="59"/>
      <c r="Q1853" s="59"/>
      <c r="R1853" s="60"/>
    </row>
    <row r="1854" spans="1:18" x14ac:dyDescent="0.25">
      <c r="A1854" s="37" t="s">
        <v>2465</v>
      </c>
      <c r="B1854" s="38" t="s">
        <v>31</v>
      </c>
      <c r="C1854" s="38" t="s">
        <v>907</v>
      </c>
      <c r="H1854" s="35"/>
      <c r="I1854" s="35"/>
      <c r="J1854" s="36"/>
      <c r="L1854" s="59"/>
      <c r="M1854" s="59"/>
      <c r="N1854" s="60"/>
      <c r="P1854" s="59"/>
      <c r="Q1854" s="59"/>
      <c r="R1854" s="60"/>
    </row>
    <row r="1855" spans="1:18" ht="45" x14ac:dyDescent="0.25">
      <c r="A1855" s="37" t="s">
        <v>2466</v>
      </c>
      <c r="B1855" s="38" t="s">
        <v>31</v>
      </c>
      <c r="C1855" s="38" t="s">
        <v>909</v>
      </c>
      <c r="H1855" s="35"/>
      <c r="I1855" s="35"/>
      <c r="J1855" s="36"/>
      <c r="L1855" s="59"/>
      <c r="M1855" s="59"/>
      <c r="N1855" s="60"/>
      <c r="P1855" s="59"/>
      <c r="Q1855" s="59"/>
      <c r="R1855" s="60"/>
    </row>
    <row r="1856" spans="1:18" ht="60" x14ac:dyDescent="0.25">
      <c r="A1856" s="33"/>
      <c r="B1856" s="34" t="s">
        <v>55</v>
      </c>
      <c r="C1856" s="34" t="s">
        <v>56</v>
      </c>
      <c r="D1856" s="34" t="s">
        <v>57</v>
      </c>
      <c r="E1856" s="34" t="s">
        <v>58</v>
      </c>
      <c r="F1856" s="39" t="s">
        <v>59</v>
      </c>
      <c r="H1856" s="40" t="s">
        <v>60</v>
      </c>
      <c r="I1856" s="41" t="s">
        <v>22</v>
      </c>
      <c r="J1856" s="42"/>
      <c r="L1856" s="40" t="s">
        <v>60</v>
      </c>
      <c r="M1856" s="53" t="s">
        <v>22</v>
      </c>
      <c r="N1856" s="54"/>
      <c r="P1856" s="40" t="s">
        <v>60</v>
      </c>
      <c r="Q1856" s="53" t="s">
        <v>22</v>
      </c>
      <c r="R1856" s="54"/>
    </row>
    <row r="1857" spans="1:18" x14ac:dyDescent="0.25">
      <c r="A1857" s="37" t="s">
        <v>2467</v>
      </c>
      <c r="B1857" s="38" t="s">
        <v>2468</v>
      </c>
      <c r="C1857" s="38" t="s">
        <v>1537</v>
      </c>
      <c r="D1857" s="38"/>
      <c r="E1857" s="38" t="s">
        <v>433</v>
      </c>
      <c r="F1857" s="43">
        <v>3</v>
      </c>
      <c r="H1857" s="44">
        <v>500</v>
      </c>
      <c r="I1857" s="45">
        <v>1500</v>
      </c>
      <c r="J1857" s="31"/>
      <c r="L1857" s="44">
        <v>769.37</v>
      </c>
      <c r="M1857" s="55">
        <v>2308.11</v>
      </c>
      <c r="N1857" s="56"/>
      <c r="P1857" s="44">
        <v>320</v>
      </c>
      <c r="Q1857" s="55">
        <v>960</v>
      </c>
      <c r="R1857" s="56"/>
    </row>
    <row r="1858" spans="1:18" x14ac:dyDescent="0.25">
      <c r="A1858" s="33"/>
      <c r="B1858" s="34" t="s">
        <v>28</v>
      </c>
      <c r="C1858" s="34" t="s">
        <v>29</v>
      </c>
      <c r="H1858" s="35"/>
      <c r="I1858" s="35"/>
      <c r="J1858" s="36"/>
      <c r="L1858" s="59"/>
      <c r="M1858" s="59"/>
      <c r="N1858" s="60"/>
      <c r="P1858" s="59"/>
      <c r="Q1858" s="59"/>
      <c r="R1858" s="60"/>
    </row>
    <row r="1859" spans="1:18" x14ac:dyDescent="0.25">
      <c r="A1859" s="37" t="s">
        <v>2469</v>
      </c>
      <c r="B1859" s="38" t="s">
        <v>31</v>
      </c>
      <c r="C1859" s="38" t="s">
        <v>1008</v>
      </c>
      <c r="H1859" s="35"/>
      <c r="I1859" s="35"/>
      <c r="J1859" s="36"/>
      <c r="L1859" s="59"/>
      <c r="M1859" s="59"/>
      <c r="N1859" s="60"/>
      <c r="P1859" s="59"/>
      <c r="Q1859" s="59"/>
      <c r="R1859" s="60"/>
    </row>
    <row r="1860" spans="1:18" ht="45" x14ac:dyDescent="0.25">
      <c r="A1860" s="37" t="s">
        <v>2470</v>
      </c>
      <c r="B1860" s="38" t="s">
        <v>31</v>
      </c>
      <c r="C1860" s="38" t="s">
        <v>1010</v>
      </c>
      <c r="H1860" s="35"/>
      <c r="I1860" s="35"/>
      <c r="J1860" s="36"/>
      <c r="L1860" s="59"/>
      <c r="M1860" s="59"/>
      <c r="N1860" s="60"/>
      <c r="P1860" s="59"/>
      <c r="Q1860" s="59"/>
      <c r="R1860" s="60"/>
    </row>
    <row r="1861" spans="1:18" ht="105" x14ac:dyDescent="0.25">
      <c r="A1861" s="37" t="s">
        <v>2471</v>
      </c>
      <c r="B1861" s="38" t="s">
        <v>31</v>
      </c>
      <c r="C1861" s="38" t="s">
        <v>1012</v>
      </c>
      <c r="H1861" s="35"/>
      <c r="I1861" s="35"/>
      <c r="J1861" s="36"/>
      <c r="L1861" s="59"/>
      <c r="M1861" s="59"/>
      <c r="N1861" s="60"/>
      <c r="P1861" s="59"/>
      <c r="Q1861" s="59"/>
      <c r="R1861" s="60"/>
    </row>
    <row r="1862" spans="1:18" ht="60" x14ac:dyDescent="0.25">
      <c r="A1862" s="33"/>
      <c r="B1862" s="34" t="s">
        <v>55</v>
      </c>
      <c r="C1862" s="34" t="s">
        <v>56</v>
      </c>
      <c r="D1862" s="34" t="s">
        <v>57</v>
      </c>
      <c r="E1862" s="34" t="s">
        <v>58</v>
      </c>
      <c r="F1862" s="39" t="s">
        <v>59</v>
      </c>
      <c r="H1862" s="40" t="s">
        <v>60</v>
      </c>
      <c r="I1862" s="41" t="s">
        <v>22</v>
      </c>
      <c r="J1862" s="42"/>
      <c r="L1862" s="40" t="s">
        <v>60</v>
      </c>
      <c r="M1862" s="53" t="s">
        <v>22</v>
      </c>
      <c r="N1862" s="54"/>
      <c r="P1862" s="40" t="s">
        <v>60</v>
      </c>
      <c r="Q1862" s="53" t="s">
        <v>22</v>
      </c>
      <c r="R1862" s="54"/>
    </row>
    <row r="1863" spans="1:18" x14ac:dyDescent="0.25">
      <c r="A1863" s="37" t="s">
        <v>2472</v>
      </c>
      <c r="B1863" s="38" t="s">
        <v>2473</v>
      </c>
      <c r="C1863" s="38" t="s">
        <v>1015</v>
      </c>
      <c r="D1863" s="38"/>
      <c r="E1863" s="38" t="s">
        <v>433</v>
      </c>
      <c r="F1863" s="43">
        <v>7</v>
      </c>
      <c r="H1863" s="44">
        <v>10000</v>
      </c>
      <c r="I1863" s="45">
        <v>70000</v>
      </c>
      <c r="J1863" s="31"/>
      <c r="L1863" s="44">
        <v>4888.4799999999996</v>
      </c>
      <c r="M1863" s="55">
        <v>34219.360000000001</v>
      </c>
      <c r="N1863" s="56"/>
      <c r="P1863" s="44">
        <v>6000</v>
      </c>
      <c r="Q1863" s="55">
        <v>42000</v>
      </c>
      <c r="R1863" s="56"/>
    </row>
    <row r="1864" spans="1:18" x14ac:dyDescent="0.25">
      <c r="A1864" s="37" t="s">
        <v>2474</v>
      </c>
      <c r="B1864" s="38" t="s">
        <v>2475</v>
      </c>
      <c r="C1864" s="38" t="s">
        <v>1021</v>
      </c>
      <c r="D1864" s="38"/>
      <c r="E1864" s="38" t="s">
        <v>433</v>
      </c>
      <c r="F1864" s="43">
        <v>1</v>
      </c>
      <c r="H1864" s="44">
        <v>10000</v>
      </c>
      <c r="I1864" s="45">
        <v>10000</v>
      </c>
      <c r="J1864" s="31"/>
      <c r="L1864" s="44">
        <v>7724.5</v>
      </c>
      <c r="M1864" s="55">
        <v>7724.5</v>
      </c>
      <c r="N1864" s="56"/>
      <c r="P1864" s="44">
        <v>9500</v>
      </c>
      <c r="Q1864" s="55">
        <v>9500</v>
      </c>
      <c r="R1864" s="56"/>
    </row>
    <row r="1865" spans="1:18" x14ac:dyDescent="0.25">
      <c r="A1865" s="37" t="s">
        <v>2476</v>
      </c>
      <c r="B1865" s="38" t="s">
        <v>2477</v>
      </c>
      <c r="C1865" s="38" t="s">
        <v>955</v>
      </c>
      <c r="D1865" s="38"/>
      <c r="E1865" s="38" t="s">
        <v>433</v>
      </c>
      <c r="F1865" s="43">
        <v>1</v>
      </c>
      <c r="H1865" s="44">
        <v>5300</v>
      </c>
      <c r="I1865" s="45">
        <v>5300</v>
      </c>
      <c r="J1865" s="31"/>
      <c r="L1865" s="44">
        <v>32763.45</v>
      </c>
      <c r="M1865" s="55">
        <v>32763.45</v>
      </c>
      <c r="N1865" s="56"/>
      <c r="P1865" s="44">
        <v>6000</v>
      </c>
      <c r="Q1865" s="55">
        <v>6000</v>
      </c>
      <c r="R1865" s="56"/>
    </row>
    <row r="1866" spans="1:18" x14ac:dyDescent="0.25">
      <c r="A1866" s="37" t="s">
        <v>2478</v>
      </c>
      <c r="B1866" s="38" t="s">
        <v>2479</v>
      </c>
      <c r="C1866" s="38" t="s">
        <v>952</v>
      </c>
      <c r="D1866" s="38"/>
      <c r="E1866" s="38" t="s">
        <v>433</v>
      </c>
      <c r="F1866" s="43">
        <v>1</v>
      </c>
      <c r="H1866" s="44">
        <v>800</v>
      </c>
      <c r="I1866" s="45">
        <v>800</v>
      </c>
      <c r="J1866" s="31"/>
      <c r="L1866" s="44">
        <v>17754.759999999998</v>
      </c>
      <c r="M1866" s="55">
        <v>17754.759999999998</v>
      </c>
      <c r="N1866" s="56"/>
      <c r="P1866" s="44">
        <v>2500</v>
      </c>
      <c r="Q1866" s="55">
        <v>2500</v>
      </c>
      <c r="R1866" s="56"/>
    </row>
    <row r="1867" spans="1:18" ht="45" x14ac:dyDescent="0.25">
      <c r="A1867" s="37" t="s">
        <v>2480</v>
      </c>
      <c r="B1867" s="38" t="s">
        <v>2481</v>
      </c>
      <c r="C1867" s="38" t="s">
        <v>1031</v>
      </c>
      <c r="D1867" s="38"/>
      <c r="E1867" s="38" t="s">
        <v>64</v>
      </c>
      <c r="F1867" s="43">
        <v>1</v>
      </c>
      <c r="H1867" s="44">
        <v>5000</v>
      </c>
      <c r="I1867" s="45">
        <v>5000</v>
      </c>
      <c r="J1867" s="31"/>
      <c r="L1867" s="44">
        <v>21305.71</v>
      </c>
      <c r="M1867" s="55">
        <v>21305.71</v>
      </c>
      <c r="N1867" s="56"/>
      <c r="P1867" s="44">
        <v>45000</v>
      </c>
      <c r="Q1867" s="55">
        <v>45000</v>
      </c>
      <c r="R1867" s="56"/>
    </row>
    <row r="1868" spans="1:18" x14ac:dyDescent="0.25">
      <c r="A1868" s="33"/>
      <c r="B1868" s="34" t="s">
        <v>28</v>
      </c>
      <c r="C1868" s="34" t="s">
        <v>29</v>
      </c>
      <c r="H1868" s="35"/>
      <c r="I1868" s="35"/>
      <c r="J1868" s="36"/>
      <c r="L1868" s="59"/>
      <c r="M1868" s="59"/>
      <c r="N1868" s="60"/>
      <c r="P1868" s="59"/>
      <c r="Q1868" s="59"/>
      <c r="R1868" s="60"/>
    </row>
    <row r="1869" spans="1:18" x14ac:dyDescent="0.25">
      <c r="A1869" s="37" t="s">
        <v>2482</v>
      </c>
      <c r="B1869" s="38" t="s">
        <v>31</v>
      </c>
      <c r="C1869" s="38" t="s">
        <v>1040</v>
      </c>
      <c r="H1869" s="35"/>
      <c r="I1869" s="35"/>
      <c r="J1869" s="36"/>
      <c r="L1869" s="59"/>
      <c r="M1869" s="59"/>
      <c r="N1869" s="60"/>
      <c r="P1869" s="59"/>
      <c r="Q1869" s="59"/>
      <c r="R1869" s="60"/>
    </row>
    <row r="1870" spans="1:18" ht="60" x14ac:dyDescent="0.25">
      <c r="A1870" s="33"/>
      <c r="B1870" s="34" t="s">
        <v>55</v>
      </c>
      <c r="C1870" s="34" t="s">
        <v>56</v>
      </c>
      <c r="D1870" s="34" t="s">
        <v>57</v>
      </c>
      <c r="E1870" s="34" t="s">
        <v>58</v>
      </c>
      <c r="F1870" s="39" t="s">
        <v>59</v>
      </c>
      <c r="H1870" s="40" t="s">
        <v>60</v>
      </c>
      <c r="I1870" s="41" t="s">
        <v>22</v>
      </c>
      <c r="J1870" s="42"/>
      <c r="L1870" s="40" t="s">
        <v>60</v>
      </c>
      <c r="M1870" s="53" t="s">
        <v>22</v>
      </c>
      <c r="N1870" s="54"/>
      <c r="P1870" s="40" t="s">
        <v>60</v>
      </c>
      <c r="Q1870" s="53" t="s">
        <v>22</v>
      </c>
      <c r="R1870" s="54"/>
    </row>
    <row r="1871" spans="1:18" ht="60" x14ac:dyDescent="0.25">
      <c r="A1871" s="37" t="s">
        <v>2483</v>
      </c>
      <c r="B1871" s="38" t="s">
        <v>2484</v>
      </c>
      <c r="C1871" s="38" t="s">
        <v>1043</v>
      </c>
      <c r="D1871" s="38"/>
      <c r="E1871" s="38" t="s">
        <v>64</v>
      </c>
      <c r="F1871" s="43">
        <v>1</v>
      </c>
      <c r="H1871" s="44">
        <v>15000</v>
      </c>
      <c r="I1871" s="45">
        <v>15000</v>
      </c>
      <c r="J1871" s="31"/>
      <c r="L1871" s="44">
        <v>17754.759999999998</v>
      </c>
      <c r="M1871" s="55">
        <v>17754.759999999998</v>
      </c>
      <c r="N1871" s="56"/>
      <c r="P1871" s="44">
        <v>3500</v>
      </c>
      <c r="Q1871" s="55">
        <v>3500</v>
      </c>
      <c r="R1871" s="56"/>
    </row>
    <row r="1872" spans="1:18" x14ac:dyDescent="0.25">
      <c r="A1872" s="33"/>
      <c r="B1872" s="34" t="s">
        <v>28</v>
      </c>
      <c r="C1872" s="34" t="s">
        <v>29</v>
      </c>
      <c r="H1872" s="35"/>
      <c r="I1872" s="35"/>
      <c r="J1872" s="36"/>
      <c r="L1872" s="59"/>
      <c r="M1872" s="59"/>
      <c r="N1872" s="60"/>
      <c r="P1872" s="59"/>
      <c r="Q1872" s="59"/>
      <c r="R1872" s="60"/>
    </row>
    <row r="1873" spans="1:18" x14ac:dyDescent="0.25">
      <c r="A1873" s="37" t="s">
        <v>2485</v>
      </c>
      <c r="B1873" s="38" t="s">
        <v>31</v>
      </c>
      <c r="C1873" s="38" t="s">
        <v>1045</v>
      </c>
      <c r="H1873" s="35"/>
      <c r="I1873" s="35"/>
      <c r="J1873" s="36"/>
      <c r="L1873" s="59"/>
      <c r="M1873" s="59"/>
      <c r="N1873" s="60"/>
      <c r="P1873" s="59"/>
      <c r="Q1873" s="59"/>
      <c r="R1873" s="60"/>
    </row>
    <row r="1874" spans="1:18" ht="45" x14ac:dyDescent="0.25">
      <c r="A1874" s="37" t="s">
        <v>2486</v>
      </c>
      <c r="B1874" s="38" t="s">
        <v>31</v>
      </c>
      <c r="C1874" s="38" t="s">
        <v>1047</v>
      </c>
      <c r="H1874" s="35"/>
      <c r="I1874" s="35"/>
      <c r="J1874" s="36"/>
      <c r="L1874" s="59"/>
      <c r="M1874" s="59"/>
      <c r="N1874" s="60"/>
      <c r="P1874" s="59"/>
      <c r="Q1874" s="59"/>
      <c r="R1874" s="60"/>
    </row>
    <row r="1875" spans="1:18" ht="60" x14ac:dyDescent="0.25">
      <c r="A1875" s="33"/>
      <c r="B1875" s="34" t="s">
        <v>55</v>
      </c>
      <c r="C1875" s="34" t="s">
        <v>56</v>
      </c>
      <c r="D1875" s="34" t="s">
        <v>57</v>
      </c>
      <c r="E1875" s="34" t="s">
        <v>58</v>
      </c>
      <c r="F1875" s="39" t="s">
        <v>59</v>
      </c>
      <c r="H1875" s="40" t="s">
        <v>60</v>
      </c>
      <c r="I1875" s="41" t="s">
        <v>22</v>
      </c>
      <c r="J1875" s="42"/>
      <c r="L1875" s="40" t="s">
        <v>60</v>
      </c>
      <c r="M1875" s="53" t="s">
        <v>22</v>
      </c>
      <c r="N1875" s="54"/>
      <c r="P1875" s="40" t="s">
        <v>60</v>
      </c>
      <c r="Q1875" s="53" t="s">
        <v>22</v>
      </c>
      <c r="R1875" s="54"/>
    </row>
    <row r="1876" spans="1:18" x14ac:dyDescent="0.25">
      <c r="A1876" s="37" t="s">
        <v>2487</v>
      </c>
      <c r="B1876" s="38" t="s">
        <v>2488</v>
      </c>
      <c r="C1876" s="38" t="s">
        <v>1050</v>
      </c>
      <c r="D1876" s="38"/>
      <c r="E1876" s="38" t="s">
        <v>64</v>
      </c>
      <c r="F1876" s="43">
        <v>1</v>
      </c>
      <c r="H1876" s="44">
        <v>10500</v>
      </c>
      <c r="I1876" s="45">
        <v>10500</v>
      </c>
      <c r="J1876" s="31"/>
      <c r="L1876" s="44">
        <v>7101.9</v>
      </c>
      <c r="M1876" s="55">
        <v>7101.9</v>
      </c>
      <c r="N1876" s="56"/>
      <c r="P1876" s="44">
        <v>3000</v>
      </c>
      <c r="Q1876" s="55">
        <v>3000</v>
      </c>
      <c r="R1876" s="56"/>
    </row>
    <row r="1877" spans="1:18" x14ac:dyDescent="0.25">
      <c r="A1877" s="37" t="s">
        <v>2489</v>
      </c>
      <c r="B1877" s="38" t="s">
        <v>2490</v>
      </c>
      <c r="C1877" s="38" t="s">
        <v>1053</v>
      </c>
      <c r="D1877" s="38"/>
      <c r="E1877" s="38" t="s">
        <v>64</v>
      </c>
      <c r="F1877" s="43">
        <v>1</v>
      </c>
      <c r="H1877" s="44">
        <v>2500</v>
      </c>
      <c r="I1877" s="45">
        <v>2500</v>
      </c>
      <c r="J1877" s="31"/>
      <c r="L1877" s="44">
        <v>5918.25</v>
      </c>
      <c r="M1877" s="55">
        <v>5918.25</v>
      </c>
      <c r="N1877" s="56"/>
      <c r="P1877" s="44">
        <v>1000</v>
      </c>
      <c r="Q1877" s="55">
        <v>1000</v>
      </c>
      <c r="R1877" s="56"/>
    </row>
    <row r="1878" spans="1:18" x14ac:dyDescent="0.25">
      <c r="A1878" s="37" t="s">
        <v>2491</v>
      </c>
      <c r="B1878" s="38" t="s">
        <v>2492</v>
      </c>
      <c r="C1878" s="38" t="s">
        <v>1056</v>
      </c>
      <c r="D1878" s="38"/>
      <c r="E1878" s="38" t="s">
        <v>64</v>
      </c>
      <c r="F1878" s="43">
        <v>1</v>
      </c>
      <c r="H1878" s="44">
        <v>2500</v>
      </c>
      <c r="I1878" s="45">
        <v>2500</v>
      </c>
      <c r="J1878" s="31"/>
      <c r="L1878" s="44">
        <v>5918.25</v>
      </c>
      <c r="M1878" s="55">
        <v>5918.25</v>
      </c>
      <c r="N1878" s="56"/>
      <c r="P1878" s="44">
        <v>1000</v>
      </c>
      <c r="Q1878" s="55">
        <v>1000</v>
      </c>
      <c r="R1878" s="56"/>
    </row>
    <row r="1879" spans="1:18" x14ac:dyDescent="0.25">
      <c r="A1879" s="37" t="s">
        <v>2493</v>
      </c>
      <c r="B1879" s="38" t="s">
        <v>2494</v>
      </c>
      <c r="C1879" s="38" t="s">
        <v>1059</v>
      </c>
      <c r="D1879" s="38"/>
      <c r="E1879" s="38" t="s">
        <v>64</v>
      </c>
      <c r="F1879" s="43">
        <v>1</v>
      </c>
      <c r="H1879" s="44">
        <v>2500</v>
      </c>
      <c r="I1879" s="45">
        <v>2500</v>
      </c>
      <c r="J1879" s="31"/>
      <c r="L1879" s="44">
        <v>5918.25</v>
      </c>
      <c r="M1879" s="55">
        <v>5918.25</v>
      </c>
      <c r="N1879" s="56"/>
      <c r="P1879" s="44">
        <v>1000</v>
      </c>
      <c r="Q1879" s="55">
        <v>1000</v>
      </c>
      <c r="R1879" s="56"/>
    </row>
    <row r="1880" spans="1:18" x14ac:dyDescent="0.25">
      <c r="A1880" s="37" t="s">
        <v>2495</v>
      </c>
      <c r="B1880" s="38" t="s">
        <v>2496</v>
      </c>
      <c r="C1880" s="38" t="s">
        <v>1062</v>
      </c>
      <c r="D1880" s="38"/>
      <c r="E1880" s="38" t="s">
        <v>64</v>
      </c>
      <c r="F1880" s="43">
        <v>1</v>
      </c>
      <c r="H1880" s="44">
        <v>2500</v>
      </c>
      <c r="I1880" s="45">
        <v>2500</v>
      </c>
      <c r="J1880" s="31"/>
      <c r="L1880" s="44">
        <v>5326.43</v>
      </c>
      <c r="M1880" s="55">
        <v>5326.43</v>
      </c>
      <c r="N1880" s="56"/>
      <c r="P1880" s="44">
        <v>1000</v>
      </c>
      <c r="Q1880" s="55">
        <v>1000</v>
      </c>
      <c r="R1880" s="56"/>
    </row>
    <row r="1881" spans="1:18" x14ac:dyDescent="0.25">
      <c r="A1881" s="37" t="s">
        <v>2497</v>
      </c>
      <c r="B1881" s="38" t="s">
        <v>2498</v>
      </c>
      <c r="C1881" s="38" t="s">
        <v>1065</v>
      </c>
      <c r="D1881" s="38"/>
      <c r="E1881" s="38" t="s">
        <v>64</v>
      </c>
      <c r="F1881" s="43">
        <v>1</v>
      </c>
      <c r="H1881" s="44">
        <v>2500</v>
      </c>
      <c r="I1881" s="45">
        <v>2500</v>
      </c>
      <c r="J1881" s="31"/>
      <c r="L1881" s="44">
        <v>1775.48</v>
      </c>
      <c r="M1881" s="55">
        <v>1775.48</v>
      </c>
      <c r="N1881" s="56"/>
      <c r="P1881" s="44">
        <v>1000</v>
      </c>
      <c r="Q1881" s="55">
        <v>1000</v>
      </c>
      <c r="R1881" s="56"/>
    </row>
    <row r="1882" spans="1:18" x14ac:dyDescent="0.25">
      <c r="A1882" s="37" t="s">
        <v>2499</v>
      </c>
      <c r="B1882" s="38" t="s">
        <v>2500</v>
      </c>
      <c r="C1882" s="38" t="s">
        <v>1068</v>
      </c>
      <c r="D1882" s="38"/>
      <c r="E1882" s="38" t="s">
        <v>64</v>
      </c>
      <c r="F1882" s="43">
        <v>1</v>
      </c>
      <c r="H1882" s="44">
        <v>2500</v>
      </c>
      <c r="I1882" s="45">
        <v>2500</v>
      </c>
      <c r="J1882" s="31"/>
      <c r="L1882" s="44">
        <v>10061.030000000001</v>
      </c>
      <c r="M1882" s="55">
        <v>10061.030000000001</v>
      </c>
      <c r="N1882" s="56"/>
      <c r="P1882" s="44">
        <v>4500</v>
      </c>
      <c r="Q1882" s="55">
        <v>4500</v>
      </c>
      <c r="R1882" s="56"/>
    </row>
    <row r="1883" spans="1:18" x14ac:dyDescent="0.25">
      <c r="A1883" s="33"/>
      <c r="B1883" s="34" t="s">
        <v>28</v>
      </c>
      <c r="C1883" s="34" t="s">
        <v>29</v>
      </c>
      <c r="H1883" s="35"/>
      <c r="I1883" s="35"/>
      <c r="J1883" s="36"/>
      <c r="L1883" s="59"/>
      <c r="M1883" s="59"/>
      <c r="N1883" s="60"/>
      <c r="P1883" s="59"/>
      <c r="Q1883" s="59"/>
      <c r="R1883" s="60"/>
    </row>
    <row r="1884" spans="1:18" x14ac:dyDescent="0.25">
      <c r="A1884" s="37" t="s">
        <v>2501</v>
      </c>
      <c r="B1884" s="38" t="s">
        <v>31</v>
      </c>
      <c r="C1884" s="38" t="s">
        <v>750</v>
      </c>
      <c r="H1884" s="35"/>
      <c r="I1884" s="35"/>
      <c r="J1884" s="36"/>
      <c r="L1884" s="59"/>
      <c r="M1884" s="59"/>
      <c r="N1884" s="60"/>
      <c r="P1884" s="59"/>
      <c r="Q1884" s="59"/>
      <c r="R1884" s="60"/>
    </row>
    <row r="1885" spans="1:18" ht="60" x14ac:dyDescent="0.25">
      <c r="A1885" s="33"/>
      <c r="B1885" s="34" t="s">
        <v>55</v>
      </c>
      <c r="C1885" s="34" t="s">
        <v>56</v>
      </c>
      <c r="D1885" s="34" t="s">
        <v>57</v>
      </c>
      <c r="E1885" s="34" t="s">
        <v>58</v>
      </c>
      <c r="F1885" s="39" t="s">
        <v>59</v>
      </c>
      <c r="H1885" s="40" t="s">
        <v>60</v>
      </c>
      <c r="I1885" s="41" t="s">
        <v>22</v>
      </c>
      <c r="J1885" s="42"/>
      <c r="L1885" s="40" t="s">
        <v>60</v>
      </c>
      <c r="M1885" s="53" t="s">
        <v>22</v>
      </c>
      <c r="N1885" s="54"/>
      <c r="P1885" s="40" t="s">
        <v>60</v>
      </c>
      <c r="Q1885" s="53" t="s">
        <v>22</v>
      </c>
      <c r="R1885" s="54"/>
    </row>
    <row r="1886" spans="1:18" x14ac:dyDescent="0.25">
      <c r="A1886" s="37" t="s">
        <v>2502</v>
      </c>
      <c r="B1886" s="38" t="s">
        <v>2503</v>
      </c>
      <c r="C1886" s="38" t="s">
        <v>753</v>
      </c>
      <c r="D1886" s="38"/>
      <c r="E1886" s="38" t="s">
        <v>64</v>
      </c>
      <c r="F1886" s="43">
        <v>1</v>
      </c>
      <c r="H1886" s="44">
        <v>2000</v>
      </c>
      <c r="I1886" s="45">
        <v>2000</v>
      </c>
      <c r="J1886" s="31"/>
      <c r="L1886" s="44">
        <v>4734.6000000000004</v>
      </c>
      <c r="M1886" s="55">
        <v>4734.6000000000004</v>
      </c>
      <c r="N1886" s="56"/>
      <c r="P1886" s="44">
        <v>1000</v>
      </c>
      <c r="Q1886" s="55">
        <v>1000</v>
      </c>
      <c r="R1886" s="56"/>
    </row>
    <row r="1887" spans="1:18" ht="30" x14ac:dyDescent="0.25">
      <c r="A1887" s="37" t="s">
        <v>2504</v>
      </c>
      <c r="B1887" s="38" t="s">
        <v>2505</v>
      </c>
      <c r="C1887" s="38" t="s">
        <v>756</v>
      </c>
      <c r="D1887" s="38"/>
      <c r="E1887" s="38" t="s">
        <v>64</v>
      </c>
      <c r="F1887" s="43">
        <v>1</v>
      </c>
      <c r="H1887" s="44">
        <v>1000</v>
      </c>
      <c r="I1887" s="45">
        <v>1000</v>
      </c>
      <c r="J1887" s="31"/>
      <c r="L1887" s="44">
        <v>4734.6000000000004</v>
      </c>
      <c r="M1887" s="55">
        <v>4734.6000000000004</v>
      </c>
      <c r="N1887" s="56"/>
      <c r="P1887" s="44">
        <v>500</v>
      </c>
      <c r="Q1887" s="55">
        <v>500</v>
      </c>
      <c r="R1887" s="56"/>
    </row>
    <row r="1888" spans="1:18" x14ac:dyDescent="0.25">
      <c r="A1888" s="37" t="s">
        <v>2506</v>
      </c>
      <c r="B1888" s="38" t="s">
        <v>2507</v>
      </c>
      <c r="C1888" s="38" t="s">
        <v>759</v>
      </c>
      <c r="D1888" s="38"/>
      <c r="E1888" s="38" t="s">
        <v>64</v>
      </c>
      <c r="F1888" s="43">
        <v>1</v>
      </c>
      <c r="H1888" s="44">
        <v>1000</v>
      </c>
      <c r="I1888" s="45">
        <v>1000</v>
      </c>
      <c r="J1888" s="31"/>
      <c r="L1888" s="44">
        <v>4734.6000000000004</v>
      </c>
      <c r="M1888" s="55">
        <v>4734.6000000000004</v>
      </c>
      <c r="N1888" s="56"/>
      <c r="P1888" s="44">
        <v>200</v>
      </c>
      <c r="Q1888" s="55">
        <v>200</v>
      </c>
      <c r="R1888" s="56"/>
    </row>
    <row r="1889" spans="1:18" x14ac:dyDescent="0.25">
      <c r="A1889" s="37" t="s">
        <v>2508</v>
      </c>
      <c r="B1889" s="38" t="s">
        <v>2509</v>
      </c>
      <c r="C1889" s="38" t="s">
        <v>762</v>
      </c>
      <c r="D1889" s="38"/>
      <c r="E1889" s="38" t="s">
        <v>64</v>
      </c>
      <c r="F1889" s="43">
        <v>1</v>
      </c>
      <c r="H1889" s="44">
        <v>500</v>
      </c>
      <c r="I1889" s="45">
        <v>500</v>
      </c>
      <c r="J1889" s="31"/>
      <c r="L1889" s="44">
        <v>4734.6000000000004</v>
      </c>
      <c r="M1889" s="55">
        <v>4734.6000000000004</v>
      </c>
      <c r="N1889" s="56"/>
      <c r="P1889" s="44">
        <v>200</v>
      </c>
      <c r="Q1889" s="55">
        <v>200</v>
      </c>
      <c r="R1889" s="56"/>
    </row>
    <row r="1890" spans="1:18" x14ac:dyDescent="0.25">
      <c r="A1890" s="37" t="s">
        <v>2510</v>
      </c>
      <c r="B1890" s="38" t="s">
        <v>2511</v>
      </c>
      <c r="C1890" s="38" t="s">
        <v>765</v>
      </c>
      <c r="D1890" s="38"/>
      <c r="E1890" s="38" t="s">
        <v>64</v>
      </c>
      <c r="F1890" s="43">
        <v>1</v>
      </c>
      <c r="H1890" s="44">
        <v>500</v>
      </c>
      <c r="I1890" s="45">
        <v>500</v>
      </c>
      <c r="J1890" s="31"/>
      <c r="L1890" s="44">
        <v>4734.6000000000004</v>
      </c>
      <c r="M1890" s="55">
        <v>4734.6000000000004</v>
      </c>
      <c r="N1890" s="56"/>
      <c r="P1890" s="44">
        <v>200</v>
      </c>
      <c r="Q1890" s="55">
        <v>200</v>
      </c>
      <c r="R1890" s="56"/>
    </row>
    <row r="1891" spans="1:18" x14ac:dyDescent="0.25">
      <c r="A1891" s="37" t="s">
        <v>2512</v>
      </c>
      <c r="B1891" s="38" t="s">
        <v>2513</v>
      </c>
      <c r="C1891" s="38" t="s">
        <v>768</v>
      </c>
      <c r="D1891" s="38"/>
      <c r="E1891" s="38" t="s">
        <v>64</v>
      </c>
      <c r="F1891" s="43">
        <v>1</v>
      </c>
      <c r="H1891" s="44">
        <v>1000</v>
      </c>
      <c r="I1891" s="45">
        <v>1000</v>
      </c>
      <c r="J1891" s="31"/>
      <c r="L1891" s="44">
        <v>2367.3000000000002</v>
      </c>
      <c r="M1891" s="55">
        <v>2367.3000000000002</v>
      </c>
      <c r="N1891" s="56"/>
      <c r="P1891" s="44">
        <v>500</v>
      </c>
      <c r="Q1891" s="55">
        <v>500</v>
      </c>
      <c r="R1891" s="56"/>
    </row>
    <row r="1892" spans="1:18" x14ac:dyDescent="0.25">
      <c r="A1892" s="37" t="s">
        <v>2514</v>
      </c>
      <c r="B1892" s="38" t="s">
        <v>2515</v>
      </c>
      <c r="C1892" s="38" t="s">
        <v>771</v>
      </c>
      <c r="D1892" s="38"/>
      <c r="E1892" s="38" t="s">
        <v>64</v>
      </c>
      <c r="F1892" s="43">
        <v>1</v>
      </c>
      <c r="H1892" s="44">
        <v>500</v>
      </c>
      <c r="I1892" s="45">
        <v>500</v>
      </c>
      <c r="J1892" s="31"/>
      <c r="L1892" s="44">
        <v>4734.6000000000004</v>
      </c>
      <c r="M1892" s="55">
        <v>4734.6000000000004</v>
      </c>
      <c r="N1892" s="56"/>
      <c r="P1892" s="44">
        <v>500</v>
      </c>
      <c r="Q1892" s="55">
        <v>500</v>
      </c>
      <c r="R1892" s="56"/>
    </row>
    <row r="1893" spans="1:18" ht="30" x14ac:dyDescent="0.25">
      <c r="A1893" s="37" t="s">
        <v>2516</v>
      </c>
      <c r="B1893" s="38" t="s">
        <v>2517</v>
      </c>
      <c r="C1893" s="38" t="s">
        <v>774</v>
      </c>
      <c r="D1893" s="38"/>
      <c r="E1893" s="38" t="s">
        <v>64</v>
      </c>
      <c r="F1893" s="43">
        <v>1</v>
      </c>
      <c r="H1893" s="44">
        <v>500</v>
      </c>
      <c r="I1893" s="45">
        <v>500</v>
      </c>
      <c r="J1893" s="31"/>
      <c r="L1893" s="44">
        <v>4734.6000000000004</v>
      </c>
      <c r="M1893" s="55">
        <v>4734.6000000000004</v>
      </c>
      <c r="N1893" s="56"/>
      <c r="P1893" s="44">
        <v>1000</v>
      </c>
      <c r="Q1893" s="55">
        <v>1000</v>
      </c>
      <c r="R1893" s="56"/>
    </row>
    <row r="1894" spans="1:18" ht="30" x14ac:dyDescent="0.25">
      <c r="A1894" s="37" t="s">
        <v>2518</v>
      </c>
      <c r="B1894" s="38" t="s">
        <v>2519</v>
      </c>
      <c r="C1894" s="38" t="s">
        <v>777</v>
      </c>
      <c r="D1894" s="38"/>
      <c r="E1894" s="38" t="s">
        <v>64</v>
      </c>
      <c r="F1894" s="43">
        <v>1</v>
      </c>
      <c r="H1894" s="44">
        <v>500</v>
      </c>
      <c r="I1894" s="45">
        <v>500</v>
      </c>
      <c r="J1894" s="31"/>
      <c r="L1894" s="44">
        <v>4734.6000000000004</v>
      </c>
      <c r="M1894" s="55">
        <v>4734.6000000000004</v>
      </c>
      <c r="N1894" s="56"/>
      <c r="P1894" s="44">
        <v>1000</v>
      </c>
      <c r="Q1894" s="55">
        <v>1000</v>
      </c>
      <c r="R1894" s="56"/>
    </row>
    <row r="1895" spans="1:18" x14ac:dyDescent="0.25">
      <c r="A1895" s="37" t="s">
        <v>2520</v>
      </c>
      <c r="B1895" s="38" t="s">
        <v>2521</v>
      </c>
      <c r="C1895" s="38" t="s">
        <v>780</v>
      </c>
      <c r="D1895" s="38"/>
      <c r="E1895" s="38" t="s">
        <v>64</v>
      </c>
      <c r="F1895" s="43">
        <v>1</v>
      </c>
      <c r="H1895" s="44">
        <v>500</v>
      </c>
      <c r="I1895" s="45">
        <v>500</v>
      </c>
      <c r="J1895" s="31"/>
      <c r="L1895" s="44">
        <v>4734.6000000000004</v>
      </c>
      <c r="M1895" s="55">
        <v>4734.6000000000004</v>
      </c>
      <c r="N1895" s="56"/>
      <c r="P1895" s="44">
        <v>500</v>
      </c>
      <c r="Q1895" s="55">
        <v>500</v>
      </c>
      <c r="R1895" s="56"/>
    </row>
    <row r="1896" spans="1:18" x14ac:dyDescent="0.25">
      <c r="A1896" s="37" t="s">
        <v>2522</v>
      </c>
      <c r="B1896" s="38" t="s">
        <v>2523</v>
      </c>
      <c r="C1896" s="38" t="s">
        <v>783</v>
      </c>
      <c r="D1896" s="38"/>
      <c r="E1896" s="38" t="s">
        <v>64</v>
      </c>
      <c r="F1896" s="43">
        <v>1</v>
      </c>
      <c r="H1896" s="44">
        <v>500</v>
      </c>
      <c r="I1896" s="45">
        <v>500</v>
      </c>
      <c r="J1896" s="31"/>
      <c r="L1896" s="44">
        <v>4734.6000000000004</v>
      </c>
      <c r="M1896" s="55">
        <v>4734.6000000000004</v>
      </c>
      <c r="N1896" s="56"/>
      <c r="P1896" s="44">
        <v>500</v>
      </c>
      <c r="Q1896" s="55">
        <v>500</v>
      </c>
      <c r="R1896" s="56"/>
    </row>
    <row r="1897" spans="1:18" ht="45" x14ac:dyDescent="0.25">
      <c r="A1897" s="37" t="s">
        <v>2524</v>
      </c>
      <c r="B1897" s="38" t="s">
        <v>2525</v>
      </c>
      <c r="C1897" s="38" t="s">
        <v>786</v>
      </c>
      <c r="D1897" s="38"/>
      <c r="E1897" s="38" t="s">
        <v>64</v>
      </c>
      <c r="F1897" s="43">
        <v>1</v>
      </c>
      <c r="H1897" s="44">
        <v>1000</v>
      </c>
      <c r="I1897" s="45">
        <v>1000</v>
      </c>
      <c r="J1897" s="31"/>
      <c r="L1897" s="44">
        <v>4734.6000000000004</v>
      </c>
      <c r="M1897" s="55">
        <v>4734.6000000000004</v>
      </c>
      <c r="N1897" s="56"/>
      <c r="P1897" s="44">
        <v>500</v>
      </c>
      <c r="Q1897" s="55">
        <v>500</v>
      </c>
      <c r="R1897" s="56"/>
    </row>
    <row r="1898" spans="1:18" x14ac:dyDescent="0.25">
      <c r="A1898" s="37" t="s">
        <v>2526</v>
      </c>
      <c r="B1898" s="38" t="s">
        <v>2527</v>
      </c>
      <c r="C1898" s="38" t="s">
        <v>789</v>
      </c>
      <c r="D1898" s="38"/>
      <c r="E1898" s="38" t="s">
        <v>64</v>
      </c>
      <c r="F1898" s="43">
        <v>1</v>
      </c>
      <c r="H1898" s="44">
        <v>1000</v>
      </c>
      <c r="I1898" s="45">
        <v>1000</v>
      </c>
      <c r="J1898" s="31"/>
      <c r="L1898" s="44">
        <v>4734.6000000000004</v>
      </c>
      <c r="M1898" s="55">
        <v>4734.6000000000004</v>
      </c>
      <c r="N1898" s="56"/>
      <c r="P1898" s="44">
        <v>2500</v>
      </c>
      <c r="Q1898" s="55">
        <v>2500</v>
      </c>
      <c r="R1898" s="56"/>
    </row>
    <row r="1899" spans="1:18" x14ac:dyDescent="0.25">
      <c r="A1899" s="33"/>
      <c r="B1899" s="34" t="s">
        <v>28</v>
      </c>
      <c r="C1899" s="34" t="s">
        <v>29</v>
      </c>
      <c r="H1899" s="35"/>
      <c r="I1899" s="35"/>
      <c r="J1899" s="36"/>
      <c r="L1899" s="59"/>
      <c r="M1899" s="59"/>
      <c r="N1899" s="60"/>
      <c r="P1899" s="59"/>
      <c r="Q1899" s="59"/>
      <c r="R1899" s="60"/>
    </row>
    <row r="1900" spans="1:18" x14ac:dyDescent="0.25">
      <c r="A1900" s="37" t="s">
        <v>2528</v>
      </c>
      <c r="B1900" s="38" t="s">
        <v>31</v>
      </c>
      <c r="C1900" s="38" t="s">
        <v>333</v>
      </c>
      <c r="H1900" s="35"/>
      <c r="I1900" s="35"/>
      <c r="J1900" s="36"/>
      <c r="L1900" s="59"/>
      <c r="M1900" s="59"/>
      <c r="N1900" s="60"/>
      <c r="P1900" s="59"/>
      <c r="Q1900" s="59"/>
      <c r="R1900" s="60"/>
    </row>
    <row r="1901" spans="1:18" ht="60" x14ac:dyDescent="0.25">
      <c r="A1901" s="33"/>
      <c r="B1901" s="34" t="s">
        <v>55</v>
      </c>
      <c r="C1901" s="34" t="s">
        <v>56</v>
      </c>
      <c r="D1901" s="34" t="s">
        <v>57</v>
      </c>
      <c r="E1901" s="34" t="s">
        <v>58</v>
      </c>
      <c r="F1901" s="39" t="s">
        <v>59</v>
      </c>
      <c r="H1901" s="40" t="s">
        <v>60</v>
      </c>
      <c r="I1901" s="41" t="s">
        <v>22</v>
      </c>
      <c r="J1901" s="42"/>
      <c r="L1901" s="40" t="s">
        <v>60</v>
      </c>
      <c r="M1901" s="53" t="s">
        <v>22</v>
      </c>
      <c r="N1901" s="54"/>
      <c r="P1901" s="40" t="s">
        <v>60</v>
      </c>
      <c r="Q1901" s="53" t="s">
        <v>22</v>
      </c>
      <c r="R1901" s="54"/>
    </row>
    <row r="1902" spans="1:18" ht="105" x14ac:dyDescent="0.25">
      <c r="A1902" s="37" t="s">
        <v>2529</v>
      </c>
      <c r="B1902" s="38" t="s">
        <v>335</v>
      </c>
      <c r="C1902" s="38" t="s">
        <v>336</v>
      </c>
      <c r="D1902" s="38"/>
      <c r="E1902" s="38" t="s">
        <v>64</v>
      </c>
      <c r="F1902" s="43">
        <v>1</v>
      </c>
      <c r="H1902" s="44">
        <v>0</v>
      </c>
      <c r="I1902" s="45">
        <v>0</v>
      </c>
      <c r="J1902" s="31"/>
      <c r="L1902" s="44">
        <v>0</v>
      </c>
      <c r="M1902" s="55">
        <v>0</v>
      </c>
      <c r="N1902" s="56"/>
      <c r="P1902" s="44">
        <v>0</v>
      </c>
      <c r="Q1902" s="55">
        <v>0</v>
      </c>
      <c r="R1902" s="56"/>
    </row>
    <row r="1903" spans="1:18" x14ac:dyDescent="0.25">
      <c r="A1903" s="33"/>
      <c r="B1903" s="34" t="s">
        <v>28</v>
      </c>
      <c r="C1903" s="34" t="s">
        <v>29</v>
      </c>
      <c r="H1903" s="35"/>
      <c r="I1903" s="35"/>
      <c r="J1903" s="36"/>
      <c r="L1903" s="59"/>
      <c r="M1903" s="59"/>
      <c r="N1903" s="60"/>
      <c r="P1903" s="59"/>
      <c r="Q1903" s="59"/>
      <c r="R1903" s="60"/>
    </row>
    <row r="1904" spans="1:18" ht="60" x14ac:dyDescent="0.25">
      <c r="A1904" s="37" t="s">
        <v>2530</v>
      </c>
      <c r="B1904" s="38" t="s">
        <v>31</v>
      </c>
      <c r="C1904" s="38" t="s">
        <v>299</v>
      </c>
      <c r="H1904" s="35"/>
      <c r="I1904" s="35"/>
      <c r="J1904" s="36"/>
      <c r="L1904" s="59"/>
      <c r="M1904" s="59"/>
      <c r="N1904" s="60"/>
      <c r="P1904" s="59"/>
      <c r="Q1904" s="59"/>
      <c r="R1904" s="60"/>
    </row>
    <row r="1905" spans="1:18" x14ac:dyDescent="0.25">
      <c r="A1905" s="28" t="s">
        <v>2531</v>
      </c>
      <c r="B1905" s="28"/>
      <c r="C1905" s="28"/>
      <c r="D1905" s="14"/>
      <c r="E1905" s="14"/>
      <c r="F1905" s="28"/>
      <c r="H1905" s="29" t="s">
        <v>25</v>
      </c>
      <c r="I1905" s="46">
        <f>I1906+I1930+I1965+I1986+I1998+I2026+I2048+I2082+I2094+I2133</f>
        <v>563207</v>
      </c>
      <c r="J1905" s="31"/>
      <c r="L1905" s="32" t="s">
        <v>25</v>
      </c>
      <c r="M1905" s="63">
        <f t="shared" ref="M1905:N1905" si="10">M1906+M1930+M1965+M1986+M1998+M2026+M2048+M2082+M2094+M2133</f>
        <v>869190.6399999999</v>
      </c>
      <c r="N1905" s="64">
        <f t="shared" si="10"/>
        <v>0</v>
      </c>
      <c r="P1905" s="32" t="s">
        <v>25</v>
      </c>
      <c r="Q1905" s="63">
        <f t="shared" ref="Q1905:R1905" si="11">Q1906+Q1930+Q1965+Q1986+Q1998+Q2026+Q2048+Q2082+Q2094+Q2133</f>
        <v>550973</v>
      </c>
      <c r="R1905" s="64">
        <f t="shared" si="11"/>
        <v>0</v>
      </c>
    </row>
    <row r="1906" spans="1:18" x14ac:dyDescent="0.25">
      <c r="A1906" s="14" t="s">
        <v>2532</v>
      </c>
      <c r="B1906" s="14"/>
      <c r="C1906" s="14"/>
      <c r="D1906" s="14"/>
      <c r="E1906" s="14"/>
      <c r="F1906" s="14"/>
      <c r="H1906" s="32" t="s">
        <v>1138</v>
      </c>
      <c r="I1906" s="45">
        <v>13873</v>
      </c>
      <c r="J1906" s="31"/>
      <c r="L1906" s="32" t="s">
        <v>1138</v>
      </c>
      <c r="M1906" s="55">
        <v>14399.08</v>
      </c>
      <c r="N1906" s="56"/>
      <c r="P1906" s="32" t="s">
        <v>1138</v>
      </c>
      <c r="Q1906" s="55">
        <v>7306</v>
      </c>
      <c r="R1906" s="56"/>
    </row>
    <row r="1907" spans="1:18" x14ac:dyDescent="0.25">
      <c r="A1907" s="33"/>
      <c r="B1907" s="34" t="s">
        <v>28</v>
      </c>
      <c r="C1907" s="34" t="s">
        <v>29</v>
      </c>
      <c r="H1907" s="35"/>
      <c r="I1907" s="35"/>
      <c r="J1907" s="36"/>
      <c r="L1907" s="59"/>
      <c r="M1907" s="59"/>
      <c r="N1907" s="60"/>
      <c r="P1907" s="59"/>
      <c r="Q1907" s="59"/>
      <c r="R1907" s="60"/>
    </row>
    <row r="1908" spans="1:18" x14ac:dyDescent="0.25">
      <c r="A1908" s="37" t="s">
        <v>2533</v>
      </c>
      <c r="B1908" s="38" t="s">
        <v>31</v>
      </c>
      <c r="C1908" s="38" t="s">
        <v>304</v>
      </c>
      <c r="H1908" s="35"/>
      <c r="I1908" s="35"/>
      <c r="J1908" s="36"/>
      <c r="L1908" s="59"/>
      <c r="M1908" s="59"/>
      <c r="N1908" s="60"/>
      <c r="P1908" s="59"/>
      <c r="Q1908" s="59"/>
      <c r="R1908" s="60"/>
    </row>
    <row r="1909" spans="1:18" ht="60" x14ac:dyDescent="0.25">
      <c r="A1909" s="33"/>
      <c r="B1909" s="34" t="s">
        <v>55</v>
      </c>
      <c r="C1909" s="34" t="s">
        <v>56</v>
      </c>
      <c r="D1909" s="34" t="s">
        <v>57</v>
      </c>
      <c r="E1909" s="34" t="s">
        <v>58</v>
      </c>
      <c r="F1909" s="39" t="s">
        <v>59</v>
      </c>
      <c r="H1909" s="40" t="s">
        <v>60</v>
      </c>
      <c r="I1909" s="41" t="s">
        <v>22</v>
      </c>
      <c r="J1909" s="42"/>
      <c r="L1909" s="40" t="s">
        <v>60</v>
      </c>
      <c r="M1909" s="53" t="s">
        <v>22</v>
      </c>
      <c r="N1909" s="54"/>
      <c r="P1909" s="40" t="s">
        <v>60</v>
      </c>
      <c r="Q1909" s="53" t="s">
        <v>22</v>
      </c>
      <c r="R1909" s="54"/>
    </row>
    <row r="1910" spans="1:18" x14ac:dyDescent="0.25">
      <c r="A1910" s="37" t="s">
        <v>2534</v>
      </c>
      <c r="B1910" s="38" t="s">
        <v>2535</v>
      </c>
      <c r="C1910" s="38" t="s">
        <v>307</v>
      </c>
      <c r="D1910" s="38"/>
      <c r="E1910" s="38" t="s">
        <v>308</v>
      </c>
      <c r="F1910" s="43">
        <v>103</v>
      </c>
      <c r="H1910" s="44">
        <v>15</v>
      </c>
      <c r="I1910" s="45">
        <v>1545</v>
      </c>
      <c r="J1910" s="31"/>
      <c r="L1910" s="44">
        <v>4.5</v>
      </c>
      <c r="M1910" s="55">
        <v>463.5</v>
      </c>
      <c r="N1910" s="56"/>
      <c r="P1910" s="44">
        <v>10</v>
      </c>
      <c r="Q1910" s="55">
        <v>1030</v>
      </c>
      <c r="R1910" s="56"/>
    </row>
    <row r="1911" spans="1:18" x14ac:dyDescent="0.25">
      <c r="A1911" s="33"/>
      <c r="B1911" s="34" t="s">
        <v>28</v>
      </c>
      <c r="C1911" s="34" t="s">
        <v>29</v>
      </c>
      <c r="H1911" s="35"/>
      <c r="I1911" s="35"/>
      <c r="J1911" s="36"/>
      <c r="L1911" s="59"/>
      <c r="M1911" s="59"/>
      <c r="N1911" s="60"/>
      <c r="P1911" s="59"/>
      <c r="Q1911" s="59"/>
      <c r="R1911" s="60"/>
    </row>
    <row r="1912" spans="1:18" x14ac:dyDescent="0.25">
      <c r="A1912" s="37" t="s">
        <v>2536</v>
      </c>
      <c r="B1912" s="38" t="s">
        <v>31</v>
      </c>
      <c r="C1912" s="38" t="s">
        <v>310</v>
      </c>
      <c r="H1912" s="35"/>
      <c r="I1912" s="35"/>
      <c r="J1912" s="36"/>
      <c r="L1912" s="59"/>
      <c r="M1912" s="59"/>
      <c r="N1912" s="60"/>
      <c r="P1912" s="59"/>
      <c r="Q1912" s="59"/>
      <c r="R1912" s="60"/>
    </row>
    <row r="1913" spans="1:18" ht="60" x14ac:dyDescent="0.25">
      <c r="A1913" s="33"/>
      <c r="B1913" s="34" t="s">
        <v>55</v>
      </c>
      <c r="C1913" s="34" t="s">
        <v>56</v>
      </c>
      <c r="D1913" s="34" t="s">
        <v>57</v>
      </c>
      <c r="E1913" s="34" t="s">
        <v>58</v>
      </c>
      <c r="F1913" s="39" t="s">
        <v>59</v>
      </c>
      <c r="H1913" s="40" t="s">
        <v>60</v>
      </c>
      <c r="I1913" s="41" t="s">
        <v>22</v>
      </c>
      <c r="J1913" s="42"/>
      <c r="L1913" s="40" t="s">
        <v>60</v>
      </c>
      <c r="M1913" s="53" t="s">
        <v>22</v>
      </c>
      <c r="N1913" s="54"/>
      <c r="P1913" s="40" t="s">
        <v>60</v>
      </c>
      <c r="Q1913" s="53" t="s">
        <v>22</v>
      </c>
      <c r="R1913" s="54"/>
    </row>
    <row r="1914" spans="1:18" x14ac:dyDescent="0.25">
      <c r="A1914" s="37" t="s">
        <v>2537</v>
      </c>
      <c r="B1914" s="38" t="s">
        <v>2538</v>
      </c>
      <c r="C1914" s="38" t="s">
        <v>1145</v>
      </c>
      <c r="D1914" s="38"/>
      <c r="E1914" s="38" t="s">
        <v>314</v>
      </c>
      <c r="F1914" s="43">
        <v>155</v>
      </c>
      <c r="H1914" s="44">
        <v>50</v>
      </c>
      <c r="I1914" s="45">
        <v>7750</v>
      </c>
      <c r="J1914" s="31"/>
      <c r="L1914" s="44">
        <v>41.37</v>
      </c>
      <c r="M1914" s="55">
        <v>6412.35</v>
      </c>
      <c r="N1914" s="56"/>
      <c r="P1914" s="44">
        <v>15</v>
      </c>
      <c r="Q1914" s="55">
        <v>2325</v>
      </c>
      <c r="R1914" s="56"/>
    </row>
    <row r="1915" spans="1:18" x14ac:dyDescent="0.25">
      <c r="A1915" s="33"/>
      <c r="B1915" s="34" t="s">
        <v>28</v>
      </c>
      <c r="C1915" s="34" t="s">
        <v>29</v>
      </c>
      <c r="H1915" s="35"/>
      <c r="I1915" s="35"/>
      <c r="J1915" s="36"/>
      <c r="L1915" s="59"/>
      <c r="M1915" s="59"/>
      <c r="N1915" s="60"/>
      <c r="P1915" s="59"/>
      <c r="Q1915" s="59"/>
      <c r="R1915" s="60"/>
    </row>
    <row r="1916" spans="1:18" x14ac:dyDescent="0.25">
      <c r="A1916" s="37" t="s">
        <v>2539</v>
      </c>
      <c r="B1916" s="38" t="s">
        <v>31</v>
      </c>
      <c r="C1916" s="38" t="s">
        <v>316</v>
      </c>
      <c r="H1916" s="35"/>
      <c r="I1916" s="35"/>
      <c r="J1916" s="36"/>
      <c r="L1916" s="59"/>
      <c r="M1916" s="59"/>
      <c r="N1916" s="60"/>
      <c r="P1916" s="59"/>
      <c r="Q1916" s="59"/>
      <c r="R1916" s="60"/>
    </row>
    <row r="1917" spans="1:18" ht="60" x14ac:dyDescent="0.25">
      <c r="A1917" s="33"/>
      <c r="B1917" s="34" t="s">
        <v>55</v>
      </c>
      <c r="C1917" s="34" t="s">
        <v>56</v>
      </c>
      <c r="D1917" s="34" t="s">
        <v>57</v>
      </c>
      <c r="E1917" s="34" t="s">
        <v>58</v>
      </c>
      <c r="F1917" s="39" t="s">
        <v>59</v>
      </c>
      <c r="H1917" s="40" t="s">
        <v>60</v>
      </c>
      <c r="I1917" s="41" t="s">
        <v>22</v>
      </c>
      <c r="J1917" s="42"/>
      <c r="L1917" s="40" t="s">
        <v>60</v>
      </c>
      <c r="M1917" s="53" t="s">
        <v>22</v>
      </c>
      <c r="N1917" s="54"/>
      <c r="P1917" s="40" t="s">
        <v>60</v>
      </c>
      <c r="Q1917" s="53" t="s">
        <v>22</v>
      </c>
      <c r="R1917" s="54"/>
    </row>
    <row r="1918" spans="1:18" ht="30" x14ac:dyDescent="0.25">
      <c r="A1918" s="37" t="s">
        <v>2540</v>
      </c>
      <c r="B1918" s="38" t="s">
        <v>2541</v>
      </c>
      <c r="C1918" s="38" t="s">
        <v>1621</v>
      </c>
      <c r="D1918" s="38"/>
      <c r="E1918" s="38" t="s">
        <v>314</v>
      </c>
      <c r="F1918" s="43">
        <v>139</v>
      </c>
      <c r="H1918" s="44">
        <v>30</v>
      </c>
      <c r="I1918" s="45">
        <v>4170</v>
      </c>
      <c r="J1918" s="31"/>
      <c r="L1918" s="44">
        <v>51.81</v>
      </c>
      <c r="M1918" s="55">
        <v>7201.59</v>
      </c>
      <c r="N1918" s="56"/>
      <c r="P1918" s="44">
        <v>25</v>
      </c>
      <c r="Q1918" s="55">
        <v>3475</v>
      </c>
      <c r="R1918" s="56"/>
    </row>
    <row r="1919" spans="1:18" x14ac:dyDescent="0.25">
      <c r="A1919" s="33"/>
      <c r="B1919" s="34" t="s">
        <v>28</v>
      </c>
      <c r="C1919" s="34" t="s">
        <v>29</v>
      </c>
      <c r="H1919" s="35"/>
      <c r="I1919" s="35"/>
      <c r="J1919" s="36"/>
      <c r="L1919" s="59"/>
      <c r="M1919" s="59"/>
      <c r="N1919" s="60"/>
      <c r="P1919" s="59"/>
      <c r="Q1919" s="59"/>
      <c r="R1919" s="60"/>
    </row>
    <row r="1920" spans="1:18" x14ac:dyDescent="0.25">
      <c r="A1920" s="37" t="s">
        <v>2542</v>
      </c>
      <c r="B1920" s="38" t="s">
        <v>31</v>
      </c>
      <c r="C1920" s="38" t="s">
        <v>326</v>
      </c>
      <c r="H1920" s="35"/>
      <c r="I1920" s="35"/>
      <c r="J1920" s="36"/>
      <c r="L1920" s="59"/>
      <c r="M1920" s="59"/>
      <c r="N1920" s="60"/>
      <c r="P1920" s="59"/>
      <c r="Q1920" s="59"/>
      <c r="R1920" s="60"/>
    </row>
    <row r="1921" spans="1:18" ht="45" x14ac:dyDescent="0.25">
      <c r="A1921" s="37" t="s">
        <v>2543</v>
      </c>
      <c r="B1921" s="38" t="s">
        <v>31</v>
      </c>
      <c r="C1921" s="38" t="s">
        <v>328</v>
      </c>
      <c r="H1921" s="35"/>
      <c r="I1921" s="35"/>
      <c r="J1921" s="36"/>
      <c r="L1921" s="59"/>
      <c r="M1921" s="59"/>
      <c r="N1921" s="60"/>
      <c r="P1921" s="59"/>
      <c r="Q1921" s="59"/>
      <c r="R1921" s="60"/>
    </row>
    <row r="1922" spans="1:18" ht="60" x14ac:dyDescent="0.25">
      <c r="A1922" s="33"/>
      <c r="B1922" s="34" t="s">
        <v>55</v>
      </c>
      <c r="C1922" s="34" t="s">
        <v>56</v>
      </c>
      <c r="D1922" s="34" t="s">
        <v>57</v>
      </c>
      <c r="E1922" s="34" t="s">
        <v>58</v>
      </c>
      <c r="F1922" s="39" t="s">
        <v>59</v>
      </c>
      <c r="H1922" s="40" t="s">
        <v>60</v>
      </c>
      <c r="I1922" s="41" t="s">
        <v>22</v>
      </c>
      <c r="J1922" s="42"/>
      <c r="L1922" s="40" t="s">
        <v>60</v>
      </c>
      <c r="M1922" s="53" t="s">
        <v>22</v>
      </c>
      <c r="N1922" s="54"/>
      <c r="P1922" s="40" t="s">
        <v>60</v>
      </c>
      <c r="Q1922" s="53" t="s">
        <v>22</v>
      </c>
      <c r="R1922" s="54"/>
    </row>
    <row r="1923" spans="1:18" x14ac:dyDescent="0.25">
      <c r="A1923" s="37" t="s">
        <v>2544</v>
      </c>
      <c r="B1923" s="38" t="s">
        <v>2545</v>
      </c>
      <c r="C1923" s="38" t="s">
        <v>331</v>
      </c>
      <c r="D1923" s="38"/>
      <c r="E1923" s="38" t="s">
        <v>308</v>
      </c>
      <c r="F1923" s="43">
        <v>68</v>
      </c>
      <c r="H1923" s="44">
        <v>6</v>
      </c>
      <c r="I1923" s="45">
        <v>408</v>
      </c>
      <c r="J1923" s="31"/>
      <c r="L1923" s="44">
        <v>4.7300000000000004</v>
      </c>
      <c r="M1923" s="55">
        <v>321.64</v>
      </c>
      <c r="N1923" s="56"/>
      <c r="P1923" s="44">
        <v>7</v>
      </c>
      <c r="Q1923" s="55">
        <v>476</v>
      </c>
      <c r="R1923" s="56"/>
    </row>
    <row r="1924" spans="1:18" x14ac:dyDescent="0.25">
      <c r="A1924" s="33"/>
      <c r="B1924" s="34" t="s">
        <v>28</v>
      </c>
      <c r="C1924" s="34" t="s">
        <v>29</v>
      </c>
      <c r="H1924" s="35"/>
      <c r="I1924" s="35"/>
      <c r="J1924" s="36"/>
      <c r="L1924" s="59"/>
      <c r="M1924" s="59"/>
      <c r="N1924" s="60"/>
      <c r="P1924" s="59"/>
      <c r="Q1924" s="59"/>
      <c r="R1924" s="60"/>
    </row>
    <row r="1925" spans="1:18" x14ac:dyDescent="0.25">
      <c r="A1925" s="37" t="s">
        <v>2546</v>
      </c>
      <c r="B1925" s="38" t="s">
        <v>31</v>
      </c>
      <c r="C1925" s="38" t="s">
        <v>333</v>
      </c>
      <c r="H1925" s="35"/>
      <c r="I1925" s="35"/>
      <c r="J1925" s="36"/>
      <c r="L1925" s="59"/>
      <c r="M1925" s="59"/>
      <c r="N1925" s="60"/>
      <c r="P1925" s="59"/>
      <c r="Q1925" s="59"/>
      <c r="R1925" s="60"/>
    </row>
    <row r="1926" spans="1:18" ht="60" x14ac:dyDescent="0.25">
      <c r="A1926" s="33"/>
      <c r="B1926" s="34" t="s">
        <v>55</v>
      </c>
      <c r="C1926" s="34" t="s">
        <v>56</v>
      </c>
      <c r="D1926" s="34" t="s">
        <v>57</v>
      </c>
      <c r="E1926" s="34" t="s">
        <v>58</v>
      </c>
      <c r="F1926" s="39" t="s">
        <v>59</v>
      </c>
      <c r="H1926" s="40" t="s">
        <v>60</v>
      </c>
      <c r="I1926" s="41" t="s">
        <v>22</v>
      </c>
      <c r="J1926" s="42"/>
      <c r="L1926" s="40" t="s">
        <v>60</v>
      </c>
      <c r="M1926" s="53" t="s">
        <v>22</v>
      </c>
      <c r="N1926" s="54"/>
      <c r="P1926" s="40" t="s">
        <v>60</v>
      </c>
      <c r="Q1926" s="53" t="s">
        <v>22</v>
      </c>
      <c r="R1926" s="54"/>
    </row>
    <row r="1927" spans="1:18" ht="105" x14ac:dyDescent="0.25">
      <c r="A1927" s="37" t="s">
        <v>2547</v>
      </c>
      <c r="B1927" s="38" t="s">
        <v>335</v>
      </c>
      <c r="C1927" s="38" t="s">
        <v>336</v>
      </c>
      <c r="D1927" s="38"/>
      <c r="E1927" s="38" t="s">
        <v>64</v>
      </c>
      <c r="F1927" s="43">
        <v>1</v>
      </c>
      <c r="H1927" s="44">
        <v>0</v>
      </c>
      <c r="I1927" s="45">
        <v>0</v>
      </c>
      <c r="J1927" s="31"/>
      <c r="L1927" s="44">
        <v>0</v>
      </c>
      <c r="M1927" s="55">
        <v>0</v>
      </c>
      <c r="N1927" s="56"/>
      <c r="P1927" s="44">
        <v>0</v>
      </c>
      <c r="Q1927" s="55">
        <v>0</v>
      </c>
      <c r="R1927" s="56"/>
    </row>
    <row r="1928" spans="1:18" x14ac:dyDescent="0.25">
      <c r="A1928" s="33"/>
      <c r="B1928" s="34" t="s">
        <v>28</v>
      </c>
      <c r="C1928" s="34" t="s">
        <v>29</v>
      </c>
      <c r="H1928" s="35"/>
      <c r="I1928" s="35"/>
      <c r="J1928" s="36"/>
      <c r="L1928" s="59"/>
      <c r="M1928" s="59"/>
      <c r="N1928" s="60"/>
      <c r="P1928" s="59"/>
      <c r="Q1928" s="59"/>
      <c r="R1928" s="60"/>
    </row>
    <row r="1929" spans="1:18" ht="60" x14ac:dyDescent="0.25">
      <c r="A1929" s="37" t="s">
        <v>2548</v>
      </c>
      <c r="B1929" s="38" t="s">
        <v>31</v>
      </c>
      <c r="C1929" s="38" t="s">
        <v>299</v>
      </c>
      <c r="H1929" s="35"/>
      <c r="I1929" s="35"/>
      <c r="J1929" s="36"/>
      <c r="L1929" s="59"/>
      <c r="M1929" s="59"/>
      <c r="N1929" s="60"/>
      <c r="P1929" s="59"/>
      <c r="Q1929" s="59"/>
      <c r="R1929" s="60"/>
    </row>
    <row r="1930" spans="1:18" x14ac:dyDescent="0.25">
      <c r="A1930" s="14" t="s">
        <v>2549</v>
      </c>
      <c r="B1930" s="14"/>
      <c r="C1930" s="14"/>
      <c r="D1930" s="14"/>
      <c r="E1930" s="14"/>
      <c r="F1930" s="14"/>
      <c r="H1930" s="32" t="s">
        <v>500</v>
      </c>
      <c r="I1930" s="45">
        <v>59500</v>
      </c>
      <c r="J1930" s="31"/>
      <c r="L1930" s="32" t="s">
        <v>500</v>
      </c>
      <c r="M1930" s="55">
        <v>64728.24</v>
      </c>
      <c r="N1930" s="56"/>
      <c r="P1930" s="32" t="s">
        <v>500</v>
      </c>
      <c r="Q1930" s="55">
        <v>41095</v>
      </c>
      <c r="R1930" s="56"/>
    </row>
    <row r="1931" spans="1:18" x14ac:dyDescent="0.25">
      <c r="A1931" s="33"/>
      <c r="B1931" s="34" t="s">
        <v>28</v>
      </c>
      <c r="C1931" s="34" t="s">
        <v>29</v>
      </c>
      <c r="H1931" s="35"/>
      <c r="I1931" s="35"/>
      <c r="J1931" s="36"/>
      <c r="L1931" s="59"/>
      <c r="M1931" s="59"/>
      <c r="N1931" s="60"/>
      <c r="P1931" s="59"/>
      <c r="Q1931" s="59"/>
      <c r="R1931" s="60"/>
    </row>
    <row r="1932" spans="1:18" x14ac:dyDescent="0.25">
      <c r="A1932" s="37" t="s">
        <v>2550</v>
      </c>
      <c r="B1932" s="38" t="s">
        <v>31</v>
      </c>
      <c r="C1932" s="38" t="s">
        <v>341</v>
      </c>
      <c r="H1932" s="35"/>
      <c r="I1932" s="35"/>
      <c r="J1932" s="36"/>
      <c r="L1932" s="59"/>
      <c r="M1932" s="59"/>
      <c r="N1932" s="60"/>
      <c r="P1932" s="59"/>
      <c r="Q1932" s="59"/>
      <c r="R1932" s="60"/>
    </row>
    <row r="1933" spans="1:18" x14ac:dyDescent="0.25">
      <c r="A1933" s="37" t="s">
        <v>2551</v>
      </c>
      <c r="B1933" s="38" t="s">
        <v>31</v>
      </c>
      <c r="C1933" s="38" t="s">
        <v>343</v>
      </c>
      <c r="H1933" s="35"/>
      <c r="I1933" s="35"/>
      <c r="J1933" s="36"/>
      <c r="L1933" s="59"/>
      <c r="M1933" s="59"/>
      <c r="N1933" s="60"/>
      <c r="P1933" s="59"/>
      <c r="Q1933" s="59"/>
      <c r="R1933" s="60"/>
    </row>
    <row r="1934" spans="1:18" x14ac:dyDescent="0.25">
      <c r="A1934" s="37" t="s">
        <v>2552</v>
      </c>
      <c r="B1934" s="38" t="s">
        <v>31</v>
      </c>
      <c r="C1934" s="38" t="s">
        <v>345</v>
      </c>
      <c r="H1934" s="35"/>
      <c r="I1934" s="35"/>
      <c r="J1934" s="36"/>
      <c r="L1934" s="59"/>
      <c r="M1934" s="59"/>
      <c r="N1934" s="60"/>
      <c r="P1934" s="59"/>
      <c r="Q1934" s="59"/>
      <c r="R1934" s="60"/>
    </row>
    <row r="1935" spans="1:18" ht="60" x14ac:dyDescent="0.25">
      <c r="A1935" s="33"/>
      <c r="B1935" s="34" t="s">
        <v>55</v>
      </c>
      <c r="C1935" s="34" t="s">
        <v>56</v>
      </c>
      <c r="D1935" s="34" t="s">
        <v>57</v>
      </c>
      <c r="E1935" s="34" t="s">
        <v>58</v>
      </c>
      <c r="F1935" s="39" t="s">
        <v>59</v>
      </c>
      <c r="H1935" s="40" t="s">
        <v>60</v>
      </c>
      <c r="I1935" s="41" t="s">
        <v>22</v>
      </c>
      <c r="J1935" s="42"/>
      <c r="L1935" s="40" t="s">
        <v>60</v>
      </c>
      <c r="M1935" s="53" t="s">
        <v>22</v>
      </c>
      <c r="N1935" s="54"/>
      <c r="P1935" s="40" t="s">
        <v>60</v>
      </c>
      <c r="Q1935" s="53" t="s">
        <v>22</v>
      </c>
      <c r="R1935" s="54"/>
    </row>
    <row r="1936" spans="1:18" x14ac:dyDescent="0.25">
      <c r="A1936" s="37" t="s">
        <v>2553</v>
      </c>
      <c r="B1936" s="38" t="s">
        <v>2554</v>
      </c>
      <c r="C1936" s="38" t="s">
        <v>348</v>
      </c>
      <c r="D1936" s="38"/>
      <c r="E1936" s="38" t="s">
        <v>314</v>
      </c>
      <c r="F1936" s="43">
        <v>3</v>
      </c>
      <c r="H1936" s="44">
        <v>500</v>
      </c>
      <c r="I1936" s="45">
        <v>1500</v>
      </c>
      <c r="J1936" s="31"/>
      <c r="L1936" s="44">
        <v>490.03</v>
      </c>
      <c r="M1936" s="55">
        <v>1470.09</v>
      </c>
      <c r="N1936" s="56"/>
      <c r="P1936" s="44">
        <v>385</v>
      </c>
      <c r="Q1936" s="55">
        <v>1155</v>
      </c>
      <c r="R1936" s="56"/>
    </row>
    <row r="1937" spans="1:18" x14ac:dyDescent="0.25">
      <c r="A1937" s="37" t="s">
        <v>2555</v>
      </c>
      <c r="B1937" s="38" t="s">
        <v>2556</v>
      </c>
      <c r="C1937" s="38" t="s">
        <v>351</v>
      </c>
      <c r="D1937" s="38"/>
      <c r="E1937" s="38" t="s">
        <v>314</v>
      </c>
      <c r="F1937" s="43">
        <v>2</v>
      </c>
      <c r="H1937" s="44">
        <v>525</v>
      </c>
      <c r="I1937" s="45">
        <v>1050</v>
      </c>
      <c r="J1937" s="31"/>
      <c r="L1937" s="44">
        <v>490.03</v>
      </c>
      <c r="M1937" s="55">
        <v>980.06</v>
      </c>
      <c r="N1937" s="56"/>
      <c r="P1937" s="44">
        <v>385</v>
      </c>
      <c r="Q1937" s="55">
        <v>770</v>
      </c>
      <c r="R1937" s="56"/>
    </row>
    <row r="1938" spans="1:18" x14ac:dyDescent="0.25">
      <c r="A1938" s="33"/>
      <c r="B1938" s="34" t="s">
        <v>28</v>
      </c>
      <c r="C1938" s="34" t="s">
        <v>29</v>
      </c>
      <c r="H1938" s="35"/>
      <c r="I1938" s="35"/>
      <c r="J1938" s="36"/>
      <c r="L1938" s="59"/>
      <c r="M1938" s="59"/>
      <c r="N1938" s="60"/>
      <c r="P1938" s="59"/>
      <c r="Q1938" s="59"/>
      <c r="R1938" s="60"/>
    </row>
    <row r="1939" spans="1:18" ht="45" x14ac:dyDescent="0.25">
      <c r="A1939" s="37" t="s">
        <v>2557</v>
      </c>
      <c r="B1939" s="38" t="s">
        <v>31</v>
      </c>
      <c r="C1939" s="38" t="s">
        <v>353</v>
      </c>
      <c r="H1939" s="35"/>
      <c r="I1939" s="35"/>
      <c r="J1939" s="36"/>
      <c r="L1939" s="59"/>
      <c r="M1939" s="59"/>
      <c r="N1939" s="60"/>
      <c r="P1939" s="59"/>
      <c r="Q1939" s="59"/>
      <c r="R1939" s="60"/>
    </row>
    <row r="1940" spans="1:18" ht="60" x14ac:dyDescent="0.25">
      <c r="A1940" s="33"/>
      <c r="B1940" s="34" t="s">
        <v>55</v>
      </c>
      <c r="C1940" s="34" t="s">
        <v>56</v>
      </c>
      <c r="D1940" s="34" t="s">
        <v>57</v>
      </c>
      <c r="E1940" s="34" t="s">
        <v>58</v>
      </c>
      <c r="F1940" s="39" t="s">
        <v>59</v>
      </c>
      <c r="H1940" s="40" t="s">
        <v>60</v>
      </c>
      <c r="I1940" s="41" t="s">
        <v>22</v>
      </c>
      <c r="J1940" s="42"/>
      <c r="L1940" s="40" t="s">
        <v>60</v>
      </c>
      <c r="M1940" s="53" t="s">
        <v>22</v>
      </c>
      <c r="N1940" s="54"/>
      <c r="P1940" s="40" t="s">
        <v>60</v>
      </c>
      <c r="Q1940" s="53" t="s">
        <v>22</v>
      </c>
      <c r="R1940" s="54"/>
    </row>
    <row r="1941" spans="1:18" x14ac:dyDescent="0.25">
      <c r="A1941" s="37" t="s">
        <v>2558</v>
      </c>
      <c r="B1941" s="38" t="s">
        <v>2559</v>
      </c>
      <c r="C1941" s="38" t="s">
        <v>356</v>
      </c>
      <c r="D1941" s="38"/>
      <c r="E1941" s="38" t="s">
        <v>314</v>
      </c>
      <c r="F1941" s="43">
        <v>5</v>
      </c>
      <c r="H1941" s="44">
        <v>1750</v>
      </c>
      <c r="I1941" s="45">
        <v>8750</v>
      </c>
      <c r="J1941" s="31"/>
      <c r="L1941" s="44">
        <v>1529.94</v>
      </c>
      <c r="M1941" s="55">
        <v>7649.7</v>
      </c>
      <c r="N1941" s="56"/>
      <c r="P1941" s="44">
        <v>900</v>
      </c>
      <c r="Q1941" s="55">
        <v>4500</v>
      </c>
      <c r="R1941" s="56"/>
    </row>
    <row r="1942" spans="1:18" x14ac:dyDescent="0.25">
      <c r="A1942" s="37" t="s">
        <v>2560</v>
      </c>
      <c r="B1942" s="38" t="s">
        <v>2561</v>
      </c>
      <c r="C1942" s="38" t="s">
        <v>359</v>
      </c>
      <c r="D1942" s="38"/>
      <c r="E1942" s="38" t="s">
        <v>314</v>
      </c>
      <c r="F1942" s="43">
        <v>5</v>
      </c>
      <c r="H1942" s="44">
        <v>1700</v>
      </c>
      <c r="I1942" s="45">
        <v>8500</v>
      </c>
      <c r="J1942" s="31"/>
      <c r="L1942" s="44">
        <v>2146.7399999999998</v>
      </c>
      <c r="M1942" s="55">
        <v>10733.7</v>
      </c>
      <c r="N1942" s="56"/>
      <c r="P1942" s="44">
        <v>1260</v>
      </c>
      <c r="Q1942" s="55">
        <v>6300</v>
      </c>
      <c r="R1942" s="56"/>
    </row>
    <row r="1943" spans="1:18" x14ac:dyDescent="0.25">
      <c r="A1943" s="37" t="s">
        <v>2562</v>
      </c>
      <c r="B1943" s="38" t="s">
        <v>2563</v>
      </c>
      <c r="C1943" s="38" t="s">
        <v>362</v>
      </c>
      <c r="D1943" s="38"/>
      <c r="E1943" s="38" t="s">
        <v>314</v>
      </c>
      <c r="F1943" s="43">
        <v>1</v>
      </c>
      <c r="H1943" s="44">
        <v>1800</v>
      </c>
      <c r="I1943" s="45">
        <v>1800</v>
      </c>
      <c r="J1943" s="31"/>
      <c r="L1943" s="44">
        <v>2444.17</v>
      </c>
      <c r="M1943" s="55">
        <v>2444.17</v>
      </c>
      <c r="N1943" s="56"/>
      <c r="P1943" s="44">
        <v>2500</v>
      </c>
      <c r="Q1943" s="55">
        <v>2500</v>
      </c>
      <c r="R1943" s="56"/>
    </row>
    <row r="1944" spans="1:18" x14ac:dyDescent="0.25">
      <c r="A1944" s="37" t="s">
        <v>2564</v>
      </c>
      <c r="B1944" s="38" t="s">
        <v>2565</v>
      </c>
      <c r="C1944" s="38" t="s">
        <v>2566</v>
      </c>
      <c r="D1944" s="38"/>
      <c r="E1944" s="38" t="s">
        <v>314</v>
      </c>
      <c r="F1944" s="43">
        <v>4</v>
      </c>
      <c r="H1944" s="44">
        <v>1800</v>
      </c>
      <c r="I1944" s="45">
        <v>7200</v>
      </c>
      <c r="J1944" s="31"/>
      <c r="L1944" s="44">
        <v>824.95</v>
      </c>
      <c r="M1944" s="55">
        <v>3299.8</v>
      </c>
      <c r="N1944" s="56"/>
      <c r="P1944" s="44">
        <v>650</v>
      </c>
      <c r="Q1944" s="55">
        <v>2600</v>
      </c>
      <c r="R1944" s="56"/>
    </row>
    <row r="1945" spans="1:18" x14ac:dyDescent="0.25">
      <c r="A1945" s="37" t="s">
        <v>2567</v>
      </c>
      <c r="B1945" s="38" t="s">
        <v>2568</v>
      </c>
      <c r="C1945" s="38" t="s">
        <v>368</v>
      </c>
      <c r="D1945" s="38"/>
      <c r="E1945" s="38" t="s">
        <v>308</v>
      </c>
      <c r="F1945" s="43">
        <v>26</v>
      </c>
      <c r="H1945" s="44">
        <v>50</v>
      </c>
      <c r="I1945" s="45">
        <v>1300</v>
      </c>
      <c r="J1945" s="31"/>
      <c r="L1945" s="44">
        <v>58.71</v>
      </c>
      <c r="M1945" s="55">
        <v>1526.46</v>
      </c>
      <c r="N1945" s="56"/>
      <c r="P1945" s="44">
        <v>45</v>
      </c>
      <c r="Q1945" s="55">
        <v>1170</v>
      </c>
      <c r="R1945" s="56"/>
    </row>
    <row r="1946" spans="1:18" x14ac:dyDescent="0.25">
      <c r="A1946" s="33"/>
      <c r="B1946" s="34" t="s">
        <v>28</v>
      </c>
      <c r="C1946" s="34" t="s">
        <v>29</v>
      </c>
      <c r="H1946" s="35"/>
      <c r="I1946" s="35"/>
      <c r="J1946" s="36"/>
      <c r="L1946" s="59"/>
      <c r="M1946" s="59"/>
      <c r="N1946" s="60"/>
      <c r="P1946" s="59"/>
      <c r="Q1946" s="59"/>
      <c r="R1946" s="60"/>
    </row>
    <row r="1947" spans="1:18" x14ac:dyDescent="0.25">
      <c r="A1947" s="37" t="s">
        <v>2569</v>
      </c>
      <c r="B1947" s="38" t="s">
        <v>31</v>
      </c>
      <c r="C1947" s="38" t="s">
        <v>370</v>
      </c>
      <c r="H1947" s="35"/>
      <c r="I1947" s="35"/>
      <c r="J1947" s="36"/>
      <c r="L1947" s="59"/>
      <c r="M1947" s="59"/>
      <c r="N1947" s="60"/>
      <c r="P1947" s="59"/>
      <c r="Q1947" s="59"/>
      <c r="R1947" s="60"/>
    </row>
    <row r="1948" spans="1:18" ht="45" x14ac:dyDescent="0.25">
      <c r="A1948" s="37" t="s">
        <v>2570</v>
      </c>
      <c r="B1948" s="38" t="s">
        <v>31</v>
      </c>
      <c r="C1948" s="38" t="s">
        <v>372</v>
      </c>
      <c r="H1948" s="35"/>
      <c r="I1948" s="35"/>
      <c r="J1948" s="36"/>
      <c r="L1948" s="59"/>
      <c r="M1948" s="59"/>
      <c r="N1948" s="60"/>
      <c r="P1948" s="59"/>
      <c r="Q1948" s="59"/>
      <c r="R1948" s="60"/>
    </row>
    <row r="1949" spans="1:18" ht="60" x14ac:dyDescent="0.25">
      <c r="A1949" s="33"/>
      <c r="B1949" s="34" t="s">
        <v>55</v>
      </c>
      <c r="C1949" s="34" t="s">
        <v>56</v>
      </c>
      <c r="D1949" s="34" t="s">
        <v>57</v>
      </c>
      <c r="E1949" s="34" t="s">
        <v>58</v>
      </c>
      <c r="F1949" s="39" t="s">
        <v>59</v>
      </c>
      <c r="H1949" s="40" t="s">
        <v>60</v>
      </c>
      <c r="I1949" s="41" t="s">
        <v>22</v>
      </c>
      <c r="J1949" s="42"/>
      <c r="L1949" s="40" t="s">
        <v>60</v>
      </c>
      <c r="M1949" s="53" t="s">
        <v>22</v>
      </c>
      <c r="N1949" s="54"/>
      <c r="P1949" s="40" t="s">
        <v>60</v>
      </c>
      <c r="Q1949" s="53" t="s">
        <v>22</v>
      </c>
      <c r="R1949" s="54"/>
    </row>
    <row r="1950" spans="1:18" x14ac:dyDescent="0.25">
      <c r="A1950" s="37" t="s">
        <v>2571</v>
      </c>
      <c r="B1950" s="38" t="s">
        <v>2572</v>
      </c>
      <c r="C1950" s="38" t="s">
        <v>375</v>
      </c>
      <c r="D1950" s="38"/>
      <c r="E1950" s="38" t="s">
        <v>314</v>
      </c>
      <c r="F1950" s="43">
        <v>2</v>
      </c>
      <c r="H1950" s="44">
        <v>2050</v>
      </c>
      <c r="I1950" s="45">
        <v>4100</v>
      </c>
      <c r="J1950" s="31"/>
      <c r="L1950" s="44">
        <v>2967.02</v>
      </c>
      <c r="M1950" s="55">
        <v>5934.04</v>
      </c>
      <c r="N1950" s="56"/>
      <c r="P1950" s="44">
        <v>2200</v>
      </c>
      <c r="Q1950" s="55">
        <v>4400</v>
      </c>
      <c r="R1950" s="56"/>
    </row>
    <row r="1951" spans="1:18" x14ac:dyDescent="0.25">
      <c r="A1951" s="37" t="s">
        <v>2573</v>
      </c>
      <c r="B1951" s="38" t="s">
        <v>2574</v>
      </c>
      <c r="C1951" s="38" t="s">
        <v>378</v>
      </c>
      <c r="D1951" s="38"/>
      <c r="E1951" s="38" t="s">
        <v>314</v>
      </c>
      <c r="F1951" s="43">
        <v>3</v>
      </c>
      <c r="H1951" s="44">
        <v>1950</v>
      </c>
      <c r="I1951" s="45">
        <v>5850</v>
      </c>
      <c r="J1951" s="31"/>
      <c r="L1951" s="44">
        <v>2764.32</v>
      </c>
      <c r="M1951" s="55">
        <v>8292.9599999999991</v>
      </c>
      <c r="N1951" s="56"/>
      <c r="P1951" s="44">
        <v>1600</v>
      </c>
      <c r="Q1951" s="55">
        <v>4800</v>
      </c>
      <c r="R1951" s="56"/>
    </row>
    <row r="1952" spans="1:18" x14ac:dyDescent="0.25">
      <c r="A1952" s="37" t="s">
        <v>2575</v>
      </c>
      <c r="B1952" s="38" t="s">
        <v>2576</v>
      </c>
      <c r="C1952" s="38" t="s">
        <v>2577</v>
      </c>
      <c r="D1952" s="38"/>
      <c r="E1952" s="38" t="s">
        <v>314</v>
      </c>
      <c r="F1952" s="43">
        <v>6</v>
      </c>
      <c r="H1952" s="44">
        <v>2150</v>
      </c>
      <c r="I1952" s="45">
        <v>12900</v>
      </c>
      <c r="J1952" s="31"/>
      <c r="L1952" s="44">
        <v>2169.64</v>
      </c>
      <c r="M1952" s="55">
        <v>13017.84</v>
      </c>
      <c r="N1952" s="56"/>
      <c r="P1952" s="44">
        <v>1300</v>
      </c>
      <c r="Q1952" s="55">
        <v>7800</v>
      </c>
      <c r="R1952" s="56"/>
    </row>
    <row r="1953" spans="1:18" x14ac:dyDescent="0.25">
      <c r="A1953" s="37" t="s">
        <v>2578</v>
      </c>
      <c r="B1953" s="38" t="s">
        <v>2579</v>
      </c>
      <c r="C1953" s="38" t="s">
        <v>2580</v>
      </c>
      <c r="D1953" s="38"/>
      <c r="E1953" s="38" t="s">
        <v>314</v>
      </c>
      <c r="F1953" s="43">
        <v>2</v>
      </c>
      <c r="H1953" s="44">
        <v>2150</v>
      </c>
      <c r="I1953" s="45">
        <v>4300</v>
      </c>
      <c r="J1953" s="31"/>
      <c r="L1953" s="44">
        <v>2764.32</v>
      </c>
      <c r="M1953" s="55">
        <v>5528.64</v>
      </c>
      <c r="N1953" s="56"/>
      <c r="P1953" s="44">
        <v>1300</v>
      </c>
      <c r="Q1953" s="55">
        <v>2600</v>
      </c>
      <c r="R1953" s="56"/>
    </row>
    <row r="1954" spans="1:18" x14ac:dyDescent="0.25">
      <c r="A1954" s="37" t="s">
        <v>2581</v>
      </c>
      <c r="B1954" s="38" t="s">
        <v>2250</v>
      </c>
      <c r="C1954" s="38" t="s">
        <v>384</v>
      </c>
      <c r="D1954" s="38"/>
      <c r="E1954" s="38" t="s">
        <v>64</v>
      </c>
      <c r="F1954" s="43">
        <v>1</v>
      </c>
      <c r="H1954" s="44">
        <v>1500</v>
      </c>
      <c r="I1954" s="45">
        <v>1500</v>
      </c>
      <c r="J1954" s="31"/>
      <c r="L1954" s="44">
        <v>2357.6</v>
      </c>
      <c r="M1954" s="55">
        <v>2357.6</v>
      </c>
      <c r="N1954" s="56"/>
      <c r="P1954" s="44">
        <v>1500</v>
      </c>
      <c r="Q1954" s="55">
        <v>1500</v>
      </c>
      <c r="R1954" s="56"/>
    </row>
    <row r="1955" spans="1:18" x14ac:dyDescent="0.25">
      <c r="A1955" s="33"/>
      <c r="B1955" s="34" t="s">
        <v>28</v>
      </c>
      <c r="C1955" s="34" t="s">
        <v>29</v>
      </c>
      <c r="H1955" s="35"/>
      <c r="I1955" s="35"/>
      <c r="J1955" s="36"/>
      <c r="L1955" s="59"/>
      <c r="M1955" s="59"/>
      <c r="N1955" s="60"/>
      <c r="P1955" s="59"/>
      <c r="Q1955" s="59"/>
      <c r="R1955" s="60"/>
    </row>
    <row r="1956" spans="1:18" x14ac:dyDescent="0.25">
      <c r="A1956" s="37" t="s">
        <v>2582</v>
      </c>
      <c r="B1956" s="38" t="s">
        <v>31</v>
      </c>
      <c r="C1956" s="38" t="s">
        <v>386</v>
      </c>
      <c r="H1956" s="35"/>
      <c r="I1956" s="35"/>
      <c r="J1956" s="36"/>
      <c r="L1956" s="59"/>
      <c r="M1956" s="59"/>
      <c r="N1956" s="60"/>
      <c r="P1956" s="59"/>
      <c r="Q1956" s="59"/>
      <c r="R1956" s="60"/>
    </row>
    <row r="1957" spans="1:18" ht="60" x14ac:dyDescent="0.25">
      <c r="A1957" s="33"/>
      <c r="B1957" s="34" t="s">
        <v>55</v>
      </c>
      <c r="C1957" s="34" t="s">
        <v>56</v>
      </c>
      <c r="D1957" s="34" t="s">
        <v>57</v>
      </c>
      <c r="E1957" s="34" t="s">
        <v>58</v>
      </c>
      <c r="F1957" s="39" t="s">
        <v>59</v>
      </c>
      <c r="H1957" s="40" t="s">
        <v>60</v>
      </c>
      <c r="I1957" s="41" t="s">
        <v>22</v>
      </c>
      <c r="J1957" s="42"/>
      <c r="L1957" s="40" t="s">
        <v>60</v>
      </c>
      <c r="M1957" s="53" t="s">
        <v>22</v>
      </c>
      <c r="N1957" s="54"/>
      <c r="P1957" s="40" t="s">
        <v>60</v>
      </c>
      <c r="Q1957" s="53" t="s">
        <v>22</v>
      </c>
      <c r="R1957" s="54"/>
    </row>
    <row r="1958" spans="1:18" x14ac:dyDescent="0.25">
      <c r="A1958" s="37" t="s">
        <v>2583</v>
      </c>
      <c r="B1958" s="38" t="s">
        <v>2584</v>
      </c>
      <c r="C1958" s="38" t="s">
        <v>389</v>
      </c>
      <c r="D1958" s="38"/>
      <c r="E1958" s="38" t="s">
        <v>64</v>
      </c>
      <c r="F1958" s="43">
        <v>1</v>
      </c>
      <c r="H1958" s="44">
        <v>750</v>
      </c>
      <c r="I1958" s="45">
        <v>750</v>
      </c>
      <c r="J1958" s="31"/>
      <c r="L1958" s="44">
        <v>1493.18</v>
      </c>
      <c r="M1958" s="55">
        <v>1493.18</v>
      </c>
      <c r="N1958" s="56"/>
      <c r="P1958" s="44">
        <v>1000</v>
      </c>
      <c r="Q1958" s="55">
        <v>1000</v>
      </c>
      <c r="R1958" s="56"/>
    </row>
    <row r="1959" spans="1:18" x14ac:dyDescent="0.25">
      <c r="A1959" s="33"/>
      <c r="B1959" s="34" t="s">
        <v>28</v>
      </c>
      <c r="C1959" s="34" t="s">
        <v>29</v>
      </c>
      <c r="H1959" s="35"/>
      <c r="I1959" s="35"/>
      <c r="J1959" s="36"/>
      <c r="L1959" s="59"/>
      <c r="M1959" s="59"/>
      <c r="N1959" s="60"/>
      <c r="P1959" s="59"/>
      <c r="Q1959" s="59"/>
      <c r="R1959" s="60"/>
    </row>
    <row r="1960" spans="1:18" x14ac:dyDescent="0.25">
      <c r="A1960" s="37" t="s">
        <v>2585</v>
      </c>
      <c r="B1960" s="38" t="s">
        <v>31</v>
      </c>
      <c r="C1960" s="38" t="s">
        <v>333</v>
      </c>
      <c r="H1960" s="35"/>
      <c r="I1960" s="35"/>
      <c r="J1960" s="36"/>
      <c r="L1960" s="59"/>
      <c r="M1960" s="59"/>
      <c r="N1960" s="60"/>
      <c r="P1960" s="59"/>
      <c r="Q1960" s="59"/>
      <c r="R1960" s="60"/>
    </row>
    <row r="1961" spans="1:18" ht="60" x14ac:dyDescent="0.25">
      <c r="A1961" s="33"/>
      <c r="B1961" s="34" t="s">
        <v>55</v>
      </c>
      <c r="C1961" s="34" t="s">
        <v>56</v>
      </c>
      <c r="D1961" s="34" t="s">
        <v>57</v>
      </c>
      <c r="E1961" s="34" t="s">
        <v>58</v>
      </c>
      <c r="F1961" s="39" t="s">
        <v>59</v>
      </c>
      <c r="H1961" s="40" t="s">
        <v>60</v>
      </c>
      <c r="I1961" s="41" t="s">
        <v>22</v>
      </c>
      <c r="J1961" s="42"/>
      <c r="L1961" s="40" t="s">
        <v>60</v>
      </c>
      <c r="M1961" s="53" t="s">
        <v>22</v>
      </c>
      <c r="N1961" s="54"/>
      <c r="P1961" s="40" t="s">
        <v>60</v>
      </c>
      <c r="Q1961" s="53" t="s">
        <v>22</v>
      </c>
      <c r="R1961" s="54"/>
    </row>
    <row r="1962" spans="1:18" ht="105" x14ac:dyDescent="0.25">
      <c r="A1962" s="37" t="s">
        <v>2586</v>
      </c>
      <c r="B1962" s="38" t="s">
        <v>335</v>
      </c>
      <c r="C1962" s="38" t="s">
        <v>336</v>
      </c>
      <c r="D1962" s="38"/>
      <c r="E1962" s="38" t="s">
        <v>64</v>
      </c>
      <c r="F1962" s="43">
        <v>1</v>
      </c>
      <c r="H1962" s="44">
        <v>0</v>
      </c>
      <c r="I1962" s="45">
        <v>0</v>
      </c>
      <c r="J1962" s="31"/>
      <c r="L1962" s="44">
        <v>0</v>
      </c>
      <c r="M1962" s="55">
        <v>0</v>
      </c>
      <c r="N1962" s="56"/>
      <c r="P1962" s="44">
        <v>0</v>
      </c>
      <c r="Q1962" s="55">
        <v>0</v>
      </c>
      <c r="R1962" s="56"/>
    </row>
    <row r="1963" spans="1:18" x14ac:dyDescent="0.25">
      <c r="A1963" s="33"/>
      <c r="B1963" s="34" t="s">
        <v>28</v>
      </c>
      <c r="C1963" s="34" t="s">
        <v>29</v>
      </c>
      <c r="H1963" s="35"/>
      <c r="I1963" s="35"/>
      <c r="J1963" s="36"/>
      <c r="L1963" s="59"/>
      <c r="M1963" s="59"/>
      <c r="N1963" s="60"/>
      <c r="P1963" s="59"/>
      <c r="Q1963" s="59"/>
      <c r="R1963" s="60"/>
    </row>
    <row r="1964" spans="1:18" ht="60" x14ac:dyDescent="0.25">
      <c r="A1964" s="37" t="s">
        <v>2587</v>
      </c>
      <c r="B1964" s="38" t="s">
        <v>31</v>
      </c>
      <c r="C1964" s="38" t="s">
        <v>299</v>
      </c>
      <c r="H1964" s="35"/>
      <c r="I1964" s="35"/>
      <c r="J1964" s="36"/>
      <c r="L1964" s="59"/>
      <c r="M1964" s="59"/>
      <c r="N1964" s="60"/>
      <c r="P1964" s="59"/>
      <c r="Q1964" s="59"/>
      <c r="R1964" s="60"/>
    </row>
    <row r="1965" spans="1:18" x14ac:dyDescent="0.25">
      <c r="A1965" s="14" t="s">
        <v>2588</v>
      </c>
      <c r="B1965" s="14"/>
      <c r="C1965" s="14"/>
      <c r="D1965" s="14"/>
      <c r="E1965" s="14"/>
      <c r="F1965" s="14"/>
      <c r="H1965" s="32" t="s">
        <v>2354</v>
      </c>
      <c r="I1965" s="45">
        <v>24340</v>
      </c>
      <c r="J1965" s="31"/>
      <c r="L1965" s="32" t="s">
        <v>2354</v>
      </c>
      <c r="M1965" s="55">
        <v>16567.04</v>
      </c>
      <c r="N1965" s="56"/>
      <c r="P1965" s="32" t="s">
        <v>2354</v>
      </c>
      <c r="Q1965" s="55">
        <v>12529</v>
      </c>
      <c r="R1965" s="56"/>
    </row>
    <row r="1966" spans="1:18" x14ac:dyDescent="0.25">
      <c r="A1966" s="33"/>
      <c r="B1966" s="34" t="s">
        <v>28</v>
      </c>
      <c r="C1966" s="34" t="s">
        <v>29</v>
      </c>
      <c r="H1966" s="35"/>
      <c r="I1966" s="35"/>
      <c r="J1966" s="36"/>
      <c r="L1966" s="59"/>
      <c r="M1966" s="59"/>
      <c r="N1966" s="60"/>
      <c r="P1966" s="59"/>
      <c r="Q1966" s="59"/>
      <c r="R1966" s="60"/>
    </row>
    <row r="1967" spans="1:18" x14ac:dyDescent="0.25">
      <c r="A1967" s="37" t="s">
        <v>2589</v>
      </c>
      <c r="B1967" s="38" t="s">
        <v>31</v>
      </c>
      <c r="C1967" s="38" t="s">
        <v>395</v>
      </c>
      <c r="H1967" s="35"/>
      <c r="I1967" s="35"/>
      <c r="J1967" s="36"/>
      <c r="L1967" s="59"/>
      <c r="M1967" s="59"/>
      <c r="N1967" s="60"/>
      <c r="P1967" s="59"/>
      <c r="Q1967" s="59"/>
      <c r="R1967" s="60"/>
    </row>
    <row r="1968" spans="1:18" ht="90" x14ac:dyDescent="0.25">
      <c r="A1968" s="37" t="s">
        <v>2590</v>
      </c>
      <c r="B1968" s="38" t="s">
        <v>31</v>
      </c>
      <c r="C1968" s="38" t="s">
        <v>1195</v>
      </c>
      <c r="H1968" s="35"/>
      <c r="I1968" s="35"/>
      <c r="J1968" s="36"/>
      <c r="L1968" s="59"/>
      <c r="M1968" s="59"/>
      <c r="N1968" s="60"/>
      <c r="P1968" s="59"/>
      <c r="Q1968" s="59"/>
      <c r="R1968" s="60"/>
    </row>
    <row r="1969" spans="1:18" ht="60" x14ac:dyDescent="0.25">
      <c r="A1969" s="33"/>
      <c r="B1969" s="34" t="s">
        <v>55</v>
      </c>
      <c r="C1969" s="34" t="s">
        <v>56</v>
      </c>
      <c r="D1969" s="34" t="s">
        <v>57</v>
      </c>
      <c r="E1969" s="34" t="s">
        <v>58</v>
      </c>
      <c r="F1969" s="39" t="s">
        <v>59</v>
      </c>
      <c r="H1969" s="40" t="s">
        <v>60</v>
      </c>
      <c r="I1969" s="41" t="s">
        <v>22</v>
      </c>
      <c r="J1969" s="42"/>
      <c r="L1969" s="40" t="s">
        <v>60</v>
      </c>
      <c r="M1969" s="53" t="s">
        <v>22</v>
      </c>
      <c r="N1969" s="54"/>
      <c r="P1969" s="40" t="s">
        <v>60</v>
      </c>
      <c r="Q1969" s="53" t="s">
        <v>22</v>
      </c>
      <c r="R1969" s="54"/>
    </row>
    <row r="1970" spans="1:18" x14ac:dyDescent="0.25">
      <c r="A1970" s="37" t="s">
        <v>2591</v>
      </c>
      <c r="B1970" s="38" t="s">
        <v>2592</v>
      </c>
      <c r="C1970" s="38" t="s">
        <v>1198</v>
      </c>
      <c r="D1970" s="38"/>
      <c r="E1970" s="38" t="s">
        <v>308</v>
      </c>
      <c r="F1970" s="43">
        <v>71</v>
      </c>
      <c r="H1970" s="44">
        <v>200</v>
      </c>
      <c r="I1970" s="45">
        <v>14200</v>
      </c>
      <c r="J1970" s="31"/>
      <c r="L1970" s="44">
        <v>134.05000000000001</v>
      </c>
      <c r="M1970" s="55">
        <v>9517.5499999999993</v>
      </c>
      <c r="N1970" s="56"/>
      <c r="P1970" s="44">
        <v>110</v>
      </c>
      <c r="Q1970" s="55">
        <v>7810</v>
      </c>
      <c r="R1970" s="56"/>
    </row>
    <row r="1971" spans="1:18" x14ac:dyDescent="0.25">
      <c r="A1971" s="33"/>
      <c r="B1971" s="34" t="s">
        <v>28</v>
      </c>
      <c r="C1971" s="34" t="s">
        <v>29</v>
      </c>
      <c r="H1971" s="35"/>
      <c r="I1971" s="35"/>
      <c r="J1971" s="36"/>
      <c r="L1971" s="59"/>
      <c r="M1971" s="59"/>
      <c r="N1971" s="60"/>
      <c r="P1971" s="59"/>
      <c r="Q1971" s="59"/>
      <c r="R1971" s="60"/>
    </row>
    <row r="1972" spans="1:18" x14ac:dyDescent="0.25">
      <c r="A1972" s="37" t="s">
        <v>2593</v>
      </c>
      <c r="B1972" s="38" t="s">
        <v>31</v>
      </c>
      <c r="C1972" s="38" t="s">
        <v>402</v>
      </c>
      <c r="H1972" s="35"/>
      <c r="I1972" s="35"/>
      <c r="J1972" s="36"/>
      <c r="L1972" s="59"/>
      <c r="M1972" s="59"/>
      <c r="N1972" s="60"/>
      <c r="P1972" s="59"/>
      <c r="Q1972" s="59"/>
      <c r="R1972" s="60"/>
    </row>
    <row r="1973" spans="1:18" ht="90" x14ac:dyDescent="0.25">
      <c r="A1973" s="37" t="s">
        <v>2594</v>
      </c>
      <c r="B1973" s="38" t="s">
        <v>31</v>
      </c>
      <c r="C1973" s="38" t="s">
        <v>1195</v>
      </c>
      <c r="H1973" s="35"/>
      <c r="I1973" s="35"/>
      <c r="J1973" s="36"/>
      <c r="L1973" s="59"/>
      <c r="M1973" s="59"/>
      <c r="N1973" s="60"/>
      <c r="P1973" s="59"/>
      <c r="Q1973" s="59"/>
      <c r="R1973" s="60"/>
    </row>
    <row r="1974" spans="1:18" ht="60" x14ac:dyDescent="0.25">
      <c r="A1974" s="33"/>
      <c r="B1974" s="34" t="s">
        <v>55</v>
      </c>
      <c r="C1974" s="34" t="s">
        <v>56</v>
      </c>
      <c r="D1974" s="34" t="s">
        <v>57</v>
      </c>
      <c r="E1974" s="34" t="s">
        <v>58</v>
      </c>
      <c r="F1974" s="39" t="s">
        <v>59</v>
      </c>
      <c r="H1974" s="40" t="s">
        <v>60</v>
      </c>
      <c r="I1974" s="41" t="s">
        <v>22</v>
      </c>
      <c r="J1974" s="42"/>
      <c r="L1974" s="40" t="s">
        <v>60</v>
      </c>
      <c r="M1974" s="53" t="s">
        <v>22</v>
      </c>
      <c r="N1974" s="54"/>
      <c r="P1974" s="40" t="s">
        <v>60</v>
      </c>
      <c r="Q1974" s="53" t="s">
        <v>22</v>
      </c>
      <c r="R1974" s="54"/>
    </row>
    <row r="1975" spans="1:18" x14ac:dyDescent="0.25">
      <c r="A1975" s="37" t="s">
        <v>2595</v>
      </c>
      <c r="B1975" s="38" t="s">
        <v>2596</v>
      </c>
      <c r="C1975" s="38" t="s">
        <v>412</v>
      </c>
      <c r="D1975" s="38"/>
      <c r="E1975" s="38" t="s">
        <v>308</v>
      </c>
      <c r="F1975" s="43">
        <v>33</v>
      </c>
      <c r="H1975" s="44">
        <v>180</v>
      </c>
      <c r="I1975" s="45">
        <v>5940</v>
      </c>
      <c r="J1975" s="31"/>
      <c r="L1975" s="44">
        <v>130.19999999999999</v>
      </c>
      <c r="M1975" s="55">
        <v>4296.6000000000004</v>
      </c>
      <c r="N1975" s="56"/>
      <c r="P1975" s="44">
        <v>73</v>
      </c>
      <c r="Q1975" s="55">
        <v>2409</v>
      </c>
      <c r="R1975" s="56"/>
    </row>
    <row r="1976" spans="1:18" x14ac:dyDescent="0.25">
      <c r="A1976" s="33"/>
      <c r="B1976" s="34" t="s">
        <v>28</v>
      </c>
      <c r="C1976" s="34" t="s">
        <v>29</v>
      </c>
      <c r="H1976" s="35"/>
      <c r="I1976" s="35"/>
      <c r="J1976" s="36"/>
      <c r="L1976" s="59"/>
      <c r="M1976" s="59"/>
      <c r="N1976" s="60"/>
      <c r="P1976" s="59"/>
      <c r="Q1976" s="59"/>
      <c r="R1976" s="60"/>
    </row>
    <row r="1977" spans="1:18" x14ac:dyDescent="0.25">
      <c r="A1977" s="37" t="s">
        <v>2597</v>
      </c>
      <c r="B1977" s="38" t="s">
        <v>31</v>
      </c>
      <c r="C1977" s="38" t="s">
        <v>1209</v>
      </c>
      <c r="H1977" s="35"/>
      <c r="I1977" s="35"/>
      <c r="J1977" s="36"/>
      <c r="L1977" s="59"/>
      <c r="M1977" s="59"/>
      <c r="N1977" s="60"/>
      <c r="P1977" s="59"/>
      <c r="Q1977" s="59"/>
      <c r="R1977" s="60"/>
    </row>
    <row r="1978" spans="1:18" ht="60" x14ac:dyDescent="0.25">
      <c r="A1978" s="33"/>
      <c r="B1978" s="34" t="s">
        <v>55</v>
      </c>
      <c r="C1978" s="34" t="s">
        <v>56</v>
      </c>
      <c r="D1978" s="34" t="s">
        <v>57</v>
      </c>
      <c r="E1978" s="34" t="s">
        <v>58</v>
      </c>
      <c r="F1978" s="39" t="s">
        <v>59</v>
      </c>
      <c r="H1978" s="40" t="s">
        <v>60</v>
      </c>
      <c r="I1978" s="41" t="s">
        <v>22</v>
      </c>
      <c r="J1978" s="42"/>
      <c r="L1978" s="40" t="s">
        <v>60</v>
      </c>
      <c r="M1978" s="53" t="s">
        <v>22</v>
      </c>
      <c r="N1978" s="54"/>
      <c r="P1978" s="40" t="s">
        <v>60</v>
      </c>
      <c r="Q1978" s="53" t="s">
        <v>22</v>
      </c>
      <c r="R1978" s="54"/>
    </row>
    <row r="1979" spans="1:18" x14ac:dyDescent="0.25">
      <c r="A1979" s="37" t="s">
        <v>2598</v>
      </c>
      <c r="B1979" s="38" t="s">
        <v>2599</v>
      </c>
      <c r="C1979" s="38" t="s">
        <v>2600</v>
      </c>
      <c r="D1979" s="38"/>
      <c r="E1979" s="38" t="s">
        <v>308</v>
      </c>
      <c r="F1979" s="43">
        <v>21</v>
      </c>
      <c r="H1979" s="44">
        <v>200</v>
      </c>
      <c r="I1979" s="45">
        <v>4200</v>
      </c>
      <c r="J1979" s="31"/>
      <c r="L1979" s="44">
        <v>131.09</v>
      </c>
      <c r="M1979" s="55">
        <v>2752.89</v>
      </c>
      <c r="N1979" s="56"/>
      <c r="P1979" s="44">
        <v>110</v>
      </c>
      <c r="Q1979" s="55">
        <v>2310</v>
      </c>
      <c r="R1979" s="56"/>
    </row>
    <row r="1980" spans="1:18" x14ac:dyDescent="0.25">
      <c r="A1980" s="33"/>
      <c r="B1980" s="34" t="s">
        <v>28</v>
      </c>
      <c r="C1980" s="34" t="s">
        <v>29</v>
      </c>
      <c r="H1980" s="35"/>
      <c r="I1980" s="35"/>
      <c r="J1980" s="36"/>
      <c r="L1980" s="59"/>
      <c r="M1980" s="59"/>
      <c r="N1980" s="60"/>
      <c r="P1980" s="59"/>
      <c r="Q1980" s="59"/>
      <c r="R1980" s="60"/>
    </row>
    <row r="1981" spans="1:18" x14ac:dyDescent="0.25">
      <c r="A1981" s="37" t="s">
        <v>2601</v>
      </c>
      <c r="B1981" s="38" t="s">
        <v>31</v>
      </c>
      <c r="C1981" s="38" t="s">
        <v>333</v>
      </c>
      <c r="H1981" s="35"/>
      <c r="I1981" s="35"/>
      <c r="J1981" s="36"/>
      <c r="L1981" s="59"/>
      <c r="M1981" s="59"/>
      <c r="N1981" s="60"/>
      <c r="P1981" s="59"/>
      <c r="Q1981" s="59"/>
      <c r="R1981" s="60"/>
    </row>
    <row r="1982" spans="1:18" ht="60" x14ac:dyDescent="0.25">
      <c r="A1982" s="33"/>
      <c r="B1982" s="34" t="s">
        <v>55</v>
      </c>
      <c r="C1982" s="34" t="s">
        <v>56</v>
      </c>
      <c r="D1982" s="34" t="s">
        <v>57</v>
      </c>
      <c r="E1982" s="34" t="s">
        <v>58</v>
      </c>
      <c r="F1982" s="39" t="s">
        <v>59</v>
      </c>
      <c r="H1982" s="40" t="s">
        <v>60</v>
      </c>
      <c r="I1982" s="41" t="s">
        <v>22</v>
      </c>
      <c r="J1982" s="42"/>
      <c r="L1982" s="40" t="s">
        <v>60</v>
      </c>
      <c r="M1982" s="53" t="s">
        <v>22</v>
      </c>
      <c r="N1982" s="54"/>
      <c r="P1982" s="40" t="s">
        <v>60</v>
      </c>
      <c r="Q1982" s="53" t="s">
        <v>22</v>
      </c>
      <c r="R1982" s="54"/>
    </row>
    <row r="1983" spans="1:18" ht="105" x14ac:dyDescent="0.25">
      <c r="A1983" s="37" t="s">
        <v>2602</v>
      </c>
      <c r="B1983" s="38" t="s">
        <v>335</v>
      </c>
      <c r="C1983" s="38" t="s">
        <v>336</v>
      </c>
      <c r="D1983" s="38"/>
      <c r="E1983" s="38" t="s">
        <v>64</v>
      </c>
      <c r="F1983" s="43">
        <v>1</v>
      </c>
      <c r="H1983" s="44">
        <v>0</v>
      </c>
      <c r="I1983" s="45">
        <v>0</v>
      </c>
      <c r="J1983" s="31"/>
      <c r="L1983" s="44">
        <v>0</v>
      </c>
      <c r="M1983" s="55">
        <v>0</v>
      </c>
      <c r="N1983" s="56"/>
      <c r="P1983" s="44">
        <v>0</v>
      </c>
      <c r="Q1983" s="55">
        <v>0</v>
      </c>
      <c r="R1983" s="56"/>
    </row>
    <row r="1984" spans="1:18" x14ac:dyDescent="0.25">
      <c r="A1984" s="33"/>
      <c r="B1984" s="34" t="s">
        <v>28</v>
      </c>
      <c r="C1984" s="34" t="s">
        <v>29</v>
      </c>
      <c r="H1984" s="35"/>
      <c r="I1984" s="35"/>
      <c r="J1984" s="36"/>
      <c r="L1984" s="59"/>
      <c r="M1984" s="59"/>
      <c r="N1984" s="60"/>
      <c r="P1984" s="59"/>
      <c r="Q1984" s="59"/>
      <c r="R1984" s="60"/>
    </row>
    <row r="1985" spans="1:18" ht="60" x14ac:dyDescent="0.25">
      <c r="A1985" s="37" t="s">
        <v>2603</v>
      </c>
      <c r="B1985" s="38" t="s">
        <v>31</v>
      </c>
      <c r="C1985" s="38" t="s">
        <v>299</v>
      </c>
      <c r="H1985" s="35"/>
      <c r="I1985" s="35"/>
      <c r="J1985" s="36"/>
      <c r="L1985" s="59"/>
      <c r="M1985" s="59"/>
      <c r="N1985" s="60"/>
      <c r="P1985" s="59"/>
      <c r="Q1985" s="59"/>
      <c r="R1985" s="60"/>
    </row>
    <row r="1986" spans="1:18" x14ac:dyDescent="0.25">
      <c r="A1986" s="14" t="s">
        <v>2604</v>
      </c>
      <c r="B1986" s="14"/>
      <c r="C1986" s="14"/>
      <c r="D1986" s="14"/>
      <c r="E1986" s="14"/>
      <c r="F1986" s="14"/>
      <c r="H1986" s="32" t="s">
        <v>425</v>
      </c>
      <c r="I1986" s="45">
        <v>4500</v>
      </c>
      <c r="J1986" s="31"/>
      <c r="L1986" s="32" t="s">
        <v>425</v>
      </c>
      <c r="M1986" s="55">
        <v>5918.25</v>
      </c>
      <c r="N1986" s="56"/>
      <c r="P1986" s="32" t="s">
        <v>425</v>
      </c>
      <c r="Q1986" s="55">
        <v>15000</v>
      </c>
      <c r="R1986" s="56"/>
    </row>
    <row r="1987" spans="1:18" x14ac:dyDescent="0.25">
      <c r="A1987" s="33"/>
      <c r="B1987" s="34" t="s">
        <v>28</v>
      </c>
      <c r="C1987" s="34" t="s">
        <v>29</v>
      </c>
      <c r="H1987" s="35"/>
      <c r="I1987" s="35"/>
      <c r="J1987" s="36"/>
      <c r="L1987" s="59"/>
      <c r="M1987" s="59"/>
      <c r="N1987" s="60"/>
      <c r="P1987" s="59"/>
      <c r="Q1987" s="59"/>
      <c r="R1987" s="60"/>
    </row>
    <row r="1988" spans="1:18" x14ac:dyDescent="0.25">
      <c r="A1988" s="37" t="s">
        <v>2605</v>
      </c>
      <c r="B1988" s="38" t="s">
        <v>31</v>
      </c>
      <c r="C1988" s="38" t="s">
        <v>2606</v>
      </c>
      <c r="H1988" s="35"/>
      <c r="I1988" s="35"/>
      <c r="J1988" s="36"/>
      <c r="L1988" s="59"/>
      <c r="M1988" s="59"/>
      <c r="N1988" s="60"/>
      <c r="P1988" s="59"/>
      <c r="Q1988" s="59"/>
      <c r="R1988" s="60"/>
    </row>
    <row r="1989" spans="1:18" ht="30" x14ac:dyDescent="0.25">
      <c r="A1989" s="37" t="s">
        <v>2607</v>
      </c>
      <c r="B1989" s="38" t="s">
        <v>31</v>
      </c>
      <c r="C1989" s="38" t="s">
        <v>2608</v>
      </c>
      <c r="H1989" s="35"/>
      <c r="I1989" s="35"/>
      <c r="J1989" s="36"/>
      <c r="L1989" s="59"/>
      <c r="M1989" s="59"/>
      <c r="N1989" s="60"/>
      <c r="P1989" s="59"/>
      <c r="Q1989" s="59"/>
      <c r="R1989" s="60"/>
    </row>
    <row r="1990" spans="1:18" ht="60" x14ac:dyDescent="0.25">
      <c r="A1990" s="33"/>
      <c r="B1990" s="34" t="s">
        <v>55</v>
      </c>
      <c r="C1990" s="34" t="s">
        <v>56</v>
      </c>
      <c r="D1990" s="34" t="s">
        <v>57</v>
      </c>
      <c r="E1990" s="34" t="s">
        <v>58</v>
      </c>
      <c r="F1990" s="39" t="s">
        <v>59</v>
      </c>
      <c r="H1990" s="40" t="s">
        <v>60</v>
      </c>
      <c r="I1990" s="41" t="s">
        <v>22</v>
      </c>
      <c r="J1990" s="42"/>
      <c r="L1990" s="40" t="s">
        <v>60</v>
      </c>
      <c r="M1990" s="53" t="s">
        <v>22</v>
      </c>
      <c r="N1990" s="54"/>
      <c r="P1990" s="40" t="s">
        <v>60</v>
      </c>
      <c r="Q1990" s="53" t="s">
        <v>22</v>
      </c>
      <c r="R1990" s="54"/>
    </row>
    <row r="1991" spans="1:18" x14ac:dyDescent="0.25">
      <c r="A1991" s="37" t="s">
        <v>2609</v>
      </c>
      <c r="B1991" s="38" t="s">
        <v>2610</v>
      </c>
      <c r="C1991" s="38" t="s">
        <v>2611</v>
      </c>
      <c r="D1991" s="38"/>
      <c r="E1991" s="38" t="s">
        <v>433</v>
      </c>
      <c r="F1991" s="43">
        <v>1</v>
      </c>
      <c r="H1991" s="44">
        <v>4500</v>
      </c>
      <c r="I1991" s="45">
        <v>4500</v>
      </c>
      <c r="J1991" s="31"/>
      <c r="L1991" s="44">
        <v>5918.25</v>
      </c>
      <c r="M1991" s="55">
        <v>5918.25</v>
      </c>
      <c r="N1991" s="56"/>
      <c r="P1991" s="44">
        <v>15000</v>
      </c>
      <c r="Q1991" s="55">
        <v>15000</v>
      </c>
      <c r="R1991" s="56"/>
    </row>
    <row r="1992" spans="1:18" x14ac:dyDescent="0.25">
      <c r="A1992" s="33"/>
      <c r="B1992" s="34" t="s">
        <v>28</v>
      </c>
      <c r="C1992" s="34" t="s">
        <v>29</v>
      </c>
      <c r="H1992" s="35"/>
      <c r="I1992" s="35"/>
      <c r="J1992" s="36"/>
      <c r="L1992" s="59"/>
      <c r="M1992" s="59"/>
      <c r="N1992" s="60"/>
      <c r="P1992" s="59"/>
      <c r="Q1992" s="59"/>
      <c r="R1992" s="60"/>
    </row>
    <row r="1993" spans="1:18" x14ac:dyDescent="0.25">
      <c r="A1993" s="37" t="s">
        <v>2612</v>
      </c>
      <c r="B1993" s="38" t="s">
        <v>31</v>
      </c>
      <c r="C1993" s="38" t="s">
        <v>333</v>
      </c>
      <c r="H1993" s="35"/>
      <c r="I1993" s="35"/>
      <c r="J1993" s="36"/>
      <c r="L1993" s="59"/>
      <c r="M1993" s="59"/>
      <c r="N1993" s="60"/>
      <c r="P1993" s="59"/>
      <c r="Q1993" s="59"/>
      <c r="R1993" s="60"/>
    </row>
    <row r="1994" spans="1:18" ht="60" x14ac:dyDescent="0.25">
      <c r="A1994" s="33"/>
      <c r="B1994" s="34" t="s">
        <v>55</v>
      </c>
      <c r="C1994" s="34" t="s">
        <v>56</v>
      </c>
      <c r="D1994" s="34" t="s">
        <v>57</v>
      </c>
      <c r="E1994" s="34" t="s">
        <v>58</v>
      </c>
      <c r="F1994" s="39" t="s">
        <v>59</v>
      </c>
      <c r="H1994" s="40" t="s">
        <v>60</v>
      </c>
      <c r="I1994" s="41" t="s">
        <v>22</v>
      </c>
      <c r="J1994" s="42"/>
      <c r="L1994" s="40" t="s">
        <v>60</v>
      </c>
      <c r="M1994" s="53" t="s">
        <v>22</v>
      </c>
      <c r="N1994" s="54"/>
      <c r="P1994" s="40" t="s">
        <v>60</v>
      </c>
      <c r="Q1994" s="53" t="s">
        <v>22</v>
      </c>
      <c r="R1994" s="54"/>
    </row>
    <row r="1995" spans="1:18" ht="105" x14ac:dyDescent="0.25">
      <c r="A1995" s="37" t="s">
        <v>2613</v>
      </c>
      <c r="B1995" s="38" t="s">
        <v>335</v>
      </c>
      <c r="C1995" s="38" t="s">
        <v>336</v>
      </c>
      <c r="D1995" s="38"/>
      <c r="E1995" s="38" t="s">
        <v>64</v>
      </c>
      <c r="F1995" s="43">
        <v>1</v>
      </c>
      <c r="H1995" s="44">
        <v>0</v>
      </c>
      <c r="I1995" s="45">
        <v>0</v>
      </c>
      <c r="J1995" s="31"/>
      <c r="L1995" s="44">
        <v>0</v>
      </c>
      <c r="M1995" s="55">
        <v>0</v>
      </c>
      <c r="N1995" s="56"/>
      <c r="P1995" s="44">
        <v>0</v>
      </c>
      <c r="Q1995" s="55">
        <v>0</v>
      </c>
      <c r="R1995" s="56"/>
    </row>
    <row r="1996" spans="1:18" x14ac:dyDescent="0.25">
      <c r="A1996" s="33"/>
      <c r="B1996" s="34" t="s">
        <v>28</v>
      </c>
      <c r="C1996" s="34" t="s">
        <v>29</v>
      </c>
      <c r="H1996" s="35"/>
      <c r="I1996" s="35"/>
      <c r="J1996" s="36"/>
      <c r="L1996" s="59"/>
      <c r="M1996" s="59"/>
      <c r="N1996" s="60"/>
      <c r="P1996" s="59"/>
      <c r="Q1996" s="59"/>
      <c r="R1996" s="60"/>
    </row>
    <row r="1997" spans="1:18" ht="60" x14ac:dyDescent="0.25">
      <c r="A1997" s="37" t="s">
        <v>2614</v>
      </c>
      <c r="B1997" s="38" t="s">
        <v>31</v>
      </c>
      <c r="C1997" s="38" t="s">
        <v>299</v>
      </c>
      <c r="H1997" s="35"/>
      <c r="I1997" s="35"/>
      <c r="J1997" s="36"/>
      <c r="L1997" s="59"/>
      <c r="M1997" s="59"/>
      <c r="N1997" s="60"/>
      <c r="P1997" s="59"/>
      <c r="Q1997" s="59"/>
      <c r="R1997" s="60"/>
    </row>
    <row r="1998" spans="1:18" x14ac:dyDescent="0.25">
      <c r="A1998" s="14" t="s">
        <v>2615</v>
      </c>
      <c r="B1998" s="14"/>
      <c r="C1998" s="14"/>
      <c r="D1998" s="14"/>
      <c r="E1998" s="14"/>
      <c r="F1998" s="14"/>
      <c r="H1998" s="32" t="s">
        <v>1228</v>
      </c>
      <c r="I1998" s="45">
        <v>23409</v>
      </c>
      <c r="J1998" s="31"/>
      <c r="L1998" s="32" t="s">
        <v>1228</v>
      </c>
      <c r="M1998" s="55">
        <v>28062.63</v>
      </c>
      <c r="N1998" s="56"/>
      <c r="P1998" s="32" t="s">
        <v>1228</v>
      </c>
      <c r="Q1998" s="55">
        <v>11816</v>
      </c>
      <c r="R1998" s="56"/>
    </row>
    <row r="1999" spans="1:18" x14ac:dyDescent="0.25">
      <c r="A1999" s="33"/>
      <c r="B1999" s="34" t="s">
        <v>28</v>
      </c>
      <c r="C1999" s="34" t="s">
        <v>29</v>
      </c>
      <c r="H1999" s="35"/>
      <c r="I1999" s="35"/>
      <c r="J1999" s="36"/>
      <c r="L1999" s="59"/>
      <c r="M1999" s="59"/>
      <c r="N1999" s="60"/>
      <c r="P1999" s="59"/>
      <c r="Q1999" s="59"/>
      <c r="R1999" s="60"/>
    </row>
    <row r="2000" spans="1:18" x14ac:dyDescent="0.25">
      <c r="A2000" s="37" t="s">
        <v>2616</v>
      </c>
      <c r="B2000" s="38" t="s">
        <v>31</v>
      </c>
      <c r="C2000" s="38" t="s">
        <v>439</v>
      </c>
      <c r="H2000" s="35"/>
      <c r="I2000" s="35"/>
      <c r="J2000" s="36"/>
      <c r="L2000" s="59"/>
      <c r="M2000" s="59"/>
      <c r="N2000" s="60"/>
      <c r="P2000" s="59"/>
      <c r="Q2000" s="59"/>
      <c r="R2000" s="60"/>
    </row>
    <row r="2001" spans="1:18" ht="30" x14ac:dyDescent="0.25">
      <c r="A2001" s="37" t="s">
        <v>2617</v>
      </c>
      <c r="B2001" s="38" t="s">
        <v>31</v>
      </c>
      <c r="C2001" s="38" t="s">
        <v>441</v>
      </c>
      <c r="H2001" s="35"/>
      <c r="I2001" s="35"/>
      <c r="J2001" s="36"/>
      <c r="L2001" s="59"/>
      <c r="M2001" s="59"/>
      <c r="N2001" s="60"/>
      <c r="P2001" s="59"/>
      <c r="Q2001" s="59"/>
      <c r="R2001" s="60"/>
    </row>
    <row r="2002" spans="1:18" ht="60" x14ac:dyDescent="0.25">
      <c r="A2002" s="33"/>
      <c r="B2002" s="34" t="s">
        <v>55</v>
      </c>
      <c r="C2002" s="34" t="s">
        <v>56</v>
      </c>
      <c r="D2002" s="34" t="s">
        <v>57</v>
      </c>
      <c r="E2002" s="34" t="s">
        <v>58</v>
      </c>
      <c r="F2002" s="39" t="s">
        <v>59</v>
      </c>
      <c r="H2002" s="40" t="s">
        <v>60</v>
      </c>
      <c r="I2002" s="41" t="s">
        <v>22</v>
      </c>
      <c r="J2002" s="42"/>
      <c r="L2002" s="40" t="s">
        <v>60</v>
      </c>
      <c r="M2002" s="53" t="s">
        <v>22</v>
      </c>
      <c r="N2002" s="54"/>
      <c r="P2002" s="40" t="s">
        <v>60</v>
      </c>
      <c r="Q2002" s="53" t="s">
        <v>22</v>
      </c>
      <c r="R2002" s="54"/>
    </row>
    <row r="2003" spans="1:18" x14ac:dyDescent="0.25">
      <c r="A2003" s="37" t="s">
        <v>2618</v>
      </c>
      <c r="B2003" s="38" t="s">
        <v>2619</v>
      </c>
      <c r="C2003" s="38" t="s">
        <v>444</v>
      </c>
      <c r="D2003" s="38"/>
      <c r="E2003" s="38" t="s">
        <v>308</v>
      </c>
      <c r="F2003" s="43">
        <v>68</v>
      </c>
      <c r="H2003" s="44">
        <v>30</v>
      </c>
      <c r="I2003" s="45">
        <v>2040</v>
      </c>
      <c r="J2003" s="31"/>
      <c r="L2003" s="44">
        <v>57.05</v>
      </c>
      <c r="M2003" s="55">
        <v>3879.4</v>
      </c>
      <c r="N2003" s="56"/>
      <c r="P2003" s="44">
        <v>10</v>
      </c>
      <c r="Q2003" s="55">
        <v>680</v>
      </c>
      <c r="R2003" s="56"/>
    </row>
    <row r="2004" spans="1:18" x14ac:dyDescent="0.25">
      <c r="A2004" s="37" t="s">
        <v>2620</v>
      </c>
      <c r="B2004" s="38" t="s">
        <v>2621</v>
      </c>
      <c r="C2004" s="38" t="s">
        <v>447</v>
      </c>
      <c r="D2004" s="38"/>
      <c r="E2004" s="38" t="s">
        <v>308</v>
      </c>
      <c r="F2004" s="43">
        <v>101</v>
      </c>
      <c r="H2004" s="44">
        <v>34</v>
      </c>
      <c r="I2004" s="45">
        <v>3434</v>
      </c>
      <c r="J2004" s="31"/>
      <c r="L2004" s="44">
        <v>102.62</v>
      </c>
      <c r="M2004" s="55">
        <v>10364.620000000001</v>
      </c>
      <c r="N2004" s="56"/>
      <c r="P2004" s="44">
        <v>10</v>
      </c>
      <c r="Q2004" s="55">
        <v>1010</v>
      </c>
      <c r="R2004" s="56"/>
    </row>
    <row r="2005" spans="1:18" x14ac:dyDescent="0.25">
      <c r="A2005" s="33"/>
      <c r="B2005" s="34" t="s">
        <v>28</v>
      </c>
      <c r="C2005" s="34" t="s">
        <v>29</v>
      </c>
      <c r="H2005" s="35"/>
      <c r="I2005" s="35"/>
      <c r="J2005" s="36"/>
      <c r="L2005" s="59"/>
      <c r="M2005" s="59"/>
      <c r="N2005" s="60"/>
      <c r="P2005" s="59"/>
      <c r="Q2005" s="59"/>
      <c r="R2005" s="60"/>
    </row>
    <row r="2006" spans="1:18" ht="30" x14ac:dyDescent="0.25">
      <c r="A2006" s="37" t="s">
        <v>2622</v>
      </c>
      <c r="B2006" s="38" t="s">
        <v>31</v>
      </c>
      <c r="C2006" s="38" t="s">
        <v>449</v>
      </c>
      <c r="H2006" s="35"/>
      <c r="I2006" s="35"/>
      <c r="J2006" s="36"/>
      <c r="L2006" s="59"/>
      <c r="M2006" s="59"/>
      <c r="N2006" s="60"/>
      <c r="P2006" s="59"/>
      <c r="Q2006" s="59"/>
      <c r="R2006" s="60"/>
    </row>
    <row r="2007" spans="1:18" ht="60" x14ac:dyDescent="0.25">
      <c r="A2007" s="33"/>
      <c r="B2007" s="34" t="s">
        <v>55</v>
      </c>
      <c r="C2007" s="34" t="s">
        <v>56</v>
      </c>
      <c r="D2007" s="34" t="s">
        <v>57</v>
      </c>
      <c r="E2007" s="34" t="s">
        <v>58</v>
      </c>
      <c r="F2007" s="39" t="s">
        <v>59</v>
      </c>
      <c r="H2007" s="40" t="s">
        <v>60</v>
      </c>
      <c r="I2007" s="41" t="s">
        <v>22</v>
      </c>
      <c r="J2007" s="42"/>
      <c r="L2007" s="40" t="s">
        <v>60</v>
      </c>
      <c r="M2007" s="53" t="s">
        <v>22</v>
      </c>
      <c r="N2007" s="54"/>
      <c r="P2007" s="40" t="s">
        <v>60</v>
      </c>
      <c r="Q2007" s="53" t="s">
        <v>22</v>
      </c>
      <c r="R2007" s="54"/>
    </row>
    <row r="2008" spans="1:18" x14ac:dyDescent="0.25">
      <c r="A2008" s="37" t="s">
        <v>2623</v>
      </c>
      <c r="B2008" s="38" t="s">
        <v>2624</v>
      </c>
      <c r="C2008" s="38" t="s">
        <v>444</v>
      </c>
      <c r="D2008" s="38"/>
      <c r="E2008" s="38" t="s">
        <v>308</v>
      </c>
      <c r="F2008" s="43">
        <v>68</v>
      </c>
      <c r="H2008" s="44">
        <v>5</v>
      </c>
      <c r="I2008" s="45">
        <v>340</v>
      </c>
      <c r="J2008" s="31"/>
      <c r="L2008" s="44">
        <v>4.38</v>
      </c>
      <c r="M2008" s="55">
        <v>297.83999999999997</v>
      </c>
      <c r="N2008" s="56"/>
      <c r="P2008" s="44">
        <v>7</v>
      </c>
      <c r="Q2008" s="55">
        <v>476</v>
      </c>
      <c r="R2008" s="56"/>
    </row>
    <row r="2009" spans="1:18" x14ac:dyDescent="0.25">
      <c r="A2009" s="33"/>
      <c r="B2009" s="34" t="s">
        <v>28</v>
      </c>
      <c r="C2009" s="34" t="s">
        <v>29</v>
      </c>
      <c r="H2009" s="35"/>
      <c r="I2009" s="35"/>
      <c r="J2009" s="36"/>
      <c r="L2009" s="59"/>
      <c r="M2009" s="59"/>
      <c r="N2009" s="60"/>
      <c r="P2009" s="59"/>
      <c r="Q2009" s="59"/>
      <c r="R2009" s="60"/>
    </row>
    <row r="2010" spans="1:18" x14ac:dyDescent="0.25">
      <c r="A2010" s="37" t="s">
        <v>2625</v>
      </c>
      <c r="B2010" s="38" t="s">
        <v>31</v>
      </c>
      <c r="C2010" s="38" t="s">
        <v>2626</v>
      </c>
      <c r="H2010" s="35"/>
      <c r="I2010" s="35"/>
      <c r="J2010" s="36"/>
      <c r="L2010" s="59"/>
      <c r="M2010" s="59"/>
      <c r="N2010" s="60"/>
      <c r="P2010" s="59"/>
      <c r="Q2010" s="59"/>
      <c r="R2010" s="60"/>
    </row>
    <row r="2011" spans="1:18" x14ac:dyDescent="0.25">
      <c r="A2011" s="37" t="s">
        <v>2627</v>
      </c>
      <c r="B2011" s="38" t="s">
        <v>31</v>
      </c>
      <c r="C2011" s="38" t="s">
        <v>453</v>
      </c>
      <c r="H2011" s="35"/>
      <c r="I2011" s="35"/>
      <c r="J2011" s="36"/>
      <c r="L2011" s="59"/>
      <c r="M2011" s="59"/>
      <c r="N2011" s="60"/>
      <c r="P2011" s="59"/>
      <c r="Q2011" s="59"/>
      <c r="R2011" s="60"/>
    </row>
    <row r="2012" spans="1:18" ht="60" x14ac:dyDescent="0.25">
      <c r="A2012" s="33"/>
      <c r="B2012" s="34" t="s">
        <v>55</v>
      </c>
      <c r="C2012" s="34" t="s">
        <v>56</v>
      </c>
      <c r="D2012" s="34" t="s">
        <v>57</v>
      </c>
      <c r="E2012" s="34" t="s">
        <v>58</v>
      </c>
      <c r="F2012" s="39" t="s">
        <v>59</v>
      </c>
      <c r="H2012" s="40" t="s">
        <v>60</v>
      </c>
      <c r="I2012" s="41" t="s">
        <v>22</v>
      </c>
      <c r="J2012" s="42"/>
      <c r="L2012" s="40" t="s">
        <v>60</v>
      </c>
      <c r="M2012" s="53" t="s">
        <v>22</v>
      </c>
      <c r="N2012" s="54"/>
      <c r="P2012" s="40" t="s">
        <v>60</v>
      </c>
      <c r="Q2012" s="53" t="s">
        <v>22</v>
      </c>
      <c r="R2012" s="54"/>
    </row>
    <row r="2013" spans="1:18" x14ac:dyDescent="0.25">
      <c r="A2013" s="37" t="s">
        <v>2628</v>
      </c>
      <c r="B2013" s="38" t="s">
        <v>2629</v>
      </c>
      <c r="C2013" s="38" t="s">
        <v>456</v>
      </c>
      <c r="D2013" s="38"/>
      <c r="E2013" s="38" t="s">
        <v>308</v>
      </c>
      <c r="F2013" s="43">
        <v>32</v>
      </c>
      <c r="H2013" s="44">
        <v>400</v>
      </c>
      <c r="I2013" s="45">
        <v>12800</v>
      </c>
      <c r="J2013" s="31"/>
      <c r="L2013" s="44">
        <v>146.77000000000001</v>
      </c>
      <c r="M2013" s="55">
        <v>4696.6400000000003</v>
      </c>
      <c r="N2013" s="56"/>
      <c r="P2013" s="44">
        <v>15</v>
      </c>
      <c r="Q2013" s="55">
        <v>480</v>
      </c>
      <c r="R2013" s="56"/>
    </row>
    <row r="2014" spans="1:18" x14ac:dyDescent="0.25">
      <c r="A2014" s="33"/>
      <c r="B2014" s="34" t="s">
        <v>28</v>
      </c>
      <c r="C2014" s="34" t="s">
        <v>29</v>
      </c>
      <c r="H2014" s="35"/>
      <c r="I2014" s="35"/>
      <c r="J2014" s="36"/>
      <c r="L2014" s="59"/>
      <c r="M2014" s="59"/>
      <c r="N2014" s="60"/>
      <c r="P2014" s="59"/>
      <c r="Q2014" s="59"/>
      <c r="R2014" s="60"/>
    </row>
    <row r="2015" spans="1:18" x14ac:dyDescent="0.25">
      <c r="A2015" s="37" t="s">
        <v>2630</v>
      </c>
      <c r="B2015" s="38" t="s">
        <v>31</v>
      </c>
      <c r="C2015" s="38" t="s">
        <v>1239</v>
      </c>
      <c r="H2015" s="35"/>
      <c r="I2015" s="35"/>
      <c r="J2015" s="36"/>
      <c r="L2015" s="59"/>
      <c r="M2015" s="59"/>
      <c r="N2015" s="60"/>
      <c r="P2015" s="59"/>
      <c r="Q2015" s="59"/>
      <c r="R2015" s="60"/>
    </row>
    <row r="2016" spans="1:18" ht="30" x14ac:dyDescent="0.25">
      <c r="A2016" s="37" t="s">
        <v>2631</v>
      </c>
      <c r="B2016" s="38" t="s">
        <v>31</v>
      </c>
      <c r="C2016" s="38" t="s">
        <v>1241</v>
      </c>
      <c r="H2016" s="35"/>
      <c r="I2016" s="35"/>
      <c r="J2016" s="36"/>
      <c r="L2016" s="59"/>
      <c r="M2016" s="59"/>
      <c r="N2016" s="60"/>
      <c r="P2016" s="59"/>
      <c r="Q2016" s="59"/>
      <c r="R2016" s="60"/>
    </row>
    <row r="2017" spans="1:18" ht="60" x14ac:dyDescent="0.25">
      <c r="A2017" s="33"/>
      <c r="B2017" s="34" t="s">
        <v>55</v>
      </c>
      <c r="C2017" s="34" t="s">
        <v>56</v>
      </c>
      <c r="D2017" s="34" t="s">
        <v>57</v>
      </c>
      <c r="E2017" s="34" t="s">
        <v>58</v>
      </c>
      <c r="F2017" s="39" t="s">
        <v>59</v>
      </c>
      <c r="H2017" s="40" t="s">
        <v>60</v>
      </c>
      <c r="I2017" s="41" t="s">
        <v>22</v>
      </c>
      <c r="J2017" s="42"/>
      <c r="L2017" s="40" t="s">
        <v>60</v>
      </c>
      <c r="M2017" s="53" t="s">
        <v>22</v>
      </c>
      <c r="N2017" s="54"/>
      <c r="P2017" s="40" t="s">
        <v>60</v>
      </c>
      <c r="Q2017" s="53" t="s">
        <v>22</v>
      </c>
      <c r="R2017" s="54"/>
    </row>
    <row r="2018" spans="1:18" x14ac:dyDescent="0.25">
      <c r="A2018" s="37" t="s">
        <v>2632</v>
      </c>
      <c r="B2018" s="38" t="s">
        <v>2633</v>
      </c>
      <c r="C2018" s="38" t="s">
        <v>1244</v>
      </c>
      <c r="D2018" s="38"/>
      <c r="E2018" s="38" t="s">
        <v>308</v>
      </c>
      <c r="F2018" s="43">
        <v>28</v>
      </c>
      <c r="H2018" s="44">
        <v>130</v>
      </c>
      <c r="I2018" s="45">
        <v>3640</v>
      </c>
      <c r="J2018" s="31"/>
      <c r="L2018" s="44">
        <v>248.57</v>
      </c>
      <c r="M2018" s="55">
        <v>6959.96</v>
      </c>
      <c r="N2018" s="56"/>
      <c r="P2018" s="44">
        <v>275</v>
      </c>
      <c r="Q2018" s="55">
        <v>7700</v>
      </c>
      <c r="R2018" s="56"/>
    </row>
    <row r="2019" spans="1:18" x14ac:dyDescent="0.25">
      <c r="A2019" s="37" t="s">
        <v>2634</v>
      </c>
      <c r="B2019" s="38" t="s">
        <v>2635</v>
      </c>
      <c r="C2019" s="38" t="s">
        <v>1247</v>
      </c>
      <c r="D2019" s="38"/>
      <c r="E2019" s="38" t="s">
        <v>457</v>
      </c>
      <c r="F2019" s="43">
        <v>21</v>
      </c>
      <c r="H2019" s="44">
        <v>55</v>
      </c>
      <c r="I2019" s="45">
        <v>1155</v>
      </c>
      <c r="J2019" s="31"/>
      <c r="L2019" s="44">
        <v>88.77</v>
      </c>
      <c r="M2019" s="55">
        <v>1864.17</v>
      </c>
      <c r="N2019" s="56"/>
      <c r="P2019" s="44">
        <v>70</v>
      </c>
      <c r="Q2019" s="55">
        <v>1470</v>
      </c>
      <c r="R2019" s="56"/>
    </row>
    <row r="2020" spans="1:18" x14ac:dyDescent="0.25">
      <c r="A2020" s="33"/>
      <c r="B2020" s="34" t="s">
        <v>28</v>
      </c>
      <c r="C2020" s="34" t="s">
        <v>29</v>
      </c>
      <c r="H2020" s="35"/>
      <c r="I2020" s="35"/>
      <c r="J2020" s="36"/>
      <c r="L2020" s="59"/>
      <c r="M2020" s="59"/>
      <c r="N2020" s="60"/>
      <c r="P2020" s="59"/>
      <c r="Q2020" s="59"/>
      <c r="R2020" s="60"/>
    </row>
    <row r="2021" spans="1:18" x14ac:dyDescent="0.25">
      <c r="A2021" s="37" t="s">
        <v>2636</v>
      </c>
      <c r="B2021" s="38" t="s">
        <v>31</v>
      </c>
      <c r="C2021" s="38" t="s">
        <v>333</v>
      </c>
      <c r="H2021" s="35"/>
      <c r="I2021" s="35"/>
      <c r="J2021" s="36"/>
      <c r="L2021" s="59"/>
      <c r="M2021" s="59"/>
      <c r="N2021" s="60"/>
      <c r="P2021" s="59"/>
      <c r="Q2021" s="59"/>
      <c r="R2021" s="60"/>
    </row>
    <row r="2022" spans="1:18" ht="60" x14ac:dyDescent="0.25">
      <c r="A2022" s="33"/>
      <c r="B2022" s="34" t="s">
        <v>55</v>
      </c>
      <c r="C2022" s="34" t="s">
        <v>56</v>
      </c>
      <c r="D2022" s="34" t="s">
        <v>57</v>
      </c>
      <c r="E2022" s="34" t="s">
        <v>58</v>
      </c>
      <c r="F2022" s="39" t="s">
        <v>59</v>
      </c>
      <c r="H2022" s="40" t="s">
        <v>60</v>
      </c>
      <c r="I2022" s="41" t="s">
        <v>22</v>
      </c>
      <c r="J2022" s="42"/>
      <c r="L2022" s="40" t="s">
        <v>60</v>
      </c>
      <c r="M2022" s="53" t="s">
        <v>22</v>
      </c>
      <c r="N2022" s="54"/>
      <c r="P2022" s="40" t="s">
        <v>60</v>
      </c>
      <c r="Q2022" s="53" t="s">
        <v>22</v>
      </c>
      <c r="R2022" s="54"/>
    </row>
    <row r="2023" spans="1:18" ht="105" x14ac:dyDescent="0.25">
      <c r="A2023" s="37" t="s">
        <v>2637</v>
      </c>
      <c r="B2023" s="38" t="s">
        <v>335</v>
      </c>
      <c r="C2023" s="38" t="s">
        <v>336</v>
      </c>
      <c r="D2023" s="38"/>
      <c r="E2023" s="38" t="s">
        <v>64</v>
      </c>
      <c r="F2023" s="43">
        <v>1</v>
      </c>
      <c r="H2023" s="44">
        <v>0</v>
      </c>
      <c r="I2023" s="45">
        <v>0</v>
      </c>
      <c r="J2023" s="31"/>
      <c r="L2023" s="44">
        <v>0</v>
      </c>
      <c r="M2023" s="55">
        <v>0</v>
      </c>
      <c r="N2023" s="56"/>
      <c r="P2023" s="44">
        <v>0</v>
      </c>
      <c r="Q2023" s="55">
        <v>0</v>
      </c>
      <c r="R2023" s="56"/>
    </row>
    <row r="2024" spans="1:18" x14ac:dyDescent="0.25">
      <c r="A2024" s="33"/>
      <c r="B2024" s="34" t="s">
        <v>28</v>
      </c>
      <c r="C2024" s="34" t="s">
        <v>29</v>
      </c>
      <c r="H2024" s="35"/>
      <c r="I2024" s="35"/>
      <c r="J2024" s="36"/>
      <c r="L2024" s="59"/>
      <c r="M2024" s="59"/>
      <c r="N2024" s="60"/>
      <c r="P2024" s="59"/>
      <c r="Q2024" s="59"/>
      <c r="R2024" s="60"/>
    </row>
    <row r="2025" spans="1:18" ht="60" x14ac:dyDescent="0.25">
      <c r="A2025" s="37" t="s">
        <v>2638</v>
      </c>
      <c r="B2025" s="38" t="s">
        <v>31</v>
      </c>
      <c r="C2025" s="38" t="s">
        <v>299</v>
      </c>
      <c r="H2025" s="35"/>
      <c r="I2025" s="35"/>
      <c r="J2025" s="36"/>
      <c r="L2025" s="59"/>
      <c r="M2025" s="59"/>
      <c r="N2025" s="60"/>
      <c r="P2025" s="59"/>
      <c r="Q2025" s="59"/>
      <c r="R2025" s="60"/>
    </row>
    <row r="2026" spans="1:18" x14ac:dyDescent="0.25">
      <c r="A2026" s="14" t="s">
        <v>2639</v>
      </c>
      <c r="B2026" s="14"/>
      <c r="C2026" s="14"/>
      <c r="D2026" s="14"/>
      <c r="E2026" s="14"/>
      <c r="F2026" s="14"/>
      <c r="H2026" s="32" t="s">
        <v>2354</v>
      </c>
      <c r="I2026" s="45">
        <v>10650</v>
      </c>
      <c r="J2026" s="31"/>
      <c r="L2026" s="32" t="s">
        <v>2354</v>
      </c>
      <c r="M2026" s="55">
        <v>41901.22</v>
      </c>
      <c r="N2026" s="56"/>
      <c r="P2026" s="32" t="s">
        <v>2354</v>
      </c>
      <c r="Q2026" s="55">
        <v>27200</v>
      </c>
      <c r="R2026" s="56"/>
    </row>
    <row r="2027" spans="1:18" x14ac:dyDescent="0.25">
      <c r="A2027" s="33"/>
      <c r="B2027" s="34" t="s">
        <v>28</v>
      </c>
      <c r="C2027" s="34" t="s">
        <v>29</v>
      </c>
      <c r="H2027" s="35"/>
      <c r="I2027" s="35"/>
      <c r="J2027" s="36"/>
      <c r="L2027" s="59"/>
      <c r="M2027" s="59"/>
      <c r="N2027" s="60"/>
      <c r="P2027" s="59"/>
      <c r="Q2027" s="59"/>
      <c r="R2027" s="60"/>
    </row>
    <row r="2028" spans="1:18" x14ac:dyDescent="0.25">
      <c r="A2028" s="37" t="s">
        <v>2640</v>
      </c>
      <c r="B2028" s="38" t="s">
        <v>31</v>
      </c>
      <c r="C2028" s="38" t="s">
        <v>1257</v>
      </c>
      <c r="H2028" s="35"/>
      <c r="I2028" s="35"/>
      <c r="J2028" s="36"/>
      <c r="L2028" s="59"/>
      <c r="M2028" s="59"/>
      <c r="N2028" s="60"/>
      <c r="P2028" s="59"/>
      <c r="Q2028" s="59"/>
      <c r="R2028" s="60"/>
    </row>
    <row r="2029" spans="1:18" ht="30" x14ac:dyDescent="0.25">
      <c r="A2029" s="37" t="s">
        <v>2641</v>
      </c>
      <c r="B2029" s="38" t="s">
        <v>31</v>
      </c>
      <c r="C2029" s="38" t="s">
        <v>1259</v>
      </c>
      <c r="H2029" s="35"/>
      <c r="I2029" s="35"/>
      <c r="J2029" s="36"/>
      <c r="L2029" s="59"/>
      <c r="M2029" s="59"/>
      <c r="N2029" s="60"/>
      <c r="P2029" s="59"/>
      <c r="Q2029" s="59"/>
      <c r="R2029" s="60"/>
    </row>
    <row r="2030" spans="1:18" ht="60" x14ac:dyDescent="0.25">
      <c r="A2030" s="33"/>
      <c r="B2030" s="34" t="s">
        <v>55</v>
      </c>
      <c r="C2030" s="34" t="s">
        <v>56</v>
      </c>
      <c r="D2030" s="34" t="s">
        <v>57</v>
      </c>
      <c r="E2030" s="34" t="s">
        <v>58</v>
      </c>
      <c r="F2030" s="39" t="s">
        <v>59</v>
      </c>
      <c r="H2030" s="40" t="s">
        <v>60</v>
      </c>
      <c r="I2030" s="41" t="s">
        <v>22</v>
      </c>
      <c r="J2030" s="42"/>
      <c r="L2030" s="40" t="s">
        <v>60</v>
      </c>
      <c r="M2030" s="53" t="s">
        <v>22</v>
      </c>
      <c r="N2030" s="54"/>
      <c r="P2030" s="40" t="s">
        <v>60</v>
      </c>
      <c r="Q2030" s="53" t="s">
        <v>22</v>
      </c>
      <c r="R2030" s="54"/>
    </row>
    <row r="2031" spans="1:18" x14ac:dyDescent="0.25">
      <c r="A2031" s="37" t="s">
        <v>2642</v>
      </c>
      <c r="B2031" s="38" t="s">
        <v>2643</v>
      </c>
      <c r="C2031" s="38" t="s">
        <v>2644</v>
      </c>
      <c r="D2031" s="38"/>
      <c r="E2031" s="38" t="s">
        <v>433</v>
      </c>
      <c r="F2031" s="43">
        <v>1</v>
      </c>
      <c r="H2031" s="44">
        <v>3600</v>
      </c>
      <c r="I2031" s="45">
        <v>3600</v>
      </c>
      <c r="J2031" s="31"/>
      <c r="L2031" s="44">
        <v>21305.71</v>
      </c>
      <c r="M2031" s="55">
        <v>21305.71</v>
      </c>
      <c r="N2031" s="56"/>
      <c r="P2031" s="44">
        <v>11000</v>
      </c>
      <c r="Q2031" s="55">
        <v>11000</v>
      </c>
      <c r="R2031" s="56"/>
    </row>
    <row r="2032" spans="1:18" x14ac:dyDescent="0.25">
      <c r="A2032" s="33"/>
      <c r="B2032" s="34" t="s">
        <v>28</v>
      </c>
      <c r="C2032" s="34" t="s">
        <v>29</v>
      </c>
      <c r="H2032" s="35"/>
      <c r="I2032" s="35"/>
      <c r="J2032" s="36"/>
      <c r="L2032" s="59"/>
      <c r="M2032" s="59"/>
      <c r="N2032" s="60"/>
      <c r="P2032" s="59"/>
      <c r="Q2032" s="59"/>
      <c r="R2032" s="60"/>
    </row>
    <row r="2033" spans="1:18" x14ac:dyDescent="0.25">
      <c r="A2033" s="37" t="s">
        <v>2645</v>
      </c>
      <c r="B2033" s="38" t="s">
        <v>31</v>
      </c>
      <c r="C2033" s="38" t="s">
        <v>470</v>
      </c>
      <c r="H2033" s="35"/>
      <c r="I2033" s="35"/>
      <c r="J2033" s="36"/>
      <c r="L2033" s="59"/>
      <c r="M2033" s="59"/>
      <c r="N2033" s="60"/>
      <c r="P2033" s="59"/>
      <c r="Q2033" s="59"/>
      <c r="R2033" s="60"/>
    </row>
    <row r="2034" spans="1:18" ht="45" x14ac:dyDescent="0.25">
      <c r="A2034" s="37" t="s">
        <v>2646</v>
      </c>
      <c r="B2034" s="38" t="s">
        <v>31</v>
      </c>
      <c r="C2034" s="38" t="s">
        <v>2647</v>
      </c>
      <c r="H2034" s="35"/>
      <c r="I2034" s="35"/>
      <c r="J2034" s="36"/>
      <c r="L2034" s="59"/>
      <c r="M2034" s="59"/>
      <c r="N2034" s="60"/>
      <c r="P2034" s="59"/>
      <c r="Q2034" s="59"/>
      <c r="R2034" s="60"/>
    </row>
    <row r="2035" spans="1:18" ht="60" x14ac:dyDescent="0.25">
      <c r="A2035" s="33"/>
      <c r="B2035" s="34" t="s">
        <v>55</v>
      </c>
      <c r="C2035" s="34" t="s">
        <v>56</v>
      </c>
      <c r="D2035" s="34" t="s">
        <v>57</v>
      </c>
      <c r="E2035" s="34" t="s">
        <v>58</v>
      </c>
      <c r="F2035" s="39" t="s">
        <v>59</v>
      </c>
      <c r="H2035" s="40" t="s">
        <v>60</v>
      </c>
      <c r="I2035" s="41" t="s">
        <v>22</v>
      </c>
      <c r="J2035" s="42"/>
      <c r="L2035" s="40" t="s">
        <v>60</v>
      </c>
      <c r="M2035" s="53" t="s">
        <v>22</v>
      </c>
      <c r="N2035" s="54"/>
      <c r="P2035" s="40" t="s">
        <v>60</v>
      </c>
      <c r="Q2035" s="53" t="s">
        <v>22</v>
      </c>
      <c r="R2035" s="54"/>
    </row>
    <row r="2036" spans="1:18" x14ac:dyDescent="0.25">
      <c r="A2036" s="37" t="s">
        <v>2648</v>
      </c>
      <c r="B2036" s="38" t="s">
        <v>2649</v>
      </c>
      <c r="C2036" s="38" t="s">
        <v>2650</v>
      </c>
      <c r="D2036" s="38"/>
      <c r="E2036" s="38" t="s">
        <v>433</v>
      </c>
      <c r="F2036" s="43">
        <v>3</v>
      </c>
      <c r="H2036" s="44">
        <v>1550</v>
      </c>
      <c r="I2036" s="45">
        <v>4650</v>
      </c>
      <c r="J2036" s="31"/>
      <c r="L2036" s="44">
        <v>4734.6000000000004</v>
      </c>
      <c r="M2036" s="55">
        <v>14203.8</v>
      </c>
      <c r="N2036" s="56"/>
      <c r="P2036" s="44">
        <v>2600</v>
      </c>
      <c r="Q2036" s="55">
        <v>7800</v>
      </c>
      <c r="R2036" s="56"/>
    </row>
    <row r="2037" spans="1:18" x14ac:dyDescent="0.25">
      <c r="A2037" s="33"/>
      <c r="B2037" s="34" t="s">
        <v>28</v>
      </c>
      <c r="C2037" s="34" t="s">
        <v>29</v>
      </c>
      <c r="H2037" s="35"/>
      <c r="I2037" s="35"/>
      <c r="J2037" s="36"/>
      <c r="L2037" s="59"/>
      <c r="M2037" s="59"/>
      <c r="N2037" s="60"/>
      <c r="P2037" s="59"/>
      <c r="Q2037" s="59"/>
      <c r="R2037" s="60"/>
    </row>
    <row r="2038" spans="1:18" x14ac:dyDescent="0.25">
      <c r="A2038" s="37" t="s">
        <v>2651</v>
      </c>
      <c r="B2038" s="38" t="s">
        <v>31</v>
      </c>
      <c r="C2038" s="38" t="s">
        <v>490</v>
      </c>
      <c r="H2038" s="35"/>
      <c r="I2038" s="35"/>
      <c r="J2038" s="36"/>
      <c r="L2038" s="59"/>
      <c r="M2038" s="59"/>
      <c r="N2038" s="60"/>
      <c r="P2038" s="59"/>
      <c r="Q2038" s="59"/>
      <c r="R2038" s="60"/>
    </row>
    <row r="2039" spans="1:18" ht="45" x14ac:dyDescent="0.25">
      <c r="A2039" s="37" t="s">
        <v>2652</v>
      </c>
      <c r="B2039" s="38" t="s">
        <v>31</v>
      </c>
      <c r="C2039" s="38" t="s">
        <v>492</v>
      </c>
      <c r="H2039" s="35"/>
      <c r="I2039" s="35"/>
      <c r="J2039" s="36"/>
      <c r="L2039" s="59"/>
      <c r="M2039" s="59"/>
      <c r="N2039" s="60"/>
      <c r="P2039" s="59"/>
      <c r="Q2039" s="59"/>
      <c r="R2039" s="60"/>
    </row>
    <row r="2040" spans="1:18" ht="60" x14ac:dyDescent="0.25">
      <c r="A2040" s="33"/>
      <c r="B2040" s="34" t="s">
        <v>55</v>
      </c>
      <c r="C2040" s="34" t="s">
        <v>56</v>
      </c>
      <c r="D2040" s="34" t="s">
        <v>57</v>
      </c>
      <c r="E2040" s="34" t="s">
        <v>58</v>
      </c>
      <c r="F2040" s="39" t="s">
        <v>59</v>
      </c>
      <c r="H2040" s="40" t="s">
        <v>60</v>
      </c>
      <c r="I2040" s="41" t="s">
        <v>22</v>
      </c>
      <c r="J2040" s="42"/>
      <c r="L2040" s="40" t="s">
        <v>60</v>
      </c>
      <c r="M2040" s="53" t="s">
        <v>22</v>
      </c>
      <c r="N2040" s="54"/>
      <c r="P2040" s="40" t="s">
        <v>60</v>
      </c>
      <c r="Q2040" s="53" t="s">
        <v>22</v>
      </c>
      <c r="R2040" s="54"/>
    </row>
    <row r="2041" spans="1:18" x14ac:dyDescent="0.25">
      <c r="A2041" s="37" t="s">
        <v>2653</v>
      </c>
      <c r="B2041" s="38" t="s">
        <v>2654</v>
      </c>
      <c r="C2041" s="38" t="s">
        <v>2655</v>
      </c>
      <c r="D2041" s="38"/>
      <c r="E2041" s="38" t="s">
        <v>433</v>
      </c>
      <c r="F2041" s="43">
        <v>3</v>
      </c>
      <c r="H2041" s="44">
        <v>800</v>
      </c>
      <c r="I2041" s="45">
        <v>2400</v>
      </c>
      <c r="J2041" s="31"/>
      <c r="L2041" s="44">
        <v>2130.5700000000002</v>
      </c>
      <c r="M2041" s="55">
        <v>6391.71</v>
      </c>
      <c r="N2041" s="56"/>
      <c r="P2041" s="44">
        <v>2800</v>
      </c>
      <c r="Q2041" s="55">
        <v>8400</v>
      </c>
      <c r="R2041" s="56"/>
    </row>
    <row r="2042" spans="1:18" x14ac:dyDescent="0.25">
      <c r="A2042" s="33"/>
      <c r="B2042" s="34" t="s">
        <v>28</v>
      </c>
      <c r="C2042" s="34" t="s">
        <v>29</v>
      </c>
      <c r="H2042" s="35"/>
      <c r="I2042" s="35"/>
      <c r="J2042" s="36"/>
      <c r="L2042" s="59"/>
      <c r="M2042" s="59"/>
      <c r="N2042" s="60"/>
      <c r="P2042" s="59"/>
      <c r="Q2042" s="59"/>
      <c r="R2042" s="60"/>
    </row>
    <row r="2043" spans="1:18" x14ac:dyDescent="0.25">
      <c r="A2043" s="37" t="s">
        <v>2656</v>
      </c>
      <c r="B2043" s="38" t="s">
        <v>31</v>
      </c>
      <c r="C2043" s="38" t="s">
        <v>333</v>
      </c>
      <c r="H2043" s="35"/>
      <c r="I2043" s="35"/>
      <c r="J2043" s="36"/>
      <c r="L2043" s="59"/>
      <c r="M2043" s="59"/>
      <c r="N2043" s="60"/>
      <c r="P2043" s="59"/>
      <c r="Q2043" s="59"/>
      <c r="R2043" s="60"/>
    </row>
    <row r="2044" spans="1:18" ht="60" x14ac:dyDescent="0.25">
      <c r="A2044" s="33"/>
      <c r="B2044" s="34" t="s">
        <v>55</v>
      </c>
      <c r="C2044" s="34" t="s">
        <v>56</v>
      </c>
      <c r="D2044" s="34" t="s">
        <v>57</v>
      </c>
      <c r="E2044" s="34" t="s">
        <v>58</v>
      </c>
      <c r="F2044" s="39" t="s">
        <v>59</v>
      </c>
      <c r="H2044" s="40" t="s">
        <v>60</v>
      </c>
      <c r="I2044" s="41" t="s">
        <v>22</v>
      </c>
      <c r="J2044" s="42"/>
      <c r="L2044" s="40" t="s">
        <v>60</v>
      </c>
      <c r="M2044" s="53" t="s">
        <v>22</v>
      </c>
      <c r="N2044" s="54"/>
      <c r="P2044" s="40" t="s">
        <v>60</v>
      </c>
      <c r="Q2044" s="53" t="s">
        <v>22</v>
      </c>
      <c r="R2044" s="54"/>
    </row>
    <row r="2045" spans="1:18" ht="105" x14ac:dyDescent="0.25">
      <c r="A2045" s="37" t="s">
        <v>2657</v>
      </c>
      <c r="B2045" s="38" t="s">
        <v>335</v>
      </c>
      <c r="C2045" s="38" t="s">
        <v>336</v>
      </c>
      <c r="D2045" s="38"/>
      <c r="E2045" s="38" t="s">
        <v>64</v>
      </c>
      <c r="F2045" s="43">
        <v>1</v>
      </c>
      <c r="H2045" s="44">
        <v>0</v>
      </c>
      <c r="I2045" s="45">
        <v>0</v>
      </c>
      <c r="J2045" s="31"/>
      <c r="L2045" s="44">
        <v>0</v>
      </c>
      <c r="M2045" s="55">
        <v>0</v>
      </c>
      <c r="N2045" s="56"/>
      <c r="P2045" s="44">
        <v>0</v>
      </c>
      <c r="Q2045" s="55">
        <v>0</v>
      </c>
      <c r="R2045" s="56"/>
    </row>
    <row r="2046" spans="1:18" x14ac:dyDescent="0.25">
      <c r="A2046" s="33"/>
      <c r="B2046" s="34" t="s">
        <v>28</v>
      </c>
      <c r="C2046" s="34" t="s">
        <v>29</v>
      </c>
      <c r="H2046" s="35"/>
      <c r="I2046" s="35"/>
      <c r="J2046" s="36"/>
      <c r="L2046" s="59"/>
      <c r="M2046" s="59"/>
      <c r="N2046" s="60"/>
      <c r="P2046" s="59"/>
      <c r="Q2046" s="59"/>
      <c r="R2046" s="60"/>
    </row>
    <row r="2047" spans="1:18" ht="60" x14ac:dyDescent="0.25">
      <c r="A2047" s="37" t="s">
        <v>2658</v>
      </c>
      <c r="B2047" s="38" t="s">
        <v>31</v>
      </c>
      <c r="C2047" s="38" t="s">
        <v>299</v>
      </c>
      <c r="H2047" s="35"/>
      <c r="I2047" s="35"/>
      <c r="J2047" s="36"/>
      <c r="L2047" s="59"/>
      <c r="M2047" s="59"/>
      <c r="N2047" s="60"/>
      <c r="P2047" s="59"/>
      <c r="Q2047" s="59"/>
      <c r="R2047" s="60"/>
    </row>
    <row r="2048" spans="1:18" x14ac:dyDescent="0.25">
      <c r="A2048" s="14" t="s">
        <v>2659</v>
      </c>
      <c r="B2048" s="14"/>
      <c r="C2048" s="14"/>
      <c r="D2048" s="14"/>
      <c r="E2048" s="14"/>
      <c r="F2048" s="14"/>
      <c r="H2048" s="32" t="s">
        <v>2660</v>
      </c>
      <c r="I2048" s="45">
        <v>32381</v>
      </c>
      <c r="J2048" s="31"/>
      <c r="L2048" s="32" t="s">
        <v>2660</v>
      </c>
      <c r="M2048" s="55">
        <v>50590.28</v>
      </c>
      <c r="N2048" s="56"/>
      <c r="P2048" s="32" t="s">
        <v>2660</v>
      </c>
      <c r="Q2048" s="55">
        <v>44870</v>
      </c>
      <c r="R2048" s="56"/>
    </row>
    <row r="2049" spans="1:18" x14ac:dyDescent="0.25">
      <c r="A2049" s="33"/>
      <c r="B2049" s="34" t="s">
        <v>28</v>
      </c>
      <c r="C2049" s="34" t="s">
        <v>29</v>
      </c>
      <c r="H2049" s="35"/>
      <c r="I2049" s="35"/>
      <c r="J2049" s="36"/>
      <c r="L2049" s="59"/>
      <c r="M2049" s="59"/>
      <c r="N2049" s="60"/>
      <c r="P2049" s="59"/>
      <c r="Q2049" s="59"/>
      <c r="R2049" s="60"/>
    </row>
    <row r="2050" spans="1:18" x14ac:dyDescent="0.25">
      <c r="A2050" s="37" t="s">
        <v>2661</v>
      </c>
      <c r="B2050" s="38" t="s">
        <v>31</v>
      </c>
      <c r="C2050" s="38" t="s">
        <v>502</v>
      </c>
      <c r="H2050" s="35"/>
      <c r="I2050" s="35"/>
      <c r="J2050" s="36"/>
      <c r="L2050" s="59"/>
      <c r="M2050" s="59"/>
      <c r="N2050" s="60"/>
      <c r="P2050" s="59"/>
      <c r="Q2050" s="59"/>
      <c r="R2050" s="60"/>
    </row>
    <row r="2051" spans="1:18" ht="30" x14ac:dyDescent="0.25">
      <c r="A2051" s="37" t="s">
        <v>2662</v>
      </c>
      <c r="B2051" s="38" t="s">
        <v>31</v>
      </c>
      <c r="C2051" s="38" t="s">
        <v>504</v>
      </c>
      <c r="H2051" s="35"/>
      <c r="I2051" s="35"/>
      <c r="J2051" s="36"/>
      <c r="L2051" s="59"/>
      <c r="M2051" s="59"/>
      <c r="N2051" s="60"/>
      <c r="P2051" s="59"/>
      <c r="Q2051" s="59"/>
      <c r="R2051" s="60"/>
    </row>
    <row r="2052" spans="1:18" ht="60" x14ac:dyDescent="0.25">
      <c r="A2052" s="33"/>
      <c r="B2052" s="34" t="s">
        <v>55</v>
      </c>
      <c r="C2052" s="34" t="s">
        <v>56</v>
      </c>
      <c r="D2052" s="34" t="s">
        <v>57</v>
      </c>
      <c r="E2052" s="34" t="s">
        <v>58</v>
      </c>
      <c r="F2052" s="39" t="s">
        <v>59</v>
      </c>
      <c r="H2052" s="40" t="s">
        <v>60</v>
      </c>
      <c r="I2052" s="41" t="s">
        <v>22</v>
      </c>
      <c r="J2052" s="42"/>
      <c r="L2052" s="40" t="s">
        <v>60</v>
      </c>
      <c r="M2052" s="53" t="s">
        <v>22</v>
      </c>
      <c r="N2052" s="54"/>
      <c r="P2052" s="40" t="s">
        <v>60</v>
      </c>
      <c r="Q2052" s="53" t="s">
        <v>22</v>
      </c>
      <c r="R2052" s="54"/>
    </row>
    <row r="2053" spans="1:18" x14ac:dyDescent="0.25">
      <c r="A2053" s="37" t="s">
        <v>2663</v>
      </c>
      <c r="B2053" s="38" t="s">
        <v>2664</v>
      </c>
      <c r="C2053" s="38" t="s">
        <v>2665</v>
      </c>
      <c r="D2053" s="38"/>
      <c r="E2053" s="38" t="s">
        <v>308</v>
      </c>
      <c r="F2053" s="43">
        <v>107</v>
      </c>
      <c r="H2053" s="44">
        <v>65</v>
      </c>
      <c r="I2053" s="45">
        <v>6955</v>
      </c>
      <c r="J2053" s="31"/>
      <c r="L2053" s="44">
        <v>65.099999999999994</v>
      </c>
      <c r="M2053" s="55">
        <v>6965.7</v>
      </c>
      <c r="N2053" s="56"/>
      <c r="P2053" s="44">
        <v>40</v>
      </c>
      <c r="Q2053" s="55">
        <v>4280</v>
      </c>
      <c r="R2053" s="56"/>
    </row>
    <row r="2054" spans="1:18" x14ac:dyDescent="0.25">
      <c r="A2054" s="33"/>
      <c r="B2054" s="34" t="s">
        <v>28</v>
      </c>
      <c r="C2054" s="34" t="s">
        <v>29</v>
      </c>
      <c r="H2054" s="35"/>
      <c r="I2054" s="35"/>
      <c r="J2054" s="36"/>
      <c r="L2054" s="59"/>
      <c r="M2054" s="59"/>
      <c r="N2054" s="60"/>
      <c r="P2054" s="59"/>
      <c r="Q2054" s="59"/>
      <c r="R2054" s="60"/>
    </row>
    <row r="2055" spans="1:18" x14ac:dyDescent="0.25">
      <c r="A2055" s="37" t="s">
        <v>2666</v>
      </c>
      <c r="B2055" s="38" t="s">
        <v>31</v>
      </c>
      <c r="C2055" s="38" t="s">
        <v>514</v>
      </c>
      <c r="H2055" s="35"/>
      <c r="I2055" s="35"/>
      <c r="J2055" s="36"/>
      <c r="L2055" s="59"/>
      <c r="M2055" s="59"/>
      <c r="N2055" s="60"/>
      <c r="P2055" s="59"/>
      <c r="Q2055" s="59"/>
      <c r="R2055" s="60"/>
    </row>
    <row r="2056" spans="1:18" ht="30" x14ac:dyDescent="0.25">
      <c r="A2056" s="37" t="s">
        <v>2667</v>
      </c>
      <c r="B2056" s="38" t="s">
        <v>31</v>
      </c>
      <c r="C2056" s="38" t="s">
        <v>2668</v>
      </c>
      <c r="H2056" s="35"/>
      <c r="I2056" s="35"/>
      <c r="J2056" s="36"/>
      <c r="L2056" s="59"/>
      <c r="M2056" s="59"/>
      <c r="N2056" s="60"/>
      <c r="P2056" s="59"/>
      <c r="Q2056" s="59"/>
      <c r="R2056" s="60"/>
    </row>
    <row r="2057" spans="1:18" ht="60" x14ac:dyDescent="0.25">
      <c r="A2057" s="33"/>
      <c r="B2057" s="34" t="s">
        <v>55</v>
      </c>
      <c r="C2057" s="34" t="s">
        <v>56</v>
      </c>
      <c r="D2057" s="34" t="s">
        <v>57</v>
      </c>
      <c r="E2057" s="34" t="s">
        <v>58</v>
      </c>
      <c r="F2057" s="39" t="s">
        <v>59</v>
      </c>
      <c r="H2057" s="40" t="s">
        <v>60</v>
      </c>
      <c r="I2057" s="41" t="s">
        <v>22</v>
      </c>
      <c r="J2057" s="42"/>
      <c r="L2057" s="40" t="s">
        <v>60</v>
      </c>
      <c r="M2057" s="53" t="s">
        <v>22</v>
      </c>
      <c r="N2057" s="54"/>
      <c r="P2057" s="40" t="s">
        <v>60</v>
      </c>
      <c r="Q2057" s="53" t="s">
        <v>22</v>
      </c>
      <c r="R2057" s="54"/>
    </row>
    <row r="2058" spans="1:18" x14ac:dyDescent="0.25">
      <c r="A2058" s="37" t="s">
        <v>2669</v>
      </c>
      <c r="B2058" s="38" t="s">
        <v>2670</v>
      </c>
      <c r="C2058" s="38" t="s">
        <v>2315</v>
      </c>
      <c r="D2058" s="38"/>
      <c r="E2058" s="38" t="s">
        <v>308</v>
      </c>
      <c r="F2058" s="43">
        <v>129</v>
      </c>
      <c r="H2058" s="44">
        <v>48</v>
      </c>
      <c r="I2058" s="45">
        <v>6192</v>
      </c>
      <c r="J2058" s="31"/>
      <c r="L2058" s="44">
        <v>53.26</v>
      </c>
      <c r="M2058" s="55">
        <v>6870.54</v>
      </c>
      <c r="N2058" s="56"/>
      <c r="P2058" s="44">
        <v>25</v>
      </c>
      <c r="Q2058" s="55">
        <v>3225</v>
      </c>
      <c r="R2058" s="56"/>
    </row>
    <row r="2059" spans="1:18" x14ac:dyDescent="0.25">
      <c r="A2059" s="33"/>
      <c r="B2059" s="34" t="s">
        <v>28</v>
      </c>
      <c r="C2059" s="34" t="s">
        <v>29</v>
      </c>
      <c r="H2059" s="35"/>
      <c r="I2059" s="35"/>
      <c r="J2059" s="36"/>
      <c r="L2059" s="59"/>
      <c r="M2059" s="59"/>
      <c r="N2059" s="60"/>
      <c r="P2059" s="59"/>
      <c r="Q2059" s="59"/>
      <c r="R2059" s="60"/>
    </row>
    <row r="2060" spans="1:18" x14ac:dyDescent="0.25">
      <c r="A2060" s="37" t="s">
        <v>2671</v>
      </c>
      <c r="B2060" s="38" t="s">
        <v>31</v>
      </c>
      <c r="C2060" s="38" t="s">
        <v>526</v>
      </c>
      <c r="H2060" s="35"/>
      <c r="I2060" s="35"/>
      <c r="J2060" s="36"/>
      <c r="L2060" s="59"/>
      <c r="M2060" s="59"/>
      <c r="N2060" s="60"/>
      <c r="P2060" s="59"/>
      <c r="Q2060" s="59"/>
      <c r="R2060" s="60"/>
    </row>
    <row r="2061" spans="1:18" ht="45" x14ac:dyDescent="0.25">
      <c r="A2061" s="37" t="s">
        <v>2672</v>
      </c>
      <c r="B2061" s="38" t="s">
        <v>31</v>
      </c>
      <c r="C2061" s="38" t="s">
        <v>2673</v>
      </c>
      <c r="H2061" s="35"/>
      <c r="I2061" s="35"/>
      <c r="J2061" s="36"/>
      <c r="L2061" s="59"/>
      <c r="M2061" s="59"/>
      <c r="N2061" s="60"/>
      <c r="P2061" s="59"/>
      <c r="Q2061" s="59"/>
      <c r="R2061" s="60"/>
    </row>
    <row r="2062" spans="1:18" ht="60" x14ac:dyDescent="0.25">
      <c r="A2062" s="33"/>
      <c r="B2062" s="34" t="s">
        <v>55</v>
      </c>
      <c r="C2062" s="34" t="s">
        <v>56</v>
      </c>
      <c r="D2062" s="34" t="s">
        <v>57</v>
      </c>
      <c r="E2062" s="34" t="s">
        <v>58</v>
      </c>
      <c r="F2062" s="39" t="s">
        <v>59</v>
      </c>
      <c r="H2062" s="40" t="s">
        <v>60</v>
      </c>
      <c r="I2062" s="41" t="s">
        <v>22</v>
      </c>
      <c r="J2062" s="42"/>
      <c r="L2062" s="40" t="s">
        <v>60</v>
      </c>
      <c r="M2062" s="53" t="s">
        <v>22</v>
      </c>
      <c r="N2062" s="54"/>
      <c r="P2062" s="40" t="s">
        <v>60</v>
      </c>
      <c r="Q2062" s="53" t="s">
        <v>22</v>
      </c>
      <c r="R2062" s="54"/>
    </row>
    <row r="2063" spans="1:18" x14ac:dyDescent="0.25">
      <c r="A2063" s="37" t="s">
        <v>2674</v>
      </c>
      <c r="B2063" s="38" t="s">
        <v>2675</v>
      </c>
      <c r="C2063" s="38" t="s">
        <v>2676</v>
      </c>
      <c r="D2063" s="38"/>
      <c r="E2063" s="38" t="s">
        <v>308</v>
      </c>
      <c r="F2063" s="43">
        <v>27</v>
      </c>
      <c r="H2063" s="44">
        <v>208</v>
      </c>
      <c r="I2063" s="45">
        <v>5616</v>
      </c>
      <c r="J2063" s="31"/>
      <c r="L2063" s="44">
        <v>109.01</v>
      </c>
      <c r="M2063" s="55">
        <v>2943.27</v>
      </c>
      <c r="N2063" s="56"/>
      <c r="P2063" s="44">
        <v>165</v>
      </c>
      <c r="Q2063" s="55">
        <v>4455</v>
      </c>
      <c r="R2063" s="56"/>
    </row>
    <row r="2064" spans="1:18" x14ac:dyDescent="0.25">
      <c r="A2064" s="33"/>
      <c r="B2064" s="34" t="s">
        <v>28</v>
      </c>
      <c r="C2064" s="34" t="s">
        <v>29</v>
      </c>
      <c r="H2064" s="35"/>
      <c r="I2064" s="35"/>
      <c r="J2064" s="36"/>
      <c r="L2064" s="59"/>
      <c r="M2064" s="59"/>
      <c r="N2064" s="60"/>
      <c r="P2064" s="59"/>
      <c r="Q2064" s="59"/>
      <c r="R2064" s="60"/>
    </row>
    <row r="2065" spans="1:18" x14ac:dyDescent="0.25">
      <c r="A2065" s="37" t="s">
        <v>2677</v>
      </c>
      <c r="B2065" s="38" t="s">
        <v>31</v>
      </c>
      <c r="C2065" s="38" t="s">
        <v>538</v>
      </c>
      <c r="H2065" s="35"/>
      <c r="I2065" s="35"/>
      <c r="J2065" s="36"/>
      <c r="L2065" s="59"/>
      <c r="M2065" s="59"/>
      <c r="N2065" s="60"/>
      <c r="P2065" s="59"/>
      <c r="Q2065" s="59"/>
      <c r="R2065" s="60"/>
    </row>
    <row r="2066" spans="1:18" ht="30" x14ac:dyDescent="0.25">
      <c r="A2066" s="37" t="s">
        <v>2678</v>
      </c>
      <c r="B2066" s="38" t="s">
        <v>31</v>
      </c>
      <c r="C2066" s="38" t="s">
        <v>1747</v>
      </c>
      <c r="H2066" s="35"/>
      <c r="I2066" s="35"/>
      <c r="J2066" s="36"/>
      <c r="L2066" s="59"/>
      <c r="M2066" s="59"/>
      <c r="N2066" s="60"/>
      <c r="P2066" s="59"/>
      <c r="Q2066" s="59"/>
      <c r="R2066" s="60"/>
    </row>
    <row r="2067" spans="1:18" ht="60" x14ac:dyDescent="0.25">
      <c r="A2067" s="33"/>
      <c r="B2067" s="34" t="s">
        <v>55</v>
      </c>
      <c r="C2067" s="34" t="s">
        <v>56</v>
      </c>
      <c r="D2067" s="34" t="s">
        <v>57</v>
      </c>
      <c r="E2067" s="34" t="s">
        <v>58</v>
      </c>
      <c r="F2067" s="39" t="s">
        <v>59</v>
      </c>
      <c r="H2067" s="40" t="s">
        <v>60</v>
      </c>
      <c r="I2067" s="41" t="s">
        <v>22</v>
      </c>
      <c r="J2067" s="42"/>
      <c r="L2067" s="40" t="s">
        <v>60</v>
      </c>
      <c r="M2067" s="53" t="s">
        <v>22</v>
      </c>
      <c r="N2067" s="54"/>
      <c r="P2067" s="40" t="s">
        <v>60</v>
      </c>
      <c r="Q2067" s="53" t="s">
        <v>22</v>
      </c>
      <c r="R2067" s="54"/>
    </row>
    <row r="2068" spans="1:18" x14ac:dyDescent="0.25">
      <c r="A2068" s="37" t="s">
        <v>2679</v>
      </c>
      <c r="B2068" s="38" t="s">
        <v>2680</v>
      </c>
      <c r="C2068" s="38" t="s">
        <v>2676</v>
      </c>
      <c r="D2068" s="38"/>
      <c r="E2068" s="38" t="s">
        <v>308</v>
      </c>
      <c r="F2068" s="43">
        <v>27</v>
      </c>
      <c r="H2068" s="44">
        <v>48</v>
      </c>
      <c r="I2068" s="45">
        <v>1296</v>
      </c>
      <c r="J2068" s="31"/>
      <c r="L2068" s="44">
        <v>47.35</v>
      </c>
      <c r="M2068" s="55">
        <v>1278.45</v>
      </c>
      <c r="N2068" s="56"/>
      <c r="P2068" s="44">
        <v>30</v>
      </c>
      <c r="Q2068" s="55">
        <v>810</v>
      </c>
      <c r="R2068" s="56"/>
    </row>
    <row r="2069" spans="1:18" x14ac:dyDescent="0.25">
      <c r="A2069" s="33"/>
      <c r="B2069" s="34" t="s">
        <v>28</v>
      </c>
      <c r="C2069" s="34" t="s">
        <v>29</v>
      </c>
      <c r="H2069" s="35"/>
      <c r="I2069" s="35"/>
      <c r="J2069" s="36"/>
      <c r="L2069" s="59"/>
      <c r="M2069" s="59"/>
      <c r="N2069" s="60"/>
      <c r="P2069" s="59"/>
      <c r="Q2069" s="59"/>
      <c r="R2069" s="60"/>
    </row>
    <row r="2070" spans="1:18" x14ac:dyDescent="0.25">
      <c r="A2070" s="37" t="s">
        <v>2681</v>
      </c>
      <c r="B2070" s="38" t="s">
        <v>31</v>
      </c>
      <c r="C2070" s="38" t="s">
        <v>563</v>
      </c>
      <c r="H2070" s="35"/>
      <c r="I2070" s="35"/>
      <c r="J2070" s="36"/>
      <c r="L2070" s="59"/>
      <c r="M2070" s="59"/>
      <c r="N2070" s="60"/>
      <c r="P2070" s="59"/>
      <c r="Q2070" s="59"/>
      <c r="R2070" s="60"/>
    </row>
    <row r="2071" spans="1:18" ht="45" x14ac:dyDescent="0.25">
      <c r="A2071" s="37" t="s">
        <v>2682</v>
      </c>
      <c r="B2071" s="38" t="s">
        <v>31</v>
      </c>
      <c r="C2071" s="38" t="s">
        <v>565</v>
      </c>
      <c r="H2071" s="35"/>
      <c r="I2071" s="35"/>
      <c r="J2071" s="36"/>
      <c r="L2071" s="59"/>
      <c r="M2071" s="59"/>
      <c r="N2071" s="60"/>
      <c r="P2071" s="59"/>
      <c r="Q2071" s="59"/>
      <c r="R2071" s="60"/>
    </row>
    <row r="2072" spans="1:18" ht="60" x14ac:dyDescent="0.25">
      <c r="A2072" s="33"/>
      <c r="B2072" s="34" t="s">
        <v>55</v>
      </c>
      <c r="C2072" s="34" t="s">
        <v>56</v>
      </c>
      <c r="D2072" s="34" t="s">
        <v>57</v>
      </c>
      <c r="E2072" s="34" t="s">
        <v>58</v>
      </c>
      <c r="F2072" s="39" t="s">
        <v>59</v>
      </c>
      <c r="H2072" s="40" t="s">
        <v>60</v>
      </c>
      <c r="I2072" s="41" t="s">
        <v>22</v>
      </c>
      <c r="J2072" s="42"/>
      <c r="L2072" s="40" t="s">
        <v>60</v>
      </c>
      <c r="M2072" s="53" t="s">
        <v>22</v>
      </c>
      <c r="N2072" s="54"/>
      <c r="P2072" s="40" t="s">
        <v>60</v>
      </c>
      <c r="Q2072" s="53" t="s">
        <v>22</v>
      </c>
      <c r="R2072" s="54"/>
    </row>
    <row r="2073" spans="1:18" x14ac:dyDescent="0.25">
      <c r="A2073" s="37" t="s">
        <v>2683</v>
      </c>
      <c r="B2073" s="38" t="s">
        <v>2684</v>
      </c>
      <c r="C2073" s="38" t="s">
        <v>568</v>
      </c>
      <c r="D2073" s="38"/>
      <c r="E2073" s="38" t="s">
        <v>308</v>
      </c>
      <c r="F2073" s="43">
        <v>129</v>
      </c>
      <c r="H2073" s="44">
        <v>44</v>
      </c>
      <c r="I2073" s="45">
        <v>5676</v>
      </c>
      <c r="J2073" s="31"/>
      <c r="L2073" s="44">
        <v>109.25</v>
      </c>
      <c r="M2073" s="55">
        <v>14093.25</v>
      </c>
      <c r="N2073" s="56"/>
      <c r="P2073" s="44">
        <v>120</v>
      </c>
      <c r="Q2073" s="55">
        <v>15480</v>
      </c>
      <c r="R2073" s="56"/>
    </row>
    <row r="2074" spans="1:18" x14ac:dyDescent="0.25">
      <c r="A2074" s="37" t="s">
        <v>2685</v>
      </c>
      <c r="B2074" s="38" t="s">
        <v>2686</v>
      </c>
      <c r="C2074" s="38" t="s">
        <v>2687</v>
      </c>
      <c r="D2074" s="38"/>
      <c r="E2074" s="38" t="s">
        <v>308</v>
      </c>
      <c r="F2074" s="43">
        <v>27</v>
      </c>
      <c r="H2074" s="44">
        <v>48</v>
      </c>
      <c r="I2074" s="45">
        <v>1296</v>
      </c>
      <c r="J2074" s="31"/>
      <c r="L2074" s="44">
        <v>109.25</v>
      </c>
      <c r="M2074" s="55">
        <v>2949.75</v>
      </c>
      <c r="N2074" s="56"/>
      <c r="P2074" s="44">
        <v>140</v>
      </c>
      <c r="Q2074" s="55">
        <v>3780</v>
      </c>
      <c r="R2074" s="56"/>
    </row>
    <row r="2075" spans="1:18" x14ac:dyDescent="0.25">
      <c r="A2075" s="37" t="s">
        <v>2688</v>
      </c>
      <c r="B2075" s="38" t="s">
        <v>2689</v>
      </c>
      <c r="C2075" s="38" t="s">
        <v>571</v>
      </c>
      <c r="D2075" s="38"/>
      <c r="E2075" s="38" t="s">
        <v>308</v>
      </c>
      <c r="F2075" s="43">
        <v>107</v>
      </c>
      <c r="H2075" s="44">
        <v>50</v>
      </c>
      <c r="I2075" s="45">
        <v>5350</v>
      </c>
      <c r="J2075" s="31"/>
      <c r="L2075" s="44">
        <v>144.76</v>
      </c>
      <c r="M2075" s="55">
        <v>15489.32</v>
      </c>
      <c r="N2075" s="56"/>
      <c r="P2075" s="44">
        <v>120</v>
      </c>
      <c r="Q2075" s="55">
        <v>12840</v>
      </c>
      <c r="R2075" s="56"/>
    </row>
    <row r="2076" spans="1:18" x14ac:dyDescent="0.25">
      <c r="A2076" s="33"/>
      <c r="B2076" s="34" t="s">
        <v>28</v>
      </c>
      <c r="C2076" s="34" t="s">
        <v>29</v>
      </c>
      <c r="H2076" s="35"/>
      <c r="I2076" s="35"/>
      <c r="J2076" s="36"/>
      <c r="L2076" s="59"/>
      <c r="M2076" s="59"/>
      <c r="N2076" s="60"/>
      <c r="P2076" s="59"/>
      <c r="Q2076" s="59"/>
      <c r="R2076" s="60"/>
    </row>
    <row r="2077" spans="1:18" x14ac:dyDescent="0.25">
      <c r="A2077" s="37" t="s">
        <v>2690</v>
      </c>
      <c r="B2077" s="38" t="s">
        <v>31</v>
      </c>
      <c r="C2077" s="38" t="s">
        <v>333</v>
      </c>
      <c r="H2077" s="35"/>
      <c r="I2077" s="35"/>
      <c r="J2077" s="36"/>
      <c r="L2077" s="59"/>
      <c r="M2077" s="59"/>
      <c r="N2077" s="60"/>
      <c r="P2077" s="59"/>
      <c r="Q2077" s="59"/>
      <c r="R2077" s="60"/>
    </row>
    <row r="2078" spans="1:18" ht="60" x14ac:dyDescent="0.25">
      <c r="A2078" s="33"/>
      <c r="B2078" s="34" t="s">
        <v>55</v>
      </c>
      <c r="C2078" s="34" t="s">
        <v>56</v>
      </c>
      <c r="D2078" s="34" t="s">
        <v>57</v>
      </c>
      <c r="E2078" s="34" t="s">
        <v>58</v>
      </c>
      <c r="F2078" s="39" t="s">
        <v>59</v>
      </c>
      <c r="H2078" s="40" t="s">
        <v>60</v>
      </c>
      <c r="I2078" s="41" t="s">
        <v>22</v>
      </c>
      <c r="J2078" s="42"/>
      <c r="L2078" s="40" t="s">
        <v>60</v>
      </c>
      <c r="M2078" s="53" t="s">
        <v>22</v>
      </c>
      <c r="N2078" s="54"/>
      <c r="P2078" s="40" t="s">
        <v>60</v>
      </c>
      <c r="Q2078" s="53" t="s">
        <v>22</v>
      </c>
      <c r="R2078" s="54"/>
    </row>
    <row r="2079" spans="1:18" ht="105" x14ac:dyDescent="0.25">
      <c r="A2079" s="37" t="s">
        <v>2691</v>
      </c>
      <c r="B2079" s="38" t="s">
        <v>335</v>
      </c>
      <c r="C2079" s="38" t="s">
        <v>336</v>
      </c>
      <c r="D2079" s="38"/>
      <c r="E2079" s="38" t="s">
        <v>64</v>
      </c>
      <c r="F2079" s="43">
        <v>1</v>
      </c>
      <c r="H2079" s="44">
        <v>0</v>
      </c>
      <c r="I2079" s="45">
        <v>0</v>
      </c>
      <c r="J2079" s="31"/>
      <c r="L2079" s="44">
        <v>0</v>
      </c>
      <c r="M2079" s="55">
        <v>0</v>
      </c>
      <c r="N2079" s="56"/>
      <c r="P2079" s="44">
        <v>0</v>
      </c>
      <c r="Q2079" s="55">
        <v>0</v>
      </c>
      <c r="R2079" s="56"/>
    </row>
    <row r="2080" spans="1:18" x14ac:dyDescent="0.25">
      <c r="A2080" s="33"/>
      <c r="B2080" s="34" t="s">
        <v>28</v>
      </c>
      <c r="C2080" s="34" t="s">
        <v>29</v>
      </c>
      <c r="H2080" s="35"/>
      <c r="I2080" s="35"/>
      <c r="J2080" s="36"/>
      <c r="L2080" s="59"/>
      <c r="M2080" s="59"/>
      <c r="N2080" s="60"/>
      <c r="P2080" s="59"/>
      <c r="Q2080" s="59"/>
      <c r="R2080" s="60"/>
    </row>
    <row r="2081" spans="1:18" ht="60" x14ac:dyDescent="0.25">
      <c r="A2081" s="37" t="s">
        <v>2692</v>
      </c>
      <c r="B2081" s="38" t="s">
        <v>31</v>
      </c>
      <c r="C2081" s="38" t="s">
        <v>299</v>
      </c>
      <c r="H2081" s="35"/>
      <c r="I2081" s="35"/>
      <c r="J2081" s="36"/>
      <c r="L2081" s="59"/>
      <c r="M2081" s="59"/>
      <c r="N2081" s="60"/>
      <c r="P2081" s="59"/>
      <c r="Q2081" s="59"/>
      <c r="R2081" s="60"/>
    </row>
    <row r="2082" spans="1:18" x14ac:dyDescent="0.25">
      <c r="A2082" s="14" t="s">
        <v>2693</v>
      </c>
      <c r="B2082" s="14"/>
      <c r="C2082" s="14"/>
      <c r="D2082" s="14"/>
      <c r="E2082" s="14"/>
      <c r="F2082" s="14"/>
      <c r="H2082" s="32" t="s">
        <v>425</v>
      </c>
      <c r="I2082" s="45">
        <v>4800</v>
      </c>
      <c r="J2082" s="31"/>
      <c r="L2082" s="32" t="s">
        <v>425</v>
      </c>
      <c r="M2082" s="55">
        <v>2367.3000000000002</v>
      </c>
      <c r="N2082" s="56"/>
      <c r="P2082" s="32" t="s">
        <v>425</v>
      </c>
      <c r="Q2082" s="55">
        <v>3000</v>
      </c>
      <c r="R2082" s="56"/>
    </row>
    <row r="2083" spans="1:18" x14ac:dyDescent="0.25">
      <c r="A2083" s="33"/>
      <c r="B2083" s="34" t="s">
        <v>28</v>
      </c>
      <c r="C2083" s="34" t="s">
        <v>29</v>
      </c>
      <c r="H2083" s="35"/>
      <c r="I2083" s="35"/>
      <c r="J2083" s="36"/>
      <c r="L2083" s="59"/>
      <c r="M2083" s="59"/>
      <c r="N2083" s="60"/>
      <c r="P2083" s="59"/>
      <c r="Q2083" s="59"/>
      <c r="R2083" s="60"/>
    </row>
    <row r="2084" spans="1:18" x14ac:dyDescent="0.25">
      <c r="A2084" s="37" t="s">
        <v>2694</v>
      </c>
      <c r="B2084" s="38" t="s">
        <v>31</v>
      </c>
      <c r="C2084" s="38" t="s">
        <v>602</v>
      </c>
      <c r="H2084" s="35"/>
      <c r="I2084" s="35"/>
      <c r="J2084" s="36"/>
      <c r="L2084" s="59"/>
      <c r="M2084" s="59"/>
      <c r="N2084" s="60"/>
      <c r="P2084" s="59"/>
      <c r="Q2084" s="59"/>
      <c r="R2084" s="60"/>
    </row>
    <row r="2085" spans="1:18" ht="30" x14ac:dyDescent="0.25">
      <c r="A2085" s="37" t="s">
        <v>2695</v>
      </c>
      <c r="B2085" s="38" t="s">
        <v>31</v>
      </c>
      <c r="C2085" s="38" t="s">
        <v>604</v>
      </c>
      <c r="H2085" s="35"/>
      <c r="I2085" s="35"/>
      <c r="J2085" s="36"/>
      <c r="L2085" s="59"/>
      <c r="M2085" s="59"/>
      <c r="N2085" s="60"/>
      <c r="P2085" s="59"/>
      <c r="Q2085" s="59"/>
      <c r="R2085" s="60"/>
    </row>
    <row r="2086" spans="1:18" ht="60" x14ac:dyDescent="0.25">
      <c r="A2086" s="33"/>
      <c r="B2086" s="34" t="s">
        <v>55</v>
      </c>
      <c r="C2086" s="34" t="s">
        <v>56</v>
      </c>
      <c r="D2086" s="34" t="s">
        <v>57</v>
      </c>
      <c r="E2086" s="34" t="s">
        <v>58</v>
      </c>
      <c r="F2086" s="39" t="s">
        <v>59</v>
      </c>
      <c r="H2086" s="40" t="s">
        <v>60</v>
      </c>
      <c r="I2086" s="41" t="s">
        <v>22</v>
      </c>
      <c r="J2086" s="42"/>
      <c r="L2086" s="40" t="s">
        <v>60</v>
      </c>
      <c r="M2086" s="53" t="s">
        <v>22</v>
      </c>
      <c r="N2086" s="54"/>
      <c r="P2086" s="40" t="s">
        <v>60</v>
      </c>
      <c r="Q2086" s="53" t="s">
        <v>22</v>
      </c>
      <c r="R2086" s="54"/>
    </row>
    <row r="2087" spans="1:18" x14ac:dyDescent="0.25">
      <c r="A2087" s="37" t="s">
        <v>2696</v>
      </c>
      <c r="B2087" s="38" t="s">
        <v>2697</v>
      </c>
      <c r="C2087" s="38" t="s">
        <v>1355</v>
      </c>
      <c r="D2087" s="38"/>
      <c r="E2087" s="38" t="s">
        <v>64</v>
      </c>
      <c r="F2087" s="43">
        <v>1</v>
      </c>
      <c r="H2087" s="44">
        <v>4800</v>
      </c>
      <c r="I2087" s="45">
        <v>4800</v>
      </c>
      <c r="J2087" s="31"/>
      <c r="L2087" s="44">
        <v>2367.3000000000002</v>
      </c>
      <c r="M2087" s="55">
        <v>2367.3000000000002</v>
      </c>
      <c r="N2087" s="56"/>
      <c r="P2087" s="44">
        <v>3000</v>
      </c>
      <c r="Q2087" s="55">
        <v>3000</v>
      </c>
      <c r="R2087" s="56"/>
    </row>
    <row r="2088" spans="1:18" x14ac:dyDescent="0.25">
      <c r="A2088" s="33"/>
      <c r="B2088" s="34" t="s">
        <v>28</v>
      </c>
      <c r="C2088" s="34" t="s">
        <v>29</v>
      </c>
      <c r="H2088" s="35"/>
      <c r="I2088" s="35"/>
      <c r="J2088" s="36"/>
      <c r="L2088" s="59"/>
      <c r="M2088" s="59"/>
      <c r="N2088" s="60"/>
      <c r="P2088" s="59"/>
      <c r="Q2088" s="59"/>
      <c r="R2088" s="60"/>
    </row>
    <row r="2089" spans="1:18" x14ac:dyDescent="0.25">
      <c r="A2089" s="37" t="s">
        <v>2698</v>
      </c>
      <c r="B2089" s="38" t="s">
        <v>31</v>
      </c>
      <c r="C2089" s="38" t="s">
        <v>333</v>
      </c>
      <c r="H2089" s="35"/>
      <c r="I2089" s="35"/>
      <c r="J2089" s="36"/>
      <c r="L2089" s="59"/>
      <c r="M2089" s="59"/>
      <c r="N2089" s="60"/>
      <c r="P2089" s="59"/>
      <c r="Q2089" s="59"/>
      <c r="R2089" s="60"/>
    </row>
    <row r="2090" spans="1:18" ht="60" x14ac:dyDescent="0.25">
      <c r="A2090" s="33"/>
      <c r="B2090" s="34" t="s">
        <v>55</v>
      </c>
      <c r="C2090" s="34" t="s">
        <v>56</v>
      </c>
      <c r="D2090" s="34" t="s">
        <v>57</v>
      </c>
      <c r="E2090" s="34" t="s">
        <v>58</v>
      </c>
      <c r="F2090" s="39" t="s">
        <v>59</v>
      </c>
      <c r="H2090" s="40" t="s">
        <v>60</v>
      </c>
      <c r="I2090" s="41" t="s">
        <v>22</v>
      </c>
      <c r="J2090" s="42"/>
      <c r="L2090" s="40" t="s">
        <v>60</v>
      </c>
      <c r="M2090" s="53" t="s">
        <v>22</v>
      </c>
      <c r="N2090" s="54"/>
      <c r="P2090" s="40" t="s">
        <v>60</v>
      </c>
      <c r="Q2090" s="53" t="s">
        <v>22</v>
      </c>
      <c r="R2090" s="54"/>
    </row>
    <row r="2091" spans="1:18" ht="105" x14ac:dyDescent="0.25">
      <c r="A2091" s="37" t="s">
        <v>2699</v>
      </c>
      <c r="B2091" s="38" t="s">
        <v>335</v>
      </c>
      <c r="C2091" s="38" t="s">
        <v>336</v>
      </c>
      <c r="D2091" s="38"/>
      <c r="E2091" s="38" t="s">
        <v>64</v>
      </c>
      <c r="F2091" s="43">
        <v>1</v>
      </c>
      <c r="H2091" s="44">
        <v>0</v>
      </c>
      <c r="I2091" s="45">
        <v>0</v>
      </c>
      <c r="J2091" s="31"/>
      <c r="L2091" s="44">
        <v>0</v>
      </c>
      <c r="M2091" s="55">
        <v>0</v>
      </c>
      <c r="N2091" s="56"/>
      <c r="P2091" s="44">
        <v>0</v>
      </c>
      <c r="Q2091" s="55">
        <v>0</v>
      </c>
      <c r="R2091" s="56"/>
    </row>
    <row r="2092" spans="1:18" x14ac:dyDescent="0.25">
      <c r="A2092" s="33"/>
      <c r="B2092" s="34" t="s">
        <v>28</v>
      </c>
      <c r="C2092" s="34" t="s">
        <v>29</v>
      </c>
      <c r="H2092" s="35"/>
      <c r="I2092" s="35"/>
      <c r="J2092" s="36"/>
      <c r="L2092" s="59"/>
      <c r="M2092" s="59"/>
      <c r="N2092" s="60"/>
      <c r="P2092" s="59"/>
      <c r="Q2092" s="59"/>
      <c r="R2092" s="60"/>
    </row>
    <row r="2093" spans="1:18" ht="60" x14ac:dyDescent="0.25">
      <c r="A2093" s="37" t="s">
        <v>2700</v>
      </c>
      <c r="B2093" s="38" t="s">
        <v>31</v>
      </c>
      <c r="C2093" s="38" t="s">
        <v>299</v>
      </c>
      <c r="H2093" s="35"/>
      <c r="I2093" s="35"/>
      <c r="J2093" s="36"/>
      <c r="L2093" s="59"/>
      <c r="M2093" s="59"/>
      <c r="N2093" s="60"/>
      <c r="P2093" s="59"/>
      <c r="Q2093" s="59"/>
      <c r="R2093" s="60"/>
    </row>
    <row r="2094" spans="1:18" x14ac:dyDescent="0.25">
      <c r="A2094" s="14" t="s">
        <v>2701</v>
      </c>
      <c r="B2094" s="14"/>
      <c r="C2094" s="14"/>
      <c r="D2094" s="14"/>
      <c r="E2094" s="14"/>
      <c r="F2094" s="14"/>
      <c r="H2094" s="32" t="s">
        <v>2702</v>
      </c>
      <c r="I2094" s="45">
        <v>25650</v>
      </c>
      <c r="J2094" s="31"/>
      <c r="L2094" s="32" t="s">
        <v>2702</v>
      </c>
      <c r="M2094" s="55">
        <v>62496.74</v>
      </c>
      <c r="N2094" s="56"/>
      <c r="P2094" s="32" t="s">
        <v>2702</v>
      </c>
      <c r="Q2094" s="55">
        <v>30310</v>
      </c>
      <c r="R2094" s="56"/>
    </row>
    <row r="2095" spans="1:18" x14ac:dyDescent="0.25">
      <c r="A2095" s="33"/>
      <c r="B2095" s="34" t="s">
        <v>28</v>
      </c>
      <c r="C2095" s="34" t="s">
        <v>29</v>
      </c>
      <c r="H2095" s="35"/>
      <c r="I2095" s="35"/>
      <c r="J2095" s="36"/>
      <c r="L2095" s="59"/>
      <c r="M2095" s="59"/>
      <c r="N2095" s="60"/>
      <c r="P2095" s="59"/>
      <c r="Q2095" s="59"/>
      <c r="R2095" s="60"/>
    </row>
    <row r="2096" spans="1:18" x14ac:dyDescent="0.25">
      <c r="A2096" s="37" t="s">
        <v>2703</v>
      </c>
      <c r="B2096" s="38" t="s">
        <v>31</v>
      </c>
      <c r="C2096" s="38" t="s">
        <v>665</v>
      </c>
      <c r="H2096" s="35"/>
      <c r="I2096" s="35"/>
      <c r="J2096" s="36"/>
      <c r="L2096" s="59"/>
      <c r="M2096" s="59"/>
      <c r="N2096" s="60"/>
      <c r="P2096" s="59"/>
      <c r="Q2096" s="59"/>
      <c r="R2096" s="60"/>
    </row>
    <row r="2097" spans="1:18" ht="120" x14ac:dyDescent="0.25">
      <c r="A2097" s="37" t="s">
        <v>2704</v>
      </c>
      <c r="B2097" s="38" t="s">
        <v>31</v>
      </c>
      <c r="C2097" s="38" t="s">
        <v>667</v>
      </c>
      <c r="H2097" s="35"/>
      <c r="I2097" s="35"/>
      <c r="J2097" s="36"/>
      <c r="L2097" s="59"/>
      <c r="M2097" s="59"/>
      <c r="N2097" s="60"/>
      <c r="P2097" s="59"/>
      <c r="Q2097" s="59"/>
      <c r="R2097" s="60"/>
    </row>
    <row r="2098" spans="1:18" ht="60" x14ac:dyDescent="0.25">
      <c r="A2098" s="33"/>
      <c r="B2098" s="34" t="s">
        <v>55</v>
      </c>
      <c r="C2098" s="34" t="s">
        <v>56</v>
      </c>
      <c r="D2098" s="34" t="s">
        <v>57</v>
      </c>
      <c r="E2098" s="34" t="s">
        <v>58</v>
      </c>
      <c r="F2098" s="39" t="s">
        <v>59</v>
      </c>
      <c r="H2098" s="40" t="s">
        <v>60</v>
      </c>
      <c r="I2098" s="41" t="s">
        <v>22</v>
      </c>
      <c r="J2098" s="42"/>
      <c r="L2098" s="40" t="s">
        <v>60</v>
      </c>
      <c r="M2098" s="53" t="s">
        <v>22</v>
      </c>
      <c r="N2098" s="54"/>
      <c r="P2098" s="40" t="s">
        <v>60</v>
      </c>
      <c r="Q2098" s="53" t="s">
        <v>22</v>
      </c>
      <c r="R2098" s="54"/>
    </row>
    <row r="2099" spans="1:18" ht="120" x14ac:dyDescent="0.25">
      <c r="A2099" s="37" t="s">
        <v>2705</v>
      </c>
      <c r="B2099" s="38" t="s">
        <v>2706</v>
      </c>
      <c r="C2099" s="38" t="s">
        <v>2707</v>
      </c>
      <c r="D2099" s="38"/>
      <c r="E2099" s="38" t="s">
        <v>433</v>
      </c>
      <c r="F2099" s="43">
        <v>2</v>
      </c>
      <c r="H2099" s="44">
        <v>4675</v>
      </c>
      <c r="I2099" s="45">
        <v>9350</v>
      </c>
      <c r="J2099" s="31"/>
      <c r="L2099" s="44">
        <v>14203.81</v>
      </c>
      <c r="M2099" s="55">
        <v>28407.62</v>
      </c>
      <c r="N2099" s="56"/>
      <c r="P2099" s="44">
        <v>11400</v>
      </c>
      <c r="Q2099" s="55">
        <v>22800</v>
      </c>
      <c r="R2099" s="56"/>
    </row>
    <row r="2100" spans="1:18" x14ac:dyDescent="0.25">
      <c r="A2100" s="33"/>
      <c r="B2100" s="34" t="s">
        <v>28</v>
      </c>
      <c r="C2100" s="34" t="s">
        <v>29</v>
      </c>
      <c r="H2100" s="35"/>
      <c r="I2100" s="35"/>
      <c r="J2100" s="36"/>
      <c r="L2100" s="59"/>
      <c r="M2100" s="59"/>
      <c r="N2100" s="60"/>
      <c r="P2100" s="59"/>
      <c r="Q2100" s="59"/>
      <c r="R2100" s="60"/>
    </row>
    <row r="2101" spans="1:18" x14ac:dyDescent="0.25">
      <c r="A2101" s="37" t="s">
        <v>2708</v>
      </c>
      <c r="B2101" s="38" t="s">
        <v>31</v>
      </c>
      <c r="C2101" s="38" t="s">
        <v>2709</v>
      </c>
      <c r="H2101" s="35"/>
      <c r="I2101" s="35"/>
      <c r="J2101" s="36"/>
      <c r="L2101" s="59"/>
      <c r="M2101" s="59"/>
      <c r="N2101" s="60"/>
      <c r="P2101" s="59"/>
      <c r="Q2101" s="59"/>
      <c r="R2101" s="60"/>
    </row>
    <row r="2102" spans="1:18" ht="60" x14ac:dyDescent="0.25">
      <c r="A2102" s="33"/>
      <c r="B2102" s="34" t="s">
        <v>55</v>
      </c>
      <c r="C2102" s="34" t="s">
        <v>56</v>
      </c>
      <c r="D2102" s="34" t="s">
        <v>57</v>
      </c>
      <c r="E2102" s="34" t="s">
        <v>58</v>
      </c>
      <c r="F2102" s="39" t="s">
        <v>59</v>
      </c>
      <c r="H2102" s="40" t="s">
        <v>60</v>
      </c>
      <c r="I2102" s="41" t="s">
        <v>22</v>
      </c>
      <c r="J2102" s="42"/>
      <c r="L2102" s="40" t="s">
        <v>60</v>
      </c>
      <c r="M2102" s="53" t="s">
        <v>22</v>
      </c>
      <c r="N2102" s="54"/>
      <c r="P2102" s="40" t="s">
        <v>60</v>
      </c>
      <c r="Q2102" s="53" t="s">
        <v>22</v>
      </c>
      <c r="R2102" s="54"/>
    </row>
    <row r="2103" spans="1:18" ht="30" x14ac:dyDescent="0.25">
      <c r="A2103" s="37" t="s">
        <v>2710</v>
      </c>
      <c r="B2103" s="38" t="s">
        <v>2711</v>
      </c>
      <c r="C2103" s="38" t="s">
        <v>2712</v>
      </c>
      <c r="D2103" s="38"/>
      <c r="E2103" s="38" t="s">
        <v>433</v>
      </c>
      <c r="F2103" s="43">
        <v>1</v>
      </c>
      <c r="H2103" s="44">
        <v>1500</v>
      </c>
      <c r="I2103" s="45">
        <v>1500</v>
      </c>
      <c r="J2103" s="31"/>
      <c r="L2103" s="44">
        <v>591.83000000000004</v>
      </c>
      <c r="M2103" s="55">
        <v>591.83000000000004</v>
      </c>
      <c r="N2103" s="56"/>
      <c r="P2103" s="44">
        <v>950</v>
      </c>
      <c r="Q2103" s="55">
        <v>950</v>
      </c>
      <c r="R2103" s="56"/>
    </row>
    <row r="2104" spans="1:18" ht="45" x14ac:dyDescent="0.25">
      <c r="A2104" s="37" t="s">
        <v>2713</v>
      </c>
      <c r="B2104" s="38" t="s">
        <v>2714</v>
      </c>
      <c r="C2104" s="38" t="s">
        <v>2715</v>
      </c>
      <c r="D2104" s="38"/>
      <c r="E2104" s="38" t="s">
        <v>433</v>
      </c>
      <c r="F2104" s="43">
        <v>8</v>
      </c>
      <c r="H2104" s="44">
        <v>750</v>
      </c>
      <c r="I2104" s="45">
        <v>6000</v>
      </c>
      <c r="J2104" s="31"/>
      <c r="L2104" s="44">
        <v>236.73</v>
      </c>
      <c r="M2104" s="55">
        <v>1893.84</v>
      </c>
      <c r="N2104" s="56"/>
      <c r="P2104" s="44">
        <v>90</v>
      </c>
      <c r="Q2104" s="55">
        <v>720</v>
      </c>
      <c r="R2104" s="56"/>
    </row>
    <row r="2105" spans="1:18" x14ac:dyDescent="0.25">
      <c r="A2105" s="33"/>
      <c r="B2105" s="34" t="s">
        <v>28</v>
      </c>
      <c r="C2105" s="34" t="s">
        <v>29</v>
      </c>
      <c r="H2105" s="35"/>
      <c r="I2105" s="35"/>
      <c r="J2105" s="36"/>
      <c r="L2105" s="59"/>
      <c r="M2105" s="59"/>
      <c r="N2105" s="60"/>
      <c r="P2105" s="59"/>
      <c r="Q2105" s="59"/>
      <c r="R2105" s="60"/>
    </row>
    <row r="2106" spans="1:18" x14ac:dyDescent="0.25">
      <c r="A2106" s="37" t="s">
        <v>2716</v>
      </c>
      <c r="B2106" s="38" t="s">
        <v>31</v>
      </c>
      <c r="C2106" s="38" t="s">
        <v>732</v>
      </c>
      <c r="H2106" s="35"/>
      <c r="I2106" s="35"/>
      <c r="J2106" s="36"/>
      <c r="L2106" s="59"/>
      <c r="M2106" s="59"/>
      <c r="N2106" s="60"/>
      <c r="P2106" s="59"/>
      <c r="Q2106" s="59"/>
      <c r="R2106" s="60"/>
    </row>
    <row r="2107" spans="1:18" ht="30" x14ac:dyDescent="0.25">
      <c r="A2107" s="37" t="s">
        <v>2717</v>
      </c>
      <c r="B2107" s="38" t="s">
        <v>31</v>
      </c>
      <c r="C2107" s="38" t="s">
        <v>734</v>
      </c>
      <c r="H2107" s="35"/>
      <c r="I2107" s="35"/>
      <c r="J2107" s="36"/>
      <c r="L2107" s="59"/>
      <c r="M2107" s="59"/>
      <c r="N2107" s="60"/>
      <c r="P2107" s="59"/>
      <c r="Q2107" s="59"/>
      <c r="R2107" s="60"/>
    </row>
    <row r="2108" spans="1:18" ht="60" x14ac:dyDescent="0.25">
      <c r="A2108" s="33"/>
      <c r="B2108" s="34" t="s">
        <v>55</v>
      </c>
      <c r="C2108" s="34" t="s">
        <v>56</v>
      </c>
      <c r="D2108" s="34" t="s">
        <v>57</v>
      </c>
      <c r="E2108" s="34" t="s">
        <v>58</v>
      </c>
      <c r="F2108" s="39" t="s">
        <v>59</v>
      </c>
      <c r="H2108" s="40" t="s">
        <v>60</v>
      </c>
      <c r="I2108" s="41" t="s">
        <v>22</v>
      </c>
      <c r="J2108" s="42"/>
      <c r="L2108" s="40" t="s">
        <v>60</v>
      </c>
      <c r="M2108" s="53" t="s">
        <v>22</v>
      </c>
      <c r="N2108" s="54"/>
      <c r="P2108" s="40" t="s">
        <v>60</v>
      </c>
      <c r="Q2108" s="53" t="s">
        <v>22</v>
      </c>
      <c r="R2108" s="54"/>
    </row>
    <row r="2109" spans="1:18" x14ac:dyDescent="0.25">
      <c r="A2109" s="37" t="s">
        <v>2718</v>
      </c>
      <c r="B2109" s="38" t="s">
        <v>2719</v>
      </c>
      <c r="C2109" s="38" t="s">
        <v>740</v>
      </c>
      <c r="D2109" s="38"/>
      <c r="E2109" s="38" t="s">
        <v>433</v>
      </c>
      <c r="F2109" s="43">
        <v>2</v>
      </c>
      <c r="H2109" s="44">
        <v>525</v>
      </c>
      <c r="I2109" s="45">
        <v>1050</v>
      </c>
      <c r="J2109" s="31"/>
      <c r="L2109" s="44">
        <v>473.46</v>
      </c>
      <c r="M2109" s="55">
        <v>946.92</v>
      </c>
      <c r="N2109" s="56"/>
      <c r="P2109" s="44">
        <v>420</v>
      </c>
      <c r="Q2109" s="55">
        <v>840</v>
      </c>
      <c r="R2109" s="56"/>
    </row>
    <row r="2110" spans="1:18" x14ac:dyDescent="0.25">
      <c r="A2110" s="37" t="s">
        <v>2720</v>
      </c>
      <c r="B2110" s="38" t="s">
        <v>2721</v>
      </c>
      <c r="C2110" s="38" t="s">
        <v>743</v>
      </c>
      <c r="D2110" s="38"/>
      <c r="E2110" s="38" t="s">
        <v>433</v>
      </c>
      <c r="F2110" s="43">
        <v>2</v>
      </c>
      <c r="H2110" s="44">
        <v>425</v>
      </c>
      <c r="I2110" s="45">
        <v>850</v>
      </c>
      <c r="J2110" s="31"/>
      <c r="L2110" s="44">
        <v>532.64</v>
      </c>
      <c r="M2110" s="55">
        <v>1065.28</v>
      </c>
      <c r="N2110" s="56"/>
      <c r="P2110" s="44">
        <v>400</v>
      </c>
      <c r="Q2110" s="55">
        <v>800</v>
      </c>
      <c r="R2110" s="56"/>
    </row>
    <row r="2111" spans="1:18" x14ac:dyDescent="0.25">
      <c r="A2111" s="33"/>
      <c r="B2111" s="34" t="s">
        <v>28</v>
      </c>
      <c r="C2111" s="34" t="s">
        <v>29</v>
      </c>
      <c r="H2111" s="35"/>
      <c r="I2111" s="35"/>
      <c r="J2111" s="36"/>
      <c r="L2111" s="59"/>
      <c r="M2111" s="59"/>
      <c r="N2111" s="60"/>
      <c r="P2111" s="59"/>
      <c r="Q2111" s="59"/>
      <c r="R2111" s="60"/>
    </row>
    <row r="2112" spans="1:18" x14ac:dyDescent="0.25">
      <c r="A2112" s="37" t="s">
        <v>2722</v>
      </c>
      <c r="B2112" s="38" t="s">
        <v>31</v>
      </c>
      <c r="C2112" s="38" t="s">
        <v>750</v>
      </c>
      <c r="H2112" s="35"/>
      <c r="I2112" s="35"/>
      <c r="J2112" s="36"/>
      <c r="L2112" s="59"/>
      <c r="M2112" s="59"/>
      <c r="N2112" s="60"/>
      <c r="P2112" s="59"/>
      <c r="Q2112" s="59"/>
      <c r="R2112" s="60"/>
    </row>
    <row r="2113" spans="1:18" ht="60" x14ac:dyDescent="0.25">
      <c r="A2113" s="33"/>
      <c r="B2113" s="34" t="s">
        <v>55</v>
      </c>
      <c r="C2113" s="34" t="s">
        <v>56</v>
      </c>
      <c r="D2113" s="34" t="s">
        <v>57</v>
      </c>
      <c r="E2113" s="34" t="s">
        <v>58</v>
      </c>
      <c r="F2113" s="39" t="s">
        <v>59</v>
      </c>
      <c r="H2113" s="40" t="s">
        <v>60</v>
      </c>
      <c r="I2113" s="41" t="s">
        <v>22</v>
      </c>
      <c r="J2113" s="42"/>
      <c r="L2113" s="40" t="s">
        <v>60</v>
      </c>
      <c r="M2113" s="53" t="s">
        <v>22</v>
      </c>
      <c r="N2113" s="54"/>
      <c r="P2113" s="40" t="s">
        <v>60</v>
      </c>
      <c r="Q2113" s="53" t="s">
        <v>22</v>
      </c>
      <c r="R2113" s="54"/>
    </row>
    <row r="2114" spans="1:18" x14ac:dyDescent="0.25">
      <c r="A2114" s="37" t="s">
        <v>2723</v>
      </c>
      <c r="B2114" s="38" t="s">
        <v>2724</v>
      </c>
      <c r="C2114" s="38" t="s">
        <v>753</v>
      </c>
      <c r="D2114" s="38"/>
      <c r="E2114" s="38" t="s">
        <v>64</v>
      </c>
      <c r="F2114" s="43">
        <v>1</v>
      </c>
      <c r="H2114" s="44">
        <v>1000</v>
      </c>
      <c r="I2114" s="45">
        <v>1000</v>
      </c>
      <c r="J2114" s="31"/>
      <c r="L2114" s="44">
        <v>2367.3000000000002</v>
      </c>
      <c r="M2114" s="55">
        <v>2367.3000000000002</v>
      </c>
      <c r="N2114" s="56"/>
      <c r="P2114" s="44">
        <v>500</v>
      </c>
      <c r="Q2114" s="55">
        <v>500</v>
      </c>
      <c r="R2114" s="56"/>
    </row>
    <row r="2115" spans="1:18" ht="30" x14ac:dyDescent="0.25">
      <c r="A2115" s="37" t="s">
        <v>2725</v>
      </c>
      <c r="B2115" s="38" t="s">
        <v>2726</v>
      </c>
      <c r="C2115" s="38" t="s">
        <v>756</v>
      </c>
      <c r="D2115" s="38"/>
      <c r="E2115" s="38" t="s">
        <v>64</v>
      </c>
      <c r="F2115" s="43">
        <v>1</v>
      </c>
      <c r="H2115" s="44">
        <v>200</v>
      </c>
      <c r="I2115" s="45">
        <v>200</v>
      </c>
      <c r="J2115" s="31"/>
      <c r="L2115" s="44">
        <v>2367.3000000000002</v>
      </c>
      <c r="M2115" s="55">
        <v>2367.3000000000002</v>
      </c>
      <c r="N2115" s="56"/>
      <c r="P2115" s="44">
        <v>500</v>
      </c>
      <c r="Q2115" s="55">
        <v>500</v>
      </c>
      <c r="R2115" s="56"/>
    </row>
    <row r="2116" spans="1:18" x14ac:dyDescent="0.25">
      <c r="A2116" s="37" t="s">
        <v>2727</v>
      </c>
      <c r="B2116" s="38" t="s">
        <v>2728</v>
      </c>
      <c r="C2116" s="38" t="s">
        <v>759</v>
      </c>
      <c r="D2116" s="38"/>
      <c r="E2116" s="38" t="s">
        <v>64</v>
      </c>
      <c r="F2116" s="43">
        <v>1</v>
      </c>
      <c r="H2116" s="44">
        <v>500</v>
      </c>
      <c r="I2116" s="45">
        <v>500</v>
      </c>
      <c r="J2116" s="31"/>
      <c r="L2116" s="44">
        <v>2367.3000000000002</v>
      </c>
      <c r="M2116" s="55">
        <v>2367.3000000000002</v>
      </c>
      <c r="N2116" s="56"/>
      <c r="P2116" s="44">
        <v>100</v>
      </c>
      <c r="Q2116" s="55">
        <v>100</v>
      </c>
      <c r="R2116" s="56"/>
    </row>
    <row r="2117" spans="1:18" x14ac:dyDescent="0.25">
      <c r="A2117" s="37" t="s">
        <v>2729</v>
      </c>
      <c r="B2117" s="38" t="s">
        <v>2730</v>
      </c>
      <c r="C2117" s="38" t="s">
        <v>762</v>
      </c>
      <c r="D2117" s="38"/>
      <c r="E2117" s="38" t="s">
        <v>64</v>
      </c>
      <c r="F2117" s="43">
        <v>1</v>
      </c>
      <c r="H2117" s="44">
        <v>500</v>
      </c>
      <c r="I2117" s="45">
        <v>500</v>
      </c>
      <c r="J2117" s="31"/>
      <c r="L2117" s="44">
        <v>2367.3000000000002</v>
      </c>
      <c r="M2117" s="55">
        <v>2367.3000000000002</v>
      </c>
      <c r="N2117" s="56"/>
      <c r="P2117" s="44">
        <v>100</v>
      </c>
      <c r="Q2117" s="55">
        <v>100</v>
      </c>
      <c r="R2117" s="56"/>
    </row>
    <row r="2118" spans="1:18" x14ac:dyDescent="0.25">
      <c r="A2118" s="37" t="s">
        <v>2731</v>
      </c>
      <c r="B2118" s="38" t="s">
        <v>2732</v>
      </c>
      <c r="C2118" s="38" t="s">
        <v>765</v>
      </c>
      <c r="D2118" s="38"/>
      <c r="E2118" s="38" t="s">
        <v>64</v>
      </c>
      <c r="F2118" s="43">
        <v>1</v>
      </c>
      <c r="H2118" s="44">
        <v>200</v>
      </c>
      <c r="I2118" s="45">
        <v>200</v>
      </c>
      <c r="J2118" s="31"/>
      <c r="L2118" s="44">
        <v>2367.3000000000002</v>
      </c>
      <c r="M2118" s="55">
        <v>2367.3000000000002</v>
      </c>
      <c r="N2118" s="56"/>
      <c r="P2118" s="44">
        <v>100</v>
      </c>
      <c r="Q2118" s="55">
        <v>100</v>
      </c>
      <c r="R2118" s="56"/>
    </row>
    <row r="2119" spans="1:18" x14ac:dyDescent="0.25">
      <c r="A2119" s="37" t="s">
        <v>2733</v>
      </c>
      <c r="B2119" s="38" t="s">
        <v>2734</v>
      </c>
      <c r="C2119" s="38" t="s">
        <v>768</v>
      </c>
      <c r="D2119" s="38"/>
      <c r="E2119" s="38" t="s">
        <v>64</v>
      </c>
      <c r="F2119" s="43">
        <v>1</v>
      </c>
      <c r="H2119" s="44">
        <v>500</v>
      </c>
      <c r="I2119" s="45">
        <v>500</v>
      </c>
      <c r="J2119" s="31"/>
      <c r="L2119" s="44">
        <v>2367.3000000000002</v>
      </c>
      <c r="M2119" s="55">
        <v>2367.3000000000002</v>
      </c>
      <c r="N2119" s="56"/>
      <c r="P2119" s="44">
        <v>100</v>
      </c>
      <c r="Q2119" s="55">
        <v>100</v>
      </c>
      <c r="R2119" s="56"/>
    </row>
    <row r="2120" spans="1:18" x14ac:dyDescent="0.25">
      <c r="A2120" s="37" t="s">
        <v>2735</v>
      </c>
      <c r="B2120" s="38" t="s">
        <v>2736</v>
      </c>
      <c r="C2120" s="38" t="s">
        <v>771</v>
      </c>
      <c r="D2120" s="38"/>
      <c r="E2120" s="38" t="s">
        <v>64</v>
      </c>
      <c r="F2120" s="43">
        <v>1</v>
      </c>
      <c r="H2120" s="44">
        <v>500</v>
      </c>
      <c r="I2120" s="45">
        <v>500</v>
      </c>
      <c r="J2120" s="31"/>
      <c r="L2120" s="44">
        <v>2367.3000000000002</v>
      </c>
      <c r="M2120" s="55">
        <v>2367.3000000000002</v>
      </c>
      <c r="N2120" s="56"/>
      <c r="P2120" s="44">
        <v>100</v>
      </c>
      <c r="Q2120" s="55">
        <v>100</v>
      </c>
      <c r="R2120" s="56"/>
    </row>
    <row r="2121" spans="1:18" ht="30" x14ac:dyDescent="0.25">
      <c r="A2121" s="37" t="s">
        <v>2737</v>
      </c>
      <c r="B2121" s="38" t="s">
        <v>2738</v>
      </c>
      <c r="C2121" s="38" t="s">
        <v>774</v>
      </c>
      <c r="D2121" s="38"/>
      <c r="E2121" s="38" t="s">
        <v>64</v>
      </c>
      <c r="F2121" s="43">
        <v>1</v>
      </c>
      <c r="H2121" s="44">
        <v>500</v>
      </c>
      <c r="I2121" s="45">
        <v>500</v>
      </c>
      <c r="J2121" s="31"/>
      <c r="L2121" s="44">
        <v>2367.3000000000002</v>
      </c>
      <c r="M2121" s="55">
        <v>2367.3000000000002</v>
      </c>
      <c r="N2121" s="56"/>
      <c r="P2121" s="44">
        <v>500</v>
      </c>
      <c r="Q2121" s="55">
        <v>500</v>
      </c>
      <c r="R2121" s="56"/>
    </row>
    <row r="2122" spans="1:18" ht="30" x14ac:dyDescent="0.25">
      <c r="A2122" s="37" t="s">
        <v>2739</v>
      </c>
      <c r="B2122" s="38" t="s">
        <v>2740</v>
      </c>
      <c r="C2122" s="38" t="s">
        <v>777</v>
      </c>
      <c r="D2122" s="38"/>
      <c r="E2122" s="38" t="s">
        <v>64</v>
      </c>
      <c r="F2122" s="43">
        <v>1</v>
      </c>
      <c r="H2122" s="44">
        <v>500</v>
      </c>
      <c r="I2122" s="45">
        <v>500</v>
      </c>
      <c r="J2122" s="31"/>
      <c r="L2122" s="44">
        <v>2367.3000000000002</v>
      </c>
      <c r="M2122" s="55">
        <v>2367.3000000000002</v>
      </c>
      <c r="N2122" s="56"/>
      <c r="P2122" s="44">
        <v>500</v>
      </c>
      <c r="Q2122" s="55">
        <v>500</v>
      </c>
      <c r="R2122" s="56"/>
    </row>
    <row r="2123" spans="1:18" x14ac:dyDescent="0.25">
      <c r="A2123" s="37" t="s">
        <v>2741</v>
      </c>
      <c r="B2123" s="38" t="s">
        <v>2742</v>
      </c>
      <c r="C2123" s="38" t="s">
        <v>780</v>
      </c>
      <c r="D2123" s="38"/>
      <c r="E2123" s="38" t="s">
        <v>64</v>
      </c>
      <c r="F2123" s="43">
        <v>1</v>
      </c>
      <c r="H2123" s="44">
        <v>500</v>
      </c>
      <c r="I2123" s="45">
        <v>500</v>
      </c>
      <c r="J2123" s="31"/>
      <c r="L2123" s="44">
        <v>2367.3000000000002</v>
      </c>
      <c r="M2123" s="55">
        <v>2367.3000000000002</v>
      </c>
      <c r="N2123" s="56"/>
      <c r="P2123" s="44">
        <v>100</v>
      </c>
      <c r="Q2123" s="55">
        <v>100</v>
      </c>
      <c r="R2123" s="56"/>
    </row>
    <row r="2124" spans="1:18" x14ac:dyDescent="0.25">
      <c r="A2124" s="37" t="s">
        <v>2743</v>
      </c>
      <c r="B2124" s="38" t="s">
        <v>2744</v>
      </c>
      <c r="C2124" s="38" t="s">
        <v>783</v>
      </c>
      <c r="D2124" s="38"/>
      <c r="E2124" s="38" t="s">
        <v>64</v>
      </c>
      <c r="F2124" s="43">
        <v>1</v>
      </c>
      <c r="H2124" s="44">
        <v>500</v>
      </c>
      <c r="I2124" s="45">
        <v>500</v>
      </c>
      <c r="J2124" s="31"/>
      <c r="L2124" s="44">
        <v>2367.3000000000002</v>
      </c>
      <c r="M2124" s="55">
        <v>2367.3000000000002</v>
      </c>
      <c r="N2124" s="56"/>
      <c r="P2124" s="44">
        <v>100</v>
      </c>
      <c r="Q2124" s="55">
        <v>100</v>
      </c>
      <c r="R2124" s="56"/>
    </row>
    <row r="2125" spans="1:18" ht="45" x14ac:dyDescent="0.25">
      <c r="A2125" s="37" t="s">
        <v>2745</v>
      </c>
      <c r="B2125" s="38" t="s">
        <v>2746</v>
      </c>
      <c r="C2125" s="38" t="s">
        <v>786</v>
      </c>
      <c r="D2125" s="38"/>
      <c r="E2125" s="38" t="s">
        <v>64</v>
      </c>
      <c r="F2125" s="43">
        <v>1</v>
      </c>
      <c r="H2125" s="44">
        <v>750</v>
      </c>
      <c r="I2125" s="45">
        <v>750</v>
      </c>
      <c r="J2125" s="31"/>
      <c r="L2125" s="44">
        <v>1183.6500000000001</v>
      </c>
      <c r="M2125" s="55">
        <v>1183.6500000000001</v>
      </c>
      <c r="N2125" s="56"/>
      <c r="P2125" s="44">
        <v>500</v>
      </c>
      <c r="Q2125" s="55">
        <v>500</v>
      </c>
      <c r="R2125" s="56"/>
    </row>
    <row r="2126" spans="1:18" x14ac:dyDescent="0.25">
      <c r="A2126" s="37" t="s">
        <v>2747</v>
      </c>
      <c r="B2126" s="38" t="s">
        <v>2748</v>
      </c>
      <c r="C2126" s="38" t="s">
        <v>789</v>
      </c>
      <c r="D2126" s="38"/>
      <c r="E2126" s="38" t="s">
        <v>64</v>
      </c>
      <c r="F2126" s="43">
        <v>1</v>
      </c>
      <c r="H2126" s="44">
        <v>750</v>
      </c>
      <c r="I2126" s="45">
        <v>750</v>
      </c>
      <c r="J2126" s="31"/>
      <c r="L2126" s="44">
        <v>2367.3000000000002</v>
      </c>
      <c r="M2126" s="55">
        <v>2367.3000000000002</v>
      </c>
      <c r="N2126" s="56"/>
      <c r="P2126" s="44">
        <v>1000</v>
      </c>
      <c r="Q2126" s="55">
        <v>1000</v>
      </c>
      <c r="R2126" s="56"/>
    </row>
    <row r="2127" spans="1:18" x14ac:dyDescent="0.25">
      <c r="A2127" s="33"/>
      <c r="B2127" s="34" t="s">
        <v>28</v>
      </c>
      <c r="C2127" s="34" t="s">
        <v>29</v>
      </c>
      <c r="H2127" s="35"/>
      <c r="I2127" s="35"/>
      <c r="J2127" s="36"/>
      <c r="L2127" s="59"/>
      <c r="M2127" s="59"/>
      <c r="N2127" s="60"/>
      <c r="P2127" s="59"/>
      <c r="Q2127" s="59"/>
      <c r="R2127" s="60"/>
    </row>
    <row r="2128" spans="1:18" x14ac:dyDescent="0.25">
      <c r="A2128" s="37" t="s">
        <v>2749</v>
      </c>
      <c r="B2128" s="38" t="s">
        <v>31</v>
      </c>
      <c r="C2128" s="38" t="s">
        <v>333</v>
      </c>
      <c r="H2128" s="35"/>
      <c r="I2128" s="35"/>
      <c r="J2128" s="36"/>
      <c r="L2128" s="59"/>
      <c r="M2128" s="59"/>
      <c r="N2128" s="60"/>
      <c r="P2128" s="59"/>
      <c r="Q2128" s="59"/>
      <c r="R2128" s="60"/>
    </row>
    <row r="2129" spans="1:18" ht="60" x14ac:dyDescent="0.25">
      <c r="A2129" s="33"/>
      <c r="B2129" s="34" t="s">
        <v>55</v>
      </c>
      <c r="C2129" s="34" t="s">
        <v>56</v>
      </c>
      <c r="D2129" s="34" t="s">
        <v>57</v>
      </c>
      <c r="E2129" s="34" t="s">
        <v>58</v>
      </c>
      <c r="F2129" s="39" t="s">
        <v>59</v>
      </c>
      <c r="H2129" s="40" t="s">
        <v>60</v>
      </c>
      <c r="I2129" s="41" t="s">
        <v>22</v>
      </c>
      <c r="J2129" s="42"/>
      <c r="L2129" s="40" t="s">
        <v>60</v>
      </c>
      <c r="M2129" s="53" t="s">
        <v>22</v>
      </c>
      <c r="N2129" s="54"/>
      <c r="P2129" s="40" t="s">
        <v>60</v>
      </c>
      <c r="Q2129" s="53" t="s">
        <v>22</v>
      </c>
      <c r="R2129" s="54"/>
    </row>
    <row r="2130" spans="1:18" ht="105" x14ac:dyDescent="0.25">
      <c r="A2130" s="37" t="s">
        <v>2750</v>
      </c>
      <c r="B2130" s="38" t="s">
        <v>335</v>
      </c>
      <c r="C2130" s="38" t="s">
        <v>336</v>
      </c>
      <c r="D2130" s="38"/>
      <c r="E2130" s="38" t="s">
        <v>64</v>
      </c>
      <c r="F2130" s="43">
        <v>1</v>
      </c>
      <c r="H2130" s="44">
        <v>0</v>
      </c>
      <c r="I2130" s="45">
        <v>0</v>
      </c>
      <c r="J2130" s="31"/>
      <c r="L2130" s="44">
        <v>0</v>
      </c>
      <c r="M2130" s="55">
        <v>0</v>
      </c>
      <c r="N2130" s="56"/>
      <c r="P2130" s="44">
        <v>0</v>
      </c>
      <c r="Q2130" s="55">
        <v>0</v>
      </c>
      <c r="R2130" s="56"/>
    </row>
    <row r="2131" spans="1:18" x14ac:dyDescent="0.25">
      <c r="A2131" s="33"/>
      <c r="B2131" s="34" t="s">
        <v>28</v>
      </c>
      <c r="C2131" s="34" t="s">
        <v>29</v>
      </c>
      <c r="H2131" s="35"/>
      <c r="I2131" s="35"/>
      <c r="J2131" s="36"/>
      <c r="L2131" s="59"/>
      <c r="M2131" s="59"/>
      <c r="N2131" s="60"/>
      <c r="P2131" s="59"/>
      <c r="Q2131" s="59"/>
      <c r="R2131" s="60"/>
    </row>
    <row r="2132" spans="1:18" ht="60" x14ac:dyDescent="0.25">
      <c r="A2132" s="37" t="s">
        <v>2751</v>
      </c>
      <c r="B2132" s="38" t="s">
        <v>31</v>
      </c>
      <c r="C2132" s="38" t="s">
        <v>299</v>
      </c>
      <c r="H2132" s="35"/>
      <c r="I2132" s="35"/>
      <c r="J2132" s="36"/>
      <c r="L2132" s="59"/>
      <c r="M2132" s="59"/>
      <c r="N2132" s="60"/>
      <c r="P2132" s="59"/>
      <c r="Q2132" s="59"/>
      <c r="R2132" s="60"/>
    </row>
    <row r="2133" spans="1:18" x14ac:dyDescent="0.25">
      <c r="A2133" s="14" t="s">
        <v>2752</v>
      </c>
      <c r="B2133" s="14"/>
      <c r="C2133" s="14"/>
      <c r="D2133" s="14"/>
      <c r="E2133" s="14"/>
      <c r="F2133" s="14"/>
      <c r="H2133" s="32" t="s">
        <v>2753</v>
      </c>
      <c r="I2133" s="45">
        <v>364104</v>
      </c>
      <c r="J2133" s="31"/>
      <c r="L2133" s="32" t="s">
        <v>2753</v>
      </c>
      <c r="M2133" s="55">
        <v>582159.86</v>
      </c>
      <c r="N2133" s="56"/>
      <c r="P2133" s="32" t="s">
        <v>2753</v>
      </c>
      <c r="Q2133" s="55">
        <v>357847</v>
      </c>
      <c r="R2133" s="56"/>
    </row>
    <row r="2134" spans="1:18" x14ac:dyDescent="0.25">
      <c r="A2134" s="33"/>
      <c r="B2134" s="34" t="s">
        <v>28</v>
      </c>
      <c r="C2134" s="34" t="s">
        <v>29</v>
      </c>
      <c r="H2134" s="35"/>
      <c r="I2134" s="35"/>
      <c r="J2134" s="36"/>
      <c r="L2134" s="59"/>
      <c r="M2134" s="59"/>
      <c r="N2134" s="60"/>
      <c r="P2134" s="59"/>
      <c r="Q2134" s="59"/>
      <c r="R2134" s="60"/>
    </row>
    <row r="2135" spans="1:18" x14ac:dyDescent="0.25">
      <c r="A2135" s="37" t="s">
        <v>2754</v>
      </c>
      <c r="B2135" s="38" t="s">
        <v>31</v>
      </c>
      <c r="C2135" s="38" t="s">
        <v>796</v>
      </c>
      <c r="H2135" s="35"/>
      <c r="I2135" s="35"/>
      <c r="J2135" s="36"/>
      <c r="L2135" s="59"/>
      <c r="M2135" s="59"/>
      <c r="N2135" s="60"/>
      <c r="P2135" s="59"/>
      <c r="Q2135" s="59"/>
      <c r="R2135" s="60"/>
    </row>
    <row r="2136" spans="1:18" x14ac:dyDescent="0.25">
      <c r="A2136" s="37" t="s">
        <v>2755</v>
      </c>
      <c r="B2136" s="38" t="s">
        <v>31</v>
      </c>
      <c r="C2136" s="38" t="s">
        <v>798</v>
      </c>
      <c r="H2136" s="35"/>
      <c r="I2136" s="35"/>
      <c r="J2136" s="36"/>
      <c r="L2136" s="59"/>
      <c r="M2136" s="59"/>
      <c r="N2136" s="60"/>
      <c r="P2136" s="59"/>
      <c r="Q2136" s="59"/>
      <c r="R2136" s="60"/>
    </row>
    <row r="2137" spans="1:18" ht="75" x14ac:dyDescent="0.25">
      <c r="A2137" s="37" t="s">
        <v>2756</v>
      </c>
      <c r="B2137" s="38" t="s">
        <v>31</v>
      </c>
      <c r="C2137" s="38" t="s">
        <v>800</v>
      </c>
      <c r="H2137" s="35"/>
      <c r="I2137" s="35"/>
      <c r="J2137" s="36"/>
      <c r="L2137" s="59"/>
      <c r="M2137" s="59"/>
      <c r="N2137" s="60"/>
      <c r="P2137" s="59"/>
      <c r="Q2137" s="59"/>
      <c r="R2137" s="60"/>
    </row>
    <row r="2138" spans="1:18" ht="60" x14ac:dyDescent="0.25">
      <c r="A2138" s="33"/>
      <c r="B2138" s="34" t="s">
        <v>55</v>
      </c>
      <c r="C2138" s="34" t="s">
        <v>56</v>
      </c>
      <c r="D2138" s="34" t="s">
        <v>57</v>
      </c>
      <c r="E2138" s="34" t="s">
        <v>58</v>
      </c>
      <c r="F2138" s="39" t="s">
        <v>59</v>
      </c>
      <c r="H2138" s="40" t="s">
        <v>60</v>
      </c>
      <c r="I2138" s="41" t="s">
        <v>22</v>
      </c>
      <c r="J2138" s="42"/>
      <c r="L2138" s="40" t="s">
        <v>60</v>
      </c>
      <c r="M2138" s="53" t="s">
        <v>22</v>
      </c>
      <c r="N2138" s="54"/>
      <c r="P2138" s="40" t="s">
        <v>60</v>
      </c>
      <c r="Q2138" s="53" t="s">
        <v>22</v>
      </c>
      <c r="R2138" s="54"/>
    </row>
    <row r="2139" spans="1:18" x14ac:dyDescent="0.25">
      <c r="A2139" s="37" t="s">
        <v>2757</v>
      </c>
      <c r="B2139" s="38" t="s">
        <v>2758</v>
      </c>
      <c r="C2139" s="38" t="s">
        <v>2759</v>
      </c>
      <c r="D2139" s="38"/>
      <c r="E2139" s="38" t="s">
        <v>433</v>
      </c>
      <c r="F2139" s="43">
        <v>1</v>
      </c>
      <c r="H2139" s="44">
        <v>23000</v>
      </c>
      <c r="I2139" s="45">
        <v>23000</v>
      </c>
      <c r="J2139" s="31"/>
      <c r="L2139" s="44">
        <v>17754.759999999998</v>
      </c>
      <c r="M2139" s="55">
        <v>17754.759999999998</v>
      </c>
      <c r="N2139" s="56"/>
      <c r="P2139" s="44">
        <v>18000</v>
      </c>
      <c r="Q2139" s="55">
        <v>18000</v>
      </c>
      <c r="R2139" s="56"/>
    </row>
    <row r="2140" spans="1:18" x14ac:dyDescent="0.25">
      <c r="A2140" s="37" t="s">
        <v>2760</v>
      </c>
      <c r="B2140" s="38" t="s">
        <v>2761</v>
      </c>
      <c r="C2140" s="38" t="s">
        <v>2762</v>
      </c>
      <c r="D2140" s="38"/>
      <c r="E2140" s="38" t="s">
        <v>433</v>
      </c>
      <c r="F2140" s="43">
        <v>1</v>
      </c>
      <c r="H2140" s="44">
        <v>6000</v>
      </c>
      <c r="I2140" s="45">
        <v>6000</v>
      </c>
      <c r="J2140" s="31"/>
      <c r="L2140" s="44">
        <v>8877.3799999999992</v>
      </c>
      <c r="M2140" s="55">
        <v>8877.3799999999992</v>
      </c>
      <c r="N2140" s="56"/>
      <c r="P2140" s="44">
        <v>2500</v>
      </c>
      <c r="Q2140" s="55">
        <v>2500</v>
      </c>
      <c r="R2140" s="56"/>
    </row>
    <row r="2141" spans="1:18" x14ac:dyDescent="0.25">
      <c r="A2141" s="37" t="s">
        <v>2763</v>
      </c>
      <c r="B2141" s="38" t="s">
        <v>2764</v>
      </c>
      <c r="C2141" s="38" t="s">
        <v>2765</v>
      </c>
      <c r="D2141" s="38"/>
      <c r="E2141" s="38" t="s">
        <v>433</v>
      </c>
      <c r="F2141" s="43">
        <v>1</v>
      </c>
      <c r="H2141" s="44">
        <v>6000</v>
      </c>
      <c r="I2141" s="45">
        <v>6000</v>
      </c>
      <c r="J2141" s="31"/>
      <c r="L2141" s="44">
        <v>8877.3799999999992</v>
      </c>
      <c r="M2141" s="55">
        <v>8877.3799999999992</v>
      </c>
      <c r="N2141" s="56"/>
      <c r="P2141" s="44">
        <v>2000</v>
      </c>
      <c r="Q2141" s="55">
        <v>2000</v>
      </c>
      <c r="R2141" s="56"/>
    </row>
    <row r="2142" spans="1:18" x14ac:dyDescent="0.25">
      <c r="A2142" s="33"/>
      <c r="B2142" s="34" t="s">
        <v>28</v>
      </c>
      <c r="C2142" s="34" t="s">
        <v>29</v>
      </c>
      <c r="H2142" s="35"/>
      <c r="I2142" s="35"/>
      <c r="J2142" s="36"/>
      <c r="L2142" s="59"/>
      <c r="M2142" s="59"/>
      <c r="N2142" s="60"/>
      <c r="P2142" s="59"/>
      <c r="Q2142" s="59"/>
      <c r="R2142" s="60"/>
    </row>
    <row r="2143" spans="1:18" x14ac:dyDescent="0.25">
      <c r="A2143" s="37" t="s">
        <v>2766</v>
      </c>
      <c r="B2143" s="38" t="s">
        <v>31</v>
      </c>
      <c r="C2143" s="38" t="s">
        <v>808</v>
      </c>
      <c r="H2143" s="35"/>
      <c r="I2143" s="35"/>
      <c r="J2143" s="36"/>
      <c r="L2143" s="59"/>
      <c r="M2143" s="59"/>
      <c r="N2143" s="60"/>
      <c r="P2143" s="59"/>
      <c r="Q2143" s="59"/>
      <c r="R2143" s="60"/>
    </row>
    <row r="2144" spans="1:18" ht="75" x14ac:dyDescent="0.25">
      <c r="A2144" s="37" t="s">
        <v>2767</v>
      </c>
      <c r="B2144" s="38" t="s">
        <v>31</v>
      </c>
      <c r="C2144" s="38" t="s">
        <v>810</v>
      </c>
      <c r="H2144" s="35"/>
      <c r="I2144" s="35"/>
      <c r="J2144" s="36"/>
      <c r="L2144" s="59"/>
      <c r="M2144" s="59"/>
      <c r="N2144" s="60"/>
      <c r="P2144" s="59"/>
      <c r="Q2144" s="59"/>
      <c r="R2144" s="60"/>
    </row>
    <row r="2145" spans="1:18" x14ac:dyDescent="0.25">
      <c r="A2145" s="37" t="s">
        <v>2768</v>
      </c>
      <c r="B2145" s="38" t="s">
        <v>31</v>
      </c>
      <c r="C2145" s="38" t="s">
        <v>812</v>
      </c>
      <c r="H2145" s="35"/>
      <c r="I2145" s="35"/>
      <c r="J2145" s="36"/>
      <c r="L2145" s="59"/>
      <c r="M2145" s="59"/>
      <c r="N2145" s="60"/>
      <c r="P2145" s="59"/>
      <c r="Q2145" s="59"/>
      <c r="R2145" s="60"/>
    </row>
    <row r="2146" spans="1:18" ht="60" x14ac:dyDescent="0.25">
      <c r="A2146" s="33"/>
      <c r="B2146" s="34" t="s">
        <v>55</v>
      </c>
      <c r="C2146" s="34" t="s">
        <v>56</v>
      </c>
      <c r="D2146" s="34" t="s">
        <v>57</v>
      </c>
      <c r="E2146" s="34" t="s">
        <v>58</v>
      </c>
      <c r="F2146" s="39" t="s">
        <v>59</v>
      </c>
      <c r="H2146" s="40" t="s">
        <v>60</v>
      </c>
      <c r="I2146" s="41" t="s">
        <v>22</v>
      </c>
      <c r="J2146" s="42"/>
      <c r="L2146" s="40" t="s">
        <v>60</v>
      </c>
      <c r="M2146" s="53" t="s">
        <v>22</v>
      </c>
      <c r="N2146" s="54"/>
      <c r="P2146" s="40" t="s">
        <v>60</v>
      </c>
      <c r="Q2146" s="53" t="s">
        <v>22</v>
      </c>
      <c r="R2146" s="54"/>
    </row>
    <row r="2147" spans="1:18" x14ac:dyDescent="0.25">
      <c r="A2147" s="37" t="s">
        <v>2769</v>
      </c>
      <c r="B2147" s="38" t="s">
        <v>2770</v>
      </c>
      <c r="C2147" s="38" t="s">
        <v>2007</v>
      </c>
      <c r="D2147" s="38"/>
      <c r="E2147" s="38" t="s">
        <v>457</v>
      </c>
      <c r="F2147" s="43">
        <v>262</v>
      </c>
      <c r="H2147" s="44">
        <v>45</v>
      </c>
      <c r="I2147" s="45">
        <v>11790</v>
      </c>
      <c r="J2147" s="31"/>
      <c r="L2147" s="44">
        <v>69.84</v>
      </c>
      <c r="M2147" s="55">
        <v>18298.080000000002</v>
      </c>
      <c r="N2147" s="56"/>
      <c r="P2147" s="44">
        <v>155</v>
      </c>
      <c r="Q2147" s="55">
        <v>40610</v>
      </c>
      <c r="R2147" s="56"/>
    </row>
    <row r="2148" spans="1:18" x14ac:dyDescent="0.25">
      <c r="A2148" s="37" t="s">
        <v>2771</v>
      </c>
      <c r="B2148" s="38" t="s">
        <v>2772</v>
      </c>
      <c r="C2148" s="38" t="s">
        <v>2773</v>
      </c>
      <c r="D2148" s="38"/>
      <c r="E2148" s="38" t="s">
        <v>457</v>
      </c>
      <c r="F2148" s="43">
        <v>256</v>
      </c>
      <c r="H2148" s="44">
        <v>390</v>
      </c>
      <c r="I2148" s="45">
        <v>99840</v>
      </c>
      <c r="J2148" s="31"/>
      <c r="L2148" s="44">
        <v>325.5</v>
      </c>
      <c r="M2148" s="55">
        <v>83328</v>
      </c>
      <c r="N2148" s="56"/>
      <c r="P2148" s="44">
        <v>527</v>
      </c>
      <c r="Q2148" s="55">
        <v>134912</v>
      </c>
      <c r="R2148" s="56"/>
    </row>
    <row r="2149" spans="1:18" x14ac:dyDescent="0.25">
      <c r="A2149" s="33"/>
      <c r="B2149" s="34" t="s">
        <v>28</v>
      </c>
      <c r="C2149" s="34" t="s">
        <v>29</v>
      </c>
      <c r="H2149" s="35"/>
      <c r="I2149" s="35"/>
      <c r="J2149" s="36"/>
      <c r="L2149" s="59"/>
      <c r="M2149" s="59"/>
      <c r="N2149" s="60"/>
      <c r="P2149" s="59"/>
      <c r="Q2149" s="59"/>
      <c r="R2149" s="60"/>
    </row>
    <row r="2150" spans="1:18" x14ac:dyDescent="0.25">
      <c r="A2150" s="37" t="s">
        <v>2774</v>
      </c>
      <c r="B2150" s="38" t="s">
        <v>31</v>
      </c>
      <c r="C2150" s="38" t="s">
        <v>848</v>
      </c>
      <c r="H2150" s="35"/>
      <c r="I2150" s="35"/>
      <c r="J2150" s="36"/>
      <c r="L2150" s="59"/>
      <c r="M2150" s="59"/>
      <c r="N2150" s="60"/>
      <c r="P2150" s="59"/>
      <c r="Q2150" s="59"/>
      <c r="R2150" s="60"/>
    </row>
    <row r="2151" spans="1:18" ht="45" x14ac:dyDescent="0.25">
      <c r="A2151" s="37" t="s">
        <v>2775</v>
      </c>
      <c r="B2151" s="38" t="s">
        <v>31</v>
      </c>
      <c r="C2151" s="38" t="s">
        <v>850</v>
      </c>
      <c r="H2151" s="35"/>
      <c r="I2151" s="35"/>
      <c r="J2151" s="36"/>
      <c r="L2151" s="59"/>
      <c r="M2151" s="59"/>
      <c r="N2151" s="60"/>
      <c r="P2151" s="59"/>
      <c r="Q2151" s="59"/>
      <c r="R2151" s="60"/>
    </row>
    <row r="2152" spans="1:18" ht="60" x14ac:dyDescent="0.25">
      <c r="A2152" s="33"/>
      <c r="B2152" s="34" t="s">
        <v>55</v>
      </c>
      <c r="C2152" s="34" t="s">
        <v>56</v>
      </c>
      <c r="D2152" s="34" t="s">
        <v>57</v>
      </c>
      <c r="E2152" s="34" t="s">
        <v>58</v>
      </c>
      <c r="F2152" s="39" t="s">
        <v>59</v>
      </c>
      <c r="H2152" s="40" t="s">
        <v>60</v>
      </c>
      <c r="I2152" s="41" t="s">
        <v>22</v>
      </c>
      <c r="J2152" s="42"/>
      <c r="L2152" s="40" t="s">
        <v>60</v>
      </c>
      <c r="M2152" s="53" t="s">
        <v>22</v>
      </c>
      <c r="N2152" s="54"/>
      <c r="P2152" s="40" t="s">
        <v>60</v>
      </c>
      <c r="Q2152" s="53" t="s">
        <v>22</v>
      </c>
      <c r="R2152" s="54"/>
    </row>
    <row r="2153" spans="1:18" x14ac:dyDescent="0.25">
      <c r="A2153" s="37" t="s">
        <v>2776</v>
      </c>
      <c r="B2153" s="38" t="s">
        <v>2777</v>
      </c>
      <c r="C2153" s="38" t="s">
        <v>2778</v>
      </c>
      <c r="D2153" s="38"/>
      <c r="E2153" s="38" t="s">
        <v>433</v>
      </c>
      <c r="F2153" s="43">
        <v>1</v>
      </c>
      <c r="H2153" s="44">
        <v>900</v>
      </c>
      <c r="I2153" s="45">
        <v>900</v>
      </c>
      <c r="J2153" s="31"/>
      <c r="L2153" s="44">
        <v>1006.1</v>
      </c>
      <c r="M2153" s="55">
        <v>1006.1</v>
      </c>
      <c r="N2153" s="56"/>
      <c r="P2153" s="44">
        <v>400</v>
      </c>
      <c r="Q2153" s="55">
        <v>400</v>
      </c>
      <c r="R2153" s="56"/>
    </row>
    <row r="2154" spans="1:18" x14ac:dyDescent="0.25">
      <c r="A2154" s="37" t="s">
        <v>2779</v>
      </c>
      <c r="B2154" s="38" t="s">
        <v>2780</v>
      </c>
      <c r="C2154" s="38" t="s">
        <v>853</v>
      </c>
      <c r="D2154" s="38"/>
      <c r="E2154" s="38" t="s">
        <v>433</v>
      </c>
      <c r="F2154" s="43">
        <v>1</v>
      </c>
      <c r="H2154" s="44">
        <v>1200</v>
      </c>
      <c r="I2154" s="45">
        <v>1200</v>
      </c>
      <c r="J2154" s="31"/>
      <c r="L2154" s="44">
        <v>1834.66</v>
      </c>
      <c r="M2154" s="55">
        <v>1834.66</v>
      </c>
      <c r="N2154" s="56"/>
      <c r="P2154" s="44">
        <v>650</v>
      </c>
      <c r="Q2154" s="55">
        <v>650</v>
      </c>
      <c r="R2154" s="56"/>
    </row>
    <row r="2155" spans="1:18" x14ac:dyDescent="0.25">
      <c r="A2155" s="33"/>
      <c r="B2155" s="34" t="s">
        <v>28</v>
      </c>
      <c r="C2155" s="34" t="s">
        <v>29</v>
      </c>
      <c r="H2155" s="35"/>
      <c r="I2155" s="35"/>
      <c r="J2155" s="36"/>
      <c r="L2155" s="59"/>
      <c r="M2155" s="59"/>
      <c r="N2155" s="60"/>
      <c r="P2155" s="59"/>
      <c r="Q2155" s="59"/>
      <c r="R2155" s="60"/>
    </row>
    <row r="2156" spans="1:18" x14ac:dyDescent="0.25">
      <c r="A2156" s="37" t="s">
        <v>2781</v>
      </c>
      <c r="B2156" s="38" t="s">
        <v>31</v>
      </c>
      <c r="C2156" s="38" t="s">
        <v>855</v>
      </c>
      <c r="H2156" s="35"/>
      <c r="I2156" s="35"/>
      <c r="J2156" s="36"/>
      <c r="L2156" s="59"/>
      <c r="M2156" s="59"/>
      <c r="N2156" s="60"/>
      <c r="P2156" s="59"/>
      <c r="Q2156" s="59"/>
      <c r="R2156" s="60"/>
    </row>
    <row r="2157" spans="1:18" x14ac:dyDescent="0.25">
      <c r="A2157" s="37" t="s">
        <v>2782</v>
      </c>
      <c r="B2157" s="38" t="s">
        <v>31</v>
      </c>
      <c r="C2157" s="38" t="s">
        <v>857</v>
      </c>
      <c r="H2157" s="35"/>
      <c r="I2157" s="35"/>
      <c r="J2157" s="36"/>
      <c r="L2157" s="59"/>
      <c r="M2157" s="59"/>
      <c r="N2157" s="60"/>
      <c r="P2157" s="59"/>
      <c r="Q2157" s="59"/>
      <c r="R2157" s="60"/>
    </row>
    <row r="2158" spans="1:18" ht="75" x14ac:dyDescent="0.25">
      <c r="A2158" s="37" t="s">
        <v>2783</v>
      </c>
      <c r="B2158" s="38" t="s">
        <v>31</v>
      </c>
      <c r="C2158" s="38" t="s">
        <v>859</v>
      </c>
      <c r="H2158" s="35"/>
      <c r="I2158" s="35"/>
      <c r="J2158" s="36"/>
      <c r="L2158" s="59"/>
      <c r="M2158" s="59"/>
      <c r="N2158" s="60"/>
      <c r="P2158" s="59"/>
      <c r="Q2158" s="59"/>
      <c r="R2158" s="60"/>
    </row>
    <row r="2159" spans="1:18" ht="60" x14ac:dyDescent="0.25">
      <c r="A2159" s="33"/>
      <c r="B2159" s="34" t="s">
        <v>55</v>
      </c>
      <c r="C2159" s="34" t="s">
        <v>56</v>
      </c>
      <c r="D2159" s="34" t="s">
        <v>57</v>
      </c>
      <c r="E2159" s="34" t="s">
        <v>58</v>
      </c>
      <c r="F2159" s="39" t="s">
        <v>59</v>
      </c>
      <c r="H2159" s="40" t="s">
        <v>60</v>
      </c>
      <c r="I2159" s="41" t="s">
        <v>22</v>
      </c>
      <c r="J2159" s="42"/>
      <c r="L2159" s="40" t="s">
        <v>60</v>
      </c>
      <c r="M2159" s="53" t="s">
        <v>22</v>
      </c>
      <c r="N2159" s="54"/>
      <c r="P2159" s="40" t="s">
        <v>60</v>
      </c>
      <c r="Q2159" s="53" t="s">
        <v>22</v>
      </c>
      <c r="R2159" s="54"/>
    </row>
    <row r="2160" spans="1:18" x14ac:dyDescent="0.25">
      <c r="A2160" s="37" t="s">
        <v>2784</v>
      </c>
      <c r="B2160" s="38" t="s">
        <v>2785</v>
      </c>
      <c r="C2160" s="38" t="s">
        <v>862</v>
      </c>
      <c r="D2160" s="38"/>
      <c r="E2160" s="38" t="s">
        <v>433</v>
      </c>
      <c r="F2160" s="43">
        <v>2</v>
      </c>
      <c r="H2160" s="44">
        <v>540</v>
      </c>
      <c r="I2160" s="45">
        <v>1080</v>
      </c>
      <c r="J2160" s="31"/>
      <c r="L2160" s="44">
        <v>887.74</v>
      </c>
      <c r="M2160" s="55">
        <v>1775.48</v>
      </c>
      <c r="N2160" s="56"/>
      <c r="P2160" s="44">
        <v>320</v>
      </c>
      <c r="Q2160" s="55">
        <v>640</v>
      </c>
      <c r="R2160" s="56"/>
    </row>
    <row r="2161" spans="1:18" x14ac:dyDescent="0.25">
      <c r="A2161" s="37" t="s">
        <v>2786</v>
      </c>
      <c r="B2161" s="38" t="s">
        <v>2787</v>
      </c>
      <c r="C2161" s="38" t="s">
        <v>865</v>
      </c>
      <c r="D2161" s="38"/>
      <c r="E2161" s="38" t="s">
        <v>433</v>
      </c>
      <c r="F2161" s="43">
        <v>2</v>
      </c>
      <c r="H2161" s="44">
        <v>600</v>
      </c>
      <c r="I2161" s="45">
        <v>1200</v>
      </c>
      <c r="J2161" s="31"/>
      <c r="L2161" s="44">
        <v>1006.1</v>
      </c>
      <c r="M2161" s="55">
        <v>2012.2</v>
      </c>
      <c r="N2161" s="56"/>
      <c r="P2161" s="44">
        <v>380</v>
      </c>
      <c r="Q2161" s="55">
        <v>760</v>
      </c>
      <c r="R2161" s="56"/>
    </row>
    <row r="2162" spans="1:18" x14ac:dyDescent="0.25">
      <c r="A2162" s="33"/>
      <c r="B2162" s="34" t="s">
        <v>28</v>
      </c>
      <c r="C2162" s="34" t="s">
        <v>29</v>
      </c>
      <c r="H2162" s="35"/>
      <c r="I2162" s="35"/>
      <c r="J2162" s="36"/>
      <c r="L2162" s="59"/>
      <c r="M2162" s="59"/>
      <c r="N2162" s="60"/>
      <c r="P2162" s="59"/>
      <c r="Q2162" s="59"/>
      <c r="R2162" s="60"/>
    </row>
    <row r="2163" spans="1:18" x14ac:dyDescent="0.25">
      <c r="A2163" s="37" t="s">
        <v>2788</v>
      </c>
      <c r="B2163" s="38" t="s">
        <v>31</v>
      </c>
      <c r="C2163" s="38" t="s">
        <v>882</v>
      </c>
      <c r="H2163" s="35"/>
      <c r="I2163" s="35"/>
      <c r="J2163" s="36"/>
      <c r="L2163" s="59"/>
      <c r="M2163" s="59"/>
      <c r="N2163" s="60"/>
      <c r="P2163" s="59"/>
      <c r="Q2163" s="59"/>
      <c r="R2163" s="60"/>
    </row>
    <row r="2164" spans="1:18" ht="45" x14ac:dyDescent="0.25">
      <c r="A2164" s="37" t="s">
        <v>2789</v>
      </c>
      <c r="B2164" s="38" t="s">
        <v>31</v>
      </c>
      <c r="C2164" s="38" t="s">
        <v>884</v>
      </c>
      <c r="H2164" s="35"/>
      <c r="I2164" s="35"/>
      <c r="J2164" s="36"/>
      <c r="L2164" s="59"/>
      <c r="M2164" s="59"/>
      <c r="N2164" s="60"/>
      <c r="P2164" s="59"/>
      <c r="Q2164" s="59"/>
      <c r="R2164" s="60"/>
    </row>
    <row r="2165" spans="1:18" ht="60" x14ac:dyDescent="0.25">
      <c r="A2165" s="33"/>
      <c r="B2165" s="34" t="s">
        <v>55</v>
      </c>
      <c r="C2165" s="34" t="s">
        <v>56</v>
      </c>
      <c r="D2165" s="34" t="s">
        <v>57</v>
      </c>
      <c r="E2165" s="34" t="s">
        <v>58</v>
      </c>
      <c r="F2165" s="39" t="s">
        <v>59</v>
      </c>
      <c r="H2165" s="40" t="s">
        <v>60</v>
      </c>
      <c r="I2165" s="41" t="s">
        <v>22</v>
      </c>
      <c r="J2165" s="42"/>
      <c r="L2165" s="40" t="s">
        <v>60</v>
      </c>
      <c r="M2165" s="53" t="s">
        <v>22</v>
      </c>
      <c r="N2165" s="54"/>
      <c r="P2165" s="40" t="s">
        <v>60</v>
      </c>
      <c r="Q2165" s="53" t="s">
        <v>22</v>
      </c>
      <c r="R2165" s="54"/>
    </row>
    <row r="2166" spans="1:18" x14ac:dyDescent="0.25">
      <c r="A2166" s="37" t="s">
        <v>2790</v>
      </c>
      <c r="B2166" s="38" t="s">
        <v>2791</v>
      </c>
      <c r="C2166" s="38" t="s">
        <v>2047</v>
      </c>
      <c r="D2166" s="38"/>
      <c r="E2166" s="38" t="s">
        <v>433</v>
      </c>
      <c r="F2166" s="43">
        <v>4</v>
      </c>
      <c r="H2166" s="44">
        <v>1550</v>
      </c>
      <c r="I2166" s="45">
        <v>6200</v>
      </c>
      <c r="J2166" s="31"/>
      <c r="L2166" s="44">
        <v>1420.38</v>
      </c>
      <c r="M2166" s="55">
        <v>5681.52</v>
      </c>
      <c r="N2166" s="56"/>
      <c r="P2166" s="44">
        <v>535</v>
      </c>
      <c r="Q2166" s="55">
        <v>2140</v>
      </c>
      <c r="R2166" s="56"/>
    </row>
    <row r="2167" spans="1:18" x14ac:dyDescent="0.25">
      <c r="A2167" s="37" t="s">
        <v>2792</v>
      </c>
      <c r="B2167" s="38" t="s">
        <v>2793</v>
      </c>
      <c r="C2167" s="38" t="s">
        <v>1528</v>
      </c>
      <c r="D2167" s="38"/>
      <c r="E2167" s="38" t="s">
        <v>433</v>
      </c>
      <c r="F2167" s="43">
        <v>1</v>
      </c>
      <c r="H2167" s="44">
        <v>1860</v>
      </c>
      <c r="I2167" s="45">
        <v>1860</v>
      </c>
      <c r="J2167" s="31"/>
      <c r="L2167" s="44">
        <v>1302.02</v>
      </c>
      <c r="M2167" s="55">
        <v>1302.02</v>
      </c>
      <c r="N2167" s="56"/>
      <c r="P2167" s="44">
        <v>1215</v>
      </c>
      <c r="Q2167" s="55">
        <v>1215</v>
      </c>
      <c r="R2167" s="56"/>
    </row>
    <row r="2168" spans="1:18" ht="30" x14ac:dyDescent="0.25">
      <c r="A2168" s="37" t="s">
        <v>2794</v>
      </c>
      <c r="B2168" s="38" t="s">
        <v>2795</v>
      </c>
      <c r="C2168" s="38" t="s">
        <v>899</v>
      </c>
      <c r="D2168" s="38"/>
      <c r="E2168" s="38" t="s">
        <v>433</v>
      </c>
      <c r="F2168" s="43">
        <v>2</v>
      </c>
      <c r="H2168" s="44">
        <v>1200</v>
      </c>
      <c r="I2168" s="45">
        <v>2400</v>
      </c>
      <c r="J2168" s="31"/>
      <c r="L2168" s="44">
        <v>1775.48</v>
      </c>
      <c r="M2168" s="55">
        <v>3550.96</v>
      </c>
      <c r="N2168" s="56"/>
      <c r="P2168" s="44">
        <v>750</v>
      </c>
      <c r="Q2168" s="55">
        <v>1500</v>
      </c>
      <c r="R2168" s="56"/>
    </row>
    <row r="2169" spans="1:18" x14ac:dyDescent="0.25">
      <c r="A2169" s="33"/>
      <c r="B2169" s="34" t="s">
        <v>28</v>
      </c>
      <c r="C2169" s="34" t="s">
        <v>29</v>
      </c>
      <c r="H2169" s="35"/>
      <c r="I2169" s="35"/>
      <c r="J2169" s="36"/>
      <c r="L2169" s="59"/>
      <c r="M2169" s="59"/>
      <c r="N2169" s="60"/>
      <c r="P2169" s="59"/>
      <c r="Q2169" s="59"/>
      <c r="R2169" s="60"/>
    </row>
    <row r="2170" spans="1:18" x14ac:dyDescent="0.25">
      <c r="A2170" s="37" t="s">
        <v>2796</v>
      </c>
      <c r="B2170" s="38" t="s">
        <v>31</v>
      </c>
      <c r="C2170" s="38" t="s">
        <v>907</v>
      </c>
      <c r="H2170" s="35"/>
      <c r="I2170" s="35"/>
      <c r="J2170" s="36"/>
      <c r="L2170" s="59"/>
      <c r="M2170" s="59"/>
      <c r="N2170" s="60"/>
      <c r="P2170" s="59"/>
      <c r="Q2170" s="59"/>
      <c r="R2170" s="60"/>
    </row>
    <row r="2171" spans="1:18" ht="45" x14ac:dyDescent="0.25">
      <c r="A2171" s="37" t="s">
        <v>2797</v>
      </c>
      <c r="B2171" s="38" t="s">
        <v>31</v>
      </c>
      <c r="C2171" s="38" t="s">
        <v>909</v>
      </c>
      <c r="H2171" s="35"/>
      <c r="I2171" s="35"/>
      <c r="J2171" s="36"/>
      <c r="L2171" s="59"/>
      <c r="M2171" s="59"/>
      <c r="N2171" s="60"/>
      <c r="P2171" s="59"/>
      <c r="Q2171" s="59"/>
      <c r="R2171" s="60"/>
    </row>
    <row r="2172" spans="1:18" ht="60" x14ac:dyDescent="0.25">
      <c r="A2172" s="33"/>
      <c r="B2172" s="34" t="s">
        <v>55</v>
      </c>
      <c r="C2172" s="34" t="s">
        <v>56</v>
      </c>
      <c r="D2172" s="34" t="s">
        <v>57</v>
      </c>
      <c r="E2172" s="34" t="s">
        <v>58</v>
      </c>
      <c r="F2172" s="39" t="s">
        <v>59</v>
      </c>
      <c r="H2172" s="40" t="s">
        <v>60</v>
      </c>
      <c r="I2172" s="41" t="s">
        <v>22</v>
      </c>
      <c r="J2172" s="42"/>
      <c r="L2172" s="40" t="s">
        <v>60</v>
      </c>
      <c r="M2172" s="53" t="s">
        <v>22</v>
      </c>
      <c r="N2172" s="54"/>
      <c r="P2172" s="40" t="s">
        <v>60</v>
      </c>
      <c r="Q2172" s="53" t="s">
        <v>22</v>
      </c>
      <c r="R2172" s="54"/>
    </row>
    <row r="2173" spans="1:18" x14ac:dyDescent="0.25">
      <c r="A2173" s="37" t="s">
        <v>2798</v>
      </c>
      <c r="B2173" s="38" t="s">
        <v>2799</v>
      </c>
      <c r="C2173" s="38" t="s">
        <v>912</v>
      </c>
      <c r="D2173" s="38"/>
      <c r="E2173" s="38" t="s">
        <v>433</v>
      </c>
      <c r="F2173" s="43">
        <v>2</v>
      </c>
      <c r="H2173" s="44">
        <v>600</v>
      </c>
      <c r="I2173" s="45">
        <v>1200</v>
      </c>
      <c r="J2173" s="31"/>
      <c r="L2173" s="44">
        <v>887.74</v>
      </c>
      <c r="M2173" s="55">
        <v>1775.48</v>
      </c>
      <c r="N2173" s="56"/>
      <c r="P2173" s="44">
        <v>380</v>
      </c>
      <c r="Q2173" s="55">
        <v>760</v>
      </c>
      <c r="R2173" s="56"/>
    </row>
    <row r="2174" spans="1:18" x14ac:dyDescent="0.25">
      <c r="A2174" s="37" t="s">
        <v>2800</v>
      </c>
      <c r="B2174" s="38" t="s">
        <v>2801</v>
      </c>
      <c r="C2174" s="38" t="s">
        <v>1537</v>
      </c>
      <c r="D2174" s="38"/>
      <c r="E2174" s="38" t="s">
        <v>433</v>
      </c>
      <c r="F2174" s="43">
        <v>3</v>
      </c>
      <c r="H2174" s="44">
        <v>500</v>
      </c>
      <c r="I2174" s="45">
        <v>1500</v>
      </c>
      <c r="J2174" s="31"/>
      <c r="L2174" s="44">
        <v>769.37</v>
      </c>
      <c r="M2174" s="55">
        <v>2308.11</v>
      </c>
      <c r="N2174" s="56"/>
      <c r="P2174" s="44">
        <v>320</v>
      </c>
      <c r="Q2174" s="55">
        <v>960</v>
      </c>
      <c r="R2174" s="56"/>
    </row>
    <row r="2175" spans="1:18" x14ac:dyDescent="0.25">
      <c r="A2175" s="33"/>
      <c r="B2175" s="34" t="s">
        <v>28</v>
      </c>
      <c r="C2175" s="34" t="s">
        <v>29</v>
      </c>
      <c r="H2175" s="35"/>
      <c r="I2175" s="35"/>
      <c r="J2175" s="36"/>
      <c r="L2175" s="59"/>
      <c r="M2175" s="59"/>
      <c r="N2175" s="60"/>
      <c r="P2175" s="59"/>
      <c r="Q2175" s="59"/>
      <c r="R2175" s="60"/>
    </row>
    <row r="2176" spans="1:18" x14ac:dyDescent="0.25">
      <c r="A2176" s="37" t="s">
        <v>2802</v>
      </c>
      <c r="B2176" s="38" t="s">
        <v>31</v>
      </c>
      <c r="C2176" s="38" t="s">
        <v>1040</v>
      </c>
      <c r="H2176" s="35"/>
      <c r="I2176" s="35"/>
      <c r="J2176" s="36"/>
      <c r="L2176" s="59"/>
      <c r="M2176" s="59"/>
      <c r="N2176" s="60"/>
      <c r="P2176" s="59"/>
      <c r="Q2176" s="59"/>
      <c r="R2176" s="60"/>
    </row>
    <row r="2177" spans="1:18" ht="60" x14ac:dyDescent="0.25">
      <c r="A2177" s="33"/>
      <c r="B2177" s="34" t="s">
        <v>55</v>
      </c>
      <c r="C2177" s="34" t="s">
        <v>56</v>
      </c>
      <c r="D2177" s="34" t="s">
        <v>57</v>
      </c>
      <c r="E2177" s="34" t="s">
        <v>58</v>
      </c>
      <c r="F2177" s="39" t="s">
        <v>59</v>
      </c>
      <c r="H2177" s="40" t="s">
        <v>60</v>
      </c>
      <c r="I2177" s="41" t="s">
        <v>22</v>
      </c>
      <c r="J2177" s="42"/>
      <c r="L2177" s="40" t="s">
        <v>60</v>
      </c>
      <c r="M2177" s="53" t="s">
        <v>22</v>
      </c>
      <c r="N2177" s="54"/>
      <c r="P2177" s="40" t="s">
        <v>60</v>
      </c>
      <c r="Q2177" s="53" t="s">
        <v>22</v>
      </c>
      <c r="R2177" s="54"/>
    </row>
    <row r="2178" spans="1:18" ht="60" x14ac:dyDescent="0.25">
      <c r="A2178" s="37" t="s">
        <v>2803</v>
      </c>
      <c r="B2178" s="38" t="s">
        <v>2804</v>
      </c>
      <c r="C2178" s="38" t="s">
        <v>1043</v>
      </c>
      <c r="D2178" s="38"/>
      <c r="E2178" s="38" t="s">
        <v>64</v>
      </c>
      <c r="F2178" s="43">
        <v>1</v>
      </c>
      <c r="H2178" s="44">
        <v>10000</v>
      </c>
      <c r="I2178" s="45">
        <v>10000</v>
      </c>
      <c r="J2178" s="31"/>
      <c r="L2178" s="44">
        <v>17754.759999999998</v>
      </c>
      <c r="M2178" s="55">
        <v>17754.759999999998</v>
      </c>
      <c r="N2178" s="56"/>
      <c r="P2178" s="44">
        <v>6000</v>
      </c>
      <c r="Q2178" s="55">
        <v>6000</v>
      </c>
      <c r="R2178" s="56"/>
    </row>
    <row r="2179" spans="1:18" x14ac:dyDescent="0.25">
      <c r="A2179" s="33"/>
      <c r="B2179" s="34" t="s">
        <v>28</v>
      </c>
      <c r="C2179" s="34" t="s">
        <v>29</v>
      </c>
      <c r="H2179" s="35"/>
      <c r="I2179" s="35"/>
      <c r="J2179" s="36"/>
      <c r="L2179" s="59"/>
      <c r="M2179" s="59"/>
      <c r="N2179" s="60"/>
      <c r="P2179" s="59"/>
      <c r="Q2179" s="59"/>
      <c r="R2179" s="60"/>
    </row>
    <row r="2180" spans="1:18" x14ac:dyDescent="0.25">
      <c r="A2180" s="37" t="s">
        <v>2805</v>
      </c>
      <c r="B2180" s="38" t="s">
        <v>31</v>
      </c>
      <c r="C2180" s="38" t="s">
        <v>1070</v>
      </c>
      <c r="H2180" s="35"/>
      <c r="I2180" s="35"/>
      <c r="J2180" s="36"/>
      <c r="L2180" s="59"/>
      <c r="M2180" s="59"/>
      <c r="N2180" s="60"/>
      <c r="P2180" s="59"/>
      <c r="Q2180" s="59"/>
      <c r="R2180" s="60"/>
    </row>
    <row r="2181" spans="1:18" x14ac:dyDescent="0.25">
      <c r="A2181" s="37" t="s">
        <v>2806</v>
      </c>
      <c r="B2181" s="38" t="s">
        <v>31</v>
      </c>
      <c r="C2181" s="38" t="s">
        <v>1072</v>
      </c>
      <c r="H2181" s="35"/>
      <c r="I2181" s="35"/>
      <c r="J2181" s="36"/>
      <c r="L2181" s="59"/>
      <c r="M2181" s="59"/>
      <c r="N2181" s="60"/>
      <c r="P2181" s="59"/>
      <c r="Q2181" s="59"/>
      <c r="R2181" s="60"/>
    </row>
    <row r="2182" spans="1:18" x14ac:dyDescent="0.25">
      <c r="A2182" s="37" t="s">
        <v>2807</v>
      </c>
      <c r="B2182" s="38" t="s">
        <v>31</v>
      </c>
      <c r="C2182" s="38" t="s">
        <v>1074</v>
      </c>
      <c r="H2182" s="35"/>
      <c r="I2182" s="35"/>
      <c r="J2182" s="36"/>
      <c r="L2182" s="59"/>
      <c r="M2182" s="59"/>
      <c r="N2182" s="60"/>
      <c r="P2182" s="59"/>
      <c r="Q2182" s="59"/>
      <c r="R2182" s="60"/>
    </row>
    <row r="2183" spans="1:18" ht="45" x14ac:dyDescent="0.25">
      <c r="A2183" s="37" t="s">
        <v>2808</v>
      </c>
      <c r="B2183" s="38" t="s">
        <v>31</v>
      </c>
      <c r="C2183" s="38" t="s">
        <v>1076</v>
      </c>
      <c r="H2183" s="35"/>
      <c r="I2183" s="35"/>
      <c r="J2183" s="36"/>
      <c r="L2183" s="59"/>
      <c r="M2183" s="59"/>
      <c r="N2183" s="60"/>
      <c r="P2183" s="59"/>
      <c r="Q2183" s="59"/>
      <c r="R2183" s="60"/>
    </row>
    <row r="2184" spans="1:18" ht="105" x14ac:dyDescent="0.25">
      <c r="A2184" s="37" t="s">
        <v>2809</v>
      </c>
      <c r="B2184" s="38" t="s">
        <v>31</v>
      </c>
      <c r="C2184" s="38" t="s">
        <v>1078</v>
      </c>
      <c r="H2184" s="35"/>
      <c r="I2184" s="35"/>
      <c r="J2184" s="36"/>
      <c r="L2184" s="59"/>
      <c r="M2184" s="59"/>
      <c r="N2184" s="60"/>
      <c r="P2184" s="59"/>
      <c r="Q2184" s="59"/>
      <c r="R2184" s="60"/>
    </row>
    <row r="2185" spans="1:18" ht="60" x14ac:dyDescent="0.25">
      <c r="A2185" s="33"/>
      <c r="B2185" s="34" t="s">
        <v>55</v>
      </c>
      <c r="C2185" s="34" t="s">
        <v>56</v>
      </c>
      <c r="D2185" s="34" t="s">
        <v>57</v>
      </c>
      <c r="E2185" s="34" t="s">
        <v>58</v>
      </c>
      <c r="F2185" s="39" t="s">
        <v>59</v>
      </c>
      <c r="H2185" s="40" t="s">
        <v>60</v>
      </c>
      <c r="I2185" s="41" t="s">
        <v>22</v>
      </c>
      <c r="J2185" s="42"/>
      <c r="L2185" s="40" t="s">
        <v>60</v>
      </c>
      <c r="M2185" s="53" t="s">
        <v>22</v>
      </c>
      <c r="N2185" s="54"/>
      <c r="P2185" s="40" t="s">
        <v>60</v>
      </c>
      <c r="Q2185" s="53" t="s">
        <v>22</v>
      </c>
      <c r="R2185" s="54"/>
    </row>
    <row r="2186" spans="1:18" x14ac:dyDescent="0.25">
      <c r="A2186" s="37" t="s">
        <v>2810</v>
      </c>
      <c r="B2186" s="38" t="s">
        <v>2811</v>
      </c>
      <c r="C2186" s="38" t="s">
        <v>1087</v>
      </c>
      <c r="D2186" s="38"/>
      <c r="E2186" s="38" t="s">
        <v>433</v>
      </c>
      <c r="F2186" s="43">
        <v>2</v>
      </c>
      <c r="H2186" s="44">
        <v>462</v>
      </c>
      <c r="I2186" s="45">
        <v>924</v>
      </c>
      <c r="J2186" s="31"/>
      <c r="L2186" s="44">
        <v>1479.56</v>
      </c>
      <c r="M2186" s="55">
        <v>2959.12</v>
      </c>
      <c r="N2186" s="56"/>
      <c r="P2186" s="44">
        <v>350</v>
      </c>
      <c r="Q2186" s="55">
        <v>700</v>
      </c>
      <c r="R2186" s="56"/>
    </row>
    <row r="2187" spans="1:18" ht="30" x14ac:dyDescent="0.25">
      <c r="A2187" s="37" t="s">
        <v>2812</v>
      </c>
      <c r="B2187" s="38" t="s">
        <v>2813</v>
      </c>
      <c r="C2187" s="38" t="s">
        <v>1105</v>
      </c>
      <c r="D2187" s="38"/>
      <c r="E2187" s="38" t="s">
        <v>433</v>
      </c>
      <c r="F2187" s="43">
        <v>1</v>
      </c>
      <c r="H2187" s="44">
        <v>2640</v>
      </c>
      <c r="I2187" s="45">
        <v>2640</v>
      </c>
      <c r="J2187" s="31"/>
      <c r="L2187" s="44">
        <v>29591.27</v>
      </c>
      <c r="M2187" s="55">
        <v>29591.27</v>
      </c>
      <c r="N2187" s="56"/>
      <c r="P2187" s="44">
        <v>3000</v>
      </c>
      <c r="Q2187" s="55">
        <v>3000</v>
      </c>
      <c r="R2187" s="56"/>
    </row>
    <row r="2188" spans="1:18" x14ac:dyDescent="0.25">
      <c r="A2188" s="33"/>
      <c r="B2188" s="34" t="s">
        <v>28</v>
      </c>
      <c r="C2188" s="34" t="s">
        <v>29</v>
      </c>
      <c r="H2188" s="35"/>
      <c r="I2188" s="35"/>
      <c r="J2188" s="36"/>
      <c r="L2188" s="59"/>
      <c r="M2188" s="59"/>
      <c r="N2188" s="60"/>
      <c r="P2188" s="59"/>
      <c r="Q2188" s="59"/>
      <c r="R2188" s="60"/>
    </row>
    <row r="2189" spans="1:18" x14ac:dyDescent="0.25">
      <c r="A2189" s="37" t="s">
        <v>2814</v>
      </c>
      <c r="B2189" s="38" t="s">
        <v>31</v>
      </c>
      <c r="C2189" s="38" t="s">
        <v>1008</v>
      </c>
      <c r="H2189" s="35"/>
      <c r="I2189" s="35"/>
      <c r="J2189" s="36"/>
      <c r="L2189" s="59"/>
      <c r="M2189" s="59"/>
      <c r="N2189" s="60"/>
      <c r="P2189" s="59"/>
      <c r="Q2189" s="59"/>
      <c r="R2189" s="60"/>
    </row>
    <row r="2190" spans="1:18" ht="60" x14ac:dyDescent="0.25">
      <c r="A2190" s="33"/>
      <c r="B2190" s="34" t="s">
        <v>55</v>
      </c>
      <c r="C2190" s="34" t="s">
        <v>56</v>
      </c>
      <c r="D2190" s="34" t="s">
        <v>57</v>
      </c>
      <c r="E2190" s="34" t="s">
        <v>58</v>
      </c>
      <c r="F2190" s="39" t="s">
        <v>59</v>
      </c>
      <c r="H2190" s="40" t="s">
        <v>60</v>
      </c>
      <c r="I2190" s="41" t="s">
        <v>22</v>
      </c>
      <c r="J2190" s="42"/>
      <c r="L2190" s="40" t="s">
        <v>60</v>
      </c>
      <c r="M2190" s="53" t="s">
        <v>22</v>
      </c>
      <c r="N2190" s="54"/>
      <c r="P2190" s="40" t="s">
        <v>60</v>
      </c>
      <c r="Q2190" s="53" t="s">
        <v>22</v>
      </c>
      <c r="R2190" s="54"/>
    </row>
    <row r="2191" spans="1:18" x14ac:dyDescent="0.25">
      <c r="A2191" s="37" t="s">
        <v>2815</v>
      </c>
      <c r="B2191" s="38" t="s">
        <v>2816</v>
      </c>
      <c r="C2191" s="38" t="s">
        <v>1021</v>
      </c>
      <c r="D2191" s="38"/>
      <c r="E2191" s="38" t="s">
        <v>433</v>
      </c>
      <c r="F2191" s="43">
        <v>1</v>
      </c>
      <c r="H2191" s="44">
        <v>10000</v>
      </c>
      <c r="I2191" s="45">
        <v>10000</v>
      </c>
      <c r="J2191" s="31"/>
      <c r="L2191" s="44">
        <v>7724.5</v>
      </c>
      <c r="M2191" s="55">
        <v>7724.5</v>
      </c>
      <c r="N2191" s="56"/>
      <c r="P2191" s="44">
        <v>9500</v>
      </c>
      <c r="Q2191" s="55">
        <v>9500</v>
      </c>
      <c r="R2191" s="56"/>
    </row>
    <row r="2192" spans="1:18" x14ac:dyDescent="0.25">
      <c r="A2192" s="37" t="s">
        <v>2817</v>
      </c>
      <c r="B2192" s="38" t="s">
        <v>2818</v>
      </c>
      <c r="C2192" s="38" t="s">
        <v>1024</v>
      </c>
      <c r="D2192" s="38"/>
      <c r="E2192" s="38" t="s">
        <v>433</v>
      </c>
      <c r="F2192" s="43">
        <v>1</v>
      </c>
      <c r="H2192" s="44">
        <v>3400</v>
      </c>
      <c r="I2192" s="45">
        <v>3400</v>
      </c>
      <c r="J2192" s="31"/>
      <c r="L2192" s="44">
        <v>17754.759999999998</v>
      </c>
      <c r="M2192" s="55">
        <v>17754.759999999998</v>
      </c>
      <c r="N2192" s="56"/>
      <c r="P2192" s="44">
        <v>0</v>
      </c>
      <c r="Q2192" s="55">
        <v>0</v>
      </c>
      <c r="R2192" s="56"/>
    </row>
    <row r="2193" spans="1:18" x14ac:dyDescent="0.25">
      <c r="A2193" s="37" t="s">
        <v>2819</v>
      </c>
      <c r="B2193" s="38" t="s">
        <v>2820</v>
      </c>
      <c r="C2193" s="38" t="s">
        <v>955</v>
      </c>
      <c r="D2193" s="38"/>
      <c r="E2193" s="38" t="s">
        <v>433</v>
      </c>
      <c r="F2193" s="43">
        <v>1</v>
      </c>
      <c r="H2193" s="44">
        <v>3300</v>
      </c>
      <c r="I2193" s="45">
        <v>3300</v>
      </c>
      <c r="J2193" s="31"/>
      <c r="L2193" s="44">
        <v>33142.22</v>
      </c>
      <c r="M2193" s="55">
        <v>33142.22</v>
      </c>
      <c r="N2193" s="56"/>
      <c r="P2193" s="44">
        <v>6000</v>
      </c>
      <c r="Q2193" s="55">
        <v>6000</v>
      </c>
      <c r="R2193" s="56"/>
    </row>
    <row r="2194" spans="1:18" x14ac:dyDescent="0.25">
      <c r="A2194" s="33"/>
      <c r="B2194" s="34" t="s">
        <v>28</v>
      </c>
      <c r="C2194" s="34" t="s">
        <v>29</v>
      </c>
      <c r="H2194" s="35"/>
      <c r="I2194" s="35"/>
      <c r="J2194" s="36"/>
      <c r="L2194" s="59"/>
      <c r="M2194" s="59"/>
      <c r="N2194" s="60"/>
      <c r="P2194" s="59"/>
      <c r="Q2194" s="59"/>
      <c r="R2194" s="60"/>
    </row>
    <row r="2195" spans="1:18" x14ac:dyDescent="0.25">
      <c r="A2195" s="37" t="s">
        <v>2821</v>
      </c>
      <c r="B2195" s="38" t="s">
        <v>31</v>
      </c>
      <c r="C2195" s="38" t="s">
        <v>933</v>
      </c>
      <c r="H2195" s="35"/>
      <c r="I2195" s="35"/>
      <c r="J2195" s="36"/>
      <c r="L2195" s="59"/>
      <c r="M2195" s="59"/>
      <c r="N2195" s="60"/>
      <c r="P2195" s="59"/>
      <c r="Q2195" s="59"/>
      <c r="R2195" s="60"/>
    </row>
    <row r="2196" spans="1:18" ht="60" x14ac:dyDescent="0.25">
      <c r="A2196" s="37" t="s">
        <v>2822</v>
      </c>
      <c r="B2196" s="38" t="s">
        <v>31</v>
      </c>
      <c r="C2196" s="38" t="s">
        <v>937</v>
      </c>
      <c r="H2196" s="35"/>
      <c r="I2196" s="35"/>
      <c r="J2196" s="36"/>
      <c r="L2196" s="59"/>
      <c r="M2196" s="59"/>
      <c r="N2196" s="60"/>
      <c r="P2196" s="59"/>
      <c r="Q2196" s="59"/>
      <c r="R2196" s="60"/>
    </row>
    <row r="2197" spans="1:18" ht="60" x14ac:dyDescent="0.25">
      <c r="A2197" s="33"/>
      <c r="B2197" s="34" t="s">
        <v>55</v>
      </c>
      <c r="C2197" s="34" t="s">
        <v>56</v>
      </c>
      <c r="D2197" s="34" t="s">
        <v>57</v>
      </c>
      <c r="E2197" s="34" t="s">
        <v>58</v>
      </c>
      <c r="F2197" s="39" t="s">
        <v>59</v>
      </c>
      <c r="H2197" s="40" t="s">
        <v>60</v>
      </c>
      <c r="I2197" s="41" t="s">
        <v>22</v>
      </c>
      <c r="J2197" s="42"/>
      <c r="L2197" s="40" t="s">
        <v>60</v>
      </c>
      <c r="M2197" s="53" t="s">
        <v>22</v>
      </c>
      <c r="N2197" s="54"/>
      <c r="P2197" s="40" t="s">
        <v>60</v>
      </c>
      <c r="Q2197" s="53" t="s">
        <v>22</v>
      </c>
      <c r="R2197" s="54"/>
    </row>
    <row r="2198" spans="1:18" x14ac:dyDescent="0.25">
      <c r="A2198" s="37" t="s">
        <v>2823</v>
      </c>
      <c r="B2198" s="38" t="s">
        <v>2824</v>
      </c>
      <c r="C2198" s="38" t="s">
        <v>940</v>
      </c>
      <c r="D2198" s="38"/>
      <c r="E2198" s="38" t="s">
        <v>433</v>
      </c>
      <c r="F2198" s="43">
        <v>1</v>
      </c>
      <c r="H2198" s="44">
        <v>15445</v>
      </c>
      <c r="I2198" s="45">
        <v>15445</v>
      </c>
      <c r="J2198" s="31"/>
      <c r="L2198" s="44">
        <v>11836.51</v>
      </c>
      <c r="M2198" s="55">
        <v>11836.51</v>
      </c>
      <c r="N2198" s="56"/>
      <c r="P2198" s="44">
        <v>25000</v>
      </c>
      <c r="Q2198" s="55">
        <v>25000</v>
      </c>
      <c r="R2198" s="56"/>
    </row>
    <row r="2199" spans="1:18" x14ac:dyDescent="0.25">
      <c r="A2199" s="37" t="s">
        <v>2825</v>
      </c>
      <c r="B2199" s="38" t="s">
        <v>2826</v>
      </c>
      <c r="C2199" s="38" t="s">
        <v>955</v>
      </c>
      <c r="D2199" s="38"/>
      <c r="E2199" s="38" t="s">
        <v>433</v>
      </c>
      <c r="F2199" s="43">
        <v>1</v>
      </c>
      <c r="H2199" s="44">
        <v>3435</v>
      </c>
      <c r="I2199" s="45">
        <v>3435</v>
      </c>
      <c r="J2199" s="31"/>
      <c r="L2199" s="44">
        <v>17754.759999999998</v>
      </c>
      <c r="M2199" s="55">
        <v>17754.759999999998</v>
      </c>
      <c r="N2199" s="56"/>
      <c r="P2199" s="44">
        <v>6000</v>
      </c>
      <c r="Q2199" s="55">
        <v>6000</v>
      </c>
      <c r="R2199" s="56"/>
    </row>
    <row r="2200" spans="1:18" x14ac:dyDescent="0.25">
      <c r="A2200" s="37" t="s">
        <v>2827</v>
      </c>
      <c r="B2200" s="38" t="s">
        <v>2828</v>
      </c>
      <c r="C2200" s="38" t="s">
        <v>952</v>
      </c>
      <c r="D2200" s="38"/>
      <c r="E2200" s="38" t="s">
        <v>433</v>
      </c>
      <c r="F2200" s="43">
        <v>1</v>
      </c>
      <c r="H2200" s="44">
        <v>1390</v>
      </c>
      <c r="I2200" s="45">
        <v>1390</v>
      </c>
      <c r="J2200" s="31"/>
      <c r="L2200" s="44">
        <v>17754.759999999998</v>
      </c>
      <c r="M2200" s="55">
        <v>17754.759999999998</v>
      </c>
      <c r="N2200" s="56"/>
      <c r="P2200" s="44">
        <v>1000</v>
      </c>
      <c r="Q2200" s="55">
        <v>1000</v>
      </c>
      <c r="R2200" s="56"/>
    </row>
    <row r="2201" spans="1:18" ht="30" x14ac:dyDescent="0.25">
      <c r="A2201" s="37" t="s">
        <v>2829</v>
      </c>
      <c r="B2201" s="38" t="s">
        <v>2830</v>
      </c>
      <c r="C2201" s="38" t="s">
        <v>958</v>
      </c>
      <c r="D2201" s="38"/>
      <c r="E2201" s="38" t="s">
        <v>64</v>
      </c>
      <c r="F2201" s="43">
        <v>1</v>
      </c>
      <c r="H2201" s="44">
        <v>2400</v>
      </c>
      <c r="I2201" s="45">
        <v>2400</v>
      </c>
      <c r="J2201" s="31"/>
      <c r="L2201" s="44">
        <v>11836.51</v>
      </c>
      <c r="M2201" s="55">
        <v>11836.51</v>
      </c>
      <c r="N2201" s="56"/>
      <c r="P2201" s="44">
        <v>10000</v>
      </c>
      <c r="Q2201" s="55">
        <v>10000</v>
      </c>
      <c r="R2201" s="56"/>
    </row>
    <row r="2202" spans="1:18" x14ac:dyDescent="0.25">
      <c r="A2202" s="33"/>
      <c r="B2202" s="34" t="s">
        <v>28</v>
      </c>
      <c r="C2202" s="34" t="s">
        <v>29</v>
      </c>
      <c r="H2202" s="35"/>
      <c r="I2202" s="35"/>
      <c r="J2202" s="36"/>
      <c r="L2202" s="59"/>
      <c r="M2202" s="59"/>
      <c r="N2202" s="60"/>
      <c r="P2202" s="59"/>
      <c r="Q2202" s="59"/>
      <c r="R2202" s="60"/>
    </row>
    <row r="2203" spans="1:18" x14ac:dyDescent="0.25">
      <c r="A2203" s="37" t="s">
        <v>2831</v>
      </c>
      <c r="B2203" s="38" t="s">
        <v>31</v>
      </c>
      <c r="C2203" s="38" t="s">
        <v>1033</v>
      </c>
      <c r="H2203" s="35"/>
      <c r="I2203" s="35"/>
      <c r="J2203" s="36"/>
      <c r="L2203" s="59"/>
      <c r="M2203" s="59"/>
      <c r="N2203" s="60"/>
      <c r="P2203" s="59"/>
      <c r="Q2203" s="59"/>
      <c r="R2203" s="60"/>
    </row>
    <row r="2204" spans="1:18" ht="75" x14ac:dyDescent="0.25">
      <c r="A2204" s="37" t="s">
        <v>2832</v>
      </c>
      <c r="B2204" s="38" t="s">
        <v>31</v>
      </c>
      <c r="C2204" s="38" t="s">
        <v>1035</v>
      </c>
      <c r="H2204" s="35"/>
      <c r="I2204" s="35"/>
      <c r="J2204" s="36"/>
      <c r="L2204" s="59"/>
      <c r="M2204" s="59"/>
      <c r="N2204" s="60"/>
      <c r="P2204" s="59"/>
      <c r="Q2204" s="59"/>
      <c r="R2204" s="60"/>
    </row>
    <row r="2205" spans="1:18" ht="60" x14ac:dyDescent="0.25">
      <c r="A2205" s="33"/>
      <c r="B2205" s="34" t="s">
        <v>55</v>
      </c>
      <c r="C2205" s="34" t="s">
        <v>56</v>
      </c>
      <c r="D2205" s="34" t="s">
        <v>57</v>
      </c>
      <c r="E2205" s="34" t="s">
        <v>58</v>
      </c>
      <c r="F2205" s="39" t="s">
        <v>59</v>
      </c>
      <c r="H2205" s="40" t="s">
        <v>60</v>
      </c>
      <c r="I2205" s="41" t="s">
        <v>22</v>
      </c>
      <c r="J2205" s="42"/>
      <c r="L2205" s="40" t="s">
        <v>60</v>
      </c>
      <c r="M2205" s="53" t="s">
        <v>22</v>
      </c>
      <c r="N2205" s="54"/>
      <c r="P2205" s="40" t="s">
        <v>60</v>
      </c>
      <c r="Q2205" s="53" t="s">
        <v>22</v>
      </c>
      <c r="R2205" s="54"/>
    </row>
    <row r="2206" spans="1:18" x14ac:dyDescent="0.25">
      <c r="A2206" s="37" t="s">
        <v>2833</v>
      </c>
      <c r="B2206" s="38" t="s">
        <v>2834</v>
      </c>
      <c r="C2206" s="38" t="s">
        <v>1038</v>
      </c>
      <c r="D2206" s="38"/>
      <c r="E2206" s="38" t="s">
        <v>433</v>
      </c>
      <c r="F2206" s="43">
        <v>3</v>
      </c>
      <c r="H2206" s="44">
        <v>45000</v>
      </c>
      <c r="I2206" s="45">
        <v>135000</v>
      </c>
      <c r="J2206" s="31"/>
      <c r="L2206" s="44">
        <v>26040.31</v>
      </c>
      <c r="M2206" s="55">
        <v>78120.929999999993</v>
      </c>
      <c r="N2206" s="56"/>
      <c r="P2206" s="44">
        <v>25000</v>
      </c>
      <c r="Q2206" s="55">
        <v>75000</v>
      </c>
      <c r="R2206" s="56"/>
    </row>
    <row r="2207" spans="1:18" x14ac:dyDescent="0.25">
      <c r="A2207" s="33"/>
      <c r="B2207" s="34" t="s">
        <v>28</v>
      </c>
      <c r="C2207" s="34" t="s">
        <v>29</v>
      </c>
      <c r="H2207" s="35"/>
      <c r="I2207" s="35"/>
      <c r="J2207" s="36"/>
      <c r="L2207" s="59"/>
      <c r="M2207" s="59"/>
      <c r="N2207" s="60"/>
      <c r="P2207" s="59"/>
      <c r="Q2207" s="59"/>
      <c r="R2207" s="60"/>
    </row>
    <row r="2208" spans="1:18" x14ac:dyDescent="0.25">
      <c r="A2208" s="37" t="s">
        <v>2835</v>
      </c>
      <c r="B2208" s="38" t="s">
        <v>31</v>
      </c>
      <c r="C2208" s="38" t="s">
        <v>750</v>
      </c>
      <c r="H2208" s="35"/>
      <c r="I2208" s="35"/>
      <c r="J2208" s="36"/>
      <c r="L2208" s="59"/>
      <c r="M2208" s="59"/>
      <c r="N2208" s="60"/>
      <c r="P2208" s="59"/>
      <c r="Q2208" s="59"/>
      <c r="R2208" s="60"/>
    </row>
    <row r="2209" spans="1:18" ht="60" x14ac:dyDescent="0.25">
      <c r="A2209" s="33"/>
      <c r="B2209" s="34" t="s">
        <v>55</v>
      </c>
      <c r="C2209" s="34" t="s">
        <v>56</v>
      </c>
      <c r="D2209" s="34" t="s">
        <v>57</v>
      </c>
      <c r="E2209" s="34" t="s">
        <v>58</v>
      </c>
      <c r="F2209" s="39" t="s">
        <v>59</v>
      </c>
      <c r="H2209" s="40" t="s">
        <v>60</v>
      </c>
      <c r="I2209" s="41" t="s">
        <v>22</v>
      </c>
      <c r="J2209" s="42"/>
      <c r="L2209" s="40" t="s">
        <v>60</v>
      </c>
      <c r="M2209" s="53" t="s">
        <v>22</v>
      </c>
      <c r="N2209" s="54"/>
      <c r="P2209" s="40" t="s">
        <v>60</v>
      </c>
      <c r="Q2209" s="53" t="s">
        <v>22</v>
      </c>
      <c r="R2209" s="54"/>
    </row>
    <row r="2210" spans="1:18" x14ac:dyDescent="0.25">
      <c r="A2210" s="37" t="s">
        <v>2836</v>
      </c>
      <c r="B2210" s="38" t="s">
        <v>2837</v>
      </c>
      <c r="C2210" s="38" t="s">
        <v>753</v>
      </c>
      <c r="D2210" s="38"/>
      <c r="E2210" s="38" t="s">
        <v>64</v>
      </c>
      <c r="F2210" s="43">
        <v>1</v>
      </c>
      <c r="H2210" s="44">
        <v>1500</v>
      </c>
      <c r="I2210" s="45">
        <v>1500</v>
      </c>
      <c r="J2210" s="31"/>
      <c r="L2210" s="44">
        <v>11836.51</v>
      </c>
      <c r="M2210" s="55">
        <v>11836.51</v>
      </c>
      <c r="N2210" s="56"/>
      <c r="P2210" s="44">
        <v>1000</v>
      </c>
      <c r="Q2210" s="55">
        <v>1000</v>
      </c>
      <c r="R2210" s="56"/>
    </row>
    <row r="2211" spans="1:18" ht="30" x14ac:dyDescent="0.25">
      <c r="A2211" s="37" t="s">
        <v>2838</v>
      </c>
      <c r="B2211" s="38" t="s">
        <v>2839</v>
      </c>
      <c r="C2211" s="38" t="s">
        <v>756</v>
      </c>
      <c r="D2211" s="38"/>
      <c r="E2211" s="38" t="s">
        <v>64</v>
      </c>
      <c r="F2211" s="43">
        <v>1</v>
      </c>
      <c r="H2211" s="44">
        <v>500</v>
      </c>
      <c r="I2211" s="45">
        <v>500</v>
      </c>
      <c r="J2211" s="31"/>
      <c r="L2211" s="44">
        <v>11836.51</v>
      </c>
      <c r="M2211" s="55">
        <v>11836.51</v>
      </c>
      <c r="N2211" s="56"/>
      <c r="P2211" s="44">
        <v>500</v>
      </c>
      <c r="Q2211" s="55">
        <v>500</v>
      </c>
      <c r="R2211" s="56"/>
    </row>
    <row r="2212" spans="1:18" x14ac:dyDescent="0.25">
      <c r="A2212" s="37" t="s">
        <v>2840</v>
      </c>
      <c r="B2212" s="38" t="s">
        <v>2841</v>
      </c>
      <c r="C2212" s="38" t="s">
        <v>759</v>
      </c>
      <c r="D2212" s="38"/>
      <c r="E2212" s="38" t="s">
        <v>64</v>
      </c>
      <c r="F2212" s="43">
        <v>1</v>
      </c>
      <c r="H2212" s="44">
        <v>2000</v>
      </c>
      <c r="I2212" s="45">
        <v>2000</v>
      </c>
      <c r="J2212" s="31"/>
      <c r="L2212" s="44">
        <v>17754.759999999998</v>
      </c>
      <c r="M2212" s="55">
        <v>17754.759999999998</v>
      </c>
      <c r="N2212" s="56"/>
      <c r="P2212" s="44">
        <v>200</v>
      </c>
      <c r="Q2212" s="55">
        <v>200</v>
      </c>
      <c r="R2212" s="56"/>
    </row>
    <row r="2213" spans="1:18" x14ac:dyDescent="0.25">
      <c r="A2213" s="37" t="s">
        <v>2842</v>
      </c>
      <c r="B2213" s="38" t="s">
        <v>2843</v>
      </c>
      <c r="C2213" s="38" t="s">
        <v>762</v>
      </c>
      <c r="D2213" s="38"/>
      <c r="E2213" s="38" t="s">
        <v>64</v>
      </c>
      <c r="F2213" s="43">
        <v>1</v>
      </c>
      <c r="H2213" s="44">
        <v>1000</v>
      </c>
      <c r="I2213" s="45">
        <v>1000</v>
      </c>
      <c r="J2213" s="31"/>
      <c r="L2213" s="44">
        <v>11836.51</v>
      </c>
      <c r="M2213" s="55">
        <v>11836.51</v>
      </c>
      <c r="N2213" s="56"/>
      <c r="P2213" s="44">
        <v>200</v>
      </c>
      <c r="Q2213" s="55">
        <v>200</v>
      </c>
      <c r="R2213" s="56"/>
    </row>
    <row r="2214" spans="1:18" x14ac:dyDescent="0.25">
      <c r="A2214" s="37" t="s">
        <v>2844</v>
      </c>
      <c r="B2214" s="38" t="s">
        <v>2845</v>
      </c>
      <c r="C2214" s="38" t="s">
        <v>765</v>
      </c>
      <c r="D2214" s="38"/>
      <c r="E2214" s="38" t="s">
        <v>64</v>
      </c>
      <c r="F2214" s="43">
        <v>1</v>
      </c>
      <c r="H2214" s="44">
        <v>500</v>
      </c>
      <c r="I2214" s="45">
        <v>500</v>
      </c>
      <c r="J2214" s="31"/>
      <c r="L2214" s="44">
        <v>11836.51</v>
      </c>
      <c r="M2214" s="55">
        <v>11836.51</v>
      </c>
      <c r="N2214" s="56"/>
      <c r="P2214" s="44">
        <v>200</v>
      </c>
      <c r="Q2214" s="55">
        <v>200</v>
      </c>
      <c r="R2214" s="56"/>
    </row>
    <row r="2215" spans="1:18" x14ac:dyDescent="0.25">
      <c r="A2215" s="37" t="s">
        <v>2846</v>
      </c>
      <c r="B2215" s="38" t="s">
        <v>2847</v>
      </c>
      <c r="C2215" s="38" t="s">
        <v>768</v>
      </c>
      <c r="D2215" s="38"/>
      <c r="E2215" s="38" t="s">
        <v>64</v>
      </c>
      <c r="F2215" s="43">
        <v>1</v>
      </c>
      <c r="H2215" s="44">
        <v>1000</v>
      </c>
      <c r="I2215" s="45">
        <v>1000</v>
      </c>
      <c r="J2215" s="31"/>
      <c r="L2215" s="44">
        <v>11836.51</v>
      </c>
      <c r="M2215" s="55">
        <v>11836.51</v>
      </c>
      <c r="N2215" s="56"/>
      <c r="P2215" s="44">
        <v>500</v>
      </c>
      <c r="Q2215" s="55">
        <v>500</v>
      </c>
      <c r="R2215" s="56"/>
    </row>
    <row r="2216" spans="1:18" x14ac:dyDescent="0.25">
      <c r="A2216" s="37" t="s">
        <v>2848</v>
      </c>
      <c r="B2216" s="38" t="s">
        <v>2849</v>
      </c>
      <c r="C2216" s="38" t="s">
        <v>771</v>
      </c>
      <c r="D2216" s="38"/>
      <c r="E2216" s="38" t="s">
        <v>64</v>
      </c>
      <c r="F2216" s="43">
        <v>1</v>
      </c>
      <c r="H2216" s="44">
        <v>500</v>
      </c>
      <c r="I2216" s="45">
        <v>500</v>
      </c>
      <c r="J2216" s="31"/>
      <c r="L2216" s="44">
        <v>11836.51</v>
      </c>
      <c r="M2216" s="55">
        <v>11836.51</v>
      </c>
      <c r="N2216" s="56"/>
      <c r="P2216" s="44">
        <v>500</v>
      </c>
      <c r="Q2216" s="55">
        <v>500</v>
      </c>
      <c r="R2216" s="56"/>
    </row>
    <row r="2217" spans="1:18" ht="30" x14ac:dyDescent="0.25">
      <c r="A2217" s="37" t="s">
        <v>2850</v>
      </c>
      <c r="B2217" s="38" t="s">
        <v>2851</v>
      </c>
      <c r="C2217" s="38" t="s">
        <v>774</v>
      </c>
      <c r="D2217" s="38"/>
      <c r="E2217" s="38" t="s">
        <v>64</v>
      </c>
      <c r="F2217" s="43">
        <v>1</v>
      </c>
      <c r="H2217" s="44">
        <v>500</v>
      </c>
      <c r="I2217" s="45">
        <v>500</v>
      </c>
      <c r="J2217" s="31"/>
      <c r="L2217" s="44">
        <v>17754.759999999998</v>
      </c>
      <c r="M2217" s="55">
        <v>17754.759999999998</v>
      </c>
      <c r="N2217" s="56"/>
      <c r="P2217" s="44">
        <v>1000</v>
      </c>
      <c r="Q2217" s="55">
        <v>1000</v>
      </c>
      <c r="R2217" s="56"/>
    </row>
    <row r="2218" spans="1:18" ht="30" x14ac:dyDescent="0.25">
      <c r="A2218" s="37" t="s">
        <v>2852</v>
      </c>
      <c r="B2218" s="38" t="s">
        <v>2853</v>
      </c>
      <c r="C2218" s="38" t="s">
        <v>777</v>
      </c>
      <c r="D2218" s="38"/>
      <c r="E2218" s="38" t="s">
        <v>64</v>
      </c>
      <c r="F2218" s="43">
        <v>1</v>
      </c>
      <c r="H2218" s="44">
        <v>500</v>
      </c>
      <c r="I2218" s="45">
        <v>500</v>
      </c>
      <c r="J2218" s="31"/>
      <c r="L2218" s="44">
        <v>17754.759999999998</v>
      </c>
      <c r="M2218" s="55">
        <v>17754.759999999998</v>
      </c>
      <c r="N2218" s="56"/>
      <c r="P2218" s="44">
        <v>1000</v>
      </c>
      <c r="Q2218" s="55">
        <v>1000</v>
      </c>
      <c r="R2218" s="56"/>
    </row>
    <row r="2219" spans="1:18" x14ac:dyDescent="0.25">
      <c r="A2219" s="37" t="s">
        <v>2854</v>
      </c>
      <c r="B2219" s="38" t="s">
        <v>2855</v>
      </c>
      <c r="C2219" s="38" t="s">
        <v>780</v>
      </c>
      <c r="D2219" s="38"/>
      <c r="E2219" s="38" t="s">
        <v>64</v>
      </c>
      <c r="F2219" s="43">
        <v>1</v>
      </c>
      <c r="H2219" s="44">
        <v>500</v>
      </c>
      <c r="I2219" s="45">
        <v>500</v>
      </c>
      <c r="J2219" s="31"/>
      <c r="L2219" s="44">
        <v>11836.51</v>
      </c>
      <c r="M2219" s="55">
        <v>11836.51</v>
      </c>
      <c r="N2219" s="56"/>
      <c r="P2219" s="44">
        <v>500</v>
      </c>
      <c r="Q2219" s="55">
        <v>500</v>
      </c>
      <c r="R2219" s="56"/>
    </row>
    <row r="2220" spans="1:18" x14ac:dyDescent="0.25">
      <c r="A2220" s="37" t="s">
        <v>2856</v>
      </c>
      <c r="B2220" s="38" t="s">
        <v>2857</v>
      </c>
      <c r="C2220" s="38" t="s">
        <v>783</v>
      </c>
      <c r="D2220" s="38"/>
      <c r="E2220" s="38" t="s">
        <v>64</v>
      </c>
      <c r="F2220" s="43">
        <v>1</v>
      </c>
      <c r="H2220" s="44">
        <v>500</v>
      </c>
      <c r="I2220" s="45">
        <v>500</v>
      </c>
      <c r="J2220" s="31"/>
      <c r="L2220" s="44">
        <v>11836.51</v>
      </c>
      <c r="M2220" s="55">
        <v>11836.51</v>
      </c>
      <c r="N2220" s="56"/>
      <c r="P2220" s="44">
        <v>500</v>
      </c>
      <c r="Q2220" s="55">
        <v>500</v>
      </c>
      <c r="R2220" s="56"/>
    </row>
    <row r="2221" spans="1:18" ht="45" x14ac:dyDescent="0.25">
      <c r="A2221" s="37" t="s">
        <v>2858</v>
      </c>
      <c r="B2221" s="38" t="s">
        <v>2859</v>
      </c>
      <c r="C2221" s="38" t="s">
        <v>786</v>
      </c>
      <c r="D2221" s="38"/>
      <c r="E2221" s="38" t="s">
        <v>64</v>
      </c>
      <c r="F2221" s="43">
        <v>1</v>
      </c>
      <c r="H2221" s="44">
        <v>2000</v>
      </c>
      <c r="I2221" s="45">
        <v>2000</v>
      </c>
      <c r="J2221" s="31"/>
      <c r="L2221" s="44">
        <v>11836.51</v>
      </c>
      <c r="M2221" s="55">
        <v>11836.51</v>
      </c>
      <c r="N2221" s="56"/>
      <c r="P2221" s="44">
        <v>500</v>
      </c>
      <c r="Q2221" s="55">
        <v>500</v>
      </c>
      <c r="R2221" s="56"/>
    </row>
    <row r="2222" spans="1:18" x14ac:dyDescent="0.25">
      <c r="A2222" s="37" t="s">
        <v>2860</v>
      </c>
      <c r="B2222" s="38" t="s">
        <v>2861</v>
      </c>
      <c r="C2222" s="38" t="s">
        <v>789</v>
      </c>
      <c r="D2222" s="38"/>
      <c r="E2222" s="38" t="s">
        <v>64</v>
      </c>
      <c r="F2222" s="43">
        <v>1</v>
      </c>
      <c r="H2222" s="44">
        <v>1000</v>
      </c>
      <c r="I2222" s="45">
        <v>1000</v>
      </c>
      <c r="J2222" s="31"/>
      <c r="L2222" s="44">
        <v>17754.759999999998</v>
      </c>
      <c r="M2222" s="55">
        <v>17754.759999999998</v>
      </c>
      <c r="N2222" s="56"/>
      <c r="P2222" s="44">
        <v>2000</v>
      </c>
      <c r="Q2222" s="55">
        <v>2000</v>
      </c>
      <c r="R2222" s="56"/>
    </row>
    <row r="2223" spans="1:18" x14ac:dyDescent="0.25">
      <c r="A2223" s="33"/>
      <c r="B2223" s="34" t="s">
        <v>28</v>
      </c>
      <c r="C2223" s="34" t="s">
        <v>29</v>
      </c>
      <c r="H2223" s="35"/>
      <c r="I2223" s="35"/>
      <c r="J2223" s="36"/>
      <c r="L2223" s="59"/>
      <c r="M2223" s="59"/>
      <c r="N2223" s="60"/>
      <c r="P2223" s="59"/>
      <c r="Q2223" s="59"/>
      <c r="R2223" s="60"/>
    </row>
    <row r="2224" spans="1:18" x14ac:dyDescent="0.25">
      <c r="A2224" s="37" t="s">
        <v>2862</v>
      </c>
      <c r="B2224" s="38" t="s">
        <v>31</v>
      </c>
      <c r="C2224" s="38" t="s">
        <v>333</v>
      </c>
      <c r="H2224" s="35"/>
      <c r="I2224" s="35"/>
      <c r="J2224" s="36"/>
      <c r="L2224" s="59"/>
      <c r="M2224" s="59"/>
      <c r="N2224" s="60"/>
      <c r="P2224" s="59"/>
      <c r="Q2224" s="59"/>
      <c r="R2224" s="60"/>
    </row>
    <row r="2225" spans="1:18" ht="60" x14ac:dyDescent="0.25">
      <c r="A2225" s="33"/>
      <c r="B2225" s="34" t="s">
        <v>55</v>
      </c>
      <c r="C2225" s="34" t="s">
        <v>56</v>
      </c>
      <c r="D2225" s="34" t="s">
        <v>57</v>
      </c>
      <c r="E2225" s="34" t="s">
        <v>58</v>
      </c>
      <c r="F2225" s="39" t="s">
        <v>59</v>
      </c>
      <c r="H2225" s="40" t="s">
        <v>60</v>
      </c>
      <c r="I2225" s="41" t="s">
        <v>22</v>
      </c>
      <c r="J2225" s="42"/>
      <c r="L2225" s="40" t="s">
        <v>60</v>
      </c>
      <c r="M2225" s="53" t="s">
        <v>22</v>
      </c>
      <c r="N2225" s="54"/>
      <c r="P2225" s="40" t="s">
        <v>60</v>
      </c>
      <c r="Q2225" s="53" t="s">
        <v>22</v>
      </c>
      <c r="R2225" s="54"/>
    </row>
    <row r="2226" spans="1:18" ht="105" x14ac:dyDescent="0.25">
      <c r="A2226" s="37" t="s">
        <v>2863</v>
      </c>
      <c r="B2226" s="38" t="s">
        <v>335</v>
      </c>
      <c r="C2226" s="38" t="s">
        <v>336</v>
      </c>
      <c r="D2226" s="38"/>
      <c r="E2226" s="38" t="s">
        <v>64</v>
      </c>
      <c r="F2226" s="43">
        <v>1</v>
      </c>
      <c r="H2226" s="44">
        <v>0</v>
      </c>
      <c r="I2226" s="45">
        <v>0</v>
      </c>
      <c r="J2226" s="31"/>
      <c r="L2226" s="44">
        <v>0</v>
      </c>
      <c r="M2226" s="55">
        <v>0</v>
      </c>
      <c r="N2226" s="56"/>
      <c r="P2226" s="44">
        <v>0</v>
      </c>
      <c r="Q2226" s="55">
        <v>0</v>
      </c>
      <c r="R2226" s="56"/>
    </row>
    <row r="2227" spans="1:18" x14ac:dyDescent="0.25">
      <c r="A2227" s="33"/>
      <c r="B2227" s="34" t="s">
        <v>28</v>
      </c>
      <c r="C2227" s="34" t="s">
        <v>29</v>
      </c>
      <c r="H2227" s="35"/>
      <c r="I2227" s="35"/>
      <c r="J2227" s="36"/>
      <c r="L2227" s="59"/>
      <c r="M2227" s="59"/>
      <c r="N2227" s="60"/>
      <c r="P2227" s="59"/>
      <c r="Q2227" s="59"/>
      <c r="R2227" s="60"/>
    </row>
    <row r="2228" spans="1:18" ht="60" x14ac:dyDescent="0.25">
      <c r="A2228" s="37" t="s">
        <v>2864</v>
      </c>
      <c r="B2228" s="38" t="s">
        <v>31</v>
      </c>
      <c r="C2228" s="38" t="s">
        <v>299</v>
      </c>
      <c r="H2228" s="35"/>
      <c r="I2228" s="35"/>
      <c r="J2228" s="36"/>
      <c r="L2228" s="59"/>
      <c r="M2228" s="59"/>
      <c r="N2228" s="60"/>
      <c r="P2228" s="59"/>
      <c r="Q2228" s="59"/>
      <c r="R2228" s="60"/>
    </row>
    <row r="2229" spans="1:18" x14ac:dyDescent="0.25">
      <c r="A2229" s="28" t="s">
        <v>2865</v>
      </c>
      <c r="B2229" s="28"/>
      <c r="C2229" s="28"/>
      <c r="D2229" s="14"/>
      <c r="E2229" s="14"/>
      <c r="F2229" s="28"/>
      <c r="H2229" s="29" t="s">
        <v>25</v>
      </c>
      <c r="I2229" s="46">
        <f>I2230+I2254+I2285+I2307+I2319+I2331+I2368</f>
        <v>1382241</v>
      </c>
      <c r="J2229" s="31"/>
      <c r="L2229" s="32" t="s">
        <v>25</v>
      </c>
      <c r="M2229" s="63">
        <f t="shared" ref="M2229:N2229" si="12">M2230+M2254+M2285+M2307+M2319+M2331+M2368</f>
        <v>1635709.02</v>
      </c>
      <c r="N2229" s="64">
        <f t="shared" si="12"/>
        <v>0</v>
      </c>
      <c r="P2229" s="32" t="s">
        <v>25</v>
      </c>
      <c r="Q2229" s="63">
        <f t="shared" ref="Q2229:R2229" si="13">Q2230+Q2254+Q2285+Q2307+Q2319+Q2331+Q2368</f>
        <v>1207141</v>
      </c>
      <c r="R2229" s="64">
        <f t="shared" si="13"/>
        <v>0</v>
      </c>
    </row>
    <row r="2230" spans="1:18" x14ac:dyDescent="0.25">
      <c r="A2230" s="14" t="s">
        <v>2866</v>
      </c>
      <c r="B2230" s="14"/>
      <c r="C2230" s="14"/>
      <c r="D2230" s="14"/>
      <c r="E2230" s="14"/>
      <c r="F2230" s="14"/>
      <c r="H2230" s="32" t="s">
        <v>1138</v>
      </c>
      <c r="I2230" s="45">
        <v>229619</v>
      </c>
      <c r="J2230" s="31"/>
      <c r="L2230" s="32" t="s">
        <v>1138</v>
      </c>
      <c r="M2230" s="55">
        <v>250738.01</v>
      </c>
      <c r="N2230" s="56"/>
      <c r="P2230" s="32" t="s">
        <v>1138</v>
      </c>
      <c r="Q2230" s="55">
        <v>117923</v>
      </c>
      <c r="R2230" s="56"/>
    </row>
    <row r="2231" spans="1:18" x14ac:dyDescent="0.25">
      <c r="A2231" s="33"/>
      <c r="B2231" s="34" t="s">
        <v>28</v>
      </c>
      <c r="C2231" s="34" t="s">
        <v>29</v>
      </c>
      <c r="H2231" s="35"/>
      <c r="I2231" s="35"/>
      <c r="J2231" s="36"/>
      <c r="L2231" s="59"/>
      <c r="M2231" s="59"/>
      <c r="N2231" s="60"/>
      <c r="P2231" s="59"/>
      <c r="Q2231" s="59"/>
      <c r="R2231" s="60"/>
    </row>
    <row r="2232" spans="1:18" x14ac:dyDescent="0.25">
      <c r="A2232" s="37" t="s">
        <v>2867</v>
      </c>
      <c r="B2232" s="38" t="s">
        <v>31</v>
      </c>
      <c r="C2232" s="38" t="s">
        <v>304</v>
      </c>
      <c r="H2232" s="35"/>
      <c r="I2232" s="35"/>
      <c r="J2232" s="36"/>
      <c r="L2232" s="59"/>
      <c r="M2232" s="59"/>
      <c r="N2232" s="60"/>
      <c r="P2232" s="59"/>
      <c r="Q2232" s="59"/>
      <c r="R2232" s="60"/>
    </row>
    <row r="2233" spans="1:18" ht="60" x14ac:dyDescent="0.25">
      <c r="A2233" s="33"/>
      <c r="B2233" s="34" t="s">
        <v>55</v>
      </c>
      <c r="C2233" s="34" t="s">
        <v>56</v>
      </c>
      <c r="D2233" s="34" t="s">
        <v>57</v>
      </c>
      <c r="E2233" s="34" t="s">
        <v>58</v>
      </c>
      <c r="F2233" s="39" t="s">
        <v>59</v>
      </c>
      <c r="H2233" s="40" t="s">
        <v>60</v>
      </c>
      <c r="I2233" s="41" t="s">
        <v>22</v>
      </c>
      <c r="J2233" s="42"/>
      <c r="L2233" s="40" t="s">
        <v>60</v>
      </c>
      <c r="M2233" s="53" t="s">
        <v>22</v>
      </c>
      <c r="N2233" s="54"/>
      <c r="P2233" s="40" t="s">
        <v>60</v>
      </c>
      <c r="Q2233" s="53" t="s">
        <v>22</v>
      </c>
      <c r="R2233" s="54"/>
    </row>
    <row r="2234" spans="1:18" x14ac:dyDescent="0.25">
      <c r="A2234" s="37" t="s">
        <v>2868</v>
      </c>
      <c r="B2234" s="38" t="s">
        <v>2869</v>
      </c>
      <c r="C2234" s="38" t="s">
        <v>307</v>
      </c>
      <c r="D2234" s="38"/>
      <c r="E2234" s="38" t="s">
        <v>308</v>
      </c>
      <c r="F2234" s="43">
        <v>867</v>
      </c>
      <c r="H2234" s="44">
        <v>15</v>
      </c>
      <c r="I2234" s="45">
        <v>13005</v>
      </c>
      <c r="J2234" s="31"/>
      <c r="L2234" s="44">
        <v>4.5</v>
      </c>
      <c r="M2234" s="55">
        <v>3901.5</v>
      </c>
      <c r="N2234" s="56"/>
      <c r="P2234" s="44">
        <v>10</v>
      </c>
      <c r="Q2234" s="55">
        <v>8670</v>
      </c>
      <c r="R2234" s="56"/>
    </row>
    <row r="2235" spans="1:18" x14ac:dyDescent="0.25">
      <c r="A2235" s="33"/>
      <c r="B2235" s="34" t="s">
        <v>28</v>
      </c>
      <c r="C2235" s="34" t="s">
        <v>29</v>
      </c>
      <c r="H2235" s="35"/>
      <c r="I2235" s="35"/>
      <c r="J2235" s="36"/>
      <c r="L2235" s="59"/>
      <c r="M2235" s="59"/>
      <c r="N2235" s="60"/>
      <c r="P2235" s="59"/>
      <c r="Q2235" s="59"/>
      <c r="R2235" s="60"/>
    </row>
    <row r="2236" spans="1:18" x14ac:dyDescent="0.25">
      <c r="A2236" s="37" t="s">
        <v>2870</v>
      </c>
      <c r="B2236" s="38" t="s">
        <v>31</v>
      </c>
      <c r="C2236" s="38" t="s">
        <v>310</v>
      </c>
      <c r="H2236" s="35"/>
      <c r="I2236" s="35"/>
      <c r="J2236" s="36"/>
      <c r="L2236" s="59"/>
      <c r="M2236" s="59"/>
      <c r="N2236" s="60"/>
      <c r="P2236" s="59"/>
      <c r="Q2236" s="59"/>
      <c r="R2236" s="60"/>
    </row>
    <row r="2237" spans="1:18" ht="60" x14ac:dyDescent="0.25">
      <c r="A2237" s="33"/>
      <c r="B2237" s="34" t="s">
        <v>55</v>
      </c>
      <c r="C2237" s="34" t="s">
        <v>56</v>
      </c>
      <c r="D2237" s="34" t="s">
        <v>57</v>
      </c>
      <c r="E2237" s="34" t="s">
        <v>58</v>
      </c>
      <c r="F2237" s="39" t="s">
        <v>59</v>
      </c>
      <c r="H2237" s="40" t="s">
        <v>60</v>
      </c>
      <c r="I2237" s="41" t="s">
        <v>22</v>
      </c>
      <c r="J2237" s="42"/>
      <c r="L2237" s="40" t="s">
        <v>60</v>
      </c>
      <c r="M2237" s="53" t="s">
        <v>22</v>
      </c>
      <c r="N2237" s="54"/>
      <c r="P2237" s="40" t="s">
        <v>60</v>
      </c>
      <c r="Q2237" s="53" t="s">
        <v>22</v>
      </c>
      <c r="R2237" s="54"/>
    </row>
    <row r="2238" spans="1:18" x14ac:dyDescent="0.25">
      <c r="A2238" s="37" t="s">
        <v>2871</v>
      </c>
      <c r="B2238" s="38" t="s">
        <v>2872</v>
      </c>
      <c r="C2238" s="38" t="s">
        <v>1145</v>
      </c>
      <c r="D2238" s="38"/>
      <c r="E2238" s="38" t="s">
        <v>314</v>
      </c>
      <c r="F2238" s="43">
        <v>2731</v>
      </c>
      <c r="H2238" s="44">
        <v>50</v>
      </c>
      <c r="I2238" s="45">
        <v>136550</v>
      </c>
      <c r="J2238" s="31"/>
      <c r="L2238" s="44">
        <v>41.37</v>
      </c>
      <c r="M2238" s="55">
        <v>112981.47</v>
      </c>
      <c r="N2238" s="56"/>
      <c r="P2238" s="44">
        <v>15</v>
      </c>
      <c r="Q2238" s="55">
        <v>40965</v>
      </c>
      <c r="R2238" s="56"/>
    </row>
    <row r="2239" spans="1:18" x14ac:dyDescent="0.25">
      <c r="A2239" s="33"/>
      <c r="B2239" s="34" t="s">
        <v>28</v>
      </c>
      <c r="C2239" s="34" t="s">
        <v>29</v>
      </c>
      <c r="H2239" s="35"/>
      <c r="I2239" s="35"/>
      <c r="J2239" s="36"/>
      <c r="L2239" s="59"/>
      <c r="M2239" s="59"/>
      <c r="N2239" s="60"/>
      <c r="P2239" s="59"/>
      <c r="Q2239" s="59"/>
      <c r="R2239" s="60"/>
    </row>
    <row r="2240" spans="1:18" x14ac:dyDescent="0.25">
      <c r="A2240" s="37" t="s">
        <v>2873</v>
      </c>
      <c r="B2240" s="38" t="s">
        <v>31</v>
      </c>
      <c r="C2240" s="38" t="s">
        <v>316</v>
      </c>
      <c r="H2240" s="35"/>
      <c r="I2240" s="35"/>
      <c r="J2240" s="36"/>
      <c r="L2240" s="59"/>
      <c r="M2240" s="59"/>
      <c r="N2240" s="60"/>
      <c r="P2240" s="59"/>
      <c r="Q2240" s="59"/>
      <c r="R2240" s="60"/>
    </row>
    <row r="2241" spans="1:18" ht="60" x14ac:dyDescent="0.25">
      <c r="A2241" s="33"/>
      <c r="B2241" s="34" t="s">
        <v>55</v>
      </c>
      <c r="C2241" s="34" t="s">
        <v>56</v>
      </c>
      <c r="D2241" s="34" t="s">
        <v>57</v>
      </c>
      <c r="E2241" s="34" t="s">
        <v>58</v>
      </c>
      <c r="F2241" s="39" t="s">
        <v>59</v>
      </c>
      <c r="H2241" s="40" t="s">
        <v>60</v>
      </c>
      <c r="I2241" s="41" t="s">
        <v>22</v>
      </c>
      <c r="J2241" s="42"/>
      <c r="L2241" s="40" t="s">
        <v>60</v>
      </c>
      <c r="M2241" s="53" t="s">
        <v>22</v>
      </c>
      <c r="N2241" s="54"/>
      <c r="P2241" s="40" t="s">
        <v>60</v>
      </c>
      <c r="Q2241" s="53" t="s">
        <v>22</v>
      </c>
      <c r="R2241" s="54"/>
    </row>
    <row r="2242" spans="1:18" ht="30" x14ac:dyDescent="0.25">
      <c r="A2242" s="37" t="s">
        <v>2874</v>
      </c>
      <c r="B2242" s="38" t="s">
        <v>2875</v>
      </c>
      <c r="C2242" s="38" t="s">
        <v>319</v>
      </c>
      <c r="D2242" s="38"/>
      <c r="E2242" s="38" t="s">
        <v>314</v>
      </c>
      <c r="F2242" s="43">
        <v>2512</v>
      </c>
      <c r="H2242" s="44">
        <v>30</v>
      </c>
      <c r="I2242" s="45">
        <v>75360</v>
      </c>
      <c r="J2242" s="31"/>
      <c r="L2242" s="44">
        <v>51.81</v>
      </c>
      <c r="M2242" s="55">
        <v>130146.72</v>
      </c>
      <c r="N2242" s="56"/>
      <c r="P2242" s="44">
        <v>25</v>
      </c>
      <c r="Q2242" s="55">
        <v>62800</v>
      </c>
      <c r="R2242" s="56"/>
    </row>
    <row r="2243" spans="1:18" x14ac:dyDescent="0.25">
      <c r="A2243" s="33"/>
      <c r="B2243" s="34" t="s">
        <v>28</v>
      </c>
      <c r="C2243" s="34" t="s">
        <v>29</v>
      </c>
      <c r="H2243" s="35"/>
      <c r="I2243" s="35"/>
      <c r="J2243" s="36"/>
      <c r="L2243" s="59"/>
      <c r="M2243" s="59"/>
      <c r="N2243" s="60"/>
      <c r="P2243" s="59"/>
      <c r="Q2243" s="59"/>
      <c r="R2243" s="60"/>
    </row>
    <row r="2244" spans="1:18" x14ac:dyDescent="0.25">
      <c r="A2244" s="37" t="s">
        <v>2876</v>
      </c>
      <c r="B2244" s="38" t="s">
        <v>31</v>
      </c>
      <c r="C2244" s="38" t="s">
        <v>326</v>
      </c>
      <c r="H2244" s="35"/>
      <c r="I2244" s="35"/>
      <c r="J2244" s="36"/>
      <c r="L2244" s="59"/>
      <c r="M2244" s="59"/>
      <c r="N2244" s="60"/>
      <c r="P2244" s="59"/>
      <c r="Q2244" s="59"/>
      <c r="R2244" s="60"/>
    </row>
    <row r="2245" spans="1:18" ht="45" x14ac:dyDescent="0.25">
      <c r="A2245" s="37" t="s">
        <v>2877</v>
      </c>
      <c r="B2245" s="38" t="s">
        <v>31</v>
      </c>
      <c r="C2245" s="38" t="s">
        <v>328</v>
      </c>
      <c r="H2245" s="35"/>
      <c r="I2245" s="35"/>
      <c r="J2245" s="36"/>
      <c r="L2245" s="59"/>
      <c r="M2245" s="59"/>
      <c r="N2245" s="60"/>
      <c r="P2245" s="59"/>
      <c r="Q2245" s="59"/>
      <c r="R2245" s="60"/>
    </row>
    <row r="2246" spans="1:18" ht="60" x14ac:dyDescent="0.25">
      <c r="A2246" s="33"/>
      <c r="B2246" s="34" t="s">
        <v>55</v>
      </c>
      <c r="C2246" s="34" t="s">
        <v>56</v>
      </c>
      <c r="D2246" s="34" t="s">
        <v>57</v>
      </c>
      <c r="E2246" s="34" t="s">
        <v>58</v>
      </c>
      <c r="F2246" s="39" t="s">
        <v>59</v>
      </c>
      <c r="H2246" s="40" t="s">
        <v>60</v>
      </c>
      <c r="I2246" s="41" t="s">
        <v>22</v>
      </c>
      <c r="J2246" s="42"/>
      <c r="L2246" s="40" t="s">
        <v>60</v>
      </c>
      <c r="M2246" s="53" t="s">
        <v>22</v>
      </c>
      <c r="N2246" s="54"/>
      <c r="P2246" s="40" t="s">
        <v>60</v>
      </c>
      <c r="Q2246" s="53" t="s">
        <v>22</v>
      </c>
      <c r="R2246" s="54"/>
    </row>
    <row r="2247" spans="1:18" x14ac:dyDescent="0.25">
      <c r="A2247" s="37" t="s">
        <v>2878</v>
      </c>
      <c r="B2247" s="38" t="s">
        <v>2879</v>
      </c>
      <c r="C2247" s="38" t="s">
        <v>331</v>
      </c>
      <c r="D2247" s="38"/>
      <c r="E2247" s="38" t="s">
        <v>308</v>
      </c>
      <c r="F2247" s="43">
        <v>784</v>
      </c>
      <c r="H2247" s="44">
        <v>6</v>
      </c>
      <c r="I2247" s="45">
        <v>4704</v>
      </c>
      <c r="J2247" s="31"/>
      <c r="L2247" s="44">
        <v>4.7300000000000004</v>
      </c>
      <c r="M2247" s="55">
        <v>3708.32</v>
      </c>
      <c r="N2247" s="56"/>
      <c r="P2247" s="44">
        <v>7</v>
      </c>
      <c r="Q2247" s="55">
        <v>5488</v>
      </c>
      <c r="R2247" s="56"/>
    </row>
    <row r="2248" spans="1:18" x14ac:dyDescent="0.25">
      <c r="A2248" s="33"/>
      <c r="B2248" s="34" t="s">
        <v>28</v>
      </c>
      <c r="C2248" s="34" t="s">
        <v>29</v>
      </c>
      <c r="H2248" s="35"/>
      <c r="I2248" s="35"/>
      <c r="J2248" s="36"/>
      <c r="L2248" s="59"/>
      <c r="M2248" s="59"/>
      <c r="N2248" s="60"/>
      <c r="P2248" s="59"/>
      <c r="Q2248" s="59"/>
      <c r="R2248" s="60"/>
    </row>
    <row r="2249" spans="1:18" x14ac:dyDescent="0.25">
      <c r="A2249" s="37" t="s">
        <v>2880</v>
      </c>
      <c r="B2249" s="38" t="s">
        <v>31</v>
      </c>
      <c r="C2249" s="38" t="s">
        <v>333</v>
      </c>
      <c r="H2249" s="35"/>
      <c r="I2249" s="35"/>
      <c r="J2249" s="36"/>
      <c r="L2249" s="59"/>
      <c r="M2249" s="59"/>
      <c r="N2249" s="60"/>
      <c r="P2249" s="59"/>
      <c r="Q2249" s="59"/>
      <c r="R2249" s="60"/>
    </row>
    <row r="2250" spans="1:18" ht="60" x14ac:dyDescent="0.25">
      <c r="A2250" s="33"/>
      <c r="B2250" s="34" t="s">
        <v>55</v>
      </c>
      <c r="C2250" s="34" t="s">
        <v>56</v>
      </c>
      <c r="D2250" s="34" t="s">
        <v>57</v>
      </c>
      <c r="E2250" s="34" t="s">
        <v>58</v>
      </c>
      <c r="F2250" s="39" t="s">
        <v>59</v>
      </c>
      <c r="H2250" s="40" t="s">
        <v>60</v>
      </c>
      <c r="I2250" s="41" t="s">
        <v>22</v>
      </c>
      <c r="J2250" s="42"/>
      <c r="L2250" s="40" t="s">
        <v>60</v>
      </c>
      <c r="M2250" s="53" t="s">
        <v>22</v>
      </c>
      <c r="N2250" s="54"/>
      <c r="P2250" s="40" t="s">
        <v>60</v>
      </c>
      <c r="Q2250" s="53" t="s">
        <v>22</v>
      </c>
      <c r="R2250" s="54"/>
    </row>
    <row r="2251" spans="1:18" ht="105" x14ac:dyDescent="0.25">
      <c r="A2251" s="37" t="s">
        <v>2881</v>
      </c>
      <c r="B2251" s="38" t="s">
        <v>335</v>
      </c>
      <c r="C2251" s="38" t="s">
        <v>336</v>
      </c>
      <c r="D2251" s="38"/>
      <c r="E2251" s="38" t="s">
        <v>64</v>
      </c>
      <c r="F2251" s="43">
        <v>1</v>
      </c>
      <c r="H2251" s="44">
        <v>0</v>
      </c>
      <c r="I2251" s="45">
        <v>0</v>
      </c>
      <c r="J2251" s="31"/>
      <c r="L2251" s="44">
        <v>0</v>
      </c>
      <c r="M2251" s="55">
        <v>0</v>
      </c>
      <c r="N2251" s="56"/>
      <c r="P2251" s="44">
        <v>0</v>
      </c>
      <c r="Q2251" s="55">
        <v>0</v>
      </c>
      <c r="R2251" s="56"/>
    </row>
    <row r="2252" spans="1:18" x14ac:dyDescent="0.25">
      <c r="A2252" s="33"/>
      <c r="B2252" s="34" t="s">
        <v>28</v>
      </c>
      <c r="C2252" s="34" t="s">
        <v>29</v>
      </c>
      <c r="H2252" s="35"/>
      <c r="I2252" s="35"/>
      <c r="J2252" s="36"/>
      <c r="L2252" s="59"/>
      <c r="M2252" s="59"/>
      <c r="N2252" s="60"/>
      <c r="P2252" s="59"/>
      <c r="Q2252" s="59"/>
      <c r="R2252" s="60"/>
    </row>
    <row r="2253" spans="1:18" ht="60" x14ac:dyDescent="0.25">
      <c r="A2253" s="37" t="s">
        <v>2882</v>
      </c>
      <c r="B2253" s="38" t="s">
        <v>31</v>
      </c>
      <c r="C2253" s="38" t="s">
        <v>299</v>
      </c>
      <c r="H2253" s="35"/>
      <c r="I2253" s="35"/>
      <c r="J2253" s="36"/>
      <c r="L2253" s="59"/>
      <c r="M2253" s="59"/>
      <c r="N2253" s="60"/>
      <c r="P2253" s="59"/>
      <c r="Q2253" s="59"/>
      <c r="R2253" s="60"/>
    </row>
    <row r="2254" spans="1:18" x14ac:dyDescent="0.25">
      <c r="A2254" s="14" t="s">
        <v>2883</v>
      </c>
      <c r="B2254" s="14"/>
      <c r="C2254" s="14"/>
      <c r="D2254" s="14"/>
      <c r="E2254" s="14"/>
      <c r="F2254" s="14"/>
      <c r="H2254" s="32" t="s">
        <v>621</v>
      </c>
      <c r="I2254" s="45">
        <v>534750</v>
      </c>
      <c r="J2254" s="31"/>
      <c r="L2254" s="32" t="s">
        <v>621</v>
      </c>
      <c r="M2254" s="55">
        <v>662137.23</v>
      </c>
      <c r="N2254" s="56"/>
      <c r="P2254" s="32" t="s">
        <v>621</v>
      </c>
      <c r="Q2254" s="55">
        <v>621160</v>
      </c>
      <c r="R2254" s="56"/>
    </row>
    <row r="2255" spans="1:18" x14ac:dyDescent="0.25">
      <c r="A2255" s="33"/>
      <c r="B2255" s="34" t="s">
        <v>28</v>
      </c>
      <c r="C2255" s="34" t="s">
        <v>29</v>
      </c>
      <c r="H2255" s="35"/>
      <c r="I2255" s="35"/>
      <c r="J2255" s="36"/>
      <c r="L2255" s="59"/>
      <c r="M2255" s="59"/>
      <c r="N2255" s="60"/>
      <c r="P2255" s="59"/>
      <c r="Q2255" s="59"/>
      <c r="R2255" s="60"/>
    </row>
    <row r="2256" spans="1:18" x14ac:dyDescent="0.25">
      <c r="A2256" s="37" t="s">
        <v>2884</v>
      </c>
      <c r="B2256" s="38" t="s">
        <v>31</v>
      </c>
      <c r="C2256" s="38" t="s">
        <v>341</v>
      </c>
      <c r="H2256" s="35"/>
      <c r="I2256" s="35"/>
      <c r="J2256" s="36"/>
      <c r="L2256" s="59"/>
      <c r="M2256" s="59"/>
      <c r="N2256" s="60"/>
      <c r="P2256" s="59"/>
      <c r="Q2256" s="59"/>
      <c r="R2256" s="60"/>
    </row>
    <row r="2257" spans="1:18" x14ac:dyDescent="0.25">
      <c r="A2257" s="37" t="s">
        <v>2885</v>
      </c>
      <c r="B2257" s="38" t="s">
        <v>31</v>
      </c>
      <c r="C2257" s="38" t="s">
        <v>343</v>
      </c>
      <c r="H2257" s="35"/>
      <c r="I2257" s="35"/>
      <c r="J2257" s="36"/>
      <c r="L2257" s="59"/>
      <c r="M2257" s="59"/>
      <c r="N2257" s="60"/>
      <c r="P2257" s="59"/>
      <c r="Q2257" s="59"/>
      <c r="R2257" s="60"/>
    </row>
    <row r="2258" spans="1:18" x14ac:dyDescent="0.25">
      <c r="A2258" s="37" t="s">
        <v>2886</v>
      </c>
      <c r="B2258" s="38" t="s">
        <v>31</v>
      </c>
      <c r="C2258" s="38" t="s">
        <v>345</v>
      </c>
      <c r="H2258" s="35"/>
      <c r="I2258" s="35"/>
      <c r="J2258" s="36"/>
      <c r="L2258" s="59"/>
      <c r="M2258" s="59"/>
      <c r="N2258" s="60"/>
      <c r="P2258" s="59"/>
      <c r="Q2258" s="59"/>
      <c r="R2258" s="60"/>
    </row>
    <row r="2259" spans="1:18" ht="60" x14ac:dyDescent="0.25">
      <c r="A2259" s="33"/>
      <c r="B2259" s="34" t="s">
        <v>55</v>
      </c>
      <c r="C2259" s="34" t="s">
        <v>56</v>
      </c>
      <c r="D2259" s="34" t="s">
        <v>57</v>
      </c>
      <c r="E2259" s="34" t="s">
        <v>58</v>
      </c>
      <c r="F2259" s="39" t="s">
        <v>59</v>
      </c>
      <c r="H2259" s="40" t="s">
        <v>60</v>
      </c>
      <c r="I2259" s="41" t="s">
        <v>22</v>
      </c>
      <c r="J2259" s="42"/>
      <c r="L2259" s="40" t="s">
        <v>60</v>
      </c>
      <c r="M2259" s="53" t="s">
        <v>22</v>
      </c>
      <c r="N2259" s="54"/>
      <c r="P2259" s="40" t="s">
        <v>60</v>
      </c>
      <c r="Q2259" s="53" t="s">
        <v>22</v>
      </c>
      <c r="R2259" s="54"/>
    </row>
    <row r="2260" spans="1:18" x14ac:dyDescent="0.25">
      <c r="A2260" s="37" t="s">
        <v>2887</v>
      </c>
      <c r="B2260" s="38" t="s">
        <v>2888</v>
      </c>
      <c r="C2260" s="38" t="s">
        <v>348</v>
      </c>
      <c r="D2260" s="38"/>
      <c r="E2260" s="38" t="s">
        <v>314</v>
      </c>
      <c r="F2260" s="43">
        <v>30</v>
      </c>
      <c r="H2260" s="44">
        <v>500</v>
      </c>
      <c r="I2260" s="45">
        <v>15000</v>
      </c>
      <c r="J2260" s="31"/>
      <c r="L2260" s="44">
        <v>490.03</v>
      </c>
      <c r="M2260" s="55">
        <v>14700.9</v>
      </c>
      <c r="N2260" s="56"/>
      <c r="P2260" s="44">
        <v>385</v>
      </c>
      <c r="Q2260" s="55">
        <v>11550</v>
      </c>
      <c r="R2260" s="56"/>
    </row>
    <row r="2261" spans="1:18" x14ac:dyDescent="0.25">
      <c r="A2261" s="37" t="s">
        <v>2889</v>
      </c>
      <c r="B2261" s="38" t="s">
        <v>2890</v>
      </c>
      <c r="C2261" s="38" t="s">
        <v>351</v>
      </c>
      <c r="D2261" s="38"/>
      <c r="E2261" s="38" t="s">
        <v>314</v>
      </c>
      <c r="F2261" s="43">
        <v>18</v>
      </c>
      <c r="H2261" s="44">
        <v>525</v>
      </c>
      <c r="I2261" s="45">
        <v>9450</v>
      </c>
      <c r="J2261" s="31"/>
      <c r="L2261" s="44">
        <v>490.03</v>
      </c>
      <c r="M2261" s="55">
        <v>8820.5400000000009</v>
      </c>
      <c r="N2261" s="56"/>
      <c r="P2261" s="44">
        <v>385</v>
      </c>
      <c r="Q2261" s="55">
        <v>6930</v>
      </c>
      <c r="R2261" s="56"/>
    </row>
    <row r="2262" spans="1:18" x14ac:dyDescent="0.25">
      <c r="A2262" s="33"/>
      <c r="B2262" s="34" t="s">
        <v>28</v>
      </c>
      <c r="C2262" s="34" t="s">
        <v>29</v>
      </c>
      <c r="H2262" s="35"/>
      <c r="I2262" s="35"/>
      <c r="J2262" s="36"/>
      <c r="L2262" s="59"/>
      <c r="M2262" s="59"/>
      <c r="N2262" s="60"/>
      <c r="P2262" s="59"/>
      <c r="Q2262" s="59"/>
      <c r="R2262" s="60"/>
    </row>
    <row r="2263" spans="1:18" ht="45" x14ac:dyDescent="0.25">
      <c r="A2263" s="37" t="s">
        <v>2891</v>
      </c>
      <c r="B2263" s="38" t="s">
        <v>31</v>
      </c>
      <c r="C2263" s="38" t="s">
        <v>353</v>
      </c>
      <c r="H2263" s="35"/>
      <c r="I2263" s="35"/>
      <c r="J2263" s="36"/>
      <c r="L2263" s="59"/>
      <c r="M2263" s="59"/>
      <c r="N2263" s="60"/>
      <c r="P2263" s="59"/>
      <c r="Q2263" s="59"/>
      <c r="R2263" s="60"/>
    </row>
    <row r="2264" spans="1:18" ht="60" x14ac:dyDescent="0.25">
      <c r="A2264" s="33"/>
      <c r="B2264" s="34" t="s">
        <v>55</v>
      </c>
      <c r="C2264" s="34" t="s">
        <v>56</v>
      </c>
      <c r="D2264" s="34" t="s">
        <v>57</v>
      </c>
      <c r="E2264" s="34" t="s">
        <v>58</v>
      </c>
      <c r="F2264" s="39" t="s">
        <v>59</v>
      </c>
      <c r="H2264" s="40" t="s">
        <v>60</v>
      </c>
      <c r="I2264" s="41" t="s">
        <v>22</v>
      </c>
      <c r="J2264" s="42"/>
      <c r="L2264" s="40" t="s">
        <v>60</v>
      </c>
      <c r="M2264" s="53" t="s">
        <v>22</v>
      </c>
      <c r="N2264" s="54"/>
      <c r="P2264" s="40" t="s">
        <v>60</v>
      </c>
      <c r="Q2264" s="53" t="s">
        <v>22</v>
      </c>
      <c r="R2264" s="54"/>
    </row>
    <row r="2265" spans="1:18" x14ac:dyDescent="0.25">
      <c r="A2265" s="37" t="s">
        <v>2892</v>
      </c>
      <c r="B2265" s="38" t="s">
        <v>2893</v>
      </c>
      <c r="C2265" s="38" t="s">
        <v>356</v>
      </c>
      <c r="D2265" s="38"/>
      <c r="E2265" s="38" t="s">
        <v>314</v>
      </c>
      <c r="F2265" s="43">
        <v>47</v>
      </c>
      <c r="H2265" s="44">
        <v>1750</v>
      </c>
      <c r="I2265" s="45">
        <v>82250</v>
      </c>
      <c r="J2265" s="31"/>
      <c r="L2265" s="44">
        <v>1529.94</v>
      </c>
      <c r="M2265" s="55">
        <v>71907.179999999993</v>
      </c>
      <c r="N2265" s="56"/>
      <c r="P2265" s="44">
        <v>1225</v>
      </c>
      <c r="Q2265" s="55">
        <v>57575</v>
      </c>
      <c r="R2265" s="56"/>
    </row>
    <row r="2266" spans="1:18" x14ac:dyDescent="0.25">
      <c r="A2266" s="37" t="s">
        <v>2894</v>
      </c>
      <c r="B2266" s="38" t="s">
        <v>2895</v>
      </c>
      <c r="C2266" s="38" t="s">
        <v>359</v>
      </c>
      <c r="D2266" s="38"/>
      <c r="E2266" s="38" t="s">
        <v>314</v>
      </c>
      <c r="F2266" s="43">
        <v>24</v>
      </c>
      <c r="H2266" s="44">
        <v>1700</v>
      </c>
      <c r="I2266" s="45">
        <v>40800</v>
      </c>
      <c r="J2266" s="31"/>
      <c r="L2266" s="44">
        <v>2146.7399999999998</v>
      </c>
      <c r="M2266" s="55">
        <v>51521.760000000002</v>
      </c>
      <c r="N2266" s="56"/>
      <c r="P2266" s="44">
        <v>1520</v>
      </c>
      <c r="Q2266" s="55">
        <v>36480</v>
      </c>
      <c r="R2266" s="56"/>
    </row>
    <row r="2267" spans="1:18" x14ac:dyDescent="0.25">
      <c r="A2267" s="37" t="s">
        <v>2896</v>
      </c>
      <c r="B2267" s="38" t="s">
        <v>2897</v>
      </c>
      <c r="C2267" s="38" t="s">
        <v>362</v>
      </c>
      <c r="D2267" s="38"/>
      <c r="E2267" s="38" t="s">
        <v>314</v>
      </c>
      <c r="F2267" s="43">
        <v>100</v>
      </c>
      <c r="H2267" s="44">
        <v>1800</v>
      </c>
      <c r="I2267" s="45">
        <v>180000</v>
      </c>
      <c r="J2267" s="31"/>
      <c r="L2267" s="44">
        <v>2444.17</v>
      </c>
      <c r="M2267" s="55">
        <v>244417</v>
      </c>
      <c r="N2267" s="56"/>
      <c r="P2267" s="44">
        <v>3300</v>
      </c>
      <c r="Q2267" s="55">
        <v>330000</v>
      </c>
      <c r="R2267" s="56"/>
    </row>
    <row r="2268" spans="1:18" x14ac:dyDescent="0.25">
      <c r="A2268" s="37" t="s">
        <v>2898</v>
      </c>
      <c r="B2268" s="38" t="s">
        <v>2899</v>
      </c>
      <c r="C2268" s="38" t="s">
        <v>365</v>
      </c>
      <c r="D2268" s="38"/>
      <c r="E2268" s="38" t="s">
        <v>314</v>
      </c>
      <c r="F2268" s="43">
        <v>35</v>
      </c>
      <c r="H2268" s="44">
        <v>1800</v>
      </c>
      <c r="I2268" s="45">
        <v>63000</v>
      </c>
      <c r="J2268" s="31"/>
      <c r="L2268" s="44">
        <v>824.95</v>
      </c>
      <c r="M2268" s="55">
        <v>28873.25</v>
      </c>
      <c r="N2268" s="56"/>
      <c r="P2268" s="44">
        <v>800</v>
      </c>
      <c r="Q2268" s="55">
        <v>28000</v>
      </c>
      <c r="R2268" s="56"/>
    </row>
    <row r="2269" spans="1:18" x14ac:dyDescent="0.25">
      <c r="A2269" s="37" t="s">
        <v>2900</v>
      </c>
      <c r="B2269" s="38" t="s">
        <v>2901</v>
      </c>
      <c r="C2269" s="38" t="s">
        <v>368</v>
      </c>
      <c r="D2269" s="38"/>
      <c r="E2269" s="38" t="s">
        <v>308</v>
      </c>
      <c r="F2269" s="43">
        <v>575</v>
      </c>
      <c r="H2269" s="44">
        <v>50</v>
      </c>
      <c r="I2269" s="45">
        <v>28750</v>
      </c>
      <c r="J2269" s="31"/>
      <c r="L2269" s="44">
        <v>58.71</v>
      </c>
      <c r="M2269" s="55">
        <v>33758.25</v>
      </c>
      <c r="N2269" s="56"/>
      <c r="P2269" s="44">
        <v>45</v>
      </c>
      <c r="Q2269" s="55">
        <v>25875</v>
      </c>
      <c r="R2269" s="56"/>
    </row>
    <row r="2270" spans="1:18" x14ac:dyDescent="0.25">
      <c r="A2270" s="33"/>
      <c r="B2270" s="34" t="s">
        <v>28</v>
      </c>
      <c r="C2270" s="34" t="s">
        <v>29</v>
      </c>
      <c r="H2270" s="35"/>
      <c r="I2270" s="35"/>
      <c r="J2270" s="36"/>
      <c r="L2270" s="59"/>
      <c r="M2270" s="59"/>
      <c r="N2270" s="60"/>
      <c r="P2270" s="59"/>
      <c r="Q2270" s="59"/>
      <c r="R2270" s="60"/>
    </row>
    <row r="2271" spans="1:18" x14ac:dyDescent="0.25">
      <c r="A2271" s="37" t="s">
        <v>2902</v>
      </c>
      <c r="B2271" s="38" t="s">
        <v>31</v>
      </c>
      <c r="C2271" s="38" t="s">
        <v>370</v>
      </c>
      <c r="H2271" s="35"/>
      <c r="I2271" s="35"/>
      <c r="J2271" s="36"/>
      <c r="L2271" s="59"/>
      <c r="M2271" s="59"/>
      <c r="N2271" s="60"/>
      <c r="P2271" s="59"/>
      <c r="Q2271" s="59"/>
      <c r="R2271" s="60"/>
    </row>
    <row r="2272" spans="1:18" ht="45" x14ac:dyDescent="0.25">
      <c r="A2272" s="37" t="s">
        <v>2903</v>
      </c>
      <c r="B2272" s="38" t="s">
        <v>31</v>
      </c>
      <c r="C2272" s="38" t="s">
        <v>372</v>
      </c>
      <c r="H2272" s="35"/>
      <c r="I2272" s="35"/>
      <c r="J2272" s="36"/>
      <c r="L2272" s="59"/>
      <c r="M2272" s="59"/>
      <c r="N2272" s="60"/>
      <c r="P2272" s="59"/>
      <c r="Q2272" s="59"/>
      <c r="R2272" s="60"/>
    </row>
    <row r="2273" spans="1:18" ht="60" x14ac:dyDescent="0.25">
      <c r="A2273" s="33"/>
      <c r="B2273" s="34" t="s">
        <v>55</v>
      </c>
      <c r="C2273" s="34" t="s">
        <v>56</v>
      </c>
      <c r="D2273" s="34" t="s">
        <v>57</v>
      </c>
      <c r="E2273" s="34" t="s">
        <v>58</v>
      </c>
      <c r="F2273" s="39" t="s">
        <v>59</v>
      </c>
      <c r="H2273" s="40" t="s">
        <v>60</v>
      </c>
      <c r="I2273" s="41" t="s">
        <v>22</v>
      </c>
      <c r="J2273" s="42"/>
      <c r="L2273" s="40" t="s">
        <v>60</v>
      </c>
      <c r="M2273" s="53" t="s">
        <v>22</v>
      </c>
      <c r="N2273" s="54"/>
      <c r="P2273" s="40" t="s">
        <v>60</v>
      </c>
      <c r="Q2273" s="53" t="s">
        <v>22</v>
      </c>
      <c r="R2273" s="54"/>
    </row>
    <row r="2274" spans="1:18" x14ac:dyDescent="0.25">
      <c r="A2274" s="37" t="s">
        <v>2904</v>
      </c>
      <c r="B2274" s="38" t="s">
        <v>2905</v>
      </c>
      <c r="C2274" s="38" t="s">
        <v>2906</v>
      </c>
      <c r="D2274" s="38"/>
      <c r="E2274" s="38" t="s">
        <v>314</v>
      </c>
      <c r="F2274" s="43">
        <v>90</v>
      </c>
      <c r="H2274" s="44">
        <v>1250</v>
      </c>
      <c r="I2274" s="45">
        <v>112500</v>
      </c>
      <c r="J2274" s="31"/>
      <c r="L2274" s="44">
        <v>2146.7399999999998</v>
      </c>
      <c r="M2274" s="55">
        <v>193206.6</v>
      </c>
      <c r="N2274" s="56"/>
      <c r="P2274" s="44">
        <v>1375</v>
      </c>
      <c r="Q2274" s="55">
        <v>123750</v>
      </c>
      <c r="R2274" s="56"/>
    </row>
    <row r="2275" spans="1:18" x14ac:dyDescent="0.25">
      <c r="A2275" s="33"/>
      <c r="B2275" s="34" t="s">
        <v>28</v>
      </c>
      <c r="C2275" s="34" t="s">
        <v>29</v>
      </c>
      <c r="H2275" s="35"/>
      <c r="I2275" s="35"/>
      <c r="J2275" s="36"/>
      <c r="L2275" s="59"/>
      <c r="M2275" s="59"/>
      <c r="N2275" s="60"/>
      <c r="P2275" s="59"/>
      <c r="Q2275" s="59"/>
      <c r="R2275" s="60"/>
    </row>
    <row r="2276" spans="1:18" x14ac:dyDescent="0.25">
      <c r="A2276" s="37" t="s">
        <v>2907</v>
      </c>
      <c r="B2276" s="38" t="s">
        <v>31</v>
      </c>
      <c r="C2276" s="38" t="s">
        <v>386</v>
      </c>
      <c r="H2276" s="35"/>
      <c r="I2276" s="35"/>
      <c r="J2276" s="36"/>
      <c r="L2276" s="59"/>
      <c r="M2276" s="59"/>
      <c r="N2276" s="60"/>
      <c r="P2276" s="59"/>
      <c r="Q2276" s="59"/>
      <c r="R2276" s="60"/>
    </row>
    <row r="2277" spans="1:18" ht="60" x14ac:dyDescent="0.25">
      <c r="A2277" s="33"/>
      <c r="B2277" s="34" t="s">
        <v>55</v>
      </c>
      <c r="C2277" s="34" t="s">
        <v>56</v>
      </c>
      <c r="D2277" s="34" t="s">
        <v>57</v>
      </c>
      <c r="E2277" s="34" t="s">
        <v>58</v>
      </c>
      <c r="F2277" s="39" t="s">
        <v>59</v>
      </c>
      <c r="H2277" s="40" t="s">
        <v>60</v>
      </c>
      <c r="I2277" s="41" t="s">
        <v>22</v>
      </c>
      <c r="J2277" s="42"/>
      <c r="L2277" s="40" t="s">
        <v>60</v>
      </c>
      <c r="M2277" s="53" t="s">
        <v>22</v>
      </c>
      <c r="N2277" s="54"/>
      <c r="P2277" s="40" t="s">
        <v>60</v>
      </c>
      <c r="Q2277" s="53" t="s">
        <v>22</v>
      </c>
      <c r="R2277" s="54"/>
    </row>
    <row r="2278" spans="1:18" x14ac:dyDescent="0.25">
      <c r="A2278" s="37" t="s">
        <v>2908</v>
      </c>
      <c r="B2278" s="38" t="s">
        <v>2909</v>
      </c>
      <c r="C2278" s="38" t="s">
        <v>389</v>
      </c>
      <c r="D2278" s="38"/>
      <c r="E2278" s="38" t="s">
        <v>64</v>
      </c>
      <c r="F2278" s="43">
        <v>1</v>
      </c>
      <c r="H2278" s="44">
        <v>3000</v>
      </c>
      <c r="I2278" s="45">
        <v>3000</v>
      </c>
      <c r="J2278" s="31"/>
      <c r="L2278" s="44">
        <v>14931.75</v>
      </c>
      <c r="M2278" s="55">
        <v>14931.75</v>
      </c>
      <c r="N2278" s="56"/>
      <c r="P2278" s="44">
        <v>1000</v>
      </c>
      <c r="Q2278" s="55">
        <v>1000</v>
      </c>
      <c r="R2278" s="56"/>
    </row>
    <row r="2279" spans="1:18" x14ac:dyDescent="0.25">
      <c r="A2279" s="33"/>
      <c r="B2279" s="34" t="s">
        <v>28</v>
      </c>
      <c r="C2279" s="34" t="s">
        <v>29</v>
      </c>
      <c r="H2279" s="35"/>
      <c r="I2279" s="35"/>
      <c r="J2279" s="36"/>
      <c r="L2279" s="59"/>
      <c r="M2279" s="59"/>
      <c r="N2279" s="60"/>
      <c r="P2279" s="59"/>
      <c r="Q2279" s="59"/>
      <c r="R2279" s="60"/>
    </row>
    <row r="2280" spans="1:18" x14ac:dyDescent="0.25">
      <c r="A2280" s="37" t="s">
        <v>2910</v>
      </c>
      <c r="B2280" s="38" t="s">
        <v>31</v>
      </c>
      <c r="C2280" s="38" t="s">
        <v>333</v>
      </c>
      <c r="H2280" s="35"/>
      <c r="I2280" s="35"/>
      <c r="J2280" s="36"/>
      <c r="L2280" s="59"/>
      <c r="M2280" s="59"/>
      <c r="N2280" s="60"/>
      <c r="P2280" s="59"/>
      <c r="Q2280" s="59"/>
      <c r="R2280" s="60"/>
    </row>
    <row r="2281" spans="1:18" ht="60" x14ac:dyDescent="0.25">
      <c r="A2281" s="33"/>
      <c r="B2281" s="34" t="s">
        <v>55</v>
      </c>
      <c r="C2281" s="34" t="s">
        <v>56</v>
      </c>
      <c r="D2281" s="34" t="s">
        <v>57</v>
      </c>
      <c r="E2281" s="34" t="s">
        <v>58</v>
      </c>
      <c r="F2281" s="39" t="s">
        <v>59</v>
      </c>
      <c r="H2281" s="40" t="s">
        <v>60</v>
      </c>
      <c r="I2281" s="41" t="s">
        <v>22</v>
      </c>
      <c r="J2281" s="42"/>
      <c r="L2281" s="40" t="s">
        <v>60</v>
      </c>
      <c r="M2281" s="53" t="s">
        <v>22</v>
      </c>
      <c r="N2281" s="54"/>
      <c r="P2281" s="40" t="s">
        <v>60</v>
      </c>
      <c r="Q2281" s="53" t="s">
        <v>22</v>
      </c>
      <c r="R2281" s="54"/>
    </row>
    <row r="2282" spans="1:18" ht="105" x14ac:dyDescent="0.25">
      <c r="A2282" s="37" t="s">
        <v>2911</v>
      </c>
      <c r="B2282" s="38" t="s">
        <v>335</v>
      </c>
      <c r="C2282" s="38" t="s">
        <v>336</v>
      </c>
      <c r="D2282" s="38"/>
      <c r="E2282" s="38" t="s">
        <v>64</v>
      </c>
      <c r="F2282" s="43">
        <v>1</v>
      </c>
      <c r="H2282" s="44">
        <v>0</v>
      </c>
      <c r="I2282" s="45">
        <v>0</v>
      </c>
      <c r="J2282" s="31"/>
      <c r="L2282" s="44">
        <v>0</v>
      </c>
      <c r="M2282" s="55">
        <v>0</v>
      </c>
      <c r="N2282" s="56"/>
      <c r="P2282" s="44">
        <v>0</v>
      </c>
      <c r="Q2282" s="55">
        <v>0</v>
      </c>
      <c r="R2282" s="56"/>
    </row>
    <row r="2283" spans="1:18" x14ac:dyDescent="0.25">
      <c r="A2283" s="33"/>
      <c r="B2283" s="34" t="s">
        <v>28</v>
      </c>
      <c r="C2283" s="34" t="s">
        <v>29</v>
      </c>
      <c r="H2283" s="35"/>
      <c r="I2283" s="35"/>
      <c r="J2283" s="36"/>
      <c r="L2283" s="59"/>
      <c r="M2283" s="59"/>
      <c r="N2283" s="60"/>
      <c r="P2283" s="59"/>
      <c r="Q2283" s="59"/>
      <c r="R2283" s="60"/>
    </row>
    <row r="2284" spans="1:18" ht="60" x14ac:dyDescent="0.25">
      <c r="A2284" s="37" t="s">
        <v>2912</v>
      </c>
      <c r="B2284" s="38" t="s">
        <v>31</v>
      </c>
      <c r="C2284" s="38" t="s">
        <v>299</v>
      </c>
      <c r="H2284" s="35"/>
      <c r="I2284" s="35"/>
      <c r="J2284" s="36"/>
      <c r="L2284" s="59"/>
      <c r="M2284" s="59"/>
      <c r="N2284" s="60"/>
      <c r="P2284" s="59"/>
      <c r="Q2284" s="59"/>
      <c r="R2284" s="60"/>
    </row>
    <row r="2285" spans="1:18" x14ac:dyDescent="0.25">
      <c r="A2285" s="14" t="s">
        <v>2913</v>
      </c>
      <c r="B2285" s="14"/>
      <c r="C2285" s="14"/>
      <c r="D2285" s="14"/>
      <c r="E2285" s="14"/>
      <c r="F2285" s="14"/>
      <c r="H2285" s="32" t="s">
        <v>1138</v>
      </c>
      <c r="I2285" s="45">
        <v>182095</v>
      </c>
      <c r="J2285" s="31"/>
      <c r="L2285" s="32" t="s">
        <v>1138</v>
      </c>
      <c r="M2285" s="55">
        <v>159621.22</v>
      </c>
      <c r="N2285" s="56"/>
      <c r="P2285" s="32" t="s">
        <v>1138</v>
      </c>
      <c r="Q2285" s="55">
        <v>24938</v>
      </c>
      <c r="R2285" s="56"/>
    </row>
    <row r="2286" spans="1:18" x14ac:dyDescent="0.25">
      <c r="A2286" s="33"/>
      <c r="B2286" s="34" t="s">
        <v>28</v>
      </c>
      <c r="C2286" s="34" t="s">
        <v>29</v>
      </c>
      <c r="H2286" s="35"/>
      <c r="I2286" s="35"/>
      <c r="J2286" s="36"/>
      <c r="L2286" s="59"/>
      <c r="M2286" s="59"/>
      <c r="N2286" s="60"/>
      <c r="P2286" s="59"/>
      <c r="Q2286" s="59"/>
      <c r="R2286" s="60"/>
    </row>
    <row r="2287" spans="1:18" x14ac:dyDescent="0.25">
      <c r="A2287" s="37" t="s">
        <v>2914</v>
      </c>
      <c r="B2287" s="38" t="s">
        <v>31</v>
      </c>
      <c r="C2287" s="38" t="s">
        <v>439</v>
      </c>
      <c r="H2287" s="35"/>
      <c r="I2287" s="35"/>
      <c r="J2287" s="36"/>
      <c r="L2287" s="59"/>
      <c r="M2287" s="59"/>
      <c r="N2287" s="60"/>
      <c r="P2287" s="59"/>
      <c r="Q2287" s="59"/>
      <c r="R2287" s="60"/>
    </row>
    <row r="2288" spans="1:18" ht="30" x14ac:dyDescent="0.25">
      <c r="A2288" s="37" t="s">
        <v>2915</v>
      </c>
      <c r="B2288" s="38" t="s">
        <v>31</v>
      </c>
      <c r="C2288" s="38" t="s">
        <v>2916</v>
      </c>
      <c r="H2288" s="35"/>
      <c r="I2288" s="35"/>
      <c r="J2288" s="36"/>
      <c r="L2288" s="59"/>
      <c r="M2288" s="59"/>
      <c r="N2288" s="60"/>
      <c r="P2288" s="59"/>
      <c r="Q2288" s="59"/>
      <c r="R2288" s="60"/>
    </row>
    <row r="2289" spans="1:18" ht="60" x14ac:dyDescent="0.25">
      <c r="A2289" s="33"/>
      <c r="B2289" s="34" t="s">
        <v>55</v>
      </c>
      <c r="C2289" s="34" t="s">
        <v>56</v>
      </c>
      <c r="D2289" s="34" t="s">
        <v>57</v>
      </c>
      <c r="E2289" s="34" t="s">
        <v>58</v>
      </c>
      <c r="F2289" s="39" t="s">
        <v>59</v>
      </c>
      <c r="H2289" s="40" t="s">
        <v>60</v>
      </c>
      <c r="I2289" s="41" t="s">
        <v>22</v>
      </c>
      <c r="J2289" s="42"/>
      <c r="L2289" s="40" t="s">
        <v>60</v>
      </c>
      <c r="M2289" s="53" t="s">
        <v>22</v>
      </c>
      <c r="N2289" s="54"/>
      <c r="P2289" s="40" t="s">
        <v>60</v>
      </c>
      <c r="Q2289" s="53" t="s">
        <v>22</v>
      </c>
      <c r="R2289" s="54"/>
    </row>
    <row r="2290" spans="1:18" x14ac:dyDescent="0.25">
      <c r="A2290" s="37" t="s">
        <v>2917</v>
      </c>
      <c r="B2290" s="38" t="s">
        <v>2918</v>
      </c>
      <c r="C2290" s="38" t="s">
        <v>444</v>
      </c>
      <c r="D2290" s="38"/>
      <c r="E2290" s="38" t="s">
        <v>308</v>
      </c>
      <c r="F2290" s="43">
        <v>940</v>
      </c>
      <c r="H2290" s="44">
        <v>95</v>
      </c>
      <c r="I2290" s="45">
        <v>89300</v>
      </c>
      <c r="J2290" s="31"/>
      <c r="L2290" s="44">
        <v>57.05</v>
      </c>
      <c r="M2290" s="55">
        <v>53627</v>
      </c>
      <c r="N2290" s="56"/>
      <c r="P2290" s="44">
        <v>10</v>
      </c>
      <c r="Q2290" s="55">
        <v>9400</v>
      </c>
      <c r="R2290" s="56"/>
    </row>
    <row r="2291" spans="1:18" x14ac:dyDescent="0.25">
      <c r="A2291" s="37" t="s">
        <v>2919</v>
      </c>
      <c r="B2291" s="38" t="s">
        <v>2920</v>
      </c>
      <c r="C2291" s="38" t="s">
        <v>447</v>
      </c>
      <c r="D2291" s="38"/>
      <c r="E2291" s="38" t="s">
        <v>308</v>
      </c>
      <c r="F2291" s="43">
        <v>885</v>
      </c>
      <c r="H2291" s="44">
        <v>95</v>
      </c>
      <c r="I2291" s="45">
        <v>84075</v>
      </c>
      <c r="J2291" s="31"/>
      <c r="L2291" s="44">
        <v>102.62</v>
      </c>
      <c r="M2291" s="55">
        <v>90818.7</v>
      </c>
      <c r="N2291" s="56"/>
      <c r="P2291" s="44">
        <v>10</v>
      </c>
      <c r="Q2291" s="55">
        <v>8850</v>
      </c>
      <c r="R2291" s="56"/>
    </row>
    <row r="2292" spans="1:18" x14ac:dyDescent="0.25">
      <c r="A2292" s="33"/>
      <c r="B2292" s="34" t="s">
        <v>28</v>
      </c>
      <c r="C2292" s="34" t="s">
        <v>29</v>
      </c>
      <c r="H2292" s="35"/>
      <c r="I2292" s="35"/>
      <c r="J2292" s="36"/>
      <c r="L2292" s="59"/>
      <c r="M2292" s="59"/>
      <c r="N2292" s="60"/>
      <c r="P2292" s="59"/>
      <c r="Q2292" s="59"/>
      <c r="R2292" s="60"/>
    </row>
    <row r="2293" spans="1:18" ht="30" x14ac:dyDescent="0.25">
      <c r="A2293" s="37" t="s">
        <v>2921</v>
      </c>
      <c r="B2293" s="38" t="s">
        <v>31</v>
      </c>
      <c r="C2293" s="38" t="s">
        <v>449</v>
      </c>
      <c r="H2293" s="35"/>
      <c r="I2293" s="35"/>
      <c r="J2293" s="36"/>
      <c r="L2293" s="59"/>
      <c r="M2293" s="59"/>
      <c r="N2293" s="60"/>
      <c r="P2293" s="59"/>
      <c r="Q2293" s="59"/>
      <c r="R2293" s="60"/>
    </row>
    <row r="2294" spans="1:18" ht="60" x14ac:dyDescent="0.25">
      <c r="A2294" s="33"/>
      <c r="B2294" s="34" t="s">
        <v>55</v>
      </c>
      <c r="C2294" s="34" t="s">
        <v>56</v>
      </c>
      <c r="D2294" s="34" t="s">
        <v>57</v>
      </c>
      <c r="E2294" s="34" t="s">
        <v>58</v>
      </c>
      <c r="F2294" s="39" t="s">
        <v>59</v>
      </c>
      <c r="H2294" s="40" t="s">
        <v>60</v>
      </c>
      <c r="I2294" s="41" t="s">
        <v>22</v>
      </c>
      <c r="J2294" s="42"/>
      <c r="L2294" s="40" t="s">
        <v>60</v>
      </c>
      <c r="M2294" s="53" t="s">
        <v>22</v>
      </c>
      <c r="N2294" s="54"/>
      <c r="P2294" s="40" t="s">
        <v>60</v>
      </c>
      <c r="Q2294" s="53" t="s">
        <v>22</v>
      </c>
      <c r="R2294" s="54"/>
    </row>
    <row r="2295" spans="1:18" x14ac:dyDescent="0.25">
      <c r="A2295" s="37" t="s">
        <v>2922</v>
      </c>
      <c r="B2295" s="38" t="s">
        <v>2923</v>
      </c>
      <c r="C2295" s="38" t="s">
        <v>444</v>
      </c>
      <c r="D2295" s="38"/>
      <c r="E2295" s="38" t="s">
        <v>308</v>
      </c>
      <c r="F2295" s="43">
        <v>784</v>
      </c>
      <c r="H2295" s="44">
        <v>5</v>
      </c>
      <c r="I2295" s="45">
        <v>3920</v>
      </c>
      <c r="J2295" s="31"/>
      <c r="L2295" s="44">
        <v>4.38</v>
      </c>
      <c r="M2295" s="55">
        <v>3433.92</v>
      </c>
      <c r="N2295" s="56"/>
      <c r="P2295" s="44">
        <v>7</v>
      </c>
      <c r="Q2295" s="55">
        <v>5488</v>
      </c>
      <c r="R2295" s="56"/>
    </row>
    <row r="2296" spans="1:18" x14ac:dyDescent="0.25">
      <c r="A2296" s="33"/>
      <c r="B2296" s="34" t="s">
        <v>28</v>
      </c>
      <c r="C2296" s="34" t="s">
        <v>29</v>
      </c>
      <c r="H2296" s="35"/>
      <c r="I2296" s="35"/>
      <c r="J2296" s="36"/>
      <c r="L2296" s="59"/>
      <c r="M2296" s="59"/>
      <c r="N2296" s="60"/>
      <c r="P2296" s="59"/>
      <c r="Q2296" s="59"/>
      <c r="R2296" s="60"/>
    </row>
    <row r="2297" spans="1:18" x14ac:dyDescent="0.25">
      <c r="A2297" s="37" t="s">
        <v>2924</v>
      </c>
      <c r="B2297" s="38" t="s">
        <v>31</v>
      </c>
      <c r="C2297" s="38" t="s">
        <v>2626</v>
      </c>
      <c r="H2297" s="35"/>
      <c r="I2297" s="35"/>
      <c r="J2297" s="36"/>
      <c r="L2297" s="59"/>
      <c r="M2297" s="59"/>
      <c r="N2297" s="60"/>
      <c r="P2297" s="59"/>
      <c r="Q2297" s="59"/>
      <c r="R2297" s="60"/>
    </row>
    <row r="2298" spans="1:18" x14ac:dyDescent="0.25">
      <c r="A2298" s="37" t="s">
        <v>2925</v>
      </c>
      <c r="B2298" s="38" t="s">
        <v>31</v>
      </c>
      <c r="C2298" s="38" t="s">
        <v>453</v>
      </c>
      <c r="H2298" s="35"/>
      <c r="I2298" s="35"/>
      <c r="J2298" s="36"/>
      <c r="L2298" s="59"/>
      <c r="M2298" s="59"/>
      <c r="N2298" s="60"/>
      <c r="P2298" s="59"/>
      <c r="Q2298" s="59"/>
      <c r="R2298" s="60"/>
    </row>
    <row r="2299" spans="1:18" ht="60" x14ac:dyDescent="0.25">
      <c r="A2299" s="33"/>
      <c r="B2299" s="34" t="s">
        <v>55</v>
      </c>
      <c r="C2299" s="34" t="s">
        <v>56</v>
      </c>
      <c r="D2299" s="34" t="s">
        <v>57</v>
      </c>
      <c r="E2299" s="34" t="s">
        <v>58</v>
      </c>
      <c r="F2299" s="39" t="s">
        <v>59</v>
      </c>
      <c r="H2299" s="40" t="s">
        <v>60</v>
      </c>
      <c r="I2299" s="41" t="s">
        <v>22</v>
      </c>
      <c r="J2299" s="42"/>
      <c r="L2299" s="40" t="s">
        <v>60</v>
      </c>
      <c r="M2299" s="53" t="s">
        <v>22</v>
      </c>
      <c r="N2299" s="54"/>
      <c r="P2299" s="40" t="s">
        <v>60</v>
      </c>
      <c r="Q2299" s="53" t="s">
        <v>22</v>
      </c>
      <c r="R2299" s="54"/>
    </row>
    <row r="2300" spans="1:18" x14ac:dyDescent="0.25">
      <c r="A2300" s="37" t="s">
        <v>2926</v>
      </c>
      <c r="B2300" s="38" t="s">
        <v>2927</v>
      </c>
      <c r="C2300" s="38" t="s">
        <v>456</v>
      </c>
      <c r="D2300" s="38"/>
      <c r="E2300" s="38" t="s">
        <v>457</v>
      </c>
      <c r="F2300" s="43">
        <v>80</v>
      </c>
      <c r="H2300" s="44">
        <v>60</v>
      </c>
      <c r="I2300" s="45">
        <v>4800</v>
      </c>
      <c r="J2300" s="31"/>
      <c r="L2300" s="44">
        <v>146.77000000000001</v>
      </c>
      <c r="M2300" s="55">
        <v>11741.6</v>
      </c>
      <c r="N2300" s="56"/>
      <c r="P2300" s="44">
        <v>15</v>
      </c>
      <c r="Q2300" s="55">
        <v>1200</v>
      </c>
      <c r="R2300" s="56"/>
    </row>
    <row r="2301" spans="1:18" x14ac:dyDescent="0.25">
      <c r="A2301" s="33"/>
      <c r="B2301" s="34" t="s">
        <v>28</v>
      </c>
      <c r="C2301" s="34" t="s">
        <v>29</v>
      </c>
      <c r="H2301" s="35"/>
      <c r="I2301" s="35"/>
      <c r="J2301" s="36"/>
      <c r="L2301" s="59"/>
      <c r="M2301" s="59"/>
      <c r="N2301" s="60"/>
      <c r="P2301" s="59"/>
      <c r="Q2301" s="59"/>
      <c r="R2301" s="60"/>
    </row>
    <row r="2302" spans="1:18" x14ac:dyDescent="0.25">
      <c r="A2302" s="37" t="s">
        <v>2928</v>
      </c>
      <c r="B2302" s="38" t="s">
        <v>31</v>
      </c>
      <c r="C2302" s="38" t="s">
        <v>333</v>
      </c>
      <c r="H2302" s="35"/>
      <c r="I2302" s="35"/>
      <c r="J2302" s="36"/>
      <c r="L2302" s="59"/>
      <c r="M2302" s="59"/>
      <c r="N2302" s="60"/>
      <c r="P2302" s="59"/>
      <c r="Q2302" s="59"/>
      <c r="R2302" s="60"/>
    </row>
    <row r="2303" spans="1:18" ht="60" x14ac:dyDescent="0.25">
      <c r="A2303" s="33"/>
      <c r="B2303" s="34" t="s">
        <v>55</v>
      </c>
      <c r="C2303" s="34" t="s">
        <v>56</v>
      </c>
      <c r="D2303" s="34" t="s">
        <v>57</v>
      </c>
      <c r="E2303" s="34" t="s">
        <v>58</v>
      </c>
      <c r="F2303" s="39" t="s">
        <v>59</v>
      </c>
      <c r="H2303" s="40" t="s">
        <v>60</v>
      </c>
      <c r="I2303" s="41" t="s">
        <v>22</v>
      </c>
      <c r="J2303" s="42"/>
      <c r="L2303" s="40" t="s">
        <v>60</v>
      </c>
      <c r="M2303" s="53" t="s">
        <v>22</v>
      </c>
      <c r="N2303" s="54"/>
      <c r="P2303" s="40" t="s">
        <v>60</v>
      </c>
      <c r="Q2303" s="53" t="s">
        <v>22</v>
      </c>
      <c r="R2303" s="54"/>
    </row>
    <row r="2304" spans="1:18" ht="105" x14ac:dyDescent="0.25">
      <c r="A2304" s="37" t="s">
        <v>2929</v>
      </c>
      <c r="B2304" s="38" t="s">
        <v>335</v>
      </c>
      <c r="C2304" s="38" t="s">
        <v>336</v>
      </c>
      <c r="D2304" s="38"/>
      <c r="E2304" s="38" t="s">
        <v>64</v>
      </c>
      <c r="F2304" s="43">
        <v>1</v>
      </c>
      <c r="H2304" s="44">
        <v>0</v>
      </c>
      <c r="I2304" s="45">
        <v>0</v>
      </c>
      <c r="J2304" s="31"/>
      <c r="L2304" s="44">
        <v>0</v>
      </c>
      <c r="M2304" s="55">
        <v>0</v>
      </c>
      <c r="N2304" s="56"/>
      <c r="P2304" s="44">
        <v>0</v>
      </c>
      <c r="Q2304" s="55">
        <v>0</v>
      </c>
      <c r="R2304" s="56"/>
    </row>
    <row r="2305" spans="1:18" x14ac:dyDescent="0.25">
      <c r="A2305" s="33"/>
      <c r="B2305" s="34" t="s">
        <v>28</v>
      </c>
      <c r="C2305" s="34" t="s">
        <v>29</v>
      </c>
      <c r="H2305" s="35"/>
      <c r="I2305" s="35"/>
      <c r="J2305" s="36"/>
      <c r="L2305" s="59"/>
      <c r="M2305" s="59"/>
      <c r="N2305" s="60"/>
      <c r="P2305" s="59"/>
      <c r="Q2305" s="59"/>
      <c r="R2305" s="60"/>
    </row>
    <row r="2306" spans="1:18" ht="60" x14ac:dyDescent="0.25">
      <c r="A2306" s="37" t="s">
        <v>2930</v>
      </c>
      <c r="B2306" s="38" t="s">
        <v>31</v>
      </c>
      <c r="C2306" s="38" t="s">
        <v>299</v>
      </c>
      <c r="H2306" s="35"/>
      <c r="I2306" s="35"/>
      <c r="J2306" s="36"/>
      <c r="L2306" s="59"/>
      <c r="M2306" s="59"/>
      <c r="N2306" s="60"/>
      <c r="P2306" s="59"/>
      <c r="Q2306" s="59"/>
      <c r="R2306" s="60"/>
    </row>
    <row r="2307" spans="1:18" x14ac:dyDescent="0.25">
      <c r="A2307" s="14" t="s">
        <v>2931</v>
      </c>
      <c r="B2307" s="14"/>
      <c r="C2307" s="14"/>
      <c r="D2307" s="14"/>
      <c r="E2307" s="14"/>
      <c r="F2307" s="14"/>
      <c r="H2307" s="32" t="s">
        <v>425</v>
      </c>
      <c r="I2307" s="45">
        <v>52312</v>
      </c>
      <c r="J2307" s="31"/>
      <c r="L2307" s="32" t="s">
        <v>425</v>
      </c>
      <c r="M2307" s="55">
        <v>65490.6</v>
      </c>
      <c r="N2307" s="56"/>
      <c r="P2307" s="32" t="s">
        <v>425</v>
      </c>
      <c r="Q2307" s="55">
        <v>165990</v>
      </c>
      <c r="R2307" s="56"/>
    </row>
    <row r="2308" spans="1:18" x14ac:dyDescent="0.25">
      <c r="A2308" s="33"/>
      <c r="B2308" s="34" t="s">
        <v>28</v>
      </c>
      <c r="C2308" s="34" t="s">
        <v>29</v>
      </c>
      <c r="H2308" s="35"/>
      <c r="I2308" s="35"/>
      <c r="J2308" s="36"/>
      <c r="L2308" s="59"/>
      <c r="M2308" s="59"/>
      <c r="N2308" s="60"/>
      <c r="P2308" s="59"/>
      <c r="Q2308" s="59"/>
      <c r="R2308" s="60"/>
    </row>
    <row r="2309" spans="1:18" x14ac:dyDescent="0.25">
      <c r="A2309" s="37" t="s">
        <v>2932</v>
      </c>
      <c r="B2309" s="38" t="s">
        <v>31</v>
      </c>
      <c r="C2309" s="38" t="s">
        <v>526</v>
      </c>
      <c r="H2309" s="35"/>
      <c r="I2309" s="35"/>
      <c r="J2309" s="36"/>
      <c r="L2309" s="59"/>
      <c r="M2309" s="59"/>
      <c r="N2309" s="60"/>
      <c r="P2309" s="59"/>
      <c r="Q2309" s="59"/>
      <c r="R2309" s="60"/>
    </row>
    <row r="2310" spans="1:18" ht="45" x14ac:dyDescent="0.25">
      <c r="A2310" s="37" t="s">
        <v>2933</v>
      </c>
      <c r="B2310" s="38" t="s">
        <v>31</v>
      </c>
      <c r="C2310" s="38" t="s">
        <v>2673</v>
      </c>
      <c r="H2310" s="35"/>
      <c r="I2310" s="35"/>
      <c r="J2310" s="36"/>
      <c r="L2310" s="59"/>
      <c r="M2310" s="59"/>
      <c r="N2310" s="60"/>
      <c r="P2310" s="59"/>
      <c r="Q2310" s="59"/>
      <c r="R2310" s="60"/>
    </row>
    <row r="2311" spans="1:18" ht="60" x14ac:dyDescent="0.25">
      <c r="A2311" s="33"/>
      <c r="B2311" s="34" t="s">
        <v>55</v>
      </c>
      <c r="C2311" s="34" t="s">
        <v>56</v>
      </c>
      <c r="D2311" s="34" t="s">
        <v>57</v>
      </c>
      <c r="E2311" s="34" t="s">
        <v>58</v>
      </c>
      <c r="F2311" s="39" t="s">
        <v>59</v>
      </c>
      <c r="H2311" s="40" t="s">
        <v>60</v>
      </c>
      <c r="I2311" s="41" t="s">
        <v>22</v>
      </c>
      <c r="J2311" s="42"/>
      <c r="L2311" s="40" t="s">
        <v>60</v>
      </c>
      <c r="M2311" s="53" t="s">
        <v>22</v>
      </c>
      <c r="N2311" s="54"/>
      <c r="P2311" s="40" t="s">
        <v>60</v>
      </c>
      <c r="Q2311" s="53" t="s">
        <v>22</v>
      </c>
      <c r="R2311" s="54"/>
    </row>
    <row r="2312" spans="1:18" x14ac:dyDescent="0.25">
      <c r="A2312" s="37" t="s">
        <v>2934</v>
      </c>
      <c r="B2312" s="38" t="s">
        <v>2935</v>
      </c>
      <c r="C2312" s="38" t="s">
        <v>2676</v>
      </c>
      <c r="D2312" s="38"/>
      <c r="E2312" s="38" t="s">
        <v>308</v>
      </c>
      <c r="F2312" s="43">
        <v>1006</v>
      </c>
      <c r="H2312" s="44">
        <v>52</v>
      </c>
      <c r="I2312" s="45">
        <v>52312</v>
      </c>
      <c r="J2312" s="31"/>
      <c r="L2312" s="44">
        <v>65.099999999999994</v>
      </c>
      <c r="M2312" s="55">
        <v>65490.6</v>
      </c>
      <c r="N2312" s="56"/>
      <c r="P2312" s="44">
        <v>165</v>
      </c>
      <c r="Q2312" s="55">
        <v>165990</v>
      </c>
      <c r="R2312" s="56"/>
    </row>
    <row r="2313" spans="1:18" x14ac:dyDescent="0.25">
      <c r="A2313" s="33"/>
      <c r="B2313" s="34" t="s">
        <v>28</v>
      </c>
      <c r="C2313" s="34" t="s">
        <v>29</v>
      </c>
      <c r="H2313" s="35"/>
      <c r="I2313" s="35"/>
      <c r="J2313" s="36"/>
      <c r="L2313" s="59"/>
      <c r="M2313" s="59"/>
      <c r="N2313" s="60"/>
      <c r="P2313" s="59"/>
      <c r="Q2313" s="59"/>
      <c r="R2313" s="60"/>
    </row>
    <row r="2314" spans="1:18" x14ac:dyDescent="0.25">
      <c r="A2314" s="37" t="s">
        <v>2936</v>
      </c>
      <c r="B2314" s="38" t="s">
        <v>31</v>
      </c>
      <c r="C2314" s="38" t="s">
        <v>333</v>
      </c>
      <c r="H2314" s="35"/>
      <c r="I2314" s="35"/>
      <c r="J2314" s="36"/>
      <c r="L2314" s="59"/>
      <c r="M2314" s="59"/>
      <c r="N2314" s="60"/>
      <c r="P2314" s="59"/>
      <c r="Q2314" s="59"/>
      <c r="R2314" s="60"/>
    </row>
    <row r="2315" spans="1:18" ht="60" x14ac:dyDescent="0.25">
      <c r="A2315" s="33"/>
      <c r="B2315" s="34" t="s">
        <v>55</v>
      </c>
      <c r="C2315" s="34" t="s">
        <v>56</v>
      </c>
      <c r="D2315" s="34" t="s">
        <v>57</v>
      </c>
      <c r="E2315" s="34" t="s">
        <v>58</v>
      </c>
      <c r="F2315" s="39" t="s">
        <v>59</v>
      </c>
      <c r="H2315" s="40" t="s">
        <v>60</v>
      </c>
      <c r="I2315" s="41" t="s">
        <v>22</v>
      </c>
      <c r="J2315" s="42"/>
      <c r="L2315" s="40" t="s">
        <v>60</v>
      </c>
      <c r="M2315" s="53" t="s">
        <v>22</v>
      </c>
      <c r="N2315" s="54"/>
      <c r="P2315" s="40" t="s">
        <v>60</v>
      </c>
      <c r="Q2315" s="53" t="s">
        <v>22</v>
      </c>
      <c r="R2315" s="54"/>
    </row>
    <row r="2316" spans="1:18" ht="105" x14ac:dyDescent="0.25">
      <c r="A2316" s="37" t="s">
        <v>2937</v>
      </c>
      <c r="B2316" s="38" t="s">
        <v>335</v>
      </c>
      <c r="C2316" s="38" t="s">
        <v>336</v>
      </c>
      <c r="D2316" s="38"/>
      <c r="E2316" s="38" t="s">
        <v>64</v>
      </c>
      <c r="F2316" s="43">
        <v>1</v>
      </c>
      <c r="H2316" s="44">
        <v>0</v>
      </c>
      <c r="I2316" s="45">
        <v>0</v>
      </c>
      <c r="J2316" s="31"/>
      <c r="L2316" s="44">
        <v>0</v>
      </c>
      <c r="M2316" s="55">
        <v>0</v>
      </c>
      <c r="N2316" s="56"/>
      <c r="P2316" s="44">
        <v>0</v>
      </c>
      <c r="Q2316" s="55">
        <v>0</v>
      </c>
      <c r="R2316" s="56"/>
    </row>
    <row r="2317" spans="1:18" x14ac:dyDescent="0.25">
      <c r="A2317" s="33"/>
      <c r="B2317" s="34" t="s">
        <v>28</v>
      </c>
      <c r="C2317" s="34" t="s">
        <v>29</v>
      </c>
      <c r="H2317" s="35"/>
      <c r="I2317" s="35"/>
      <c r="J2317" s="36"/>
      <c r="L2317" s="59"/>
      <c r="M2317" s="59"/>
      <c r="N2317" s="60"/>
      <c r="P2317" s="59"/>
      <c r="Q2317" s="59"/>
      <c r="R2317" s="60"/>
    </row>
    <row r="2318" spans="1:18" ht="60" x14ac:dyDescent="0.25">
      <c r="A2318" s="37" t="s">
        <v>2938</v>
      </c>
      <c r="B2318" s="38" t="s">
        <v>31</v>
      </c>
      <c r="C2318" s="38" t="s">
        <v>299</v>
      </c>
      <c r="H2318" s="35"/>
      <c r="I2318" s="35"/>
      <c r="J2318" s="36"/>
      <c r="L2318" s="59"/>
      <c r="M2318" s="59"/>
      <c r="N2318" s="60"/>
      <c r="P2318" s="59"/>
      <c r="Q2318" s="59"/>
      <c r="R2318" s="60"/>
    </row>
    <row r="2319" spans="1:18" x14ac:dyDescent="0.25">
      <c r="A2319" s="14" t="s">
        <v>2939</v>
      </c>
      <c r="B2319" s="14"/>
      <c r="C2319" s="14"/>
      <c r="D2319" s="14"/>
      <c r="E2319" s="14"/>
      <c r="F2319" s="14"/>
      <c r="H2319" s="32" t="s">
        <v>425</v>
      </c>
      <c r="I2319" s="45">
        <v>15000</v>
      </c>
      <c r="J2319" s="31"/>
      <c r="L2319" s="32" t="s">
        <v>425</v>
      </c>
      <c r="M2319" s="55">
        <v>5918.25</v>
      </c>
      <c r="N2319" s="56"/>
      <c r="P2319" s="32" t="s">
        <v>425</v>
      </c>
      <c r="Q2319" s="55">
        <v>5000</v>
      </c>
      <c r="R2319" s="56"/>
    </row>
    <row r="2320" spans="1:18" x14ac:dyDescent="0.25">
      <c r="A2320" s="33"/>
      <c r="B2320" s="34" t="s">
        <v>28</v>
      </c>
      <c r="C2320" s="34" t="s">
        <v>29</v>
      </c>
      <c r="H2320" s="35"/>
      <c r="I2320" s="35"/>
      <c r="J2320" s="36"/>
      <c r="L2320" s="59"/>
      <c r="M2320" s="59"/>
      <c r="N2320" s="60"/>
      <c r="P2320" s="59"/>
      <c r="Q2320" s="59"/>
      <c r="R2320" s="60"/>
    </row>
    <row r="2321" spans="1:18" x14ac:dyDescent="0.25">
      <c r="A2321" s="37" t="s">
        <v>2940</v>
      </c>
      <c r="B2321" s="38" t="s">
        <v>31</v>
      </c>
      <c r="C2321" s="38" t="s">
        <v>602</v>
      </c>
      <c r="H2321" s="35"/>
      <c r="I2321" s="35"/>
      <c r="J2321" s="36"/>
      <c r="L2321" s="59"/>
      <c r="M2321" s="59"/>
      <c r="N2321" s="60"/>
      <c r="P2321" s="59"/>
      <c r="Q2321" s="59"/>
      <c r="R2321" s="60"/>
    </row>
    <row r="2322" spans="1:18" ht="30" x14ac:dyDescent="0.25">
      <c r="A2322" s="37" t="s">
        <v>2941</v>
      </c>
      <c r="B2322" s="38" t="s">
        <v>31</v>
      </c>
      <c r="C2322" s="38" t="s">
        <v>604</v>
      </c>
      <c r="H2322" s="35"/>
      <c r="I2322" s="35"/>
      <c r="J2322" s="36"/>
      <c r="L2322" s="59"/>
      <c r="M2322" s="59"/>
      <c r="N2322" s="60"/>
      <c r="P2322" s="59"/>
      <c r="Q2322" s="59"/>
      <c r="R2322" s="60"/>
    </row>
    <row r="2323" spans="1:18" ht="60" x14ac:dyDescent="0.25">
      <c r="A2323" s="33"/>
      <c r="B2323" s="34" t="s">
        <v>55</v>
      </c>
      <c r="C2323" s="34" t="s">
        <v>56</v>
      </c>
      <c r="D2323" s="34" t="s">
        <v>57</v>
      </c>
      <c r="E2323" s="34" t="s">
        <v>58</v>
      </c>
      <c r="F2323" s="39" t="s">
        <v>59</v>
      </c>
      <c r="H2323" s="40" t="s">
        <v>60</v>
      </c>
      <c r="I2323" s="41" t="s">
        <v>22</v>
      </c>
      <c r="J2323" s="42"/>
      <c r="L2323" s="40" t="s">
        <v>60</v>
      </c>
      <c r="M2323" s="53" t="s">
        <v>22</v>
      </c>
      <c r="N2323" s="54"/>
      <c r="P2323" s="40" t="s">
        <v>60</v>
      </c>
      <c r="Q2323" s="53" t="s">
        <v>22</v>
      </c>
      <c r="R2323" s="54"/>
    </row>
    <row r="2324" spans="1:18" x14ac:dyDescent="0.25">
      <c r="A2324" s="37" t="s">
        <v>2942</v>
      </c>
      <c r="B2324" s="38" t="s">
        <v>2943</v>
      </c>
      <c r="C2324" s="38" t="s">
        <v>1355</v>
      </c>
      <c r="D2324" s="38"/>
      <c r="E2324" s="38" t="s">
        <v>64</v>
      </c>
      <c r="F2324" s="43">
        <v>1</v>
      </c>
      <c r="H2324" s="44">
        <v>15000</v>
      </c>
      <c r="I2324" s="45">
        <v>15000</v>
      </c>
      <c r="J2324" s="31"/>
      <c r="L2324" s="44">
        <v>5918.25</v>
      </c>
      <c r="M2324" s="55">
        <v>5918.25</v>
      </c>
      <c r="N2324" s="56"/>
      <c r="P2324" s="44">
        <v>5000</v>
      </c>
      <c r="Q2324" s="55">
        <v>5000</v>
      </c>
      <c r="R2324" s="56"/>
    </row>
    <row r="2325" spans="1:18" x14ac:dyDescent="0.25">
      <c r="A2325" s="33"/>
      <c r="B2325" s="34" t="s">
        <v>28</v>
      </c>
      <c r="C2325" s="34" t="s">
        <v>29</v>
      </c>
      <c r="H2325" s="35"/>
      <c r="I2325" s="35"/>
      <c r="J2325" s="36"/>
      <c r="L2325" s="59"/>
      <c r="M2325" s="59"/>
      <c r="N2325" s="60"/>
      <c r="P2325" s="59"/>
      <c r="Q2325" s="59"/>
      <c r="R2325" s="60"/>
    </row>
    <row r="2326" spans="1:18" x14ac:dyDescent="0.25">
      <c r="A2326" s="37" t="s">
        <v>2944</v>
      </c>
      <c r="B2326" s="38" t="s">
        <v>31</v>
      </c>
      <c r="C2326" s="38" t="s">
        <v>333</v>
      </c>
      <c r="H2326" s="35"/>
      <c r="I2326" s="35"/>
      <c r="J2326" s="36"/>
      <c r="L2326" s="59"/>
      <c r="M2326" s="59"/>
      <c r="N2326" s="60"/>
      <c r="P2326" s="59"/>
      <c r="Q2326" s="59"/>
      <c r="R2326" s="60"/>
    </row>
    <row r="2327" spans="1:18" ht="60" x14ac:dyDescent="0.25">
      <c r="A2327" s="33"/>
      <c r="B2327" s="34" t="s">
        <v>55</v>
      </c>
      <c r="C2327" s="34" t="s">
        <v>56</v>
      </c>
      <c r="D2327" s="34" t="s">
        <v>57</v>
      </c>
      <c r="E2327" s="34" t="s">
        <v>58</v>
      </c>
      <c r="F2327" s="39" t="s">
        <v>59</v>
      </c>
      <c r="H2327" s="40" t="s">
        <v>60</v>
      </c>
      <c r="I2327" s="41" t="s">
        <v>22</v>
      </c>
      <c r="J2327" s="42"/>
      <c r="L2327" s="40" t="s">
        <v>60</v>
      </c>
      <c r="M2327" s="53" t="s">
        <v>22</v>
      </c>
      <c r="N2327" s="54"/>
      <c r="P2327" s="40" t="s">
        <v>60</v>
      </c>
      <c r="Q2327" s="53" t="s">
        <v>22</v>
      </c>
      <c r="R2327" s="54"/>
    </row>
    <row r="2328" spans="1:18" ht="105" x14ac:dyDescent="0.25">
      <c r="A2328" s="37" t="s">
        <v>2945</v>
      </c>
      <c r="B2328" s="38" t="s">
        <v>335</v>
      </c>
      <c r="C2328" s="38" t="s">
        <v>336</v>
      </c>
      <c r="D2328" s="38"/>
      <c r="E2328" s="38" t="s">
        <v>64</v>
      </c>
      <c r="F2328" s="43">
        <v>1</v>
      </c>
      <c r="H2328" s="44">
        <v>0</v>
      </c>
      <c r="I2328" s="45">
        <v>0</v>
      </c>
      <c r="J2328" s="31"/>
      <c r="L2328" s="44">
        <v>0</v>
      </c>
      <c r="M2328" s="55">
        <v>0</v>
      </c>
      <c r="N2328" s="56"/>
      <c r="P2328" s="44">
        <v>0</v>
      </c>
      <c r="Q2328" s="55">
        <v>0</v>
      </c>
      <c r="R2328" s="56"/>
    </row>
    <row r="2329" spans="1:18" x14ac:dyDescent="0.25">
      <c r="A2329" s="33"/>
      <c r="B2329" s="34" t="s">
        <v>28</v>
      </c>
      <c r="C2329" s="34" t="s">
        <v>29</v>
      </c>
      <c r="H2329" s="35"/>
      <c r="I2329" s="35"/>
      <c r="J2329" s="36"/>
      <c r="L2329" s="59"/>
      <c r="M2329" s="59"/>
      <c r="N2329" s="60"/>
      <c r="P2329" s="59"/>
      <c r="Q2329" s="59"/>
      <c r="R2329" s="60"/>
    </row>
    <row r="2330" spans="1:18" ht="60" x14ac:dyDescent="0.25">
      <c r="A2330" s="37" t="s">
        <v>2946</v>
      </c>
      <c r="B2330" s="38" t="s">
        <v>31</v>
      </c>
      <c r="C2330" s="38" t="s">
        <v>299</v>
      </c>
      <c r="H2330" s="35"/>
      <c r="I2330" s="35"/>
      <c r="J2330" s="36"/>
      <c r="L2330" s="59"/>
      <c r="M2330" s="59"/>
      <c r="N2330" s="60"/>
      <c r="P2330" s="59"/>
      <c r="Q2330" s="59"/>
      <c r="R2330" s="60"/>
    </row>
    <row r="2331" spans="1:18" x14ac:dyDescent="0.25">
      <c r="A2331" s="14" t="s">
        <v>2947</v>
      </c>
      <c r="B2331" s="14"/>
      <c r="C2331" s="14"/>
      <c r="D2331" s="14"/>
      <c r="E2331" s="14"/>
      <c r="F2331" s="14"/>
      <c r="H2331" s="32" t="s">
        <v>2948</v>
      </c>
      <c r="I2331" s="45">
        <v>102215</v>
      </c>
      <c r="J2331" s="31"/>
      <c r="L2331" s="32" t="s">
        <v>2948</v>
      </c>
      <c r="M2331" s="55">
        <v>155710.79</v>
      </c>
      <c r="N2331" s="56"/>
      <c r="P2331" s="32" t="s">
        <v>2948</v>
      </c>
      <c r="Q2331" s="55">
        <v>66800</v>
      </c>
      <c r="R2331" s="56"/>
    </row>
    <row r="2332" spans="1:18" x14ac:dyDescent="0.25">
      <c r="A2332" s="33"/>
      <c r="B2332" s="34" t="s">
        <v>28</v>
      </c>
      <c r="C2332" s="34" t="s">
        <v>29</v>
      </c>
      <c r="H2332" s="35"/>
      <c r="I2332" s="35"/>
      <c r="J2332" s="36"/>
      <c r="L2332" s="59"/>
      <c r="M2332" s="59"/>
      <c r="N2332" s="60"/>
      <c r="P2332" s="59"/>
      <c r="Q2332" s="59"/>
      <c r="R2332" s="60"/>
    </row>
    <row r="2333" spans="1:18" x14ac:dyDescent="0.25">
      <c r="A2333" s="37" t="s">
        <v>2949</v>
      </c>
      <c r="B2333" s="38" t="s">
        <v>31</v>
      </c>
      <c r="C2333" s="38" t="s">
        <v>2709</v>
      </c>
      <c r="H2333" s="35"/>
      <c r="I2333" s="35"/>
      <c r="J2333" s="36"/>
      <c r="L2333" s="59"/>
      <c r="M2333" s="59"/>
      <c r="N2333" s="60"/>
      <c r="P2333" s="59"/>
      <c r="Q2333" s="59"/>
      <c r="R2333" s="60"/>
    </row>
    <row r="2334" spans="1:18" ht="60" x14ac:dyDescent="0.25">
      <c r="A2334" s="33"/>
      <c r="B2334" s="34" t="s">
        <v>55</v>
      </c>
      <c r="C2334" s="34" t="s">
        <v>56</v>
      </c>
      <c r="D2334" s="34" t="s">
        <v>57</v>
      </c>
      <c r="E2334" s="34" t="s">
        <v>58</v>
      </c>
      <c r="F2334" s="39" t="s">
        <v>59</v>
      </c>
      <c r="H2334" s="40" t="s">
        <v>60</v>
      </c>
      <c r="I2334" s="41" t="s">
        <v>22</v>
      </c>
      <c r="J2334" s="42"/>
      <c r="L2334" s="40" t="s">
        <v>60</v>
      </c>
      <c r="M2334" s="53" t="s">
        <v>22</v>
      </c>
      <c r="N2334" s="54"/>
      <c r="P2334" s="40" t="s">
        <v>60</v>
      </c>
      <c r="Q2334" s="53" t="s">
        <v>22</v>
      </c>
      <c r="R2334" s="54"/>
    </row>
    <row r="2335" spans="1:18" x14ac:dyDescent="0.25">
      <c r="A2335" s="37" t="s">
        <v>2950</v>
      </c>
      <c r="B2335" s="38" t="s">
        <v>2951</v>
      </c>
      <c r="C2335" s="38" t="s">
        <v>2952</v>
      </c>
      <c r="D2335" s="38"/>
      <c r="E2335" s="38" t="s">
        <v>433</v>
      </c>
      <c r="F2335" s="43">
        <v>2</v>
      </c>
      <c r="H2335" s="44">
        <v>12000</v>
      </c>
      <c r="I2335" s="45">
        <v>24000</v>
      </c>
      <c r="J2335" s="31"/>
      <c r="L2335" s="44">
        <v>9645.3700000000008</v>
      </c>
      <c r="M2335" s="55">
        <v>19290.740000000002</v>
      </c>
      <c r="N2335" s="56"/>
      <c r="P2335" s="44">
        <v>6500</v>
      </c>
      <c r="Q2335" s="55">
        <v>13000</v>
      </c>
      <c r="R2335" s="56"/>
    </row>
    <row r="2336" spans="1:18" ht="45" x14ac:dyDescent="0.25">
      <c r="A2336" s="37" t="s">
        <v>2953</v>
      </c>
      <c r="B2336" s="38" t="s">
        <v>2954</v>
      </c>
      <c r="C2336" s="38" t="s">
        <v>2955</v>
      </c>
      <c r="D2336" s="38"/>
      <c r="E2336" s="38" t="s">
        <v>433</v>
      </c>
      <c r="F2336" s="43">
        <v>2</v>
      </c>
      <c r="H2336" s="44">
        <v>12500</v>
      </c>
      <c r="I2336" s="45">
        <v>25000</v>
      </c>
      <c r="J2336" s="31"/>
      <c r="L2336" s="44">
        <v>18105.419999999998</v>
      </c>
      <c r="M2336" s="55">
        <v>36210.839999999997</v>
      </c>
      <c r="N2336" s="56"/>
      <c r="P2336" s="44">
        <v>5000</v>
      </c>
      <c r="Q2336" s="55">
        <v>10000</v>
      </c>
      <c r="R2336" s="56"/>
    </row>
    <row r="2337" spans="1:18" ht="45" x14ac:dyDescent="0.25">
      <c r="A2337" s="37" t="s">
        <v>2956</v>
      </c>
      <c r="B2337" s="38" t="s">
        <v>2957</v>
      </c>
      <c r="C2337" s="38" t="s">
        <v>2958</v>
      </c>
      <c r="D2337" s="38"/>
      <c r="E2337" s="38" t="s">
        <v>457</v>
      </c>
      <c r="F2337" s="43">
        <v>17</v>
      </c>
      <c r="H2337" s="44">
        <v>225</v>
      </c>
      <c r="I2337" s="45">
        <v>3825</v>
      </c>
      <c r="J2337" s="31"/>
      <c r="L2337" s="44">
        <v>146.02000000000001</v>
      </c>
      <c r="M2337" s="55">
        <v>2482.34</v>
      </c>
      <c r="N2337" s="56"/>
      <c r="P2337" s="44">
        <v>300</v>
      </c>
      <c r="Q2337" s="55">
        <v>5100</v>
      </c>
      <c r="R2337" s="56"/>
    </row>
    <row r="2338" spans="1:18" x14ac:dyDescent="0.25">
      <c r="A2338" s="37" t="s">
        <v>2959</v>
      </c>
      <c r="B2338" s="38" t="s">
        <v>2960</v>
      </c>
      <c r="C2338" s="38" t="s">
        <v>2961</v>
      </c>
      <c r="D2338" s="38"/>
      <c r="E2338" s="38" t="s">
        <v>457</v>
      </c>
      <c r="F2338" s="43">
        <v>14</v>
      </c>
      <c r="H2338" s="44">
        <v>185</v>
      </c>
      <c r="I2338" s="45">
        <v>2590</v>
      </c>
      <c r="J2338" s="31"/>
      <c r="L2338" s="44">
        <v>119.97</v>
      </c>
      <c r="M2338" s="55">
        <v>1679.58</v>
      </c>
      <c r="N2338" s="56"/>
      <c r="P2338" s="44">
        <v>280</v>
      </c>
      <c r="Q2338" s="55">
        <v>3920</v>
      </c>
      <c r="R2338" s="56"/>
    </row>
    <row r="2339" spans="1:18" x14ac:dyDescent="0.25">
      <c r="A2339" s="37" t="s">
        <v>2962</v>
      </c>
      <c r="B2339" s="38" t="s">
        <v>2963</v>
      </c>
      <c r="C2339" s="38" t="s">
        <v>2964</v>
      </c>
      <c r="D2339" s="38"/>
      <c r="E2339" s="38" t="s">
        <v>433</v>
      </c>
      <c r="F2339" s="43">
        <v>1</v>
      </c>
      <c r="H2339" s="44">
        <v>35000</v>
      </c>
      <c r="I2339" s="45">
        <v>35000</v>
      </c>
      <c r="J2339" s="31"/>
      <c r="L2339" s="44">
        <v>44676.89</v>
      </c>
      <c r="M2339" s="55">
        <v>44676.89</v>
      </c>
      <c r="N2339" s="56"/>
      <c r="P2339" s="44">
        <v>25000</v>
      </c>
      <c r="Q2339" s="55">
        <v>25000</v>
      </c>
      <c r="R2339" s="56"/>
    </row>
    <row r="2340" spans="1:18" x14ac:dyDescent="0.25">
      <c r="A2340" s="33"/>
      <c r="B2340" s="34" t="s">
        <v>28</v>
      </c>
      <c r="C2340" s="34" t="s">
        <v>29</v>
      </c>
      <c r="H2340" s="35"/>
      <c r="I2340" s="35"/>
      <c r="J2340" s="36"/>
      <c r="L2340" s="59"/>
      <c r="M2340" s="59"/>
      <c r="N2340" s="60"/>
      <c r="P2340" s="59"/>
      <c r="Q2340" s="59"/>
      <c r="R2340" s="60"/>
    </row>
    <row r="2341" spans="1:18" x14ac:dyDescent="0.25">
      <c r="A2341" s="37" t="s">
        <v>2965</v>
      </c>
      <c r="B2341" s="38" t="s">
        <v>31</v>
      </c>
      <c r="C2341" s="38" t="s">
        <v>732</v>
      </c>
      <c r="H2341" s="35"/>
      <c r="I2341" s="35"/>
      <c r="J2341" s="36"/>
      <c r="L2341" s="59"/>
      <c r="M2341" s="59"/>
      <c r="N2341" s="60"/>
      <c r="P2341" s="59"/>
      <c r="Q2341" s="59"/>
      <c r="R2341" s="60"/>
    </row>
    <row r="2342" spans="1:18" ht="30" x14ac:dyDescent="0.25">
      <c r="A2342" s="37" t="s">
        <v>2966</v>
      </c>
      <c r="B2342" s="38" t="s">
        <v>31</v>
      </c>
      <c r="C2342" s="38" t="s">
        <v>1957</v>
      </c>
      <c r="H2342" s="35"/>
      <c r="I2342" s="35"/>
      <c r="J2342" s="36"/>
      <c r="L2342" s="59"/>
      <c r="M2342" s="59"/>
      <c r="N2342" s="60"/>
      <c r="P2342" s="59"/>
      <c r="Q2342" s="59"/>
      <c r="R2342" s="60"/>
    </row>
    <row r="2343" spans="1:18" ht="60" x14ac:dyDescent="0.25">
      <c r="A2343" s="33"/>
      <c r="B2343" s="34" t="s">
        <v>55</v>
      </c>
      <c r="C2343" s="34" t="s">
        <v>56</v>
      </c>
      <c r="D2343" s="34" t="s">
        <v>57</v>
      </c>
      <c r="E2343" s="34" t="s">
        <v>58</v>
      </c>
      <c r="F2343" s="39" t="s">
        <v>59</v>
      </c>
      <c r="H2343" s="40" t="s">
        <v>60</v>
      </c>
      <c r="I2343" s="41" t="s">
        <v>22</v>
      </c>
      <c r="J2343" s="42"/>
      <c r="L2343" s="40" t="s">
        <v>60</v>
      </c>
      <c r="M2343" s="53" t="s">
        <v>22</v>
      </c>
      <c r="N2343" s="54"/>
      <c r="P2343" s="40" t="s">
        <v>60</v>
      </c>
      <c r="Q2343" s="53" t="s">
        <v>22</v>
      </c>
      <c r="R2343" s="54"/>
    </row>
    <row r="2344" spans="1:18" ht="60" x14ac:dyDescent="0.25">
      <c r="A2344" s="37" t="s">
        <v>2967</v>
      </c>
      <c r="B2344" s="38" t="s">
        <v>2968</v>
      </c>
      <c r="C2344" s="38" t="s">
        <v>1454</v>
      </c>
      <c r="D2344" s="38"/>
      <c r="E2344" s="38" t="s">
        <v>433</v>
      </c>
      <c r="F2344" s="43">
        <v>4</v>
      </c>
      <c r="H2344" s="44">
        <v>525</v>
      </c>
      <c r="I2344" s="45">
        <v>2100</v>
      </c>
      <c r="J2344" s="31"/>
      <c r="L2344" s="44">
        <v>473.46</v>
      </c>
      <c r="M2344" s="55">
        <v>1893.84</v>
      </c>
      <c r="N2344" s="56"/>
      <c r="P2344" s="44">
        <v>420</v>
      </c>
      <c r="Q2344" s="55">
        <v>1680</v>
      </c>
      <c r="R2344" s="56"/>
    </row>
    <row r="2345" spans="1:18" x14ac:dyDescent="0.25">
      <c r="A2345" s="37" t="s">
        <v>2969</v>
      </c>
      <c r="B2345" s="38" t="s">
        <v>2970</v>
      </c>
      <c r="C2345" s="38" t="s">
        <v>1457</v>
      </c>
      <c r="D2345" s="38"/>
      <c r="E2345" s="38" t="s">
        <v>433</v>
      </c>
      <c r="F2345" s="43">
        <v>4</v>
      </c>
      <c r="H2345" s="44">
        <v>425</v>
      </c>
      <c r="I2345" s="45">
        <v>1700</v>
      </c>
      <c r="J2345" s="31"/>
      <c r="L2345" s="44">
        <v>532.64</v>
      </c>
      <c r="M2345" s="55">
        <v>2130.56</v>
      </c>
      <c r="N2345" s="56"/>
      <c r="P2345" s="44">
        <v>400</v>
      </c>
      <c r="Q2345" s="55">
        <v>1600</v>
      </c>
      <c r="R2345" s="56"/>
    </row>
    <row r="2346" spans="1:18" x14ac:dyDescent="0.25">
      <c r="A2346" s="33"/>
      <c r="B2346" s="34" t="s">
        <v>28</v>
      </c>
      <c r="C2346" s="34" t="s">
        <v>29</v>
      </c>
      <c r="H2346" s="35"/>
      <c r="I2346" s="35"/>
      <c r="J2346" s="36"/>
      <c r="L2346" s="59"/>
      <c r="M2346" s="59"/>
      <c r="N2346" s="60"/>
      <c r="P2346" s="59"/>
      <c r="Q2346" s="59"/>
      <c r="R2346" s="60"/>
    </row>
    <row r="2347" spans="1:18" x14ac:dyDescent="0.25">
      <c r="A2347" s="37" t="s">
        <v>2971</v>
      </c>
      <c r="B2347" s="38" t="s">
        <v>31</v>
      </c>
      <c r="C2347" s="38" t="s">
        <v>750</v>
      </c>
      <c r="H2347" s="35"/>
      <c r="I2347" s="35"/>
      <c r="J2347" s="36"/>
      <c r="L2347" s="59"/>
      <c r="M2347" s="59"/>
      <c r="N2347" s="60"/>
      <c r="P2347" s="59"/>
      <c r="Q2347" s="59"/>
      <c r="R2347" s="60"/>
    </row>
    <row r="2348" spans="1:18" ht="60" x14ac:dyDescent="0.25">
      <c r="A2348" s="33"/>
      <c r="B2348" s="34" t="s">
        <v>55</v>
      </c>
      <c r="C2348" s="34" t="s">
        <v>56</v>
      </c>
      <c r="D2348" s="34" t="s">
        <v>57</v>
      </c>
      <c r="E2348" s="34" t="s">
        <v>58</v>
      </c>
      <c r="F2348" s="39" t="s">
        <v>59</v>
      </c>
      <c r="H2348" s="40" t="s">
        <v>60</v>
      </c>
      <c r="I2348" s="41" t="s">
        <v>22</v>
      </c>
      <c r="J2348" s="42"/>
      <c r="L2348" s="40" t="s">
        <v>60</v>
      </c>
      <c r="M2348" s="53" t="s">
        <v>22</v>
      </c>
      <c r="N2348" s="54"/>
      <c r="P2348" s="40" t="s">
        <v>60</v>
      </c>
      <c r="Q2348" s="53" t="s">
        <v>22</v>
      </c>
      <c r="R2348" s="54"/>
    </row>
    <row r="2349" spans="1:18" x14ac:dyDescent="0.25">
      <c r="A2349" s="37" t="s">
        <v>2972</v>
      </c>
      <c r="B2349" s="38" t="s">
        <v>2973</v>
      </c>
      <c r="C2349" s="38" t="s">
        <v>753</v>
      </c>
      <c r="D2349" s="38"/>
      <c r="E2349" s="38" t="s">
        <v>64</v>
      </c>
      <c r="F2349" s="43">
        <v>1</v>
      </c>
      <c r="H2349" s="44">
        <v>500</v>
      </c>
      <c r="I2349" s="45">
        <v>500</v>
      </c>
      <c r="J2349" s="31"/>
      <c r="L2349" s="44">
        <v>3550.95</v>
      </c>
      <c r="M2349" s="55">
        <v>3550.95</v>
      </c>
      <c r="N2349" s="56"/>
      <c r="P2349" s="44">
        <v>500</v>
      </c>
      <c r="Q2349" s="55">
        <v>500</v>
      </c>
      <c r="R2349" s="56"/>
    </row>
    <row r="2350" spans="1:18" ht="30" x14ac:dyDescent="0.25">
      <c r="A2350" s="37" t="s">
        <v>2974</v>
      </c>
      <c r="B2350" s="38" t="s">
        <v>2975</v>
      </c>
      <c r="C2350" s="38" t="s">
        <v>756</v>
      </c>
      <c r="D2350" s="38"/>
      <c r="E2350" s="38" t="s">
        <v>64</v>
      </c>
      <c r="F2350" s="43">
        <v>1</v>
      </c>
      <c r="H2350" s="44">
        <v>500</v>
      </c>
      <c r="I2350" s="45">
        <v>500</v>
      </c>
      <c r="J2350" s="31"/>
      <c r="L2350" s="44">
        <v>3550.95</v>
      </c>
      <c r="M2350" s="55">
        <v>3550.95</v>
      </c>
      <c r="N2350" s="56"/>
      <c r="P2350" s="44">
        <v>500</v>
      </c>
      <c r="Q2350" s="55">
        <v>500</v>
      </c>
      <c r="R2350" s="56"/>
    </row>
    <row r="2351" spans="1:18" x14ac:dyDescent="0.25">
      <c r="A2351" s="37" t="s">
        <v>2976</v>
      </c>
      <c r="B2351" s="38" t="s">
        <v>2977</v>
      </c>
      <c r="C2351" s="38" t="s">
        <v>759</v>
      </c>
      <c r="D2351" s="38"/>
      <c r="E2351" s="38" t="s">
        <v>64</v>
      </c>
      <c r="F2351" s="43">
        <v>1</v>
      </c>
      <c r="H2351" s="44">
        <v>500</v>
      </c>
      <c r="I2351" s="45">
        <v>500</v>
      </c>
      <c r="J2351" s="31"/>
      <c r="L2351" s="44">
        <v>3550.95</v>
      </c>
      <c r="M2351" s="55">
        <v>3550.95</v>
      </c>
      <c r="N2351" s="56"/>
      <c r="P2351" s="44">
        <v>100</v>
      </c>
      <c r="Q2351" s="55">
        <v>100</v>
      </c>
      <c r="R2351" s="56"/>
    </row>
    <row r="2352" spans="1:18" x14ac:dyDescent="0.25">
      <c r="A2352" s="37" t="s">
        <v>2978</v>
      </c>
      <c r="B2352" s="38" t="s">
        <v>2979</v>
      </c>
      <c r="C2352" s="38" t="s">
        <v>762</v>
      </c>
      <c r="D2352" s="38"/>
      <c r="E2352" s="38" t="s">
        <v>64</v>
      </c>
      <c r="F2352" s="43">
        <v>1</v>
      </c>
      <c r="H2352" s="44">
        <v>500</v>
      </c>
      <c r="I2352" s="45">
        <v>500</v>
      </c>
      <c r="J2352" s="31"/>
      <c r="L2352" s="44">
        <v>3550.95</v>
      </c>
      <c r="M2352" s="55">
        <v>3550.95</v>
      </c>
      <c r="N2352" s="56"/>
      <c r="P2352" s="44">
        <v>100</v>
      </c>
      <c r="Q2352" s="55">
        <v>100</v>
      </c>
      <c r="R2352" s="56"/>
    </row>
    <row r="2353" spans="1:18" x14ac:dyDescent="0.25">
      <c r="A2353" s="37" t="s">
        <v>2980</v>
      </c>
      <c r="B2353" s="38" t="s">
        <v>2981</v>
      </c>
      <c r="C2353" s="38" t="s">
        <v>765</v>
      </c>
      <c r="D2353" s="38"/>
      <c r="E2353" s="38" t="s">
        <v>64</v>
      </c>
      <c r="F2353" s="43">
        <v>1</v>
      </c>
      <c r="H2353" s="44">
        <v>500</v>
      </c>
      <c r="I2353" s="45">
        <v>500</v>
      </c>
      <c r="J2353" s="31"/>
      <c r="L2353" s="44">
        <v>3550.95</v>
      </c>
      <c r="M2353" s="55">
        <v>3550.95</v>
      </c>
      <c r="N2353" s="56"/>
      <c r="P2353" s="44">
        <v>100</v>
      </c>
      <c r="Q2353" s="55">
        <v>100</v>
      </c>
      <c r="R2353" s="56"/>
    </row>
    <row r="2354" spans="1:18" x14ac:dyDescent="0.25">
      <c r="A2354" s="37" t="s">
        <v>2982</v>
      </c>
      <c r="B2354" s="38" t="s">
        <v>2983</v>
      </c>
      <c r="C2354" s="38" t="s">
        <v>768</v>
      </c>
      <c r="D2354" s="38"/>
      <c r="E2354" s="38" t="s">
        <v>64</v>
      </c>
      <c r="F2354" s="43">
        <v>1</v>
      </c>
      <c r="H2354" s="44">
        <v>500</v>
      </c>
      <c r="I2354" s="45">
        <v>500</v>
      </c>
      <c r="J2354" s="31"/>
      <c r="L2354" s="44">
        <v>3550.95</v>
      </c>
      <c r="M2354" s="55">
        <v>3550.95</v>
      </c>
      <c r="N2354" s="56"/>
      <c r="P2354" s="44">
        <v>500</v>
      </c>
      <c r="Q2354" s="55">
        <v>500</v>
      </c>
      <c r="R2354" s="56"/>
    </row>
    <row r="2355" spans="1:18" x14ac:dyDescent="0.25">
      <c r="A2355" s="37" t="s">
        <v>2984</v>
      </c>
      <c r="B2355" s="38" t="s">
        <v>2985</v>
      </c>
      <c r="C2355" s="38" t="s">
        <v>771</v>
      </c>
      <c r="D2355" s="38"/>
      <c r="E2355" s="38" t="s">
        <v>64</v>
      </c>
      <c r="F2355" s="43">
        <v>1</v>
      </c>
      <c r="H2355" s="44">
        <v>500</v>
      </c>
      <c r="I2355" s="45">
        <v>500</v>
      </c>
      <c r="J2355" s="31"/>
      <c r="L2355" s="44">
        <v>3550.95</v>
      </c>
      <c r="M2355" s="55">
        <v>3550.95</v>
      </c>
      <c r="N2355" s="56"/>
      <c r="P2355" s="44">
        <v>500</v>
      </c>
      <c r="Q2355" s="55">
        <v>500</v>
      </c>
      <c r="R2355" s="56"/>
    </row>
    <row r="2356" spans="1:18" ht="30" x14ac:dyDescent="0.25">
      <c r="A2356" s="37" t="s">
        <v>2986</v>
      </c>
      <c r="B2356" s="38" t="s">
        <v>2987</v>
      </c>
      <c r="C2356" s="38" t="s">
        <v>774</v>
      </c>
      <c r="D2356" s="38"/>
      <c r="E2356" s="38" t="s">
        <v>64</v>
      </c>
      <c r="F2356" s="43">
        <v>1</v>
      </c>
      <c r="H2356" s="44">
        <v>500</v>
      </c>
      <c r="I2356" s="45">
        <v>500</v>
      </c>
      <c r="J2356" s="31"/>
      <c r="L2356" s="44">
        <v>3550.95</v>
      </c>
      <c r="M2356" s="55">
        <v>3550.95</v>
      </c>
      <c r="N2356" s="56"/>
      <c r="P2356" s="44">
        <v>500</v>
      </c>
      <c r="Q2356" s="55">
        <v>500</v>
      </c>
      <c r="R2356" s="56"/>
    </row>
    <row r="2357" spans="1:18" ht="30" x14ac:dyDescent="0.25">
      <c r="A2357" s="37" t="s">
        <v>2988</v>
      </c>
      <c r="B2357" s="38" t="s">
        <v>2989</v>
      </c>
      <c r="C2357" s="38" t="s">
        <v>777</v>
      </c>
      <c r="D2357" s="38"/>
      <c r="E2357" s="38" t="s">
        <v>64</v>
      </c>
      <c r="F2357" s="43">
        <v>1</v>
      </c>
      <c r="H2357" s="44">
        <v>500</v>
      </c>
      <c r="I2357" s="45">
        <v>500</v>
      </c>
      <c r="J2357" s="31"/>
      <c r="L2357" s="44">
        <v>3550.95</v>
      </c>
      <c r="M2357" s="55">
        <v>3550.95</v>
      </c>
      <c r="N2357" s="56"/>
      <c r="P2357" s="44">
        <v>500</v>
      </c>
      <c r="Q2357" s="55">
        <v>500</v>
      </c>
      <c r="R2357" s="56"/>
    </row>
    <row r="2358" spans="1:18" x14ac:dyDescent="0.25">
      <c r="A2358" s="37" t="s">
        <v>2990</v>
      </c>
      <c r="B2358" s="38" t="s">
        <v>2991</v>
      </c>
      <c r="C2358" s="38" t="s">
        <v>780</v>
      </c>
      <c r="D2358" s="38"/>
      <c r="E2358" s="38" t="s">
        <v>64</v>
      </c>
      <c r="F2358" s="43">
        <v>1</v>
      </c>
      <c r="H2358" s="44">
        <v>500</v>
      </c>
      <c r="I2358" s="45">
        <v>500</v>
      </c>
      <c r="J2358" s="31"/>
      <c r="L2358" s="44">
        <v>3550.95</v>
      </c>
      <c r="M2358" s="55">
        <v>3550.95</v>
      </c>
      <c r="N2358" s="56"/>
      <c r="P2358" s="44">
        <v>100</v>
      </c>
      <c r="Q2358" s="55">
        <v>100</v>
      </c>
      <c r="R2358" s="56"/>
    </row>
    <row r="2359" spans="1:18" x14ac:dyDescent="0.25">
      <c r="A2359" s="37" t="s">
        <v>2992</v>
      </c>
      <c r="B2359" s="38" t="s">
        <v>2993</v>
      </c>
      <c r="C2359" s="38" t="s">
        <v>783</v>
      </c>
      <c r="D2359" s="38"/>
      <c r="E2359" s="38" t="s">
        <v>64</v>
      </c>
      <c r="F2359" s="43">
        <v>1</v>
      </c>
      <c r="H2359" s="44">
        <v>500</v>
      </c>
      <c r="I2359" s="45">
        <v>500</v>
      </c>
      <c r="J2359" s="31"/>
      <c r="L2359" s="44">
        <v>3550.95</v>
      </c>
      <c r="M2359" s="55">
        <v>3550.95</v>
      </c>
      <c r="N2359" s="56"/>
      <c r="P2359" s="44">
        <v>100</v>
      </c>
      <c r="Q2359" s="55">
        <v>100</v>
      </c>
      <c r="R2359" s="56"/>
    </row>
    <row r="2360" spans="1:18" ht="45" x14ac:dyDescent="0.25">
      <c r="A2360" s="37" t="s">
        <v>2994</v>
      </c>
      <c r="B2360" s="38" t="s">
        <v>2995</v>
      </c>
      <c r="C2360" s="38" t="s">
        <v>786</v>
      </c>
      <c r="D2360" s="38"/>
      <c r="E2360" s="38" t="s">
        <v>64</v>
      </c>
      <c r="F2360" s="43">
        <v>1</v>
      </c>
      <c r="H2360" s="44">
        <v>1500</v>
      </c>
      <c r="I2360" s="45">
        <v>1500</v>
      </c>
      <c r="J2360" s="31"/>
      <c r="L2360" s="44">
        <v>3550.95</v>
      </c>
      <c r="M2360" s="55">
        <v>3550.95</v>
      </c>
      <c r="N2360" s="56"/>
      <c r="P2360" s="44">
        <v>1000</v>
      </c>
      <c r="Q2360" s="55">
        <v>1000</v>
      </c>
      <c r="R2360" s="56"/>
    </row>
    <row r="2361" spans="1:18" x14ac:dyDescent="0.25">
      <c r="A2361" s="37" t="s">
        <v>2996</v>
      </c>
      <c r="B2361" s="38" t="s">
        <v>2997</v>
      </c>
      <c r="C2361" s="38" t="s">
        <v>789</v>
      </c>
      <c r="D2361" s="38"/>
      <c r="E2361" s="38" t="s">
        <v>64</v>
      </c>
      <c r="F2361" s="43">
        <v>1</v>
      </c>
      <c r="H2361" s="44">
        <v>1000</v>
      </c>
      <c r="I2361" s="45">
        <v>1000</v>
      </c>
      <c r="J2361" s="31"/>
      <c r="L2361" s="44">
        <v>4734.6000000000004</v>
      </c>
      <c r="M2361" s="55">
        <v>4734.6000000000004</v>
      </c>
      <c r="N2361" s="56"/>
      <c r="P2361" s="44">
        <v>2000</v>
      </c>
      <c r="Q2361" s="55">
        <v>2000</v>
      </c>
      <c r="R2361" s="56"/>
    </row>
    <row r="2362" spans="1:18" x14ac:dyDescent="0.25">
      <c r="A2362" s="33"/>
      <c r="B2362" s="34" t="s">
        <v>28</v>
      </c>
      <c r="C2362" s="34" t="s">
        <v>29</v>
      </c>
      <c r="H2362" s="35"/>
      <c r="I2362" s="35"/>
      <c r="J2362" s="36"/>
      <c r="L2362" s="59"/>
      <c r="M2362" s="59"/>
      <c r="N2362" s="60"/>
      <c r="P2362" s="59"/>
      <c r="Q2362" s="59"/>
      <c r="R2362" s="60"/>
    </row>
    <row r="2363" spans="1:18" x14ac:dyDescent="0.25">
      <c r="A2363" s="37" t="s">
        <v>2998</v>
      </c>
      <c r="B2363" s="38" t="s">
        <v>31</v>
      </c>
      <c r="C2363" s="38" t="s">
        <v>333</v>
      </c>
      <c r="H2363" s="35"/>
      <c r="I2363" s="35"/>
      <c r="J2363" s="36"/>
      <c r="L2363" s="59"/>
      <c r="M2363" s="59"/>
      <c r="N2363" s="60"/>
      <c r="P2363" s="59"/>
      <c r="Q2363" s="59"/>
      <c r="R2363" s="60"/>
    </row>
    <row r="2364" spans="1:18" ht="60" x14ac:dyDescent="0.25">
      <c r="A2364" s="33"/>
      <c r="B2364" s="34" t="s">
        <v>55</v>
      </c>
      <c r="C2364" s="34" t="s">
        <v>56</v>
      </c>
      <c r="D2364" s="34" t="s">
        <v>57</v>
      </c>
      <c r="E2364" s="34" t="s">
        <v>58</v>
      </c>
      <c r="F2364" s="39" t="s">
        <v>59</v>
      </c>
      <c r="H2364" s="40" t="s">
        <v>60</v>
      </c>
      <c r="I2364" s="41" t="s">
        <v>22</v>
      </c>
      <c r="J2364" s="42"/>
      <c r="L2364" s="40" t="s">
        <v>60</v>
      </c>
      <c r="M2364" s="53" t="s">
        <v>22</v>
      </c>
      <c r="N2364" s="54"/>
      <c r="P2364" s="40" t="s">
        <v>60</v>
      </c>
      <c r="Q2364" s="53" t="s">
        <v>22</v>
      </c>
      <c r="R2364" s="54"/>
    </row>
    <row r="2365" spans="1:18" ht="105" x14ac:dyDescent="0.25">
      <c r="A2365" s="37" t="s">
        <v>2999</v>
      </c>
      <c r="B2365" s="38" t="s">
        <v>335</v>
      </c>
      <c r="C2365" s="38" t="s">
        <v>336</v>
      </c>
      <c r="D2365" s="38"/>
      <c r="E2365" s="38" t="s">
        <v>64</v>
      </c>
      <c r="F2365" s="43">
        <v>1</v>
      </c>
      <c r="H2365" s="44">
        <v>0</v>
      </c>
      <c r="I2365" s="45">
        <v>0</v>
      </c>
      <c r="J2365" s="31"/>
      <c r="L2365" s="44">
        <v>0</v>
      </c>
      <c r="M2365" s="55">
        <v>0</v>
      </c>
      <c r="N2365" s="56"/>
      <c r="P2365" s="44">
        <v>0</v>
      </c>
      <c r="Q2365" s="55">
        <v>0</v>
      </c>
      <c r="R2365" s="56"/>
    </row>
    <row r="2366" spans="1:18" x14ac:dyDescent="0.25">
      <c r="A2366" s="33"/>
      <c r="B2366" s="34" t="s">
        <v>28</v>
      </c>
      <c r="C2366" s="34" t="s">
        <v>29</v>
      </c>
      <c r="H2366" s="35"/>
      <c r="I2366" s="35"/>
      <c r="J2366" s="36"/>
      <c r="L2366" s="59"/>
      <c r="M2366" s="59"/>
      <c r="N2366" s="60"/>
      <c r="P2366" s="59"/>
      <c r="Q2366" s="59"/>
      <c r="R2366" s="60"/>
    </row>
    <row r="2367" spans="1:18" ht="60" x14ac:dyDescent="0.25">
      <c r="A2367" s="37" t="s">
        <v>3000</v>
      </c>
      <c r="B2367" s="38" t="s">
        <v>31</v>
      </c>
      <c r="C2367" s="38" t="s">
        <v>299</v>
      </c>
      <c r="H2367" s="35"/>
      <c r="I2367" s="35"/>
      <c r="J2367" s="36"/>
      <c r="L2367" s="59"/>
      <c r="M2367" s="59"/>
      <c r="N2367" s="60"/>
      <c r="P2367" s="59"/>
      <c r="Q2367" s="59"/>
      <c r="R2367" s="60"/>
    </row>
    <row r="2368" spans="1:18" x14ac:dyDescent="0.25">
      <c r="A2368" s="14" t="s">
        <v>3001</v>
      </c>
      <c r="B2368" s="14"/>
      <c r="C2368" s="14"/>
      <c r="D2368" s="14"/>
      <c r="E2368" s="14"/>
      <c r="F2368" s="14"/>
      <c r="H2368" s="32" t="s">
        <v>3002</v>
      </c>
      <c r="I2368" s="45">
        <v>266250</v>
      </c>
      <c r="J2368" s="31"/>
      <c r="L2368" s="32" t="s">
        <v>3002</v>
      </c>
      <c r="M2368" s="55">
        <v>336092.92</v>
      </c>
      <c r="N2368" s="56"/>
      <c r="P2368" s="32" t="s">
        <v>3002</v>
      </c>
      <c r="Q2368" s="55">
        <v>205330</v>
      </c>
      <c r="R2368" s="56"/>
    </row>
    <row r="2369" spans="1:18" x14ac:dyDescent="0.25">
      <c r="A2369" s="33"/>
      <c r="B2369" s="34" t="s">
        <v>28</v>
      </c>
      <c r="C2369" s="34" t="s">
        <v>29</v>
      </c>
      <c r="H2369" s="35"/>
      <c r="I2369" s="35"/>
      <c r="J2369" s="36"/>
      <c r="L2369" s="59"/>
      <c r="M2369" s="59"/>
      <c r="N2369" s="60"/>
      <c r="P2369" s="59"/>
      <c r="Q2369" s="59"/>
      <c r="R2369" s="60"/>
    </row>
    <row r="2370" spans="1:18" x14ac:dyDescent="0.25">
      <c r="A2370" s="37" t="s">
        <v>3003</v>
      </c>
      <c r="B2370" s="38" t="s">
        <v>31</v>
      </c>
      <c r="C2370" s="38" t="s">
        <v>796</v>
      </c>
      <c r="H2370" s="35"/>
      <c r="I2370" s="35"/>
      <c r="J2370" s="36"/>
      <c r="L2370" s="59"/>
      <c r="M2370" s="59"/>
      <c r="N2370" s="60"/>
      <c r="P2370" s="59"/>
      <c r="Q2370" s="59"/>
      <c r="R2370" s="60"/>
    </row>
    <row r="2371" spans="1:18" x14ac:dyDescent="0.25">
      <c r="A2371" s="37" t="s">
        <v>3004</v>
      </c>
      <c r="B2371" s="38" t="s">
        <v>31</v>
      </c>
      <c r="C2371" s="38" t="s">
        <v>798</v>
      </c>
      <c r="H2371" s="35"/>
      <c r="I2371" s="35"/>
      <c r="J2371" s="36"/>
      <c r="L2371" s="59"/>
      <c r="M2371" s="59"/>
      <c r="N2371" s="60"/>
      <c r="P2371" s="59"/>
      <c r="Q2371" s="59"/>
      <c r="R2371" s="60"/>
    </row>
    <row r="2372" spans="1:18" ht="75" x14ac:dyDescent="0.25">
      <c r="A2372" s="37" t="s">
        <v>3005</v>
      </c>
      <c r="B2372" s="38" t="s">
        <v>31</v>
      </c>
      <c r="C2372" s="38" t="s">
        <v>800</v>
      </c>
      <c r="H2372" s="35"/>
      <c r="I2372" s="35"/>
      <c r="J2372" s="36"/>
      <c r="L2372" s="59"/>
      <c r="M2372" s="59"/>
      <c r="N2372" s="60"/>
      <c r="P2372" s="59"/>
      <c r="Q2372" s="59"/>
      <c r="R2372" s="60"/>
    </row>
    <row r="2373" spans="1:18" ht="60" x14ac:dyDescent="0.25">
      <c r="A2373" s="33"/>
      <c r="B2373" s="34" t="s">
        <v>55</v>
      </c>
      <c r="C2373" s="34" t="s">
        <v>56</v>
      </c>
      <c r="D2373" s="34" t="s">
        <v>57</v>
      </c>
      <c r="E2373" s="34" t="s">
        <v>58</v>
      </c>
      <c r="F2373" s="39" t="s">
        <v>59</v>
      </c>
      <c r="H2373" s="40" t="s">
        <v>60</v>
      </c>
      <c r="I2373" s="41" t="s">
        <v>22</v>
      </c>
      <c r="J2373" s="42"/>
      <c r="L2373" s="40" t="s">
        <v>60</v>
      </c>
      <c r="M2373" s="53" t="s">
        <v>22</v>
      </c>
      <c r="N2373" s="54"/>
      <c r="P2373" s="40" t="s">
        <v>60</v>
      </c>
      <c r="Q2373" s="53" t="s">
        <v>22</v>
      </c>
      <c r="R2373" s="54"/>
    </row>
    <row r="2374" spans="1:18" x14ac:dyDescent="0.25">
      <c r="A2374" s="37" t="s">
        <v>3006</v>
      </c>
      <c r="B2374" s="38" t="s">
        <v>3007</v>
      </c>
      <c r="C2374" s="38" t="s">
        <v>3008</v>
      </c>
      <c r="D2374" s="38"/>
      <c r="E2374" s="38" t="s">
        <v>433</v>
      </c>
      <c r="F2374" s="43">
        <v>1</v>
      </c>
      <c r="H2374" s="44">
        <v>7000</v>
      </c>
      <c r="I2374" s="45">
        <v>7000</v>
      </c>
      <c r="J2374" s="31"/>
      <c r="L2374" s="44">
        <v>5918.25</v>
      </c>
      <c r="M2374" s="55">
        <v>5918.25</v>
      </c>
      <c r="N2374" s="56"/>
      <c r="P2374" s="44">
        <v>7000</v>
      </c>
      <c r="Q2374" s="55">
        <v>7000</v>
      </c>
      <c r="R2374" s="56"/>
    </row>
    <row r="2375" spans="1:18" x14ac:dyDescent="0.25">
      <c r="A2375" s="37" t="s">
        <v>3009</v>
      </c>
      <c r="B2375" s="38" t="s">
        <v>3010</v>
      </c>
      <c r="C2375" s="38" t="s">
        <v>3011</v>
      </c>
      <c r="D2375" s="38"/>
      <c r="E2375" s="38" t="s">
        <v>433</v>
      </c>
      <c r="F2375" s="43">
        <v>1</v>
      </c>
      <c r="H2375" s="44">
        <v>7000</v>
      </c>
      <c r="I2375" s="45">
        <v>7000</v>
      </c>
      <c r="J2375" s="31"/>
      <c r="L2375" s="44">
        <v>4734.6000000000004</v>
      </c>
      <c r="M2375" s="55">
        <v>4734.6000000000004</v>
      </c>
      <c r="N2375" s="56"/>
      <c r="P2375" s="44">
        <v>7000</v>
      </c>
      <c r="Q2375" s="55">
        <v>7000</v>
      </c>
      <c r="R2375" s="56"/>
    </row>
    <row r="2376" spans="1:18" x14ac:dyDescent="0.25">
      <c r="A2376" s="33"/>
      <c r="B2376" s="34" t="s">
        <v>28</v>
      </c>
      <c r="C2376" s="34" t="s">
        <v>29</v>
      </c>
      <c r="H2376" s="35"/>
      <c r="I2376" s="35"/>
      <c r="J2376" s="36"/>
      <c r="L2376" s="59"/>
      <c r="M2376" s="59"/>
      <c r="N2376" s="60"/>
      <c r="P2376" s="59"/>
      <c r="Q2376" s="59"/>
      <c r="R2376" s="60"/>
    </row>
    <row r="2377" spans="1:18" x14ac:dyDescent="0.25">
      <c r="A2377" s="37" t="s">
        <v>3012</v>
      </c>
      <c r="B2377" s="38" t="s">
        <v>31</v>
      </c>
      <c r="C2377" s="38" t="s">
        <v>808</v>
      </c>
      <c r="H2377" s="35"/>
      <c r="I2377" s="35"/>
      <c r="J2377" s="36"/>
      <c r="L2377" s="59"/>
      <c r="M2377" s="59"/>
      <c r="N2377" s="60"/>
      <c r="P2377" s="59"/>
      <c r="Q2377" s="59"/>
      <c r="R2377" s="60"/>
    </row>
    <row r="2378" spans="1:18" ht="75" x14ac:dyDescent="0.25">
      <c r="A2378" s="37" t="s">
        <v>3013</v>
      </c>
      <c r="B2378" s="38" t="s">
        <v>31</v>
      </c>
      <c r="C2378" s="38" t="s">
        <v>810</v>
      </c>
      <c r="H2378" s="35"/>
      <c r="I2378" s="35"/>
      <c r="J2378" s="36"/>
      <c r="L2378" s="59"/>
      <c r="M2378" s="59"/>
      <c r="N2378" s="60"/>
      <c r="P2378" s="59"/>
      <c r="Q2378" s="59"/>
      <c r="R2378" s="60"/>
    </row>
    <row r="2379" spans="1:18" x14ac:dyDescent="0.25">
      <c r="A2379" s="37" t="s">
        <v>3014</v>
      </c>
      <c r="B2379" s="38" t="s">
        <v>31</v>
      </c>
      <c r="C2379" s="38" t="s">
        <v>812</v>
      </c>
      <c r="H2379" s="35"/>
      <c r="I2379" s="35"/>
      <c r="J2379" s="36"/>
      <c r="L2379" s="59"/>
      <c r="M2379" s="59"/>
      <c r="N2379" s="60"/>
      <c r="P2379" s="59"/>
      <c r="Q2379" s="59"/>
      <c r="R2379" s="60"/>
    </row>
    <row r="2380" spans="1:18" ht="60" x14ac:dyDescent="0.25">
      <c r="A2380" s="33"/>
      <c r="B2380" s="34" t="s">
        <v>55</v>
      </c>
      <c r="C2380" s="34" t="s">
        <v>56</v>
      </c>
      <c r="D2380" s="34" t="s">
        <v>57</v>
      </c>
      <c r="E2380" s="34" t="s">
        <v>58</v>
      </c>
      <c r="F2380" s="39" t="s">
        <v>59</v>
      </c>
      <c r="H2380" s="40" t="s">
        <v>60</v>
      </c>
      <c r="I2380" s="41" t="s">
        <v>22</v>
      </c>
      <c r="J2380" s="42"/>
      <c r="L2380" s="40" t="s">
        <v>60</v>
      </c>
      <c r="M2380" s="53" t="s">
        <v>22</v>
      </c>
      <c r="N2380" s="54"/>
      <c r="P2380" s="40" t="s">
        <v>60</v>
      </c>
      <c r="Q2380" s="53" t="s">
        <v>22</v>
      </c>
      <c r="R2380" s="54"/>
    </row>
    <row r="2381" spans="1:18" x14ac:dyDescent="0.25">
      <c r="A2381" s="37" t="s">
        <v>3015</v>
      </c>
      <c r="B2381" s="38" t="s">
        <v>3016</v>
      </c>
      <c r="C2381" s="38" t="s">
        <v>1499</v>
      </c>
      <c r="D2381" s="38"/>
      <c r="E2381" s="38" t="s">
        <v>457</v>
      </c>
      <c r="F2381" s="43">
        <v>156</v>
      </c>
      <c r="H2381" s="44">
        <v>50</v>
      </c>
      <c r="I2381" s="45">
        <v>7800</v>
      </c>
      <c r="J2381" s="31"/>
      <c r="L2381" s="44">
        <v>81.67</v>
      </c>
      <c r="M2381" s="55">
        <v>12740.52</v>
      </c>
      <c r="N2381" s="56"/>
      <c r="P2381" s="44">
        <v>170</v>
      </c>
      <c r="Q2381" s="55">
        <v>26520</v>
      </c>
      <c r="R2381" s="56"/>
    </row>
    <row r="2382" spans="1:18" x14ac:dyDescent="0.25">
      <c r="A2382" s="37" t="s">
        <v>3017</v>
      </c>
      <c r="B2382" s="38" t="s">
        <v>3018</v>
      </c>
      <c r="C2382" s="38" t="s">
        <v>3019</v>
      </c>
      <c r="D2382" s="38"/>
      <c r="E2382" s="38" t="s">
        <v>457</v>
      </c>
      <c r="F2382" s="43">
        <v>156</v>
      </c>
      <c r="H2382" s="44">
        <v>65</v>
      </c>
      <c r="I2382" s="45">
        <v>10140</v>
      </c>
      <c r="J2382" s="31"/>
      <c r="L2382" s="44">
        <v>100.61</v>
      </c>
      <c r="M2382" s="55">
        <v>15695.16</v>
      </c>
      <c r="N2382" s="56"/>
      <c r="P2382" s="44">
        <v>190</v>
      </c>
      <c r="Q2382" s="55">
        <v>29640</v>
      </c>
      <c r="R2382" s="56"/>
    </row>
    <row r="2383" spans="1:18" x14ac:dyDescent="0.25">
      <c r="A2383" s="37" t="s">
        <v>3020</v>
      </c>
      <c r="B2383" s="38" t="s">
        <v>3021</v>
      </c>
      <c r="C2383" s="38" t="s">
        <v>821</v>
      </c>
      <c r="D2383" s="38"/>
      <c r="E2383" s="38" t="s">
        <v>457</v>
      </c>
      <c r="F2383" s="43">
        <v>1</v>
      </c>
      <c r="H2383" s="44">
        <v>250</v>
      </c>
      <c r="I2383" s="45">
        <v>250</v>
      </c>
      <c r="J2383" s="31"/>
      <c r="L2383" s="44">
        <v>27427.55</v>
      </c>
      <c r="M2383" s="55">
        <v>27427.55</v>
      </c>
      <c r="N2383" s="56"/>
      <c r="P2383" s="44">
        <v>2000</v>
      </c>
      <c r="Q2383" s="55">
        <v>2000</v>
      </c>
      <c r="R2383" s="56"/>
    </row>
    <row r="2384" spans="1:18" x14ac:dyDescent="0.25">
      <c r="A2384" s="33"/>
      <c r="B2384" s="34" t="s">
        <v>28</v>
      </c>
      <c r="C2384" s="34" t="s">
        <v>29</v>
      </c>
      <c r="H2384" s="35"/>
      <c r="I2384" s="35"/>
      <c r="J2384" s="36"/>
      <c r="L2384" s="59"/>
      <c r="M2384" s="59"/>
      <c r="N2384" s="60"/>
      <c r="P2384" s="59"/>
      <c r="Q2384" s="59"/>
      <c r="R2384" s="60"/>
    </row>
    <row r="2385" spans="1:18" x14ac:dyDescent="0.25">
      <c r="A2385" s="37" t="s">
        <v>3022</v>
      </c>
      <c r="B2385" s="38" t="s">
        <v>31</v>
      </c>
      <c r="C2385" s="38" t="s">
        <v>848</v>
      </c>
      <c r="H2385" s="35"/>
      <c r="I2385" s="35"/>
      <c r="J2385" s="36"/>
      <c r="L2385" s="59"/>
      <c r="M2385" s="59"/>
      <c r="N2385" s="60"/>
      <c r="P2385" s="59"/>
      <c r="Q2385" s="59"/>
      <c r="R2385" s="60"/>
    </row>
    <row r="2386" spans="1:18" ht="45" x14ac:dyDescent="0.25">
      <c r="A2386" s="37" t="s">
        <v>3023</v>
      </c>
      <c r="B2386" s="38" t="s">
        <v>31</v>
      </c>
      <c r="C2386" s="38" t="s">
        <v>850</v>
      </c>
      <c r="H2386" s="35"/>
      <c r="I2386" s="35"/>
      <c r="J2386" s="36"/>
      <c r="L2386" s="59"/>
      <c r="M2386" s="59"/>
      <c r="N2386" s="60"/>
      <c r="P2386" s="59"/>
      <c r="Q2386" s="59"/>
      <c r="R2386" s="60"/>
    </row>
    <row r="2387" spans="1:18" ht="60" x14ac:dyDescent="0.25">
      <c r="A2387" s="33"/>
      <c r="B2387" s="34" t="s">
        <v>55</v>
      </c>
      <c r="C2387" s="34" t="s">
        <v>56</v>
      </c>
      <c r="D2387" s="34" t="s">
        <v>57</v>
      </c>
      <c r="E2387" s="34" t="s">
        <v>58</v>
      </c>
      <c r="F2387" s="39" t="s">
        <v>59</v>
      </c>
      <c r="H2387" s="40" t="s">
        <v>60</v>
      </c>
      <c r="I2387" s="41" t="s">
        <v>22</v>
      </c>
      <c r="J2387" s="42"/>
      <c r="L2387" s="40" t="s">
        <v>60</v>
      </c>
      <c r="M2387" s="53" t="s">
        <v>22</v>
      </c>
      <c r="N2387" s="54"/>
      <c r="P2387" s="40" t="s">
        <v>60</v>
      </c>
      <c r="Q2387" s="53" t="s">
        <v>22</v>
      </c>
      <c r="R2387" s="54"/>
    </row>
    <row r="2388" spans="1:18" x14ac:dyDescent="0.25">
      <c r="A2388" s="37" t="s">
        <v>3024</v>
      </c>
      <c r="B2388" s="38" t="s">
        <v>3025</v>
      </c>
      <c r="C2388" s="38" t="s">
        <v>2778</v>
      </c>
      <c r="D2388" s="38"/>
      <c r="E2388" s="38" t="s">
        <v>433</v>
      </c>
      <c r="F2388" s="43">
        <v>3</v>
      </c>
      <c r="H2388" s="44">
        <v>900</v>
      </c>
      <c r="I2388" s="45">
        <v>2700</v>
      </c>
      <c r="J2388" s="31"/>
      <c r="L2388" s="44">
        <v>1006.1</v>
      </c>
      <c r="M2388" s="55">
        <v>3018.3</v>
      </c>
      <c r="N2388" s="56"/>
      <c r="P2388" s="44">
        <v>300</v>
      </c>
      <c r="Q2388" s="55">
        <v>900</v>
      </c>
      <c r="R2388" s="56"/>
    </row>
    <row r="2389" spans="1:18" x14ac:dyDescent="0.25">
      <c r="A2389" s="37" t="s">
        <v>3026</v>
      </c>
      <c r="B2389" s="38" t="s">
        <v>3027</v>
      </c>
      <c r="C2389" s="38" t="s">
        <v>853</v>
      </c>
      <c r="D2389" s="38"/>
      <c r="E2389" s="38" t="s">
        <v>433</v>
      </c>
      <c r="F2389" s="43">
        <v>3</v>
      </c>
      <c r="H2389" s="44">
        <v>1200</v>
      </c>
      <c r="I2389" s="45">
        <v>3600</v>
      </c>
      <c r="J2389" s="31"/>
      <c r="L2389" s="44">
        <v>1834.66</v>
      </c>
      <c r="M2389" s="55">
        <v>5503.98</v>
      </c>
      <c r="N2389" s="56"/>
      <c r="P2389" s="44">
        <v>650</v>
      </c>
      <c r="Q2389" s="55">
        <v>1950</v>
      </c>
      <c r="R2389" s="56"/>
    </row>
    <row r="2390" spans="1:18" x14ac:dyDescent="0.25">
      <c r="A2390" s="33"/>
      <c r="B2390" s="34" t="s">
        <v>28</v>
      </c>
      <c r="C2390" s="34" t="s">
        <v>29</v>
      </c>
      <c r="H2390" s="35"/>
      <c r="I2390" s="35"/>
      <c r="J2390" s="36"/>
      <c r="L2390" s="59"/>
      <c r="M2390" s="59"/>
      <c r="N2390" s="60"/>
      <c r="P2390" s="59"/>
      <c r="Q2390" s="59"/>
      <c r="R2390" s="60"/>
    </row>
    <row r="2391" spans="1:18" x14ac:dyDescent="0.25">
      <c r="A2391" s="37" t="s">
        <v>3028</v>
      </c>
      <c r="B2391" s="38" t="s">
        <v>31</v>
      </c>
      <c r="C2391" s="38" t="s">
        <v>855</v>
      </c>
      <c r="H2391" s="35"/>
      <c r="I2391" s="35"/>
      <c r="J2391" s="36"/>
      <c r="L2391" s="59"/>
      <c r="M2391" s="59"/>
      <c r="N2391" s="60"/>
      <c r="P2391" s="59"/>
      <c r="Q2391" s="59"/>
      <c r="R2391" s="60"/>
    </row>
    <row r="2392" spans="1:18" x14ac:dyDescent="0.25">
      <c r="A2392" s="37" t="s">
        <v>3029</v>
      </c>
      <c r="B2392" s="38" t="s">
        <v>31</v>
      </c>
      <c r="C2392" s="38" t="s">
        <v>857</v>
      </c>
      <c r="H2392" s="35"/>
      <c r="I2392" s="35"/>
      <c r="J2392" s="36"/>
      <c r="L2392" s="59"/>
      <c r="M2392" s="59"/>
      <c r="N2392" s="60"/>
      <c r="P2392" s="59"/>
      <c r="Q2392" s="59"/>
      <c r="R2392" s="60"/>
    </row>
    <row r="2393" spans="1:18" ht="75" x14ac:dyDescent="0.25">
      <c r="A2393" s="37" t="s">
        <v>3030</v>
      </c>
      <c r="B2393" s="38" t="s">
        <v>31</v>
      </c>
      <c r="C2393" s="38" t="s">
        <v>859</v>
      </c>
      <c r="H2393" s="35"/>
      <c r="I2393" s="35"/>
      <c r="J2393" s="36"/>
      <c r="L2393" s="59"/>
      <c r="M2393" s="59"/>
      <c r="N2393" s="60"/>
      <c r="P2393" s="59"/>
      <c r="Q2393" s="59"/>
      <c r="R2393" s="60"/>
    </row>
    <row r="2394" spans="1:18" ht="60" x14ac:dyDescent="0.25">
      <c r="A2394" s="33"/>
      <c r="B2394" s="34" t="s">
        <v>55</v>
      </c>
      <c r="C2394" s="34" t="s">
        <v>56</v>
      </c>
      <c r="D2394" s="34" t="s">
        <v>57</v>
      </c>
      <c r="E2394" s="34" t="s">
        <v>58</v>
      </c>
      <c r="F2394" s="39" t="s">
        <v>59</v>
      </c>
      <c r="H2394" s="40" t="s">
        <v>60</v>
      </c>
      <c r="I2394" s="41" t="s">
        <v>22</v>
      </c>
      <c r="J2394" s="42"/>
      <c r="L2394" s="40" t="s">
        <v>60</v>
      </c>
      <c r="M2394" s="53" t="s">
        <v>22</v>
      </c>
      <c r="N2394" s="54"/>
      <c r="P2394" s="40" t="s">
        <v>60</v>
      </c>
      <c r="Q2394" s="53" t="s">
        <v>22</v>
      </c>
      <c r="R2394" s="54"/>
    </row>
    <row r="2395" spans="1:18" x14ac:dyDescent="0.25">
      <c r="A2395" s="37" t="s">
        <v>3031</v>
      </c>
      <c r="B2395" s="38" t="s">
        <v>3032</v>
      </c>
      <c r="C2395" s="38" t="s">
        <v>3033</v>
      </c>
      <c r="D2395" s="38"/>
      <c r="E2395" s="38" t="s">
        <v>433</v>
      </c>
      <c r="F2395" s="43">
        <v>3</v>
      </c>
      <c r="H2395" s="44">
        <v>700</v>
      </c>
      <c r="I2395" s="45">
        <v>2100</v>
      </c>
      <c r="J2395" s="31"/>
      <c r="L2395" s="44">
        <v>1006.1</v>
      </c>
      <c r="M2395" s="55">
        <v>3018.3</v>
      </c>
      <c r="N2395" s="56"/>
      <c r="P2395" s="44">
        <v>500</v>
      </c>
      <c r="Q2395" s="55">
        <v>1500</v>
      </c>
      <c r="R2395" s="56"/>
    </row>
    <row r="2396" spans="1:18" x14ac:dyDescent="0.25">
      <c r="A2396" s="33"/>
      <c r="B2396" s="34" t="s">
        <v>28</v>
      </c>
      <c r="C2396" s="34" t="s">
        <v>29</v>
      </c>
      <c r="H2396" s="35"/>
      <c r="I2396" s="35"/>
      <c r="J2396" s="36"/>
      <c r="L2396" s="59"/>
      <c r="M2396" s="59"/>
      <c r="N2396" s="60"/>
      <c r="P2396" s="59"/>
      <c r="Q2396" s="59"/>
      <c r="R2396" s="60"/>
    </row>
    <row r="2397" spans="1:18" x14ac:dyDescent="0.25">
      <c r="A2397" s="37" t="s">
        <v>3034</v>
      </c>
      <c r="B2397" s="38" t="s">
        <v>31</v>
      </c>
      <c r="C2397" s="38" t="s">
        <v>882</v>
      </c>
      <c r="H2397" s="35"/>
      <c r="I2397" s="35"/>
      <c r="J2397" s="36"/>
      <c r="L2397" s="59"/>
      <c r="M2397" s="59"/>
      <c r="N2397" s="60"/>
      <c r="P2397" s="59"/>
      <c r="Q2397" s="59"/>
      <c r="R2397" s="60"/>
    </row>
    <row r="2398" spans="1:18" ht="45" x14ac:dyDescent="0.25">
      <c r="A2398" s="37" t="s">
        <v>3035</v>
      </c>
      <c r="B2398" s="38" t="s">
        <v>31</v>
      </c>
      <c r="C2398" s="38" t="s">
        <v>884</v>
      </c>
      <c r="H2398" s="35"/>
      <c r="I2398" s="35"/>
      <c r="J2398" s="36"/>
      <c r="L2398" s="59"/>
      <c r="M2398" s="59"/>
      <c r="N2398" s="60"/>
      <c r="P2398" s="59"/>
      <c r="Q2398" s="59"/>
      <c r="R2398" s="60"/>
    </row>
    <row r="2399" spans="1:18" ht="60" x14ac:dyDescent="0.25">
      <c r="A2399" s="33"/>
      <c r="B2399" s="34" t="s">
        <v>55</v>
      </c>
      <c r="C2399" s="34" t="s">
        <v>56</v>
      </c>
      <c r="D2399" s="34" t="s">
        <v>57</v>
      </c>
      <c r="E2399" s="34" t="s">
        <v>58</v>
      </c>
      <c r="F2399" s="39" t="s">
        <v>59</v>
      </c>
      <c r="H2399" s="40" t="s">
        <v>60</v>
      </c>
      <c r="I2399" s="41" t="s">
        <v>22</v>
      </c>
      <c r="J2399" s="42"/>
      <c r="L2399" s="40" t="s">
        <v>60</v>
      </c>
      <c r="M2399" s="53" t="s">
        <v>22</v>
      </c>
      <c r="N2399" s="54"/>
      <c r="P2399" s="40" t="s">
        <v>60</v>
      </c>
      <c r="Q2399" s="53" t="s">
        <v>22</v>
      </c>
      <c r="R2399" s="54"/>
    </row>
    <row r="2400" spans="1:18" x14ac:dyDescent="0.25">
      <c r="A2400" s="37" t="s">
        <v>3036</v>
      </c>
      <c r="B2400" s="38" t="s">
        <v>3037</v>
      </c>
      <c r="C2400" s="38" t="s">
        <v>3038</v>
      </c>
      <c r="D2400" s="38"/>
      <c r="E2400" s="38" t="s">
        <v>457</v>
      </c>
      <c r="F2400" s="43">
        <v>200</v>
      </c>
      <c r="H2400" s="44">
        <v>800</v>
      </c>
      <c r="I2400" s="45">
        <v>160000</v>
      </c>
      <c r="J2400" s="31"/>
      <c r="L2400" s="44">
        <v>887.74</v>
      </c>
      <c r="M2400" s="55">
        <v>177548</v>
      </c>
      <c r="N2400" s="56"/>
      <c r="P2400" s="44">
        <v>500</v>
      </c>
      <c r="Q2400" s="55">
        <v>100000</v>
      </c>
      <c r="R2400" s="56"/>
    </row>
    <row r="2401" spans="1:18" x14ac:dyDescent="0.25">
      <c r="A2401" s="37" t="s">
        <v>3039</v>
      </c>
      <c r="B2401" s="38" t="s">
        <v>3040</v>
      </c>
      <c r="C2401" s="38" t="s">
        <v>3041</v>
      </c>
      <c r="D2401" s="38"/>
      <c r="E2401" s="38" t="s">
        <v>433</v>
      </c>
      <c r="F2401" s="43">
        <v>24</v>
      </c>
      <c r="H2401" s="44">
        <v>2340</v>
      </c>
      <c r="I2401" s="45">
        <v>56160</v>
      </c>
      <c r="J2401" s="31"/>
      <c r="L2401" s="44">
        <v>887.74</v>
      </c>
      <c r="M2401" s="55">
        <v>21305.759999999998</v>
      </c>
      <c r="N2401" s="56"/>
      <c r="P2401" s="44">
        <v>1030</v>
      </c>
      <c r="Q2401" s="55">
        <v>24720</v>
      </c>
      <c r="R2401" s="56"/>
    </row>
    <row r="2402" spans="1:18" x14ac:dyDescent="0.25">
      <c r="A2402" s="33"/>
      <c r="B2402" s="34" t="s">
        <v>28</v>
      </c>
      <c r="C2402" s="34" t="s">
        <v>29</v>
      </c>
      <c r="H2402" s="35"/>
      <c r="I2402" s="35"/>
      <c r="J2402" s="36"/>
      <c r="L2402" s="59"/>
      <c r="M2402" s="59"/>
      <c r="N2402" s="60"/>
      <c r="P2402" s="59"/>
      <c r="Q2402" s="59"/>
      <c r="R2402" s="60"/>
    </row>
    <row r="2403" spans="1:18" x14ac:dyDescent="0.25">
      <c r="A2403" s="37" t="s">
        <v>3042</v>
      </c>
      <c r="B2403" s="38" t="s">
        <v>31</v>
      </c>
      <c r="C2403" s="38" t="s">
        <v>750</v>
      </c>
      <c r="H2403" s="35"/>
      <c r="I2403" s="35"/>
      <c r="J2403" s="36"/>
      <c r="L2403" s="59"/>
      <c r="M2403" s="59"/>
      <c r="N2403" s="60"/>
      <c r="P2403" s="59"/>
      <c r="Q2403" s="59"/>
      <c r="R2403" s="60"/>
    </row>
    <row r="2404" spans="1:18" ht="60" x14ac:dyDescent="0.25">
      <c r="A2404" s="33"/>
      <c r="B2404" s="34" t="s">
        <v>55</v>
      </c>
      <c r="C2404" s="34" t="s">
        <v>56</v>
      </c>
      <c r="D2404" s="34" t="s">
        <v>57</v>
      </c>
      <c r="E2404" s="34" t="s">
        <v>58</v>
      </c>
      <c r="F2404" s="39" t="s">
        <v>59</v>
      </c>
      <c r="H2404" s="40" t="s">
        <v>60</v>
      </c>
      <c r="I2404" s="41" t="s">
        <v>22</v>
      </c>
      <c r="J2404" s="42"/>
      <c r="L2404" s="40" t="s">
        <v>60</v>
      </c>
      <c r="M2404" s="53" t="s">
        <v>22</v>
      </c>
      <c r="N2404" s="54"/>
      <c r="P2404" s="40" t="s">
        <v>60</v>
      </c>
      <c r="Q2404" s="53" t="s">
        <v>22</v>
      </c>
      <c r="R2404" s="54"/>
    </row>
    <row r="2405" spans="1:18" x14ac:dyDescent="0.25">
      <c r="A2405" s="37" t="s">
        <v>3043</v>
      </c>
      <c r="B2405" s="38" t="s">
        <v>3044</v>
      </c>
      <c r="C2405" s="38" t="s">
        <v>753</v>
      </c>
      <c r="D2405" s="38"/>
      <c r="E2405" s="38" t="s">
        <v>64</v>
      </c>
      <c r="F2405" s="43">
        <v>1</v>
      </c>
      <c r="H2405" s="44">
        <v>1000</v>
      </c>
      <c r="I2405" s="45">
        <v>1000</v>
      </c>
      <c r="J2405" s="31"/>
      <c r="L2405" s="44">
        <v>4734.6000000000004</v>
      </c>
      <c r="M2405" s="55">
        <v>4734.6000000000004</v>
      </c>
      <c r="N2405" s="56"/>
      <c r="P2405" s="44">
        <v>500</v>
      </c>
      <c r="Q2405" s="55">
        <v>500</v>
      </c>
      <c r="R2405" s="56"/>
    </row>
    <row r="2406" spans="1:18" ht="30" x14ac:dyDescent="0.25">
      <c r="A2406" s="37" t="s">
        <v>3045</v>
      </c>
      <c r="B2406" s="38" t="s">
        <v>3046</v>
      </c>
      <c r="C2406" s="38" t="s">
        <v>756</v>
      </c>
      <c r="D2406" s="38"/>
      <c r="E2406" s="38" t="s">
        <v>64</v>
      </c>
      <c r="F2406" s="43">
        <v>1</v>
      </c>
      <c r="H2406" s="44">
        <v>500</v>
      </c>
      <c r="I2406" s="45">
        <v>500</v>
      </c>
      <c r="J2406" s="31"/>
      <c r="L2406" s="44">
        <v>4734.6000000000004</v>
      </c>
      <c r="M2406" s="55">
        <v>4734.6000000000004</v>
      </c>
      <c r="N2406" s="56"/>
      <c r="P2406" s="44">
        <v>500</v>
      </c>
      <c r="Q2406" s="55">
        <v>500</v>
      </c>
      <c r="R2406" s="56"/>
    </row>
    <row r="2407" spans="1:18" x14ac:dyDescent="0.25">
      <c r="A2407" s="37" t="s">
        <v>3047</v>
      </c>
      <c r="B2407" s="38" t="s">
        <v>3048</v>
      </c>
      <c r="C2407" s="38" t="s">
        <v>759</v>
      </c>
      <c r="D2407" s="38"/>
      <c r="E2407" s="38" t="s">
        <v>64</v>
      </c>
      <c r="F2407" s="43">
        <v>1</v>
      </c>
      <c r="H2407" s="44">
        <v>500</v>
      </c>
      <c r="I2407" s="45">
        <v>500</v>
      </c>
      <c r="J2407" s="31"/>
      <c r="L2407" s="44">
        <v>4734.6000000000004</v>
      </c>
      <c r="M2407" s="55">
        <v>4734.6000000000004</v>
      </c>
      <c r="N2407" s="56"/>
      <c r="P2407" s="44">
        <v>100</v>
      </c>
      <c r="Q2407" s="55">
        <v>100</v>
      </c>
      <c r="R2407" s="56"/>
    </row>
    <row r="2408" spans="1:18" x14ac:dyDescent="0.25">
      <c r="A2408" s="37" t="s">
        <v>3049</v>
      </c>
      <c r="B2408" s="38" t="s">
        <v>3050</v>
      </c>
      <c r="C2408" s="38" t="s">
        <v>762</v>
      </c>
      <c r="D2408" s="38"/>
      <c r="E2408" s="38" t="s">
        <v>64</v>
      </c>
      <c r="F2408" s="43">
        <v>1</v>
      </c>
      <c r="H2408" s="44">
        <v>500</v>
      </c>
      <c r="I2408" s="45">
        <v>500</v>
      </c>
      <c r="J2408" s="31"/>
      <c r="L2408" s="44">
        <v>4734.6000000000004</v>
      </c>
      <c r="M2408" s="55">
        <v>4734.6000000000004</v>
      </c>
      <c r="N2408" s="56"/>
      <c r="P2408" s="44">
        <v>100</v>
      </c>
      <c r="Q2408" s="55">
        <v>100</v>
      </c>
      <c r="R2408" s="56"/>
    </row>
    <row r="2409" spans="1:18" x14ac:dyDescent="0.25">
      <c r="A2409" s="37" t="s">
        <v>3051</v>
      </c>
      <c r="B2409" s="38" t="s">
        <v>3052</v>
      </c>
      <c r="C2409" s="38" t="s">
        <v>765</v>
      </c>
      <c r="D2409" s="38"/>
      <c r="E2409" s="38" t="s">
        <v>64</v>
      </c>
      <c r="F2409" s="43">
        <v>1</v>
      </c>
      <c r="H2409" s="44">
        <v>500</v>
      </c>
      <c r="I2409" s="45">
        <v>500</v>
      </c>
      <c r="J2409" s="31"/>
      <c r="L2409" s="44">
        <v>4734.6000000000004</v>
      </c>
      <c r="M2409" s="55">
        <v>4734.6000000000004</v>
      </c>
      <c r="N2409" s="56"/>
      <c r="P2409" s="44">
        <v>100</v>
      </c>
      <c r="Q2409" s="55">
        <v>100</v>
      </c>
      <c r="R2409" s="56"/>
    </row>
    <row r="2410" spans="1:18" x14ac:dyDescent="0.25">
      <c r="A2410" s="37" t="s">
        <v>3053</v>
      </c>
      <c r="B2410" s="38" t="s">
        <v>3054</v>
      </c>
      <c r="C2410" s="38" t="s">
        <v>768</v>
      </c>
      <c r="D2410" s="38"/>
      <c r="E2410" s="38" t="s">
        <v>64</v>
      </c>
      <c r="F2410" s="43">
        <v>1</v>
      </c>
      <c r="H2410" s="44">
        <v>1000</v>
      </c>
      <c r="I2410" s="45">
        <v>1000</v>
      </c>
      <c r="J2410" s="31"/>
      <c r="L2410" s="44">
        <v>4734.6000000000004</v>
      </c>
      <c r="M2410" s="55">
        <v>4734.6000000000004</v>
      </c>
      <c r="N2410" s="56"/>
      <c r="P2410" s="44">
        <v>200</v>
      </c>
      <c r="Q2410" s="55">
        <v>200</v>
      </c>
      <c r="R2410" s="56"/>
    </row>
    <row r="2411" spans="1:18" x14ac:dyDescent="0.25">
      <c r="A2411" s="37" t="s">
        <v>3055</v>
      </c>
      <c r="B2411" s="38" t="s">
        <v>3056</v>
      </c>
      <c r="C2411" s="38" t="s">
        <v>771</v>
      </c>
      <c r="D2411" s="38"/>
      <c r="E2411" s="38" t="s">
        <v>64</v>
      </c>
      <c r="F2411" s="43">
        <v>1</v>
      </c>
      <c r="H2411" s="44">
        <v>500</v>
      </c>
      <c r="I2411" s="45">
        <v>500</v>
      </c>
      <c r="J2411" s="31"/>
      <c r="L2411" s="44">
        <v>4734.6000000000004</v>
      </c>
      <c r="M2411" s="55">
        <v>4734.6000000000004</v>
      </c>
      <c r="N2411" s="56"/>
      <c r="P2411" s="44">
        <v>500</v>
      </c>
      <c r="Q2411" s="55">
        <v>500</v>
      </c>
      <c r="R2411" s="56"/>
    </row>
    <row r="2412" spans="1:18" ht="30" x14ac:dyDescent="0.25">
      <c r="A2412" s="37" t="s">
        <v>3057</v>
      </c>
      <c r="B2412" s="38" t="s">
        <v>3058</v>
      </c>
      <c r="C2412" s="38" t="s">
        <v>774</v>
      </c>
      <c r="D2412" s="38"/>
      <c r="E2412" s="38" t="s">
        <v>64</v>
      </c>
      <c r="F2412" s="43">
        <v>1</v>
      </c>
      <c r="H2412" s="44">
        <v>500</v>
      </c>
      <c r="I2412" s="45">
        <v>500</v>
      </c>
      <c r="J2412" s="31"/>
      <c r="L2412" s="44">
        <v>4734.6000000000004</v>
      </c>
      <c r="M2412" s="55">
        <v>4734.6000000000004</v>
      </c>
      <c r="N2412" s="56"/>
      <c r="P2412" s="44">
        <v>200</v>
      </c>
      <c r="Q2412" s="55">
        <v>200</v>
      </c>
      <c r="R2412" s="56"/>
    </row>
    <row r="2413" spans="1:18" ht="30" x14ac:dyDescent="0.25">
      <c r="A2413" s="37" t="s">
        <v>3059</v>
      </c>
      <c r="B2413" s="38" t="s">
        <v>3060</v>
      </c>
      <c r="C2413" s="38" t="s">
        <v>777</v>
      </c>
      <c r="D2413" s="38"/>
      <c r="E2413" s="38" t="s">
        <v>64</v>
      </c>
      <c r="F2413" s="43">
        <v>1</v>
      </c>
      <c r="H2413" s="44">
        <v>500</v>
      </c>
      <c r="I2413" s="45">
        <v>500</v>
      </c>
      <c r="J2413" s="31"/>
      <c r="L2413" s="44">
        <v>4734.6000000000004</v>
      </c>
      <c r="M2413" s="55">
        <v>4734.6000000000004</v>
      </c>
      <c r="N2413" s="56"/>
      <c r="P2413" s="44">
        <v>200</v>
      </c>
      <c r="Q2413" s="55">
        <v>200</v>
      </c>
      <c r="R2413" s="56"/>
    </row>
    <row r="2414" spans="1:18" x14ac:dyDescent="0.25">
      <c r="A2414" s="37" t="s">
        <v>3061</v>
      </c>
      <c r="B2414" s="38" t="s">
        <v>3062</v>
      </c>
      <c r="C2414" s="38" t="s">
        <v>780</v>
      </c>
      <c r="D2414" s="38"/>
      <c r="E2414" s="38" t="s">
        <v>64</v>
      </c>
      <c r="F2414" s="43">
        <v>1</v>
      </c>
      <c r="H2414" s="44">
        <v>500</v>
      </c>
      <c r="I2414" s="45">
        <v>500</v>
      </c>
      <c r="J2414" s="31"/>
      <c r="L2414" s="44">
        <v>3550.95</v>
      </c>
      <c r="M2414" s="55">
        <v>3550.95</v>
      </c>
      <c r="N2414" s="56"/>
      <c r="P2414" s="44">
        <v>100</v>
      </c>
      <c r="Q2414" s="55">
        <v>100</v>
      </c>
      <c r="R2414" s="56"/>
    </row>
    <row r="2415" spans="1:18" x14ac:dyDescent="0.25">
      <c r="A2415" s="37" t="s">
        <v>3063</v>
      </c>
      <c r="B2415" s="38" t="s">
        <v>3064</v>
      </c>
      <c r="C2415" s="38" t="s">
        <v>783</v>
      </c>
      <c r="D2415" s="38"/>
      <c r="E2415" s="38" t="s">
        <v>64</v>
      </c>
      <c r="F2415" s="43">
        <v>1</v>
      </c>
      <c r="H2415" s="44">
        <v>500</v>
      </c>
      <c r="I2415" s="45">
        <v>500</v>
      </c>
      <c r="J2415" s="31"/>
      <c r="L2415" s="44">
        <v>3550.95</v>
      </c>
      <c r="M2415" s="55">
        <v>3550.95</v>
      </c>
      <c r="N2415" s="56"/>
      <c r="P2415" s="44">
        <v>100</v>
      </c>
      <c r="Q2415" s="55">
        <v>100</v>
      </c>
      <c r="R2415" s="56"/>
    </row>
    <row r="2416" spans="1:18" ht="45" x14ac:dyDescent="0.25">
      <c r="A2416" s="37" t="s">
        <v>3065</v>
      </c>
      <c r="B2416" s="38" t="s">
        <v>3066</v>
      </c>
      <c r="C2416" s="38" t="s">
        <v>786</v>
      </c>
      <c r="D2416" s="38"/>
      <c r="E2416" s="38" t="s">
        <v>64</v>
      </c>
      <c r="F2416" s="43">
        <v>1</v>
      </c>
      <c r="H2416" s="44">
        <v>2000</v>
      </c>
      <c r="I2416" s="45">
        <v>2000</v>
      </c>
      <c r="J2416" s="31"/>
      <c r="L2416" s="44">
        <v>4734.6000000000004</v>
      </c>
      <c r="M2416" s="55">
        <v>4734.6000000000004</v>
      </c>
      <c r="N2416" s="56"/>
      <c r="P2416" s="44">
        <v>500</v>
      </c>
      <c r="Q2416" s="55">
        <v>500</v>
      </c>
      <c r="R2416" s="56"/>
    </row>
    <row r="2417" spans="1:18" x14ac:dyDescent="0.25">
      <c r="A2417" s="37" t="s">
        <v>3067</v>
      </c>
      <c r="B2417" s="38" t="s">
        <v>3068</v>
      </c>
      <c r="C2417" s="38" t="s">
        <v>789</v>
      </c>
      <c r="D2417" s="38"/>
      <c r="E2417" s="38" t="s">
        <v>64</v>
      </c>
      <c r="F2417" s="43">
        <v>1</v>
      </c>
      <c r="H2417" s="44">
        <v>1000</v>
      </c>
      <c r="I2417" s="45">
        <v>1000</v>
      </c>
      <c r="J2417" s="31"/>
      <c r="L2417" s="44">
        <v>4734.6000000000004</v>
      </c>
      <c r="M2417" s="55">
        <v>4734.6000000000004</v>
      </c>
      <c r="N2417" s="56"/>
      <c r="P2417" s="44">
        <v>1000</v>
      </c>
      <c r="Q2417" s="55">
        <v>1000</v>
      </c>
      <c r="R2417" s="56"/>
    </row>
    <row r="2418" spans="1:18" x14ac:dyDescent="0.25">
      <c r="A2418" s="33"/>
      <c r="B2418" s="34" t="s">
        <v>28</v>
      </c>
      <c r="C2418" s="34" t="s">
        <v>29</v>
      </c>
      <c r="H2418" s="35"/>
      <c r="I2418" s="35"/>
      <c r="J2418" s="36"/>
      <c r="L2418" s="59"/>
      <c r="M2418" s="59"/>
      <c r="N2418" s="60"/>
      <c r="P2418" s="59"/>
      <c r="Q2418" s="59"/>
      <c r="R2418" s="60"/>
    </row>
    <row r="2419" spans="1:18" x14ac:dyDescent="0.25">
      <c r="A2419" s="37" t="s">
        <v>3069</v>
      </c>
      <c r="B2419" s="38" t="s">
        <v>31</v>
      </c>
      <c r="C2419" s="38" t="s">
        <v>333</v>
      </c>
      <c r="H2419" s="35"/>
      <c r="I2419" s="35"/>
      <c r="J2419" s="36"/>
      <c r="L2419" s="59"/>
      <c r="M2419" s="59"/>
      <c r="N2419" s="60"/>
      <c r="P2419" s="59"/>
      <c r="Q2419" s="59"/>
      <c r="R2419" s="60"/>
    </row>
    <row r="2420" spans="1:18" ht="60" x14ac:dyDescent="0.25">
      <c r="A2420" s="33"/>
      <c r="B2420" s="34" t="s">
        <v>55</v>
      </c>
      <c r="C2420" s="34" t="s">
        <v>56</v>
      </c>
      <c r="D2420" s="34" t="s">
        <v>57</v>
      </c>
      <c r="E2420" s="34" t="s">
        <v>58</v>
      </c>
      <c r="F2420" s="39" t="s">
        <v>59</v>
      </c>
      <c r="H2420" s="40" t="s">
        <v>60</v>
      </c>
      <c r="I2420" s="41" t="s">
        <v>22</v>
      </c>
      <c r="J2420" s="42"/>
      <c r="L2420" s="40" t="s">
        <v>60</v>
      </c>
      <c r="M2420" s="53" t="s">
        <v>22</v>
      </c>
      <c r="N2420" s="54"/>
      <c r="P2420" s="40" t="s">
        <v>60</v>
      </c>
      <c r="Q2420" s="53" t="s">
        <v>22</v>
      </c>
      <c r="R2420" s="54"/>
    </row>
    <row r="2421" spans="1:18" ht="105" x14ac:dyDescent="0.25">
      <c r="A2421" s="37" t="s">
        <v>3070</v>
      </c>
      <c r="B2421" s="38" t="s">
        <v>335</v>
      </c>
      <c r="C2421" s="38" t="s">
        <v>336</v>
      </c>
      <c r="D2421" s="38"/>
      <c r="E2421" s="38" t="s">
        <v>64</v>
      </c>
      <c r="F2421" s="43">
        <v>1</v>
      </c>
      <c r="H2421" s="44">
        <v>0</v>
      </c>
      <c r="I2421" s="45">
        <v>0</v>
      </c>
      <c r="J2421" s="31"/>
      <c r="L2421" s="44">
        <v>0</v>
      </c>
      <c r="M2421" s="55">
        <v>0</v>
      </c>
      <c r="N2421" s="56"/>
      <c r="P2421" s="44">
        <v>0</v>
      </c>
      <c r="Q2421" s="55">
        <v>0</v>
      </c>
      <c r="R2421" s="56"/>
    </row>
    <row r="2422" spans="1:18" x14ac:dyDescent="0.25">
      <c r="A2422" s="33"/>
      <c r="B2422" s="34" t="s">
        <v>28</v>
      </c>
      <c r="C2422" s="34" t="s">
        <v>29</v>
      </c>
      <c r="H2422" s="35"/>
      <c r="I2422" s="35"/>
      <c r="J2422" s="36"/>
      <c r="L2422" s="59"/>
      <c r="M2422" s="59"/>
      <c r="N2422" s="60"/>
      <c r="P2422" s="59"/>
      <c r="Q2422" s="59"/>
      <c r="R2422" s="60"/>
    </row>
    <row r="2423" spans="1:18" ht="60" x14ac:dyDescent="0.25">
      <c r="A2423" s="37" t="s">
        <v>3071</v>
      </c>
      <c r="B2423" s="38" t="s">
        <v>31</v>
      </c>
      <c r="C2423" s="38" t="s">
        <v>299</v>
      </c>
      <c r="H2423" s="35"/>
      <c r="I2423" s="35"/>
      <c r="J2423" s="36"/>
      <c r="L2423" s="59"/>
      <c r="M2423" s="59"/>
      <c r="N2423" s="60"/>
      <c r="P2423" s="59"/>
      <c r="Q2423" s="59"/>
      <c r="R2423" s="60"/>
    </row>
    <row r="2424" spans="1:18" x14ac:dyDescent="0.25">
      <c r="A2424" s="28" t="s">
        <v>3072</v>
      </c>
      <c r="B2424" s="28"/>
      <c r="C2424" s="28"/>
      <c r="D2424" s="14"/>
      <c r="E2424" s="14"/>
      <c r="F2424" s="28"/>
      <c r="H2424" s="29" t="s">
        <v>25</v>
      </c>
      <c r="I2424" s="46">
        <f>I2425</f>
        <v>4525484</v>
      </c>
      <c r="J2424" s="31"/>
      <c r="L2424" s="32" t="s">
        <v>25</v>
      </c>
      <c r="M2424" s="55">
        <f t="shared" ref="M2424:N2424" si="14">M2425</f>
        <v>7835042.1200000001</v>
      </c>
      <c r="N2424" s="56">
        <f t="shared" si="14"/>
        <v>0</v>
      </c>
      <c r="P2424" s="32" t="s">
        <v>25</v>
      </c>
      <c r="Q2424" s="63">
        <f t="shared" ref="Q2424:R2424" si="15">Q2425</f>
        <v>11255760</v>
      </c>
      <c r="R2424" s="64">
        <f t="shared" si="15"/>
        <v>0</v>
      </c>
    </row>
    <row r="2425" spans="1:18" x14ac:dyDescent="0.25">
      <c r="A2425" s="14" t="s">
        <v>3073</v>
      </c>
      <c r="B2425" s="14"/>
      <c r="C2425" s="14"/>
      <c r="D2425" s="14"/>
      <c r="E2425" s="14"/>
      <c r="F2425" s="14"/>
      <c r="H2425" s="32" t="s">
        <v>3074</v>
      </c>
      <c r="I2425" s="45">
        <v>4525484</v>
      </c>
      <c r="J2425" s="31"/>
      <c r="L2425" s="32" t="s">
        <v>3074</v>
      </c>
      <c r="M2425" s="55">
        <v>7835042.1200000001</v>
      </c>
      <c r="N2425" s="56"/>
      <c r="P2425" s="32" t="s">
        <v>3074</v>
      </c>
      <c r="Q2425" s="55">
        <v>11255760</v>
      </c>
      <c r="R2425" s="56"/>
    </row>
    <row r="2426" spans="1:18" x14ac:dyDescent="0.25">
      <c r="A2426" s="33"/>
      <c r="B2426" s="34" t="s">
        <v>28</v>
      </c>
      <c r="C2426" s="34" t="s">
        <v>29</v>
      </c>
      <c r="H2426" s="35"/>
      <c r="I2426" s="35"/>
      <c r="J2426" s="36"/>
      <c r="L2426" s="59"/>
      <c r="M2426" s="59"/>
      <c r="N2426" s="60"/>
      <c r="P2426" s="59"/>
      <c r="Q2426" s="59"/>
      <c r="R2426" s="60"/>
    </row>
    <row r="2427" spans="1:18" x14ac:dyDescent="0.25">
      <c r="A2427" s="37" t="s">
        <v>3075</v>
      </c>
      <c r="B2427" s="38" t="s">
        <v>31</v>
      </c>
      <c r="C2427" s="38" t="s">
        <v>3076</v>
      </c>
      <c r="H2427" s="35"/>
      <c r="I2427" s="35"/>
      <c r="J2427" s="36"/>
      <c r="L2427" s="59"/>
      <c r="M2427" s="59"/>
      <c r="N2427" s="60"/>
      <c r="P2427" s="59"/>
      <c r="Q2427" s="59"/>
      <c r="R2427" s="60"/>
    </row>
    <row r="2428" spans="1:18" x14ac:dyDescent="0.25">
      <c r="A2428" s="37" t="s">
        <v>3077</v>
      </c>
      <c r="B2428" s="38" t="s">
        <v>31</v>
      </c>
      <c r="C2428" s="38" t="s">
        <v>3078</v>
      </c>
      <c r="H2428" s="35"/>
      <c r="I2428" s="35"/>
      <c r="J2428" s="36"/>
      <c r="L2428" s="59"/>
      <c r="M2428" s="59"/>
      <c r="N2428" s="60"/>
      <c r="P2428" s="59"/>
      <c r="Q2428" s="59"/>
      <c r="R2428" s="60"/>
    </row>
    <row r="2429" spans="1:18" x14ac:dyDescent="0.25">
      <c r="A2429" s="37" t="s">
        <v>3079</v>
      </c>
      <c r="B2429" s="38" t="s">
        <v>31</v>
      </c>
      <c r="C2429" s="38" t="s">
        <v>3080</v>
      </c>
      <c r="H2429" s="35"/>
      <c r="I2429" s="35"/>
      <c r="J2429" s="36"/>
      <c r="L2429" s="59"/>
      <c r="M2429" s="59"/>
      <c r="N2429" s="60"/>
      <c r="P2429" s="59"/>
      <c r="Q2429" s="59"/>
      <c r="R2429" s="60"/>
    </row>
    <row r="2430" spans="1:18" ht="60" x14ac:dyDescent="0.25">
      <c r="A2430" s="33"/>
      <c r="B2430" s="34" t="s">
        <v>55</v>
      </c>
      <c r="C2430" s="34" t="s">
        <v>56</v>
      </c>
      <c r="D2430" s="34" t="s">
        <v>57</v>
      </c>
      <c r="E2430" s="34" t="s">
        <v>58</v>
      </c>
      <c r="F2430" s="39" t="s">
        <v>59</v>
      </c>
      <c r="H2430" s="40" t="s">
        <v>60</v>
      </c>
      <c r="I2430" s="41" t="s">
        <v>22</v>
      </c>
      <c r="J2430" s="42"/>
      <c r="L2430" s="40" t="s">
        <v>60</v>
      </c>
      <c r="M2430" s="53" t="s">
        <v>22</v>
      </c>
      <c r="N2430" s="54"/>
      <c r="P2430" s="40" t="s">
        <v>60</v>
      </c>
      <c r="Q2430" s="53" t="s">
        <v>22</v>
      </c>
      <c r="R2430" s="54"/>
    </row>
    <row r="2431" spans="1:18" x14ac:dyDescent="0.25">
      <c r="A2431" s="37" t="s">
        <v>3081</v>
      </c>
      <c r="B2431" s="38" t="s">
        <v>3082</v>
      </c>
      <c r="C2431" s="38" t="s">
        <v>3083</v>
      </c>
      <c r="D2431" s="38"/>
      <c r="E2431" s="38" t="s">
        <v>433</v>
      </c>
      <c r="F2431" s="43">
        <v>62</v>
      </c>
      <c r="H2431" s="44">
        <v>2250</v>
      </c>
      <c r="I2431" s="45">
        <v>139500</v>
      </c>
      <c r="J2431" s="31"/>
      <c r="L2431" s="44">
        <v>3669.32</v>
      </c>
      <c r="M2431" s="55">
        <v>227497.84</v>
      </c>
      <c r="N2431" s="56"/>
      <c r="P2431" s="44">
        <v>20000</v>
      </c>
      <c r="Q2431" s="55">
        <v>1240000</v>
      </c>
      <c r="R2431" s="56"/>
    </row>
    <row r="2432" spans="1:18" x14ac:dyDescent="0.25">
      <c r="A2432" s="37" t="s">
        <v>3084</v>
      </c>
      <c r="B2432" s="38" t="s">
        <v>3085</v>
      </c>
      <c r="C2432" s="38" t="s">
        <v>3086</v>
      </c>
      <c r="D2432" s="38"/>
      <c r="E2432" s="38" t="s">
        <v>433</v>
      </c>
      <c r="F2432" s="43">
        <v>1</v>
      </c>
      <c r="H2432" s="44">
        <v>3750</v>
      </c>
      <c r="I2432" s="45">
        <v>3750</v>
      </c>
      <c r="J2432" s="31"/>
      <c r="L2432" s="44">
        <v>13987.2</v>
      </c>
      <c r="M2432" s="55">
        <v>13987.2</v>
      </c>
      <c r="N2432" s="56"/>
      <c r="P2432" s="44">
        <v>21000</v>
      </c>
      <c r="Q2432" s="55">
        <v>21000</v>
      </c>
      <c r="R2432" s="56"/>
    </row>
    <row r="2433" spans="1:18" x14ac:dyDescent="0.25">
      <c r="A2433" s="37" t="s">
        <v>3087</v>
      </c>
      <c r="B2433" s="38" t="s">
        <v>3088</v>
      </c>
      <c r="C2433" s="38" t="s">
        <v>3089</v>
      </c>
      <c r="D2433" s="38"/>
      <c r="E2433" s="38" t="s">
        <v>433</v>
      </c>
      <c r="F2433" s="43">
        <v>15</v>
      </c>
      <c r="H2433" s="44">
        <v>2300</v>
      </c>
      <c r="I2433" s="45">
        <v>34500</v>
      </c>
      <c r="J2433" s="31"/>
      <c r="L2433" s="44">
        <v>4734.6000000000004</v>
      </c>
      <c r="M2433" s="55">
        <v>71019</v>
      </c>
      <c r="N2433" s="56"/>
      <c r="P2433" s="44">
        <v>13000</v>
      </c>
      <c r="Q2433" s="55">
        <v>195000</v>
      </c>
      <c r="R2433" s="56"/>
    </row>
    <row r="2434" spans="1:18" x14ac:dyDescent="0.25">
      <c r="A2434" s="37" t="s">
        <v>3090</v>
      </c>
      <c r="B2434" s="38" t="s">
        <v>3091</v>
      </c>
      <c r="C2434" s="38" t="s">
        <v>3092</v>
      </c>
      <c r="D2434" s="38"/>
      <c r="E2434" s="38" t="s">
        <v>433</v>
      </c>
      <c r="F2434" s="43">
        <v>4</v>
      </c>
      <c r="H2434" s="44">
        <v>2250</v>
      </c>
      <c r="I2434" s="45">
        <v>9000</v>
      </c>
      <c r="J2434" s="31"/>
      <c r="L2434" s="44">
        <v>4734.6000000000004</v>
      </c>
      <c r="M2434" s="55">
        <v>18938.400000000001</v>
      </c>
      <c r="N2434" s="56"/>
      <c r="P2434" s="44">
        <v>3000</v>
      </c>
      <c r="Q2434" s="55">
        <v>12000</v>
      </c>
      <c r="R2434" s="56"/>
    </row>
    <row r="2435" spans="1:18" x14ac:dyDescent="0.25">
      <c r="A2435" s="37" t="s">
        <v>3093</v>
      </c>
      <c r="B2435" s="38" t="s">
        <v>3094</v>
      </c>
      <c r="C2435" s="38" t="s">
        <v>3095</v>
      </c>
      <c r="D2435" s="38"/>
      <c r="E2435" s="38" t="s">
        <v>433</v>
      </c>
      <c r="F2435" s="43">
        <v>7</v>
      </c>
      <c r="H2435" s="44">
        <v>1800</v>
      </c>
      <c r="I2435" s="45">
        <v>12600</v>
      </c>
      <c r="J2435" s="31"/>
      <c r="L2435" s="44">
        <v>3314.22</v>
      </c>
      <c r="M2435" s="55">
        <v>23199.54</v>
      </c>
      <c r="N2435" s="56"/>
      <c r="P2435" s="44">
        <v>1800</v>
      </c>
      <c r="Q2435" s="55">
        <v>12600</v>
      </c>
      <c r="R2435" s="56"/>
    </row>
    <row r="2436" spans="1:18" x14ac:dyDescent="0.25">
      <c r="A2436" s="37" t="s">
        <v>3096</v>
      </c>
      <c r="B2436" s="38" t="s">
        <v>3097</v>
      </c>
      <c r="C2436" s="38" t="s">
        <v>3098</v>
      </c>
      <c r="D2436" s="38"/>
      <c r="E2436" s="38" t="s">
        <v>433</v>
      </c>
      <c r="F2436" s="43">
        <v>20</v>
      </c>
      <c r="H2436" s="44">
        <v>1250</v>
      </c>
      <c r="I2436" s="45">
        <v>25000</v>
      </c>
      <c r="J2436" s="31"/>
      <c r="L2436" s="44">
        <v>2899.94</v>
      </c>
      <c r="M2436" s="55">
        <v>57998.8</v>
      </c>
      <c r="N2436" s="56"/>
      <c r="P2436" s="44">
        <v>1200</v>
      </c>
      <c r="Q2436" s="55">
        <v>24000</v>
      </c>
      <c r="R2436" s="56"/>
    </row>
    <row r="2437" spans="1:18" x14ac:dyDescent="0.25">
      <c r="A2437" s="37" t="s">
        <v>3099</v>
      </c>
      <c r="B2437" s="38" t="s">
        <v>3100</v>
      </c>
      <c r="C2437" s="38" t="s">
        <v>3101</v>
      </c>
      <c r="D2437" s="38"/>
      <c r="E2437" s="38" t="s">
        <v>433</v>
      </c>
      <c r="F2437" s="43">
        <v>4</v>
      </c>
      <c r="H2437" s="44">
        <v>1250</v>
      </c>
      <c r="I2437" s="45">
        <v>5000</v>
      </c>
      <c r="J2437" s="31"/>
      <c r="L2437" s="44">
        <v>3550.95</v>
      </c>
      <c r="M2437" s="55">
        <v>14203.8</v>
      </c>
      <c r="N2437" s="56"/>
      <c r="P2437" s="44">
        <v>3700</v>
      </c>
      <c r="Q2437" s="55">
        <v>14800</v>
      </c>
      <c r="R2437" s="56"/>
    </row>
    <row r="2438" spans="1:18" x14ac:dyDescent="0.25">
      <c r="A2438" s="33"/>
      <c r="B2438" s="34" t="s">
        <v>28</v>
      </c>
      <c r="C2438" s="34" t="s">
        <v>29</v>
      </c>
      <c r="H2438" s="35"/>
      <c r="I2438" s="35"/>
      <c r="J2438" s="36"/>
      <c r="L2438" s="59"/>
      <c r="M2438" s="59"/>
      <c r="N2438" s="60"/>
      <c r="P2438" s="59"/>
      <c r="Q2438" s="59"/>
      <c r="R2438" s="60"/>
    </row>
    <row r="2439" spans="1:18" x14ac:dyDescent="0.25">
      <c r="A2439" s="37" t="s">
        <v>3102</v>
      </c>
      <c r="B2439" s="38" t="s">
        <v>31</v>
      </c>
      <c r="C2439" s="38" t="s">
        <v>3103</v>
      </c>
      <c r="H2439" s="35"/>
      <c r="I2439" s="35"/>
      <c r="J2439" s="36"/>
      <c r="L2439" s="59"/>
      <c r="M2439" s="59"/>
      <c r="N2439" s="60"/>
      <c r="P2439" s="59"/>
      <c r="Q2439" s="59"/>
      <c r="R2439" s="60"/>
    </row>
    <row r="2440" spans="1:18" x14ac:dyDescent="0.25">
      <c r="A2440" s="37" t="s">
        <v>3104</v>
      </c>
      <c r="B2440" s="38" t="s">
        <v>31</v>
      </c>
      <c r="C2440" s="38" t="s">
        <v>3105</v>
      </c>
      <c r="H2440" s="35"/>
      <c r="I2440" s="35"/>
      <c r="J2440" s="36"/>
      <c r="L2440" s="59"/>
      <c r="M2440" s="59"/>
      <c r="N2440" s="60"/>
      <c r="P2440" s="59"/>
      <c r="Q2440" s="59"/>
      <c r="R2440" s="60"/>
    </row>
    <row r="2441" spans="1:18" ht="60" x14ac:dyDescent="0.25">
      <c r="A2441" s="33"/>
      <c r="B2441" s="34" t="s">
        <v>55</v>
      </c>
      <c r="C2441" s="34" t="s">
        <v>56</v>
      </c>
      <c r="D2441" s="34" t="s">
        <v>57</v>
      </c>
      <c r="E2441" s="34" t="s">
        <v>58</v>
      </c>
      <c r="F2441" s="39" t="s">
        <v>59</v>
      </c>
      <c r="H2441" s="40" t="s">
        <v>60</v>
      </c>
      <c r="I2441" s="41" t="s">
        <v>22</v>
      </c>
      <c r="J2441" s="42"/>
      <c r="L2441" s="40" t="s">
        <v>60</v>
      </c>
      <c r="M2441" s="53" t="s">
        <v>22</v>
      </c>
      <c r="N2441" s="54"/>
      <c r="P2441" s="40" t="s">
        <v>60</v>
      </c>
      <c r="Q2441" s="53" t="s">
        <v>22</v>
      </c>
      <c r="R2441" s="54"/>
    </row>
    <row r="2442" spans="1:18" x14ac:dyDescent="0.25">
      <c r="A2442" s="37" t="s">
        <v>3106</v>
      </c>
      <c r="B2442" s="38" t="s">
        <v>3107</v>
      </c>
      <c r="C2442" s="38" t="s">
        <v>3108</v>
      </c>
      <c r="D2442" s="38"/>
      <c r="E2442" s="38" t="s">
        <v>433</v>
      </c>
      <c r="F2442" s="43">
        <v>92</v>
      </c>
      <c r="H2442" s="44">
        <v>22</v>
      </c>
      <c r="I2442" s="45">
        <v>2024</v>
      </c>
      <c r="J2442" s="31"/>
      <c r="L2442" s="44">
        <v>118.37</v>
      </c>
      <c r="M2442" s="55">
        <v>10890.04</v>
      </c>
      <c r="N2442" s="56"/>
      <c r="P2442" s="44">
        <v>28</v>
      </c>
      <c r="Q2442" s="55">
        <v>2576</v>
      </c>
      <c r="R2442" s="56"/>
    </row>
    <row r="2443" spans="1:18" x14ac:dyDescent="0.25">
      <c r="A2443" s="37" t="s">
        <v>3109</v>
      </c>
      <c r="B2443" s="38" t="s">
        <v>3110</v>
      </c>
      <c r="C2443" s="38" t="s">
        <v>3111</v>
      </c>
      <c r="D2443" s="38"/>
      <c r="E2443" s="38" t="s">
        <v>433</v>
      </c>
      <c r="F2443" s="43">
        <v>6</v>
      </c>
      <c r="H2443" s="44">
        <v>35</v>
      </c>
      <c r="I2443" s="45">
        <v>210</v>
      </c>
      <c r="J2443" s="31"/>
      <c r="L2443" s="44">
        <v>5918.25</v>
      </c>
      <c r="M2443" s="55">
        <v>35509.5</v>
      </c>
      <c r="N2443" s="56"/>
      <c r="P2443" s="44">
        <v>340</v>
      </c>
      <c r="Q2443" s="55">
        <v>2040</v>
      </c>
      <c r="R2443" s="56"/>
    </row>
    <row r="2444" spans="1:18" x14ac:dyDescent="0.25">
      <c r="A2444" s="37" t="s">
        <v>3112</v>
      </c>
      <c r="B2444" s="38" t="s">
        <v>3113</v>
      </c>
      <c r="C2444" s="38" t="s">
        <v>3114</v>
      </c>
      <c r="D2444" s="38"/>
      <c r="E2444" s="38" t="s">
        <v>433</v>
      </c>
      <c r="F2444" s="43">
        <v>99</v>
      </c>
      <c r="H2444" s="44">
        <v>35</v>
      </c>
      <c r="I2444" s="45">
        <v>3465</v>
      </c>
      <c r="J2444" s="31"/>
      <c r="L2444" s="44">
        <v>1479.56</v>
      </c>
      <c r="M2444" s="55">
        <v>146476.44</v>
      </c>
      <c r="N2444" s="56"/>
      <c r="P2444" s="44">
        <v>400</v>
      </c>
      <c r="Q2444" s="55">
        <v>39600</v>
      </c>
      <c r="R2444" s="56"/>
    </row>
    <row r="2445" spans="1:18" x14ac:dyDescent="0.25">
      <c r="A2445" s="37" t="s">
        <v>3115</v>
      </c>
      <c r="B2445" s="38" t="s">
        <v>3116</v>
      </c>
      <c r="C2445" s="38" t="s">
        <v>3117</v>
      </c>
      <c r="D2445" s="38"/>
      <c r="E2445" s="38" t="s">
        <v>433</v>
      </c>
      <c r="F2445" s="43">
        <v>112</v>
      </c>
      <c r="H2445" s="44">
        <v>15</v>
      </c>
      <c r="I2445" s="45">
        <v>1680</v>
      </c>
      <c r="J2445" s="31"/>
      <c r="L2445" s="44">
        <v>319.58999999999997</v>
      </c>
      <c r="M2445" s="55">
        <v>35794.080000000002</v>
      </c>
      <c r="N2445" s="56"/>
      <c r="P2445" s="44">
        <v>380</v>
      </c>
      <c r="Q2445" s="55">
        <v>42560</v>
      </c>
      <c r="R2445" s="56"/>
    </row>
    <row r="2446" spans="1:18" x14ac:dyDescent="0.25">
      <c r="A2446" s="33"/>
      <c r="B2446" s="34" t="s">
        <v>28</v>
      </c>
      <c r="C2446" s="34" t="s">
        <v>29</v>
      </c>
      <c r="H2446" s="35"/>
      <c r="I2446" s="35"/>
      <c r="J2446" s="36"/>
      <c r="L2446" s="59"/>
      <c r="M2446" s="59"/>
      <c r="N2446" s="60"/>
      <c r="P2446" s="59"/>
      <c r="Q2446" s="59"/>
      <c r="R2446" s="60"/>
    </row>
    <row r="2447" spans="1:18" x14ac:dyDescent="0.25">
      <c r="A2447" s="37" t="s">
        <v>3118</v>
      </c>
      <c r="B2447" s="38" t="s">
        <v>31</v>
      </c>
      <c r="C2447" s="38" t="s">
        <v>3119</v>
      </c>
      <c r="H2447" s="35"/>
      <c r="I2447" s="35"/>
      <c r="J2447" s="36"/>
      <c r="L2447" s="59"/>
      <c r="M2447" s="59"/>
      <c r="N2447" s="60"/>
      <c r="P2447" s="59"/>
      <c r="Q2447" s="59"/>
      <c r="R2447" s="60"/>
    </row>
    <row r="2448" spans="1:18" x14ac:dyDescent="0.25">
      <c r="A2448" s="37" t="s">
        <v>3120</v>
      </c>
      <c r="B2448" s="38" t="s">
        <v>31</v>
      </c>
      <c r="C2448" s="38" t="s">
        <v>3121</v>
      </c>
      <c r="H2448" s="35"/>
      <c r="I2448" s="35"/>
      <c r="J2448" s="36"/>
      <c r="L2448" s="59"/>
      <c r="M2448" s="59"/>
      <c r="N2448" s="60"/>
      <c r="P2448" s="59"/>
      <c r="Q2448" s="59"/>
      <c r="R2448" s="60"/>
    </row>
    <row r="2449" spans="1:18" ht="60" x14ac:dyDescent="0.25">
      <c r="A2449" s="33"/>
      <c r="B2449" s="34" t="s">
        <v>55</v>
      </c>
      <c r="C2449" s="34" t="s">
        <v>56</v>
      </c>
      <c r="D2449" s="34" t="s">
        <v>57</v>
      </c>
      <c r="E2449" s="34" t="s">
        <v>58</v>
      </c>
      <c r="F2449" s="39" t="s">
        <v>59</v>
      </c>
      <c r="H2449" s="40" t="s">
        <v>60</v>
      </c>
      <c r="I2449" s="41" t="s">
        <v>22</v>
      </c>
      <c r="J2449" s="42"/>
      <c r="L2449" s="40" t="s">
        <v>60</v>
      </c>
      <c r="M2449" s="53" t="s">
        <v>22</v>
      </c>
      <c r="N2449" s="54"/>
      <c r="P2449" s="40" t="s">
        <v>60</v>
      </c>
      <c r="Q2449" s="53" t="s">
        <v>22</v>
      </c>
      <c r="R2449" s="54"/>
    </row>
    <row r="2450" spans="1:18" x14ac:dyDescent="0.25">
      <c r="A2450" s="37" t="s">
        <v>3122</v>
      </c>
      <c r="B2450" s="38" t="s">
        <v>3123</v>
      </c>
      <c r="C2450" s="38" t="s">
        <v>3124</v>
      </c>
      <c r="D2450" s="38"/>
      <c r="E2450" s="38" t="s">
        <v>433</v>
      </c>
      <c r="F2450" s="43">
        <v>182</v>
      </c>
      <c r="H2450" s="44">
        <v>10</v>
      </c>
      <c r="I2450" s="45">
        <v>1820</v>
      </c>
      <c r="J2450" s="31"/>
      <c r="L2450" s="44">
        <v>29.59</v>
      </c>
      <c r="M2450" s="55">
        <v>5385.38</v>
      </c>
      <c r="N2450" s="56"/>
      <c r="P2450" s="44">
        <v>9</v>
      </c>
      <c r="Q2450" s="55">
        <v>1638</v>
      </c>
      <c r="R2450" s="56"/>
    </row>
    <row r="2451" spans="1:18" x14ac:dyDescent="0.25">
      <c r="A2451" s="37" t="s">
        <v>3125</v>
      </c>
      <c r="B2451" s="38" t="s">
        <v>3126</v>
      </c>
      <c r="C2451" s="38" t="s">
        <v>3127</v>
      </c>
      <c r="D2451" s="38"/>
      <c r="E2451" s="38" t="s">
        <v>433</v>
      </c>
      <c r="F2451" s="43">
        <v>184</v>
      </c>
      <c r="H2451" s="44">
        <v>10</v>
      </c>
      <c r="I2451" s="45">
        <v>1840</v>
      </c>
      <c r="J2451" s="31"/>
      <c r="L2451" s="44">
        <v>29.59</v>
      </c>
      <c r="M2451" s="55">
        <v>5444.56</v>
      </c>
      <c r="N2451" s="56"/>
      <c r="P2451" s="44">
        <v>9</v>
      </c>
      <c r="Q2451" s="55">
        <v>1656</v>
      </c>
      <c r="R2451" s="56"/>
    </row>
    <row r="2452" spans="1:18" x14ac:dyDescent="0.25">
      <c r="A2452" s="37" t="s">
        <v>3128</v>
      </c>
      <c r="B2452" s="38" t="s">
        <v>3129</v>
      </c>
      <c r="C2452" s="38" t="s">
        <v>3130</v>
      </c>
      <c r="D2452" s="38"/>
      <c r="E2452" s="38" t="s">
        <v>308</v>
      </c>
      <c r="F2452" s="43">
        <v>473</v>
      </c>
      <c r="H2452" s="44">
        <v>135</v>
      </c>
      <c r="I2452" s="45">
        <v>63855</v>
      </c>
      <c r="J2452" s="31"/>
      <c r="L2452" s="44">
        <v>41.43</v>
      </c>
      <c r="M2452" s="55">
        <v>19596.39</v>
      </c>
      <c r="N2452" s="56"/>
      <c r="P2452" s="44">
        <v>80</v>
      </c>
      <c r="Q2452" s="55">
        <v>37840</v>
      </c>
      <c r="R2452" s="56"/>
    </row>
    <row r="2453" spans="1:18" x14ac:dyDescent="0.25">
      <c r="A2453" s="37" t="s">
        <v>3131</v>
      </c>
      <c r="B2453" s="38" t="s">
        <v>3132</v>
      </c>
      <c r="C2453" s="38" t="s">
        <v>3133</v>
      </c>
      <c r="D2453" s="38"/>
      <c r="E2453" s="38" t="s">
        <v>308</v>
      </c>
      <c r="F2453" s="43">
        <v>7051</v>
      </c>
      <c r="H2453" s="44">
        <v>215</v>
      </c>
      <c r="I2453" s="45">
        <v>1515965</v>
      </c>
      <c r="J2453" s="31"/>
      <c r="L2453" s="44">
        <v>104.16</v>
      </c>
      <c r="M2453" s="55">
        <v>734432.16</v>
      </c>
      <c r="N2453" s="56"/>
      <c r="P2453" s="44">
        <v>300</v>
      </c>
      <c r="Q2453" s="55">
        <v>2115300</v>
      </c>
      <c r="R2453" s="56"/>
    </row>
    <row r="2454" spans="1:18" x14ac:dyDescent="0.25">
      <c r="A2454" s="33"/>
      <c r="B2454" s="34" t="s">
        <v>28</v>
      </c>
      <c r="C2454" s="34" t="s">
        <v>29</v>
      </c>
      <c r="H2454" s="35"/>
      <c r="I2454" s="35"/>
      <c r="J2454" s="36"/>
      <c r="L2454" s="59"/>
      <c r="M2454" s="59"/>
      <c r="N2454" s="60"/>
      <c r="P2454" s="59"/>
      <c r="Q2454" s="59"/>
      <c r="R2454" s="60"/>
    </row>
    <row r="2455" spans="1:18" ht="30" x14ac:dyDescent="0.25">
      <c r="A2455" s="37" t="s">
        <v>3134</v>
      </c>
      <c r="B2455" s="38" t="s">
        <v>31</v>
      </c>
      <c r="C2455" s="38" t="s">
        <v>3135</v>
      </c>
      <c r="H2455" s="35"/>
      <c r="I2455" s="35"/>
      <c r="J2455" s="36"/>
      <c r="L2455" s="59"/>
      <c r="M2455" s="59"/>
      <c r="N2455" s="60"/>
      <c r="P2455" s="59"/>
      <c r="Q2455" s="59"/>
      <c r="R2455" s="60"/>
    </row>
    <row r="2456" spans="1:18" ht="60" x14ac:dyDescent="0.25">
      <c r="A2456" s="33"/>
      <c r="B2456" s="34" t="s">
        <v>55</v>
      </c>
      <c r="C2456" s="34" t="s">
        <v>56</v>
      </c>
      <c r="D2456" s="34" t="s">
        <v>57</v>
      </c>
      <c r="E2456" s="34" t="s">
        <v>58</v>
      </c>
      <c r="F2456" s="39" t="s">
        <v>59</v>
      </c>
      <c r="H2456" s="40" t="s">
        <v>60</v>
      </c>
      <c r="I2456" s="41" t="s">
        <v>22</v>
      </c>
      <c r="J2456" s="42"/>
      <c r="L2456" s="40" t="s">
        <v>60</v>
      </c>
      <c r="M2456" s="53" t="s">
        <v>22</v>
      </c>
      <c r="N2456" s="54"/>
      <c r="P2456" s="40" t="s">
        <v>60</v>
      </c>
      <c r="Q2456" s="53" t="s">
        <v>22</v>
      </c>
      <c r="R2456" s="54"/>
    </row>
    <row r="2457" spans="1:18" x14ac:dyDescent="0.25">
      <c r="A2457" s="37" t="s">
        <v>3136</v>
      </c>
      <c r="B2457" s="38" t="s">
        <v>3137</v>
      </c>
      <c r="C2457" s="38" t="s">
        <v>3138</v>
      </c>
      <c r="D2457" s="38"/>
      <c r="E2457" s="38" t="s">
        <v>64</v>
      </c>
      <c r="F2457" s="43">
        <v>1</v>
      </c>
      <c r="H2457" s="44">
        <v>128000</v>
      </c>
      <c r="I2457" s="45">
        <v>128000</v>
      </c>
      <c r="J2457" s="31"/>
      <c r="L2457" s="44">
        <v>571021.75</v>
      </c>
      <c r="M2457" s="55">
        <v>571021.75</v>
      </c>
      <c r="N2457" s="56"/>
      <c r="P2457" s="44">
        <v>850000</v>
      </c>
      <c r="Q2457" s="55">
        <v>850000</v>
      </c>
      <c r="R2457" s="56"/>
    </row>
    <row r="2458" spans="1:18" x14ac:dyDescent="0.25">
      <c r="A2458" s="33"/>
      <c r="B2458" s="34" t="s">
        <v>28</v>
      </c>
      <c r="C2458" s="34" t="s">
        <v>29</v>
      </c>
      <c r="H2458" s="35"/>
      <c r="I2458" s="35"/>
      <c r="J2458" s="36"/>
      <c r="L2458" s="59"/>
      <c r="M2458" s="59"/>
      <c r="N2458" s="60"/>
      <c r="P2458" s="59"/>
      <c r="Q2458" s="59"/>
      <c r="R2458" s="60"/>
    </row>
    <row r="2459" spans="1:18" ht="30" x14ac:dyDescent="0.25">
      <c r="A2459" s="37" t="s">
        <v>3139</v>
      </c>
      <c r="B2459" s="38" t="s">
        <v>31</v>
      </c>
      <c r="C2459" s="38" t="s">
        <v>3140</v>
      </c>
      <c r="H2459" s="35"/>
      <c r="I2459" s="35"/>
      <c r="J2459" s="36"/>
      <c r="L2459" s="59"/>
      <c r="M2459" s="59"/>
      <c r="N2459" s="60"/>
      <c r="P2459" s="59"/>
      <c r="Q2459" s="59"/>
      <c r="R2459" s="60"/>
    </row>
    <row r="2460" spans="1:18" ht="60" x14ac:dyDescent="0.25">
      <c r="A2460" s="33"/>
      <c r="B2460" s="34" t="s">
        <v>55</v>
      </c>
      <c r="C2460" s="34" t="s">
        <v>56</v>
      </c>
      <c r="D2460" s="34" t="s">
        <v>57</v>
      </c>
      <c r="E2460" s="34" t="s">
        <v>58</v>
      </c>
      <c r="F2460" s="39" t="s">
        <v>59</v>
      </c>
      <c r="H2460" s="40" t="s">
        <v>60</v>
      </c>
      <c r="I2460" s="41" t="s">
        <v>22</v>
      </c>
      <c r="J2460" s="42"/>
      <c r="L2460" s="40" t="s">
        <v>60</v>
      </c>
      <c r="M2460" s="53" t="s">
        <v>22</v>
      </c>
      <c r="N2460" s="54"/>
      <c r="P2460" s="40" t="s">
        <v>60</v>
      </c>
      <c r="Q2460" s="53" t="s">
        <v>22</v>
      </c>
      <c r="R2460" s="54"/>
    </row>
    <row r="2461" spans="1:18" x14ac:dyDescent="0.25">
      <c r="A2461" s="37" t="s">
        <v>3141</v>
      </c>
      <c r="B2461" s="38" t="s">
        <v>3142</v>
      </c>
      <c r="C2461" s="38" t="s">
        <v>3143</v>
      </c>
      <c r="D2461" s="38"/>
      <c r="E2461" s="38" t="s">
        <v>308</v>
      </c>
      <c r="F2461" s="43">
        <v>3100</v>
      </c>
      <c r="H2461" s="44">
        <v>145</v>
      </c>
      <c r="I2461" s="45">
        <v>449500</v>
      </c>
      <c r="J2461" s="31"/>
      <c r="L2461" s="44">
        <v>416.37</v>
      </c>
      <c r="M2461" s="55">
        <v>1290747</v>
      </c>
      <c r="N2461" s="56"/>
      <c r="P2461" s="44">
        <v>450</v>
      </c>
      <c r="Q2461" s="55">
        <v>1395000</v>
      </c>
      <c r="R2461" s="56"/>
    </row>
    <row r="2462" spans="1:18" ht="30" x14ac:dyDescent="0.25">
      <c r="A2462" s="37" t="s">
        <v>3144</v>
      </c>
      <c r="B2462" s="38" t="s">
        <v>3145</v>
      </c>
      <c r="C2462" s="38" t="s">
        <v>3146</v>
      </c>
      <c r="D2462" s="38"/>
      <c r="E2462" s="38" t="s">
        <v>308</v>
      </c>
      <c r="F2462" s="43">
        <v>6800</v>
      </c>
      <c r="H2462" s="44">
        <v>175</v>
      </c>
      <c r="I2462" s="45">
        <v>1190000</v>
      </c>
      <c r="J2462" s="31"/>
      <c r="L2462" s="44">
        <v>451.88</v>
      </c>
      <c r="M2462" s="55">
        <v>3072784</v>
      </c>
      <c r="N2462" s="56"/>
      <c r="P2462" s="44">
        <v>480</v>
      </c>
      <c r="Q2462" s="55">
        <v>3264000</v>
      </c>
      <c r="R2462" s="56"/>
    </row>
    <row r="2463" spans="1:18" x14ac:dyDescent="0.25">
      <c r="A2463" s="33"/>
      <c r="B2463" s="34" t="s">
        <v>28</v>
      </c>
      <c r="C2463" s="34" t="s">
        <v>29</v>
      </c>
      <c r="H2463" s="35"/>
      <c r="I2463" s="35"/>
      <c r="J2463" s="36"/>
      <c r="L2463" s="59"/>
      <c r="M2463" s="59"/>
      <c r="N2463" s="60"/>
      <c r="P2463" s="59"/>
      <c r="Q2463" s="59"/>
      <c r="R2463" s="60"/>
    </row>
    <row r="2464" spans="1:18" ht="30" x14ac:dyDescent="0.25">
      <c r="A2464" s="37" t="s">
        <v>3147</v>
      </c>
      <c r="B2464" s="38" t="s">
        <v>31</v>
      </c>
      <c r="C2464" s="38" t="s">
        <v>3148</v>
      </c>
      <c r="H2464" s="35"/>
      <c r="I2464" s="35"/>
      <c r="J2464" s="36"/>
      <c r="L2464" s="59"/>
      <c r="M2464" s="59"/>
      <c r="N2464" s="60"/>
      <c r="P2464" s="59"/>
      <c r="Q2464" s="59"/>
      <c r="R2464" s="60"/>
    </row>
    <row r="2465" spans="1:18" ht="60" x14ac:dyDescent="0.25">
      <c r="A2465" s="33"/>
      <c r="B2465" s="34" t="s">
        <v>55</v>
      </c>
      <c r="C2465" s="34" t="s">
        <v>56</v>
      </c>
      <c r="D2465" s="34" t="s">
        <v>57</v>
      </c>
      <c r="E2465" s="34" t="s">
        <v>58</v>
      </c>
      <c r="F2465" s="39" t="s">
        <v>59</v>
      </c>
      <c r="H2465" s="40" t="s">
        <v>60</v>
      </c>
      <c r="I2465" s="41" t="s">
        <v>22</v>
      </c>
      <c r="J2465" s="42"/>
      <c r="L2465" s="40" t="s">
        <v>60</v>
      </c>
      <c r="M2465" s="53" t="s">
        <v>22</v>
      </c>
      <c r="N2465" s="54"/>
      <c r="P2465" s="40" t="s">
        <v>60</v>
      </c>
      <c r="Q2465" s="53" t="s">
        <v>22</v>
      </c>
      <c r="R2465" s="54"/>
    </row>
    <row r="2466" spans="1:18" x14ac:dyDescent="0.25">
      <c r="A2466" s="37" t="s">
        <v>3149</v>
      </c>
      <c r="B2466" s="38" t="s">
        <v>3150</v>
      </c>
      <c r="C2466" s="38" t="s">
        <v>3151</v>
      </c>
      <c r="D2466" s="38"/>
      <c r="E2466" s="38" t="s">
        <v>308</v>
      </c>
      <c r="F2466" s="43">
        <v>286</v>
      </c>
      <c r="H2466" s="44">
        <v>175</v>
      </c>
      <c r="I2466" s="45">
        <v>50050</v>
      </c>
      <c r="J2466" s="31"/>
      <c r="L2466" s="44">
        <v>0</v>
      </c>
      <c r="M2466" s="55">
        <v>0</v>
      </c>
      <c r="N2466" s="56"/>
      <c r="P2466" s="44">
        <v>0</v>
      </c>
      <c r="Q2466" s="55">
        <v>0</v>
      </c>
      <c r="R2466" s="56"/>
    </row>
    <row r="2467" spans="1:18" x14ac:dyDescent="0.25">
      <c r="A2467" s="33"/>
      <c r="B2467" s="34" t="s">
        <v>28</v>
      </c>
      <c r="C2467" s="34" t="s">
        <v>29</v>
      </c>
      <c r="H2467" s="35"/>
      <c r="I2467" s="35"/>
      <c r="J2467" s="36"/>
      <c r="L2467" s="59"/>
      <c r="M2467" s="59"/>
      <c r="N2467" s="60"/>
      <c r="P2467" s="59"/>
      <c r="Q2467" s="59"/>
      <c r="R2467" s="60"/>
    </row>
    <row r="2468" spans="1:18" x14ac:dyDescent="0.25">
      <c r="A2468" s="37" t="s">
        <v>3152</v>
      </c>
      <c r="B2468" s="38" t="s">
        <v>31</v>
      </c>
      <c r="C2468" s="38" t="s">
        <v>3153</v>
      </c>
      <c r="H2468" s="35"/>
      <c r="I2468" s="35"/>
      <c r="J2468" s="36"/>
      <c r="L2468" s="59"/>
      <c r="M2468" s="59"/>
      <c r="N2468" s="60"/>
      <c r="P2468" s="59"/>
      <c r="Q2468" s="59"/>
      <c r="R2468" s="60"/>
    </row>
    <row r="2469" spans="1:18" ht="60" x14ac:dyDescent="0.25">
      <c r="A2469" s="33"/>
      <c r="B2469" s="34" t="s">
        <v>55</v>
      </c>
      <c r="C2469" s="34" t="s">
        <v>56</v>
      </c>
      <c r="D2469" s="34" t="s">
        <v>57</v>
      </c>
      <c r="E2469" s="34" t="s">
        <v>58</v>
      </c>
      <c r="F2469" s="39" t="s">
        <v>59</v>
      </c>
      <c r="H2469" s="40" t="s">
        <v>60</v>
      </c>
      <c r="I2469" s="41" t="s">
        <v>22</v>
      </c>
      <c r="J2469" s="42"/>
      <c r="L2469" s="40" t="s">
        <v>60</v>
      </c>
      <c r="M2469" s="53" t="s">
        <v>22</v>
      </c>
      <c r="N2469" s="54"/>
      <c r="P2469" s="40" t="s">
        <v>60</v>
      </c>
      <c r="Q2469" s="53" t="s">
        <v>22</v>
      </c>
      <c r="R2469" s="54"/>
    </row>
    <row r="2470" spans="1:18" x14ac:dyDescent="0.25">
      <c r="A2470" s="37" t="s">
        <v>3154</v>
      </c>
      <c r="B2470" s="38" t="s">
        <v>3155</v>
      </c>
      <c r="C2470" s="38" t="s">
        <v>3156</v>
      </c>
      <c r="D2470" s="38"/>
      <c r="E2470" s="38" t="s">
        <v>433</v>
      </c>
      <c r="F2470" s="43">
        <v>55</v>
      </c>
      <c r="H2470" s="44">
        <v>800</v>
      </c>
      <c r="I2470" s="45">
        <v>44000</v>
      </c>
      <c r="J2470" s="31"/>
      <c r="L2470" s="44">
        <v>1152.8800000000001</v>
      </c>
      <c r="M2470" s="55">
        <v>63408.4</v>
      </c>
      <c r="N2470" s="56"/>
      <c r="P2470" s="44">
        <v>15000</v>
      </c>
      <c r="Q2470" s="55">
        <v>825000</v>
      </c>
      <c r="R2470" s="56"/>
    </row>
    <row r="2471" spans="1:18" x14ac:dyDescent="0.25">
      <c r="A2471" s="33"/>
      <c r="B2471" s="34" t="s">
        <v>28</v>
      </c>
      <c r="C2471" s="34" t="s">
        <v>29</v>
      </c>
      <c r="H2471" s="35"/>
      <c r="I2471" s="35"/>
      <c r="J2471" s="36"/>
      <c r="L2471" s="59"/>
      <c r="M2471" s="59"/>
      <c r="N2471" s="60"/>
      <c r="P2471" s="59"/>
      <c r="Q2471" s="59"/>
      <c r="R2471" s="60"/>
    </row>
    <row r="2472" spans="1:18" ht="30" x14ac:dyDescent="0.25">
      <c r="A2472" s="37" t="s">
        <v>3157</v>
      </c>
      <c r="B2472" s="38" t="s">
        <v>31</v>
      </c>
      <c r="C2472" s="38" t="s">
        <v>3158</v>
      </c>
      <c r="H2472" s="35"/>
      <c r="I2472" s="35"/>
      <c r="J2472" s="36"/>
      <c r="L2472" s="59"/>
      <c r="M2472" s="59"/>
      <c r="N2472" s="60"/>
      <c r="P2472" s="59"/>
      <c r="Q2472" s="59"/>
      <c r="R2472" s="60"/>
    </row>
    <row r="2473" spans="1:18" ht="60" x14ac:dyDescent="0.25">
      <c r="A2473" s="33"/>
      <c r="B2473" s="34" t="s">
        <v>55</v>
      </c>
      <c r="C2473" s="34" t="s">
        <v>56</v>
      </c>
      <c r="D2473" s="34" t="s">
        <v>57</v>
      </c>
      <c r="E2473" s="34" t="s">
        <v>58</v>
      </c>
      <c r="F2473" s="39" t="s">
        <v>59</v>
      </c>
      <c r="H2473" s="40" t="s">
        <v>60</v>
      </c>
      <c r="I2473" s="41" t="s">
        <v>22</v>
      </c>
      <c r="J2473" s="42"/>
      <c r="L2473" s="40" t="s">
        <v>60</v>
      </c>
      <c r="M2473" s="53" t="s">
        <v>22</v>
      </c>
      <c r="N2473" s="54"/>
      <c r="P2473" s="40" t="s">
        <v>60</v>
      </c>
      <c r="Q2473" s="53" t="s">
        <v>22</v>
      </c>
      <c r="R2473" s="54"/>
    </row>
    <row r="2474" spans="1:18" x14ac:dyDescent="0.25">
      <c r="A2474" s="37" t="s">
        <v>3159</v>
      </c>
      <c r="B2474" s="38" t="s">
        <v>3160</v>
      </c>
      <c r="C2474" s="38" t="s">
        <v>3161</v>
      </c>
      <c r="D2474" s="38"/>
      <c r="E2474" s="38" t="s">
        <v>457</v>
      </c>
      <c r="F2474" s="43">
        <v>380</v>
      </c>
      <c r="H2474" s="44">
        <v>140</v>
      </c>
      <c r="I2474" s="45">
        <v>53200</v>
      </c>
      <c r="J2474" s="31"/>
      <c r="L2474" s="44">
        <v>101.2</v>
      </c>
      <c r="M2474" s="55">
        <v>38456</v>
      </c>
      <c r="N2474" s="56"/>
      <c r="P2474" s="44">
        <v>130</v>
      </c>
      <c r="Q2474" s="55">
        <v>49400</v>
      </c>
      <c r="R2474" s="56"/>
    </row>
    <row r="2475" spans="1:18" x14ac:dyDescent="0.25">
      <c r="A2475" s="37" t="s">
        <v>3162</v>
      </c>
      <c r="B2475" s="38" t="s">
        <v>3163</v>
      </c>
      <c r="C2475" s="38" t="s">
        <v>3164</v>
      </c>
      <c r="D2475" s="38"/>
      <c r="E2475" s="38" t="s">
        <v>457</v>
      </c>
      <c r="F2475" s="43">
        <v>2900</v>
      </c>
      <c r="H2475" s="44">
        <v>98</v>
      </c>
      <c r="I2475" s="45">
        <v>284200</v>
      </c>
      <c r="J2475" s="31"/>
      <c r="L2475" s="44">
        <v>97.06</v>
      </c>
      <c r="M2475" s="55">
        <v>281474</v>
      </c>
      <c r="N2475" s="56"/>
      <c r="P2475" s="44">
        <v>120</v>
      </c>
      <c r="Q2475" s="55">
        <v>348000</v>
      </c>
      <c r="R2475" s="56"/>
    </row>
    <row r="2476" spans="1:18" x14ac:dyDescent="0.25">
      <c r="A2476" s="33"/>
      <c r="B2476" s="34" t="s">
        <v>28</v>
      </c>
      <c r="C2476" s="34" t="s">
        <v>29</v>
      </c>
      <c r="H2476" s="35"/>
      <c r="I2476" s="35"/>
      <c r="J2476" s="36"/>
      <c r="L2476" s="59"/>
      <c r="M2476" s="59"/>
      <c r="N2476" s="60"/>
      <c r="P2476" s="59"/>
      <c r="Q2476" s="59"/>
      <c r="R2476" s="60"/>
    </row>
    <row r="2477" spans="1:18" x14ac:dyDescent="0.25">
      <c r="A2477" s="37" t="s">
        <v>3165</v>
      </c>
      <c r="B2477" s="38" t="s">
        <v>31</v>
      </c>
      <c r="C2477" s="38" t="s">
        <v>3166</v>
      </c>
      <c r="H2477" s="35"/>
      <c r="I2477" s="35"/>
      <c r="J2477" s="36"/>
      <c r="L2477" s="59"/>
      <c r="M2477" s="59"/>
      <c r="N2477" s="60"/>
      <c r="P2477" s="59"/>
      <c r="Q2477" s="59"/>
      <c r="R2477" s="60"/>
    </row>
    <row r="2478" spans="1:18" ht="60" x14ac:dyDescent="0.25">
      <c r="A2478" s="33"/>
      <c r="B2478" s="34" t="s">
        <v>55</v>
      </c>
      <c r="C2478" s="34" t="s">
        <v>56</v>
      </c>
      <c r="D2478" s="34" t="s">
        <v>57</v>
      </c>
      <c r="E2478" s="34" t="s">
        <v>58</v>
      </c>
      <c r="F2478" s="39" t="s">
        <v>59</v>
      </c>
      <c r="H2478" s="40" t="s">
        <v>60</v>
      </c>
      <c r="I2478" s="41" t="s">
        <v>22</v>
      </c>
      <c r="J2478" s="42"/>
      <c r="L2478" s="40" t="s">
        <v>60</v>
      </c>
      <c r="M2478" s="53" t="s">
        <v>22</v>
      </c>
      <c r="N2478" s="54"/>
      <c r="P2478" s="40" t="s">
        <v>60</v>
      </c>
      <c r="Q2478" s="53" t="s">
        <v>22</v>
      </c>
      <c r="R2478" s="54"/>
    </row>
    <row r="2479" spans="1:18" x14ac:dyDescent="0.25">
      <c r="A2479" s="37" t="s">
        <v>3167</v>
      </c>
      <c r="B2479" s="38" t="s">
        <v>3168</v>
      </c>
      <c r="C2479" s="38" t="s">
        <v>3169</v>
      </c>
      <c r="D2479" s="38"/>
      <c r="E2479" s="38" t="s">
        <v>457</v>
      </c>
      <c r="F2479" s="43">
        <v>257</v>
      </c>
      <c r="H2479" s="44">
        <v>575</v>
      </c>
      <c r="I2479" s="45">
        <v>147775</v>
      </c>
      <c r="J2479" s="31"/>
      <c r="L2479" s="44">
        <v>826.87</v>
      </c>
      <c r="M2479" s="55">
        <v>212505.59</v>
      </c>
      <c r="N2479" s="56"/>
      <c r="P2479" s="44">
        <v>750</v>
      </c>
      <c r="Q2479" s="55">
        <v>192750</v>
      </c>
      <c r="R2479" s="56"/>
    </row>
    <row r="2480" spans="1:18" x14ac:dyDescent="0.25">
      <c r="A2480" s="33"/>
      <c r="B2480" s="34" t="s">
        <v>28</v>
      </c>
      <c r="C2480" s="34" t="s">
        <v>29</v>
      </c>
      <c r="H2480" s="35"/>
      <c r="I2480" s="35"/>
      <c r="J2480" s="36"/>
      <c r="L2480" s="59"/>
      <c r="M2480" s="59"/>
      <c r="N2480" s="60"/>
      <c r="P2480" s="59"/>
      <c r="Q2480" s="59"/>
      <c r="R2480" s="60"/>
    </row>
    <row r="2481" spans="1:18" x14ac:dyDescent="0.25">
      <c r="A2481" s="37" t="s">
        <v>3170</v>
      </c>
      <c r="B2481" s="38" t="s">
        <v>31</v>
      </c>
      <c r="C2481" s="38" t="s">
        <v>3171</v>
      </c>
      <c r="H2481" s="35"/>
      <c r="I2481" s="35"/>
      <c r="J2481" s="36"/>
      <c r="L2481" s="59"/>
      <c r="M2481" s="59"/>
      <c r="N2481" s="60"/>
      <c r="P2481" s="59"/>
      <c r="Q2481" s="59"/>
      <c r="R2481" s="60"/>
    </row>
    <row r="2482" spans="1:18" ht="60" x14ac:dyDescent="0.25">
      <c r="A2482" s="33"/>
      <c r="B2482" s="34" t="s">
        <v>55</v>
      </c>
      <c r="C2482" s="34" t="s">
        <v>56</v>
      </c>
      <c r="D2482" s="34" t="s">
        <v>57</v>
      </c>
      <c r="E2482" s="34" t="s">
        <v>58</v>
      </c>
      <c r="F2482" s="39" t="s">
        <v>59</v>
      </c>
      <c r="H2482" s="40" t="s">
        <v>60</v>
      </c>
      <c r="I2482" s="41" t="s">
        <v>22</v>
      </c>
      <c r="J2482" s="42"/>
      <c r="L2482" s="40" t="s">
        <v>60</v>
      </c>
      <c r="M2482" s="53" t="s">
        <v>22</v>
      </c>
      <c r="N2482" s="54"/>
      <c r="P2482" s="40" t="s">
        <v>60</v>
      </c>
      <c r="Q2482" s="53" t="s">
        <v>22</v>
      </c>
      <c r="R2482" s="54"/>
    </row>
    <row r="2483" spans="1:18" x14ac:dyDescent="0.25">
      <c r="A2483" s="37" t="s">
        <v>3172</v>
      </c>
      <c r="B2483" s="38" t="s">
        <v>3173</v>
      </c>
      <c r="C2483" s="38" t="s">
        <v>3174</v>
      </c>
      <c r="D2483" s="38"/>
      <c r="E2483" s="38" t="s">
        <v>433</v>
      </c>
      <c r="F2483" s="43">
        <v>6</v>
      </c>
      <c r="H2483" s="44">
        <v>800</v>
      </c>
      <c r="I2483" s="45">
        <v>4800</v>
      </c>
      <c r="J2483" s="31"/>
      <c r="L2483" s="44">
        <v>2189.75</v>
      </c>
      <c r="M2483" s="55">
        <v>13138.5</v>
      </c>
      <c r="N2483" s="56"/>
      <c r="P2483" s="44">
        <v>2000</v>
      </c>
      <c r="Q2483" s="55">
        <v>12000</v>
      </c>
      <c r="R2483" s="56"/>
    </row>
    <row r="2484" spans="1:18" x14ac:dyDescent="0.25">
      <c r="A2484" s="33"/>
      <c r="B2484" s="34" t="s">
        <v>28</v>
      </c>
      <c r="C2484" s="34" t="s">
        <v>29</v>
      </c>
      <c r="H2484" s="35"/>
      <c r="I2484" s="35"/>
      <c r="J2484" s="36"/>
      <c r="L2484" s="59"/>
      <c r="M2484" s="59"/>
      <c r="N2484" s="60"/>
      <c r="P2484" s="59"/>
      <c r="Q2484" s="59"/>
      <c r="R2484" s="60"/>
    </row>
    <row r="2485" spans="1:18" x14ac:dyDescent="0.25">
      <c r="A2485" s="37" t="s">
        <v>3175</v>
      </c>
      <c r="B2485" s="38" t="s">
        <v>31</v>
      </c>
      <c r="C2485" s="38" t="s">
        <v>3176</v>
      </c>
      <c r="H2485" s="35"/>
      <c r="I2485" s="35"/>
      <c r="J2485" s="36"/>
      <c r="L2485" s="59"/>
      <c r="M2485" s="59"/>
      <c r="N2485" s="60"/>
      <c r="P2485" s="59"/>
      <c r="Q2485" s="59"/>
      <c r="R2485" s="60"/>
    </row>
    <row r="2486" spans="1:18" ht="60" x14ac:dyDescent="0.25">
      <c r="A2486" s="33"/>
      <c r="B2486" s="34" t="s">
        <v>55</v>
      </c>
      <c r="C2486" s="34" t="s">
        <v>56</v>
      </c>
      <c r="D2486" s="34" t="s">
        <v>57</v>
      </c>
      <c r="E2486" s="34" t="s">
        <v>58</v>
      </c>
      <c r="F2486" s="39" t="s">
        <v>59</v>
      </c>
      <c r="H2486" s="40" t="s">
        <v>60</v>
      </c>
      <c r="I2486" s="41" t="s">
        <v>22</v>
      </c>
      <c r="J2486" s="42"/>
      <c r="L2486" s="40" t="s">
        <v>60</v>
      </c>
      <c r="M2486" s="53" t="s">
        <v>22</v>
      </c>
      <c r="N2486" s="54"/>
      <c r="P2486" s="40" t="s">
        <v>60</v>
      </c>
      <c r="Q2486" s="53" t="s">
        <v>22</v>
      </c>
      <c r="R2486" s="54"/>
    </row>
    <row r="2487" spans="1:18" x14ac:dyDescent="0.25">
      <c r="A2487" s="37" t="s">
        <v>3177</v>
      </c>
      <c r="B2487" s="38" t="s">
        <v>3178</v>
      </c>
      <c r="C2487" s="38" t="s">
        <v>3179</v>
      </c>
      <c r="D2487" s="38"/>
      <c r="E2487" s="38" t="s">
        <v>433</v>
      </c>
      <c r="F2487" s="43">
        <v>3</v>
      </c>
      <c r="H2487" s="44">
        <v>2500</v>
      </c>
      <c r="I2487" s="45">
        <v>7500</v>
      </c>
      <c r="J2487" s="31"/>
      <c r="L2487" s="44">
        <v>0</v>
      </c>
      <c r="M2487" s="55">
        <v>0</v>
      </c>
      <c r="N2487" s="56"/>
      <c r="P2487" s="44">
        <v>0</v>
      </c>
      <c r="Q2487" s="55">
        <v>0</v>
      </c>
      <c r="R2487" s="56"/>
    </row>
    <row r="2488" spans="1:18" x14ac:dyDescent="0.25">
      <c r="A2488" s="33"/>
      <c r="B2488" s="34" t="s">
        <v>28</v>
      </c>
      <c r="C2488" s="34" t="s">
        <v>29</v>
      </c>
      <c r="H2488" s="35"/>
      <c r="I2488" s="35"/>
      <c r="J2488" s="36"/>
      <c r="L2488" s="59"/>
      <c r="M2488" s="59"/>
      <c r="N2488" s="60"/>
      <c r="P2488" s="59"/>
      <c r="Q2488" s="59"/>
      <c r="R2488" s="60"/>
    </row>
    <row r="2489" spans="1:18" x14ac:dyDescent="0.25">
      <c r="A2489" s="37" t="s">
        <v>3180</v>
      </c>
      <c r="B2489" s="38" t="s">
        <v>31</v>
      </c>
      <c r="C2489" s="38" t="s">
        <v>3181</v>
      </c>
      <c r="H2489" s="35"/>
      <c r="I2489" s="35"/>
      <c r="J2489" s="36"/>
      <c r="L2489" s="59"/>
      <c r="M2489" s="59"/>
      <c r="N2489" s="60"/>
      <c r="P2489" s="59"/>
      <c r="Q2489" s="59"/>
      <c r="R2489" s="60"/>
    </row>
    <row r="2490" spans="1:18" ht="60" x14ac:dyDescent="0.25">
      <c r="A2490" s="33"/>
      <c r="B2490" s="34" t="s">
        <v>55</v>
      </c>
      <c r="C2490" s="34" t="s">
        <v>56</v>
      </c>
      <c r="D2490" s="34" t="s">
        <v>57</v>
      </c>
      <c r="E2490" s="34" t="s">
        <v>58</v>
      </c>
      <c r="F2490" s="39" t="s">
        <v>59</v>
      </c>
      <c r="H2490" s="40" t="s">
        <v>60</v>
      </c>
      <c r="I2490" s="41" t="s">
        <v>22</v>
      </c>
      <c r="J2490" s="42"/>
      <c r="L2490" s="40" t="s">
        <v>60</v>
      </c>
      <c r="M2490" s="53" t="s">
        <v>22</v>
      </c>
      <c r="N2490" s="54"/>
      <c r="P2490" s="40" t="s">
        <v>60</v>
      </c>
      <c r="Q2490" s="53" t="s">
        <v>22</v>
      </c>
      <c r="R2490" s="54"/>
    </row>
    <row r="2491" spans="1:18" x14ac:dyDescent="0.25">
      <c r="A2491" s="37" t="s">
        <v>3182</v>
      </c>
      <c r="B2491" s="38" t="s">
        <v>3183</v>
      </c>
      <c r="C2491" s="38" t="s">
        <v>3184</v>
      </c>
      <c r="D2491" s="38"/>
      <c r="E2491" s="38" t="s">
        <v>433</v>
      </c>
      <c r="F2491" s="43">
        <v>11</v>
      </c>
      <c r="H2491" s="44">
        <v>4750</v>
      </c>
      <c r="I2491" s="45">
        <v>52250</v>
      </c>
      <c r="J2491" s="31"/>
      <c r="L2491" s="44">
        <v>2959.13</v>
      </c>
      <c r="M2491" s="55">
        <v>32550.43</v>
      </c>
      <c r="N2491" s="56"/>
      <c r="P2491" s="44">
        <v>5000</v>
      </c>
      <c r="Q2491" s="55">
        <v>55000</v>
      </c>
      <c r="R2491" s="56"/>
    </row>
    <row r="2492" spans="1:18" x14ac:dyDescent="0.25">
      <c r="A2492" s="33"/>
      <c r="B2492" s="34" t="s">
        <v>28</v>
      </c>
      <c r="C2492" s="34" t="s">
        <v>29</v>
      </c>
      <c r="H2492" s="35"/>
      <c r="I2492" s="35"/>
      <c r="J2492" s="36"/>
      <c r="L2492" s="59"/>
      <c r="M2492" s="59"/>
      <c r="N2492" s="60"/>
      <c r="P2492" s="59"/>
      <c r="Q2492" s="59"/>
      <c r="R2492" s="60"/>
    </row>
    <row r="2493" spans="1:18" x14ac:dyDescent="0.25">
      <c r="A2493" s="37" t="s">
        <v>3185</v>
      </c>
      <c r="B2493" s="38" t="s">
        <v>31</v>
      </c>
      <c r="C2493" s="38" t="s">
        <v>3186</v>
      </c>
      <c r="H2493" s="35"/>
      <c r="I2493" s="35"/>
      <c r="J2493" s="36"/>
      <c r="L2493" s="59"/>
      <c r="M2493" s="59"/>
      <c r="N2493" s="60"/>
      <c r="P2493" s="59"/>
      <c r="Q2493" s="59"/>
      <c r="R2493" s="60"/>
    </row>
    <row r="2494" spans="1:18" ht="60" x14ac:dyDescent="0.25">
      <c r="A2494" s="33"/>
      <c r="B2494" s="34" t="s">
        <v>55</v>
      </c>
      <c r="C2494" s="34" t="s">
        <v>56</v>
      </c>
      <c r="D2494" s="34" t="s">
        <v>57</v>
      </c>
      <c r="E2494" s="34" t="s">
        <v>58</v>
      </c>
      <c r="F2494" s="39" t="s">
        <v>59</v>
      </c>
      <c r="H2494" s="40" t="s">
        <v>60</v>
      </c>
      <c r="I2494" s="41" t="s">
        <v>22</v>
      </c>
      <c r="J2494" s="42"/>
      <c r="L2494" s="40" t="s">
        <v>60</v>
      </c>
      <c r="M2494" s="53" t="s">
        <v>22</v>
      </c>
      <c r="N2494" s="54"/>
      <c r="P2494" s="40" t="s">
        <v>60</v>
      </c>
      <c r="Q2494" s="53" t="s">
        <v>22</v>
      </c>
      <c r="R2494" s="54"/>
    </row>
    <row r="2495" spans="1:18" x14ac:dyDescent="0.25">
      <c r="A2495" s="37" t="s">
        <v>3187</v>
      </c>
      <c r="B2495" s="38" t="s">
        <v>3188</v>
      </c>
      <c r="C2495" s="38" t="s">
        <v>3189</v>
      </c>
      <c r="D2495" s="38"/>
      <c r="E2495" s="38" t="s">
        <v>433</v>
      </c>
      <c r="F2495" s="43">
        <v>1</v>
      </c>
      <c r="H2495" s="44">
        <v>170000</v>
      </c>
      <c r="I2495" s="45">
        <v>170000</v>
      </c>
      <c r="J2495" s="31"/>
      <c r="L2495" s="44">
        <v>177547.59</v>
      </c>
      <c r="M2495" s="55">
        <v>177547.59</v>
      </c>
      <c r="N2495" s="56"/>
      <c r="P2495" s="44">
        <v>160000</v>
      </c>
      <c r="Q2495" s="55">
        <v>160000</v>
      </c>
      <c r="R2495" s="56"/>
    </row>
    <row r="2496" spans="1:18" x14ac:dyDescent="0.25">
      <c r="A2496" s="37" t="s">
        <v>3190</v>
      </c>
      <c r="B2496" s="38" t="s">
        <v>3191</v>
      </c>
      <c r="C2496" s="38" t="s">
        <v>3192</v>
      </c>
      <c r="D2496" s="38"/>
      <c r="E2496" s="38" t="s">
        <v>433</v>
      </c>
      <c r="F2496" s="43">
        <v>1</v>
      </c>
      <c r="H2496" s="44">
        <v>60000</v>
      </c>
      <c r="I2496" s="45">
        <v>60000</v>
      </c>
      <c r="J2496" s="31"/>
      <c r="L2496" s="44">
        <v>94692.05</v>
      </c>
      <c r="M2496" s="55">
        <v>94692.05</v>
      </c>
      <c r="N2496" s="56"/>
      <c r="P2496" s="44">
        <v>80000</v>
      </c>
      <c r="Q2496" s="55">
        <v>80000</v>
      </c>
      <c r="R2496" s="56"/>
    </row>
    <row r="2497" spans="1:18" x14ac:dyDescent="0.25">
      <c r="A2497" s="33"/>
      <c r="B2497" s="34" t="s">
        <v>28</v>
      </c>
      <c r="C2497" s="34" t="s">
        <v>29</v>
      </c>
      <c r="H2497" s="35"/>
      <c r="I2497" s="35"/>
      <c r="J2497" s="36"/>
      <c r="L2497" s="59"/>
      <c r="M2497" s="59"/>
      <c r="N2497" s="60"/>
      <c r="P2497" s="59"/>
      <c r="Q2497" s="59"/>
      <c r="R2497" s="60"/>
    </row>
    <row r="2498" spans="1:18" x14ac:dyDescent="0.25">
      <c r="A2498" s="37" t="s">
        <v>3193</v>
      </c>
      <c r="B2498" s="38" t="s">
        <v>31</v>
      </c>
      <c r="C2498" s="38" t="s">
        <v>3194</v>
      </c>
      <c r="H2498" s="35"/>
      <c r="I2498" s="35"/>
      <c r="J2498" s="36"/>
      <c r="L2498" s="59"/>
      <c r="M2498" s="59"/>
      <c r="N2498" s="60"/>
      <c r="P2498" s="59"/>
      <c r="Q2498" s="59"/>
      <c r="R2498" s="60"/>
    </row>
    <row r="2499" spans="1:18" ht="60" x14ac:dyDescent="0.25">
      <c r="A2499" s="33"/>
      <c r="B2499" s="34" t="s">
        <v>55</v>
      </c>
      <c r="C2499" s="34" t="s">
        <v>56</v>
      </c>
      <c r="D2499" s="34" t="s">
        <v>57</v>
      </c>
      <c r="E2499" s="34" t="s">
        <v>58</v>
      </c>
      <c r="F2499" s="39" t="s">
        <v>59</v>
      </c>
      <c r="H2499" s="40" t="s">
        <v>60</v>
      </c>
      <c r="I2499" s="41" t="s">
        <v>22</v>
      </c>
      <c r="J2499" s="42"/>
      <c r="L2499" s="40" t="s">
        <v>60</v>
      </c>
      <c r="M2499" s="53" t="s">
        <v>22</v>
      </c>
      <c r="N2499" s="54"/>
      <c r="P2499" s="40" t="s">
        <v>60</v>
      </c>
      <c r="Q2499" s="53" t="s">
        <v>22</v>
      </c>
      <c r="R2499" s="54"/>
    </row>
    <row r="2500" spans="1:18" x14ac:dyDescent="0.25">
      <c r="A2500" s="37" t="s">
        <v>3195</v>
      </c>
      <c r="B2500" s="38" t="s">
        <v>3196</v>
      </c>
      <c r="C2500" s="38" t="s">
        <v>3197</v>
      </c>
      <c r="D2500" s="38"/>
      <c r="E2500" s="38" t="s">
        <v>64</v>
      </c>
      <c r="F2500" s="43">
        <v>1</v>
      </c>
      <c r="H2500" s="44">
        <v>12000</v>
      </c>
      <c r="I2500" s="45">
        <v>12000</v>
      </c>
      <c r="J2500" s="31"/>
      <c r="L2500" s="44">
        <v>118365.06</v>
      </c>
      <c r="M2500" s="55">
        <v>118365.06</v>
      </c>
      <c r="N2500" s="56"/>
      <c r="P2500" s="44">
        <v>2000</v>
      </c>
      <c r="Q2500" s="55">
        <v>2000</v>
      </c>
      <c r="R2500" s="56"/>
    </row>
    <row r="2501" spans="1:18" x14ac:dyDescent="0.25">
      <c r="A2501" s="33"/>
      <c r="B2501" s="34" t="s">
        <v>28</v>
      </c>
      <c r="C2501" s="34" t="s">
        <v>29</v>
      </c>
      <c r="H2501" s="35"/>
      <c r="I2501" s="35"/>
      <c r="J2501" s="36"/>
      <c r="L2501" s="59"/>
      <c r="M2501" s="59"/>
      <c r="N2501" s="60"/>
      <c r="P2501" s="59"/>
      <c r="Q2501" s="59"/>
      <c r="R2501" s="60"/>
    </row>
    <row r="2502" spans="1:18" x14ac:dyDescent="0.25">
      <c r="A2502" s="37" t="s">
        <v>3198</v>
      </c>
      <c r="B2502" s="38" t="s">
        <v>31</v>
      </c>
      <c r="C2502" s="38" t="s">
        <v>3199</v>
      </c>
      <c r="H2502" s="35"/>
      <c r="I2502" s="35"/>
      <c r="J2502" s="36"/>
      <c r="L2502" s="59"/>
      <c r="M2502" s="59"/>
      <c r="N2502" s="60"/>
      <c r="P2502" s="59"/>
      <c r="Q2502" s="59"/>
      <c r="R2502" s="60"/>
    </row>
    <row r="2503" spans="1:18" ht="60" x14ac:dyDescent="0.25">
      <c r="A2503" s="33"/>
      <c r="B2503" s="34" t="s">
        <v>55</v>
      </c>
      <c r="C2503" s="34" t="s">
        <v>56</v>
      </c>
      <c r="D2503" s="34" t="s">
        <v>57</v>
      </c>
      <c r="E2503" s="34" t="s">
        <v>58</v>
      </c>
      <c r="F2503" s="39" t="s">
        <v>59</v>
      </c>
      <c r="H2503" s="40" t="s">
        <v>60</v>
      </c>
      <c r="I2503" s="41" t="s">
        <v>22</v>
      </c>
      <c r="J2503" s="42"/>
      <c r="L2503" s="40" t="s">
        <v>60</v>
      </c>
      <c r="M2503" s="53" t="s">
        <v>22</v>
      </c>
      <c r="N2503" s="54"/>
      <c r="P2503" s="40" t="s">
        <v>60</v>
      </c>
      <c r="Q2503" s="53" t="s">
        <v>22</v>
      </c>
      <c r="R2503" s="54"/>
    </row>
    <row r="2504" spans="1:18" x14ac:dyDescent="0.25">
      <c r="A2504" s="37" t="s">
        <v>3200</v>
      </c>
      <c r="B2504" s="38" t="s">
        <v>3201</v>
      </c>
      <c r="C2504" s="38" t="s">
        <v>3202</v>
      </c>
      <c r="D2504" s="38"/>
      <c r="E2504" s="38" t="s">
        <v>64</v>
      </c>
      <c r="F2504" s="43">
        <v>1</v>
      </c>
      <c r="H2504" s="44">
        <v>52000</v>
      </c>
      <c r="I2504" s="45">
        <v>52000</v>
      </c>
      <c r="J2504" s="31"/>
      <c r="L2504" s="44">
        <v>153874.57999999999</v>
      </c>
      <c r="M2504" s="55">
        <v>153874.57999999999</v>
      </c>
      <c r="N2504" s="56"/>
      <c r="P2504" s="44">
        <v>260000</v>
      </c>
      <c r="Q2504" s="55">
        <v>260000</v>
      </c>
      <c r="R2504" s="56"/>
    </row>
    <row r="2505" spans="1:18" x14ac:dyDescent="0.25">
      <c r="A2505" s="33"/>
      <c r="B2505" s="34" t="s">
        <v>28</v>
      </c>
      <c r="C2505" s="34" t="s">
        <v>29</v>
      </c>
      <c r="H2505" s="35"/>
      <c r="I2505" s="35"/>
      <c r="J2505" s="36"/>
      <c r="L2505" s="59"/>
      <c r="M2505" s="59"/>
      <c r="N2505" s="60"/>
      <c r="P2505" s="59"/>
      <c r="Q2505" s="59"/>
      <c r="R2505" s="60"/>
    </row>
    <row r="2506" spans="1:18" x14ac:dyDescent="0.25">
      <c r="A2506" s="37" t="s">
        <v>3203</v>
      </c>
      <c r="B2506" s="38" t="s">
        <v>31</v>
      </c>
      <c r="C2506" s="38" t="s">
        <v>333</v>
      </c>
      <c r="H2506" s="35"/>
      <c r="I2506" s="35"/>
      <c r="J2506" s="36"/>
      <c r="L2506" s="59"/>
      <c r="M2506" s="59"/>
      <c r="N2506" s="60"/>
      <c r="P2506" s="59"/>
      <c r="Q2506" s="59"/>
      <c r="R2506" s="60"/>
    </row>
    <row r="2507" spans="1:18" ht="60" x14ac:dyDescent="0.25">
      <c r="A2507" s="33"/>
      <c r="B2507" s="34" t="s">
        <v>55</v>
      </c>
      <c r="C2507" s="34" t="s">
        <v>56</v>
      </c>
      <c r="D2507" s="34" t="s">
        <v>57</v>
      </c>
      <c r="E2507" s="34" t="s">
        <v>58</v>
      </c>
      <c r="F2507" s="39" t="s">
        <v>59</v>
      </c>
      <c r="H2507" s="40" t="s">
        <v>60</v>
      </c>
      <c r="I2507" s="41" t="s">
        <v>22</v>
      </c>
      <c r="J2507" s="42"/>
      <c r="L2507" s="40" t="s">
        <v>60</v>
      </c>
      <c r="M2507" s="53" t="s">
        <v>22</v>
      </c>
      <c r="N2507" s="54"/>
      <c r="P2507" s="40" t="s">
        <v>60</v>
      </c>
      <c r="Q2507" s="53" t="s">
        <v>22</v>
      </c>
      <c r="R2507" s="54"/>
    </row>
    <row r="2508" spans="1:18" ht="105" x14ac:dyDescent="0.25">
      <c r="A2508" s="37" t="s">
        <v>3204</v>
      </c>
      <c r="B2508" s="38" t="s">
        <v>335</v>
      </c>
      <c r="C2508" s="38" t="s">
        <v>336</v>
      </c>
      <c r="D2508" s="38"/>
      <c r="E2508" s="38" t="s">
        <v>64</v>
      </c>
      <c r="F2508" s="43">
        <v>1</v>
      </c>
      <c r="H2508" s="44">
        <v>0</v>
      </c>
      <c r="I2508" s="45">
        <v>0</v>
      </c>
      <c r="J2508" s="31"/>
      <c r="L2508" s="44">
        <v>294104.03999999998</v>
      </c>
      <c r="M2508" s="55">
        <v>294104.03999999998</v>
      </c>
      <c r="N2508" s="56"/>
      <c r="P2508" s="44">
        <v>0</v>
      </c>
      <c r="Q2508" s="55">
        <v>0</v>
      </c>
      <c r="R2508" s="56"/>
    </row>
    <row r="2509" spans="1:18" x14ac:dyDescent="0.25">
      <c r="A2509" s="33"/>
      <c r="B2509" s="34" t="s">
        <v>28</v>
      </c>
      <c r="C2509" s="34" t="s">
        <v>29</v>
      </c>
      <c r="H2509" s="35"/>
      <c r="I2509" s="35"/>
      <c r="J2509" s="36"/>
      <c r="L2509" s="59"/>
      <c r="M2509" s="59"/>
      <c r="N2509" s="60"/>
      <c r="P2509" s="59"/>
      <c r="Q2509" s="59"/>
      <c r="R2509" s="60"/>
    </row>
    <row r="2510" spans="1:18" ht="60" x14ac:dyDescent="0.25">
      <c r="A2510" s="37" t="s">
        <v>3205</v>
      </c>
      <c r="B2510" s="38" t="s">
        <v>31</v>
      </c>
      <c r="C2510" s="38" t="s">
        <v>299</v>
      </c>
      <c r="H2510" s="35"/>
      <c r="I2510" s="35"/>
      <c r="J2510" s="36"/>
      <c r="L2510" s="59"/>
      <c r="M2510" s="59"/>
      <c r="N2510" s="60"/>
      <c r="P2510" s="59"/>
      <c r="Q2510" s="59"/>
      <c r="R2510" s="60"/>
    </row>
    <row r="2511" spans="1:18" x14ac:dyDescent="0.25">
      <c r="A2511" s="28" t="s">
        <v>3206</v>
      </c>
      <c r="B2511" s="28"/>
      <c r="C2511" s="28"/>
      <c r="D2511" s="14"/>
      <c r="E2511" s="14"/>
      <c r="F2511" s="28"/>
      <c r="H2511" s="29" t="s">
        <v>25</v>
      </c>
      <c r="I2511" s="46">
        <f>I2512+I2540+I2583+I2599+I2644+I2675+I2703+I2761+I2796+I2832+I2844+I2943</f>
        <v>23334320</v>
      </c>
      <c r="J2511" s="31"/>
      <c r="L2511" s="32" t="s">
        <v>25</v>
      </c>
      <c r="M2511" s="63">
        <f t="shared" ref="M2511:N2511" si="16">M2512+M2540+M2583+M2599+M2644+M2675+M2703+M2761+M2796+M2832+M2844+M2943</f>
        <v>28321824.27</v>
      </c>
      <c r="N2511" s="64">
        <f t="shared" si="16"/>
        <v>0</v>
      </c>
      <c r="P2511" s="32" t="s">
        <v>25</v>
      </c>
      <c r="Q2511" s="63">
        <f t="shared" ref="Q2511:R2511" si="17">Q2512+Q2540+Q2583+Q2599+Q2644+Q2675+Q2703+Q2761+Q2796+Q2832+Q2844+Q2943</f>
        <v>23938836</v>
      </c>
      <c r="R2511" s="64">
        <f t="shared" si="17"/>
        <v>0</v>
      </c>
    </row>
    <row r="2512" spans="1:18" x14ac:dyDescent="0.25">
      <c r="A2512" s="14" t="s">
        <v>3207</v>
      </c>
      <c r="B2512" s="14"/>
      <c r="C2512" s="14"/>
      <c r="D2512" s="14"/>
      <c r="E2512" s="14"/>
      <c r="F2512" s="14"/>
      <c r="H2512" s="32" t="s">
        <v>302</v>
      </c>
      <c r="I2512" s="45">
        <v>911970</v>
      </c>
      <c r="J2512" s="31"/>
      <c r="L2512" s="32" t="s">
        <v>302</v>
      </c>
      <c r="M2512" s="55">
        <v>943735.1</v>
      </c>
      <c r="N2512" s="56"/>
      <c r="P2512" s="32" t="s">
        <v>302</v>
      </c>
      <c r="Q2512" s="55">
        <v>573190</v>
      </c>
      <c r="R2512" s="56"/>
    </row>
    <row r="2513" spans="1:18" x14ac:dyDescent="0.25">
      <c r="A2513" s="33"/>
      <c r="B2513" s="34" t="s">
        <v>28</v>
      </c>
      <c r="C2513" s="34" t="s">
        <v>29</v>
      </c>
      <c r="H2513" s="35"/>
      <c r="I2513" s="35"/>
      <c r="J2513" s="36"/>
      <c r="L2513" s="59"/>
      <c r="M2513" s="59"/>
      <c r="N2513" s="60"/>
      <c r="P2513" s="59"/>
      <c r="Q2513" s="59"/>
      <c r="R2513" s="60"/>
    </row>
    <row r="2514" spans="1:18" x14ac:dyDescent="0.25">
      <c r="A2514" s="37" t="s">
        <v>3208</v>
      </c>
      <c r="B2514" s="38" t="s">
        <v>31</v>
      </c>
      <c r="C2514" s="38" t="s">
        <v>304</v>
      </c>
      <c r="H2514" s="35"/>
      <c r="I2514" s="35"/>
      <c r="J2514" s="36"/>
      <c r="L2514" s="59"/>
      <c r="M2514" s="59"/>
      <c r="N2514" s="60"/>
      <c r="P2514" s="59"/>
      <c r="Q2514" s="59"/>
      <c r="R2514" s="60"/>
    </row>
    <row r="2515" spans="1:18" ht="60" x14ac:dyDescent="0.25">
      <c r="A2515" s="33"/>
      <c r="B2515" s="34" t="s">
        <v>55</v>
      </c>
      <c r="C2515" s="34" t="s">
        <v>56</v>
      </c>
      <c r="D2515" s="34" t="s">
        <v>57</v>
      </c>
      <c r="E2515" s="34" t="s">
        <v>58</v>
      </c>
      <c r="F2515" s="39" t="s">
        <v>59</v>
      </c>
      <c r="H2515" s="40" t="s">
        <v>60</v>
      </c>
      <c r="I2515" s="41" t="s">
        <v>22</v>
      </c>
      <c r="J2515" s="42"/>
      <c r="L2515" s="40" t="s">
        <v>60</v>
      </c>
      <c r="M2515" s="53" t="s">
        <v>22</v>
      </c>
      <c r="N2515" s="54"/>
      <c r="P2515" s="40" t="s">
        <v>60</v>
      </c>
      <c r="Q2515" s="53" t="s">
        <v>22</v>
      </c>
      <c r="R2515" s="54"/>
    </row>
    <row r="2516" spans="1:18" x14ac:dyDescent="0.25">
      <c r="A2516" s="37" t="s">
        <v>3209</v>
      </c>
      <c r="B2516" s="38" t="s">
        <v>3210</v>
      </c>
      <c r="C2516" s="38" t="s">
        <v>307</v>
      </c>
      <c r="D2516" s="38"/>
      <c r="E2516" s="38" t="s">
        <v>308</v>
      </c>
      <c r="F2516" s="43">
        <v>4000</v>
      </c>
      <c r="H2516" s="44">
        <v>15</v>
      </c>
      <c r="I2516" s="45">
        <v>60000</v>
      </c>
      <c r="J2516" s="31"/>
      <c r="L2516" s="44">
        <v>4.5</v>
      </c>
      <c r="M2516" s="55">
        <v>18000</v>
      </c>
      <c r="N2516" s="56"/>
      <c r="P2516" s="44">
        <v>10</v>
      </c>
      <c r="Q2516" s="55">
        <v>40000</v>
      </c>
      <c r="R2516" s="56"/>
    </row>
    <row r="2517" spans="1:18" x14ac:dyDescent="0.25">
      <c r="A2517" s="33"/>
      <c r="B2517" s="34" t="s">
        <v>28</v>
      </c>
      <c r="C2517" s="34" t="s">
        <v>29</v>
      </c>
      <c r="H2517" s="35"/>
      <c r="I2517" s="35"/>
      <c r="J2517" s="36"/>
      <c r="L2517" s="59"/>
      <c r="M2517" s="59"/>
      <c r="N2517" s="60"/>
      <c r="P2517" s="59"/>
      <c r="Q2517" s="59"/>
      <c r="R2517" s="60"/>
    </row>
    <row r="2518" spans="1:18" x14ac:dyDescent="0.25">
      <c r="A2518" s="37" t="s">
        <v>3211</v>
      </c>
      <c r="B2518" s="38" t="s">
        <v>31</v>
      </c>
      <c r="C2518" s="38" t="s">
        <v>310</v>
      </c>
      <c r="H2518" s="35"/>
      <c r="I2518" s="35"/>
      <c r="J2518" s="36"/>
      <c r="L2518" s="59"/>
      <c r="M2518" s="59"/>
      <c r="N2518" s="60"/>
      <c r="P2518" s="59"/>
      <c r="Q2518" s="59"/>
      <c r="R2518" s="60"/>
    </row>
    <row r="2519" spans="1:18" ht="60" x14ac:dyDescent="0.25">
      <c r="A2519" s="33"/>
      <c r="B2519" s="34" t="s">
        <v>55</v>
      </c>
      <c r="C2519" s="34" t="s">
        <v>56</v>
      </c>
      <c r="D2519" s="34" t="s">
        <v>57</v>
      </c>
      <c r="E2519" s="34" t="s">
        <v>58</v>
      </c>
      <c r="F2519" s="39" t="s">
        <v>59</v>
      </c>
      <c r="H2519" s="40" t="s">
        <v>60</v>
      </c>
      <c r="I2519" s="41" t="s">
        <v>22</v>
      </c>
      <c r="J2519" s="42"/>
      <c r="L2519" s="40" t="s">
        <v>60</v>
      </c>
      <c r="M2519" s="53" t="s">
        <v>22</v>
      </c>
      <c r="N2519" s="54"/>
      <c r="P2519" s="40" t="s">
        <v>60</v>
      </c>
      <c r="Q2519" s="53" t="s">
        <v>22</v>
      </c>
      <c r="R2519" s="54"/>
    </row>
    <row r="2520" spans="1:18" x14ac:dyDescent="0.25">
      <c r="A2520" s="37" t="s">
        <v>3212</v>
      </c>
      <c r="B2520" s="38" t="s">
        <v>3213</v>
      </c>
      <c r="C2520" s="38" t="s">
        <v>313</v>
      </c>
      <c r="D2520" s="38"/>
      <c r="E2520" s="38" t="s">
        <v>314</v>
      </c>
      <c r="F2520" s="43">
        <v>7440</v>
      </c>
      <c r="H2520" s="44">
        <v>40</v>
      </c>
      <c r="I2520" s="45">
        <v>297600</v>
      </c>
      <c r="J2520" s="31"/>
      <c r="L2520" s="44">
        <v>41.37</v>
      </c>
      <c r="M2520" s="55">
        <v>307792.8</v>
      </c>
      <c r="N2520" s="56"/>
      <c r="P2520" s="44">
        <v>20</v>
      </c>
      <c r="Q2520" s="55">
        <v>148800</v>
      </c>
      <c r="R2520" s="56"/>
    </row>
    <row r="2521" spans="1:18" x14ac:dyDescent="0.25">
      <c r="A2521" s="33"/>
      <c r="B2521" s="34" t="s">
        <v>28</v>
      </c>
      <c r="C2521" s="34" t="s">
        <v>29</v>
      </c>
      <c r="H2521" s="35"/>
      <c r="I2521" s="35"/>
      <c r="J2521" s="36"/>
      <c r="L2521" s="59"/>
      <c r="M2521" s="59"/>
      <c r="N2521" s="60"/>
      <c r="P2521" s="59"/>
      <c r="Q2521" s="59"/>
      <c r="R2521" s="60"/>
    </row>
    <row r="2522" spans="1:18" x14ac:dyDescent="0.25">
      <c r="A2522" s="37" t="s">
        <v>3214</v>
      </c>
      <c r="B2522" s="38" t="s">
        <v>31</v>
      </c>
      <c r="C2522" s="38" t="s">
        <v>316</v>
      </c>
      <c r="H2522" s="35"/>
      <c r="I2522" s="35"/>
      <c r="J2522" s="36"/>
      <c r="L2522" s="59"/>
      <c r="M2522" s="59"/>
      <c r="N2522" s="60"/>
      <c r="P2522" s="59"/>
      <c r="Q2522" s="59"/>
      <c r="R2522" s="60"/>
    </row>
    <row r="2523" spans="1:18" ht="60" x14ac:dyDescent="0.25">
      <c r="A2523" s="33"/>
      <c r="B2523" s="34" t="s">
        <v>55</v>
      </c>
      <c r="C2523" s="34" t="s">
        <v>56</v>
      </c>
      <c r="D2523" s="34" t="s">
        <v>57</v>
      </c>
      <c r="E2523" s="34" t="s">
        <v>58</v>
      </c>
      <c r="F2523" s="39" t="s">
        <v>59</v>
      </c>
      <c r="H2523" s="40" t="s">
        <v>60</v>
      </c>
      <c r="I2523" s="41" t="s">
        <v>22</v>
      </c>
      <c r="J2523" s="42"/>
      <c r="L2523" s="40" t="s">
        <v>60</v>
      </c>
      <c r="M2523" s="53" t="s">
        <v>22</v>
      </c>
      <c r="N2523" s="54"/>
      <c r="P2523" s="40" t="s">
        <v>60</v>
      </c>
      <c r="Q2523" s="53" t="s">
        <v>22</v>
      </c>
      <c r="R2523" s="54"/>
    </row>
    <row r="2524" spans="1:18" ht="30" x14ac:dyDescent="0.25">
      <c r="A2524" s="37" t="s">
        <v>3215</v>
      </c>
      <c r="B2524" s="38" t="s">
        <v>3216</v>
      </c>
      <c r="C2524" s="38" t="s">
        <v>319</v>
      </c>
      <c r="D2524" s="38"/>
      <c r="E2524" s="38" t="s">
        <v>314</v>
      </c>
      <c r="F2524" s="43">
        <v>6050</v>
      </c>
      <c r="H2524" s="44">
        <v>30</v>
      </c>
      <c r="I2524" s="45">
        <v>181500</v>
      </c>
      <c r="J2524" s="31"/>
      <c r="L2524" s="44">
        <v>51.81</v>
      </c>
      <c r="M2524" s="55">
        <v>313450.5</v>
      </c>
      <c r="N2524" s="56"/>
      <c r="P2524" s="44">
        <v>25</v>
      </c>
      <c r="Q2524" s="55">
        <v>151250</v>
      </c>
      <c r="R2524" s="56"/>
    </row>
    <row r="2525" spans="1:18" x14ac:dyDescent="0.25">
      <c r="A2525" s="33"/>
      <c r="B2525" s="34" t="s">
        <v>28</v>
      </c>
      <c r="C2525" s="34" t="s">
        <v>29</v>
      </c>
      <c r="H2525" s="35"/>
      <c r="I2525" s="35"/>
      <c r="J2525" s="36"/>
      <c r="L2525" s="59"/>
      <c r="M2525" s="59"/>
      <c r="N2525" s="60"/>
      <c r="P2525" s="59"/>
      <c r="Q2525" s="59"/>
      <c r="R2525" s="60"/>
    </row>
    <row r="2526" spans="1:18" x14ac:dyDescent="0.25">
      <c r="A2526" s="37" t="s">
        <v>3217</v>
      </c>
      <c r="B2526" s="38" t="s">
        <v>31</v>
      </c>
      <c r="C2526" s="38" t="s">
        <v>326</v>
      </c>
      <c r="H2526" s="35"/>
      <c r="I2526" s="35"/>
      <c r="J2526" s="36"/>
      <c r="L2526" s="59"/>
      <c r="M2526" s="59"/>
      <c r="N2526" s="60"/>
      <c r="P2526" s="59"/>
      <c r="Q2526" s="59"/>
      <c r="R2526" s="60"/>
    </row>
    <row r="2527" spans="1:18" ht="45" x14ac:dyDescent="0.25">
      <c r="A2527" s="37" t="s">
        <v>3218</v>
      </c>
      <c r="B2527" s="38" t="s">
        <v>31</v>
      </c>
      <c r="C2527" s="38" t="s">
        <v>328</v>
      </c>
      <c r="H2527" s="35"/>
      <c r="I2527" s="35"/>
      <c r="J2527" s="36"/>
      <c r="L2527" s="59"/>
      <c r="M2527" s="59"/>
      <c r="N2527" s="60"/>
      <c r="P2527" s="59"/>
      <c r="Q2527" s="59"/>
      <c r="R2527" s="60"/>
    </row>
    <row r="2528" spans="1:18" ht="60" x14ac:dyDescent="0.25">
      <c r="A2528" s="33"/>
      <c r="B2528" s="34" t="s">
        <v>55</v>
      </c>
      <c r="C2528" s="34" t="s">
        <v>56</v>
      </c>
      <c r="D2528" s="34" t="s">
        <v>57</v>
      </c>
      <c r="E2528" s="34" t="s">
        <v>58</v>
      </c>
      <c r="F2528" s="39" t="s">
        <v>59</v>
      </c>
      <c r="H2528" s="40" t="s">
        <v>60</v>
      </c>
      <c r="I2528" s="41" t="s">
        <v>22</v>
      </c>
      <c r="J2528" s="42"/>
      <c r="L2528" s="40" t="s">
        <v>60</v>
      </c>
      <c r="M2528" s="53" t="s">
        <v>22</v>
      </c>
      <c r="N2528" s="54"/>
      <c r="P2528" s="40" t="s">
        <v>60</v>
      </c>
      <c r="Q2528" s="53" t="s">
        <v>22</v>
      </c>
      <c r="R2528" s="54"/>
    </row>
    <row r="2529" spans="1:18" x14ac:dyDescent="0.25">
      <c r="A2529" s="37" t="s">
        <v>3219</v>
      </c>
      <c r="B2529" s="38" t="s">
        <v>3220</v>
      </c>
      <c r="C2529" s="38" t="s">
        <v>331</v>
      </c>
      <c r="D2529" s="38"/>
      <c r="E2529" s="38" t="s">
        <v>308</v>
      </c>
      <c r="F2529" s="43">
        <v>5620</v>
      </c>
      <c r="H2529" s="44">
        <v>6</v>
      </c>
      <c r="I2529" s="45">
        <v>33720</v>
      </c>
      <c r="J2529" s="31"/>
      <c r="L2529" s="44">
        <v>4.7300000000000004</v>
      </c>
      <c r="M2529" s="55">
        <v>26582.6</v>
      </c>
      <c r="N2529" s="56"/>
      <c r="P2529" s="44">
        <v>7</v>
      </c>
      <c r="Q2529" s="55">
        <v>39340</v>
      </c>
      <c r="R2529" s="56"/>
    </row>
    <row r="2530" spans="1:18" x14ac:dyDescent="0.25">
      <c r="A2530" s="33"/>
      <c r="B2530" s="34" t="s">
        <v>28</v>
      </c>
      <c r="C2530" s="34" t="s">
        <v>29</v>
      </c>
      <c r="H2530" s="35"/>
      <c r="I2530" s="35"/>
      <c r="J2530" s="36"/>
      <c r="L2530" s="59"/>
      <c r="M2530" s="59"/>
      <c r="N2530" s="60"/>
      <c r="P2530" s="59"/>
      <c r="Q2530" s="59"/>
      <c r="R2530" s="60"/>
    </row>
    <row r="2531" spans="1:18" x14ac:dyDescent="0.25">
      <c r="A2531" s="37" t="s">
        <v>3221</v>
      </c>
      <c r="B2531" s="38" t="s">
        <v>31</v>
      </c>
      <c r="C2531" s="38" t="s">
        <v>321</v>
      </c>
      <c r="H2531" s="35"/>
      <c r="I2531" s="35"/>
      <c r="J2531" s="36"/>
      <c r="L2531" s="59"/>
      <c r="M2531" s="59"/>
      <c r="N2531" s="60"/>
      <c r="P2531" s="59"/>
      <c r="Q2531" s="59"/>
      <c r="R2531" s="60"/>
    </row>
    <row r="2532" spans="1:18" ht="60" x14ac:dyDescent="0.25">
      <c r="A2532" s="33"/>
      <c r="B2532" s="34" t="s">
        <v>55</v>
      </c>
      <c r="C2532" s="34" t="s">
        <v>56</v>
      </c>
      <c r="D2532" s="34" t="s">
        <v>57</v>
      </c>
      <c r="E2532" s="34" t="s">
        <v>58</v>
      </c>
      <c r="F2532" s="39" t="s">
        <v>59</v>
      </c>
      <c r="H2532" s="40" t="s">
        <v>60</v>
      </c>
      <c r="I2532" s="41" t="s">
        <v>22</v>
      </c>
      <c r="J2532" s="42"/>
      <c r="L2532" s="40" t="s">
        <v>60</v>
      </c>
      <c r="M2532" s="53" t="s">
        <v>22</v>
      </c>
      <c r="N2532" s="54"/>
      <c r="P2532" s="40" t="s">
        <v>60</v>
      </c>
      <c r="Q2532" s="53" t="s">
        <v>22</v>
      </c>
      <c r="R2532" s="54"/>
    </row>
    <row r="2533" spans="1:18" x14ac:dyDescent="0.25">
      <c r="A2533" s="37" t="s">
        <v>3222</v>
      </c>
      <c r="B2533" s="38" t="s">
        <v>3223</v>
      </c>
      <c r="C2533" s="38" t="s">
        <v>324</v>
      </c>
      <c r="D2533" s="38"/>
      <c r="E2533" s="38" t="s">
        <v>314</v>
      </c>
      <c r="F2533" s="43">
        <v>9690</v>
      </c>
      <c r="H2533" s="44">
        <v>35</v>
      </c>
      <c r="I2533" s="45">
        <v>339150</v>
      </c>
      <c r="J2533" s="31"/>
      <c r="L2533" s="44">
        <v>28.68</v>
      </c>
      <c r="M2533" s="55">
        <v>277909.2</v>
      </c>
      <c r="N2533" s="56"/>
      <c r="P2533" s="44">
        <v>20</v>
      </c>
      <c r="Q2533" s="55">
        <v>193800</v>
      </c>
      <c r="R2533" s="56"/>
    </row>
    <row r="2534" spans="1:18" x14ac:dyDescent="0.25">
      <c r="A2534" s="33"/>
      <c r="B2534" s="34" t="s">
        <v>28</v>
      </c>
      <c r="C2534" s="34" t="s">
        <v>29</v>
      </c>
      <c r="H2534" s="35"/>
      <c r="I2534" s="35"/>
      <c r="J2534" s="36"/>
      <c r="L2534" s="59"/>
      <c r="M2534" s="59"/>
      <c r="N2534" s="60"/>
      <c r="P2534" s="59"/>
      <c r="Q2534" s="59"/>
      <c r="R2534" s="60"/>
    </row>
    <row r="2535" spans="1:18" x14ac:dyDescent="0.25">
      <c r="A2535" s="37" t="s">
        <v>3224</v>
      </c>
      <c r="B2535" s="38" t="s">
        <v>31</v>
      </c>
      <c r="C2535" s="38" t="s">
        <v>333</v>
      </c>
      <c r="H2535" s="35"/>
      <c r="I2535" s="35"/>
      <c r="J2535" s="36"/>
      <c r="L2535" s="59"/>
      <c r="M2535" s="59"/>
      <c r="N2535" s="60"/>
      <c r="P2535" s="59"/>
      <c r="Q2535" s="59"/>
      <c r="R2535" s="60"/>
    </row>
    <row r="2536" spans="1:18" ht="60" x14ac:dyDescent="0.25">
      <c r="A2536" s="33"/>
      <c r="B2536" s="34" t="s">
        <v>55</v>
      </c>
      <c r="C2536" s="34" t="s">
        <v>56</v>
      </c>
      <c r="D2536" s="34" t="s">
        <v>57</v>
      </c>
      <c r="E2536" s="34" t="s">
        <v>58</v>
      </c>
      <c r="F2536" s="39" t="s">
        <v>59</v>
      </c>
      <c r="H2536" s="40" t="s">
        <v>60</v>
      </c>
      <c r="I2536" s="41" t="s">
        <v>22</v>
      </c>
      <c r="J2536" s="42"/>
      <c r="L2536" s="40" t="s">
        <v>60</v>
      </c>
      <c r="M2536" s="53" t="s">
        <v>22</v>
      </c>
      <c r="N2536" s="54"/>
      <c r="P2536" s="40" t="s">
        <v>60</v>
      </c>
      <c r="Q2536" s="53" t="s">
        <v>22</v>
      </c>
      <c r="R2536" s="54"/>
    </row>
    <row r="2537" spans="1:18" ht="105" x14ac:dyDescent="0.25">
      <c r="A2537" s="37" t="s">
        <v>3225</v>
      </c>
      <c r="B2537" s="38" t="s">
        <v>335</v>
      </c>
      <c r="C2537" s="38" t="s">
        <v>336</v>
      </c>
      <c r="D2537" s="38"/>
      <c r="E2537" s="38" t="s">
        <v>64</v>
      </c>
      <c r="F2537" s="43">
        <v>1</v>
      </c>
      <c r="H2537" s="44">
        <v>0</v>
      </c>
      <c r="I2537" s="45">
        <v>0</v>
      </c>
      <c r="J2537" s="31"/>
      <c r="L2537" s="44">
        <v>0</v>
      </c>
      <c r="M2537" s="55">
        <v>0</v>
      </c>
      <c r="N2537" s="56"/>
      <c r="P2537" s="44">
        <v>0</v>
      </c>
      <c r="Q2537" s="55">
        <v>0</v>
      </c>
      <c r="R2537" s="56"/>
    </row>
    <row r="2538" spans="1:18" x14ac:dyDescent="0.25">
      <c r="A2538" s="33"/>
      <c r="B2538" s="34" t="s">
        <v>28</v>
      </c>
      <c r="C2538" s="34" t="s">
        <v>29</v>
      </c>
      <c r="H2538" s="35"/>
      <c r="I2538" s="35"/>
      <c r="J2538" s="36"/>
      <c r="L2538" s="59"/>
      <c r="M2538" s="59"/>
      <c r="N2538" s="60"/>
      <c r="P2538" s="59"/>
      <c r="Q2538" s="59"/>
      <c r="R2538" s="60"/>
    </row>
    <row r="2539" spans="1:18" ht="60" x14ac:dyDescent="0.25">
      <c r="A2539" s="37" t="s">
        <v>3226</v>
      </c>
      <c r="B2539" s="38" t="s">
        <v>31</v>
      </c>
      <c r="C2539" s="38" t="s">
        <v>299</v>
      </c>
      <c r="H2539" s="35"/>
      <c r="I2539" s="35"/>
      <c r="J2539" s="36"/>
      <c r="L2539" s="59"/>
      <c r="M2539" s="59"/>
      <c r="N2539" s="60"/>
      <c r="P2539" s="59"/>
      <c r="Q2539" s="59"/>
      <c r="R2539" s="60"/>
    </row>
    <row r="2540" spans="1:18" x14ac:dyDescent="0.25">
      <c r="A2540" s="14" t="s">
        <v>3227</v>
      </c>
      <c r="B2540" s="14"/>
      <c r="C2540" s="14"/>
      <c r="D2540" s="14"/>
      <c r="E2540" s="14"/>
      <c r="F2540" s="14"/>
      <c r="H2540" s="32" t="s">
        <v>3228</v>
      </c>
      <c r="I2540" s="45">
        <v>5665075</v>
      </c>
      <c r="J2540" s="31"/>
      <c r="L2540" s="32" t="s">
        <v>3228</v>
      </c>
      <c r="M2540" s="55">
        <v>5462019.8399999999</v>
      </c>
      <c r="N2540" s="56"/>
      <c r="P2540" s="32" t="s">
        <v>3228</v>
      </c>
      <c r="Q2540" s="55">
        <v>3898450</v>
      </c>
      <c r="R2540" s="56"/>
    </row>
    <row r="2541" spans="1:18" x14ac:dyDescent="0.25">
      <c r="A2541" s="33"/>
      <c r="B2541" s="34" t="s">
        <v>28</v>
      </c>
      <c r="C2541" s="34" t="s">
        <v>29</v>
      </c>
      <c r="H2541" s="35"/>
      <c r="I2541" s="35"/>
      <c r="J2541" s="36"/>
      <c r="L2541" s="59"/>
      <c r="M2541" s="59"/>
      <c r="N2541" s="60"/>
      <c r="P2541" s="59"/>
      <c r="Q2541" s="59"/>
      <c r="R2541" s="60"/>
    </row>
    <row r="2542" spans="1:18" x14ac:dyDescent="0.25">
      <c r="A2542" s="37" t="s">
        <v>3229</v>
      </c>
      <c r="B2542" s="38" t="s">
        <v>31</v>
      </c>
      <c r="C2542" s="38" t="s">
        <v>341</v>
      </c>
      <c r="H2542" s="35"/>
      <c r="I2542" s="35"/>
      <c r="J2542" s="36"/>
      <c r="L2542" s="59"/>
      <c r="M2542" s="59"/>
      <c r="N2542" s="60"/>
      <c r="P2542" s="59"/>
      <c r="Q2542" s="59"/>
      <c r="R2542" s="60"/>
    </row>
    <row r="2543" spans="1:18" x14ac:dyDescent="0.25">
      <c r="A2543" s="37" t="s">
        <v>3230</v>
      </c>
      <c r="B2543" s="38" t="s">
        <v>31</v>
      </c>
      <c r="C2543" s="38" t="s">
        <v>343</v>
      </c>
      <c r="H2543" s="35"/>
      <c r="I2543" s="35"/>
      <c r="J2543" s="36"/>
      <c r="L2543" s="59"/>
      <c r="M2543" s="59"/>
      <c r="N2543" s="60"/>
      <c r="P2543" s="59"/>
      <c r="Q2543" s="59"/>
      <c r="R2543" s="60"/>
    </row>
    <row r="2544" spans="1:18" x14ac:dyDescent="0.25">
      <c r="A2544" s="37" t="s">
        <v>3231</v>
      </c>
      <c r="B2544" s="38" t="s">
        <v>31</v>
      </c>
      <c r="C2544" s="38" t="s">
        <v>345</v>
      </c>
      <c r="H2544" s="35"/>
      <c r="I2544" s="35"/>
      <c r="J2544" s="36"/>
      <c r="L2544" s="59"/>
      <c r="M2544" s="59"/>
      <c r="N2544" s="60"/>
      <c r="P2544" s="59"/>
      <c r="Q2544" s="59"/>
      <c r="R2544" s="60"/>
    </row>
    <row r="2545" spans="1:18" ht="60" x14ac:dyDescent="0.25">
      <c r="A2545" s="33"/>
      <c r="B2545" s="34" t="s">
        <v>55</v>
      </c>
      <c r="C2545" s="34" t="s">
        <v>56</v>
      </c>
      <c r="D2545" s="34" t="s">
        <v>57</v>
      </c>
      <c r="E2545" s="34" t="s">
        <v>58</v>
      </c>
      <c r="F2545" s="39" t="s">
        <v>59</v>
      </c>
      <c r="H2545" s="40" t="s">
        <v>60</v>
      </c>
      <c r="I2545" s="41" t="s">
        <v>22</v>
      </c>
      <c r="J2545" s="42"/>
      <c r="L2545" s="40" t="s">
        <v>60</v>
      </c>
      <c r="M2545" s="53" t="s">
        <v>22</v>
      </c>
      <c r="N2545" s="54"/>
      <c r="P2545" s="40" t="s">
        <v>60</v>
      </c>
      <c r="Q2545" s="53" t="s">
        <v>22</v>
      </c>
      <c r="R2545" s="54"/>
    </row>
    <row r="2546" spans="1:18" x14ac:dyDescent="0.25">
      <c r="A2546" s="37" t="s">
        <v>3232</v>
      </c>
      <c r="B2546" s="38" t="s">
        <v>3233</v>
      </c>
      <c r="C2546" s="38" t="s">
        <v>348</v>
      </c>
      <c r="D2546" s="38"/>
      <c r="E2546" s="38" t="s">
        <v>314</v>
      </c>
      <c r="F2546" s="43">
        <v>146</v>
      </c>
      <c r="H2546" s="44">
        <v>500</v>
      </c>
      <c r="I2546" s="45">
        <v>73000</v>
      </c>
      <c r="J2546" s="31"/>
      <c r="L2546" s="44">
        <v>490.03</v>
      </c>
      <c r="M2546" s="55">
        <v>71544.38</v>
      </c>
      <c r="N2546" s="56"/>
      <c r="P2546" s="44">
        <v>385</v>
      </c>
      <c r="Q2546" s="55">
        <v>56210</v>
      </c>
      <c r="R2546" s="56"/>
    </row>
    <row r="2547" spans="1:18" x14ac:dyDescent="0.25">
      <c r="A2547" s="37" t="s">
        <v>3234</v>
      </c>
      <c r="B2547" s="38" t="s">
        <v>3235</v>
      </c>
      <c r="C2547" s="38" t="s">
        <v>351</v>
      </c>
      <c r="D2547" s="38"/>
      <c r="E2547" s="38" t="s">
        <v>314</v>
      </c>
      <c r="F2547" s="43">
        <v>208</v>
      </c>
      <c r="H2547" s="44">
        <v>525</v>
      </c>
      <c r="I2547" s="45">
        <v>109200</v>
      </c>
      <c r="J2547" s="31"/>
      <c r="L2547" s="44">
        <v>490.03</v>
      </c>
      <c r="M2547" s="55">
        <v>101926.24</v>
      </c>
      <c r="N2547" s="56"/>
      <c r="P2547" s="44">
        <v>385</v>
      </c>
      <c r="Q2547" s="55">
        <v>80080</v>
      </c>
      <c r="R2547" s="56"/>
    </row>
    <row r="2548" spans="1:18" x14ac:dyDescent="0.25">
      <c r="A2548" s="33"/>
      <c r="B2548" s="34" t="s">
        <v>28</v>
      </c>
      <c r="C2548" s="34" t="s">
        <v>29</v>
      </c>
      <c r="H2548" s="35"/>
      <c r="I2548" s="35"/>
      <c r="J2548" s="36"/>
      <c r="L2548" s="59"/>
      <c r="M2548" s="59"/>
      <c r="N2548" s="60"/>
      <c r="P2548" s="59"/>
      <c r="Q2548" s="59"/>
      <c r="R2548" s="60"/>
    </row>
    <row r="2549" spans="1:18" ht="45" x14ac:dyDescent="0.25">
      <c r="A2549" s="37" t="s">
        <v>3236</v>
      </c>
      <c r="B2549" s="38" t="s">
        <v>31</v>
      </c>
      <c r="C2549" s="38" t="s">
        <v>353</v>
      </c>
      <c r="H2549" s="35"/>
      <c r="I2549" s="35"/>
      <c r="J2549" s="36"/>
      <c r="L2549" s="59"/>
      <c r="M2549" s="59"/>
      <c r="N2549" s="60"/>
      <c r="P2549" s="59"/>
      <c r="Q2549" s="59"/>
      <c r="R2549" s="60"/>
    </row>
    <row r="2550" spans="1:18" ht="60" x14ac:dyDescent="0.25">
      <c r="A2550" s="33"/>
      <c r="B2550" s="34" t="s">
        <v>55</v>
      </c>
      <c r="C2550" s="34" t="s">
        <v>56</v>
      </c>
      <c r="D2550" s="34" t="s">
        <v>57</v>
      </c>
      <c r="E2550" s="34" t="s">
        <v>58</v>
      </c>
      <c r="F2550" s="39" t="s">
        <v>59</v>
      </c>
      <c r="H2550" s="40" t="s">
        <v>60</v>
      </c>
      <c r="I2550" s="41" t="s">
        <v>22</v>
      </c>
      <c r="J2550" s="42"/>
      <c r="L2550" s="40" t="s">
        <v>60</v>
      </c>
      <c r="M2550" s="53" t="s">
        <v>22</v>
      </c>
      <c r="N2550" s="54"/>
      <c r="P2550" s="40" t="s">
        <v>60</v>
      </c>
      <c r="Q2550" s="53" t="s">
        <v>22</v>
      </c>
      <c r="R2550" s="54"/>
    </row>
    <row r="2551" spans="1:18" x14ac:dyDescent="0.25">
      <c r="A2551" s="37" t="s">
        <v>3237</v>
      </c>
      <c r="B2551" s="38" t="s">
        <v>3238</v>
      </c>
      <c r="C2551" s="38" t="s">
        <v>3239</v>
      </c>
      <c r="D2551" s="38"/>
      <c r="E2551" s="38" t="s">
        <v>314</v>
      </c>
      <c r="F2551" s="43">
        <v>764</v>
      </c>
      <c r="H2551" s="44">
        <v>1750</v>
      </c>
      <c r="I2551" s="45">
        <v>1337000</v>
      </c>
      <c r="J2551" s="31"/>
      <c r="L2551" s="44">
        <v>1529.94</v>
      </c>
      <c r="M2551" s="55">
        <v>1168874.1599999999</v>
      </c>
      <c r="N2551" s="56"/>
      <c r="P2551" s="44">
        <v>1360</v>
      </c>
      <c r="Q2551" s="55">
        <v>1039040</v>
      </c>
      <c r="R2551" s="56"/>
    </row>
    <row r="2552" spans="1:18" x14ac:dyDescent="0.25">
      <c r="A2552" s="37" t="s">
        <v>3240</v>
      </c>
      <c r="B2552" s="38" t="s">
        <v>3241</v>
      </c>
      <c r="C2552" s="38" t="s">
        <v>3242</v>
      </c>
      <c r="D2552" s="38"/>
      <c r="E2552" s="38" t="s">
        <v>314</v>
      </c>
      <c r="F2552" s="43">
        <v>24</v>
      </c>
      <c r="H2552" s="44">
        <v>1750</v>
      </c>
      <c r="I2552" s="45">
        <v>42000</v>
      </c>
      <c r="J2552" s="31"/>
      <c r="L2552" s="44">
        <v>1529.94</v>
      </c>
      <c r="M2552" s="55">
        <v>36718.559999999998</v>
      </c>
      <c r="N2552" s="56"/>
      <c r="P2552" s="44">
        <v>1230</v>
      </c>
      <c r="Q2552" s="55">
        <v>29520</v>
      </c>
      <c r="R2552" s="56"/>
    </row>
    <row r="2553" spans="1:18" x14ac:dyDescent="0.25">
      <c r="A2553" s="37" t="s">
        <v>3243</v>
      </c>
      <c r="B2553" s="38" t="s">
        <v>3244</v>
      </c>
      <c r="C2553" s="38" t="s">
        <v>3245</v>
      </c>
      <c r="D2553" s="38"/>
      <c r="E2553" s="38" t="s">
        <v>314</v>
      </c>
      <c r="F2553" s="43">
        <v>33</v>
      </c>
      <c r="H2553" s="44">
        <v>1650</v>
      </c>
      <c r="I2553" s="45">
        <v>54450</v>
      </c>
      <c r="J2553" s="31"/>
      <c r="L2553" s="44">
        <v>1529.94</v>
      </c>
      <c r="M2553" s="55">
        <v>50488.02</v>
      </c>
      <c r="N2553" s="56"/>
      <c r="P2553" s="44">
        <v>1200</v>
      </c>
      <c r="Q2553" s="55">
        <v>39600</v>
      </c>
      <c r="R2553" s="56"/>
    </row>
    <row r="2554" spans="1:18" x14ac:dyDescent="0.25">
      <c r="A2554" s="37" t="s">
        <v>3246</v>
      </c>
      <c r="B2554" s="38" t="s">
        <v>3247</v>
      </c>
      <c r="C2554" s="38" t="s">
        <v>359</v>
      </c>
      <c r="D2554" s="38"/>
      <c r="E2554" s="38" t="s">
        <v>314</v>
      </c>
      <c r="F2554" s="43">
        <v>28</v>
      </c>
      <c r="H2554" s="44">
        <v>1700</v>
      </c>
      <c r="I2554" s="45">
        <v>47600</v>
      </c>
      <c r="J2554" s="31"/>
      <c r="L2554" s="44">
        <v>2146.7399999999998</v>
      </c>
      <c r="M2554" s="55">
        <v>60108.72</v>
      </c>
      <c r="N2554" s="56"/>
      <c r="P2554" s="44">
        <v>1160</v>
      </c>
      <c r="Q2554" s="55">
        <v>32480</v>
      </c>
      <c r="R2554" s="56"/>
    </row>
    <row r="2555" spans="1:18" x14ac:dyDescent="0.25">
      <c r="A2555" s="37" t="s">
        <v>3248</v>
      </c>
      <c r="B2555" s="38" t="s">
        <v>3249</v>
      </c>
      <c r="C2555" s="38" t="s">
        <v>362</v>
      </c>
      <c r="D2555" s="38"/>
      <c r="E2555" s="38" t="s">
        <v>314</v>
      </c>
      <c r="F2555" s="43">
        <v>26</v>
      </c>
      <c r="H2555" s="44">
        <v>1800</v>
      </c>
      <c r="I2555" s="45">
        <v>46800</v>
      </c>
      <c r="J2555" s="31"/>
      <c r="L2555" s="44">
        <v>2444.17</v>
      </c>
      <c r="M2555" s="55">
        <v>63548.42</v>
      </c>
      <c r="N2555" s="56"/>
      <c r="P2555" s="44">
        <v>1850</v>
      </c>
      <c r="Q2555" s="55">
        <v>48100</v>
      </c>
      <c r="R2555" s="56"/>
    </row>
    <row r="2556" spans="1:18" x14ac:dyDescent="0.25">
      <c r="A2556" s="37" t="s">
        <v>3250</v>
      </c>
      <c r="B2556" s="38" t="s">
        <v>3251</v>
      </c>
      <c r="C2556" s="38" t="s">
        <v>3252</v>
      </c>
      <c r="D2556" s="38"/>
      <c r="E2556" s="38" t="s">
        <v>314</v>
      </c>
      <c r="F2556" s="43">
        <v>189</v>
      </c>
      <c r="H2556" s="44">
        <v>2050</v>
      </c>
      <c r="I2556" s="45">
        <v>387450</v>
      </c>
      <c r="J2556" s="31"/>
      <c r="L2556" s="44">
        <v>2444.17</v>
      </c>
      <c r="M2556" s="55">
        <v>461948.13</v>
      </c>
      <c r="N2556" s="56"/>
      <c r="P2556" s="44">
        <v>2080</v>
      </c>
      <c r="Q2556" s="55">
        <v>393120</v>
      </c>
      <c r="R2556" s="56"/>
    </row>
    <row r="2557" spans="1:18" x14ac:dyDescent="0.25">
      <c r="A2557" s="37" t="s">
        <v>3253</v>
      </c>
      <c r="B2557" s="38" t="s">
        <v>3254</v>
      </c>
      <c r="C2557" s="38" t="s">
        <v>3255</v>
      </c>
      <c r="D2557" s="38"/>
      <c r="E2557" s="38" t="s">
        <v>314</v>
      </c>
      <c r="F2557" s="43">
        <v>751</v>
      </c>
      <c r="H2557" s="44">
        <v>1800</v>
      </c>
      <c r="I2557" s="45">
        <v>1351800</v>
      </c>
      <c r="J2557" s="31"/>
      <c r="L2557" s="44">
        <v>824.95</v>
      </c>
      <c r="M2557" s="55">
        <v>619537.44999999995</v>
      </c>
      <c r="N2557" s="56"/>
      <c r="P2557" s="44">
        <v>760</v>
      </c>
      <c r="Q2557" s="55">
        <v>570760</v>
      </c>
      <c r="R2557" s="56"/>
    </row>
    <row r="2558" spans="1:18" x14ac:dyDescent="0.25">
      <c r="A2558" s="37" t="s">
        <v>3256</v>
      </c>
      <c r="B2558" s="38" t="s">
        <v>3257</v>
      </c>
      <c r="C2558" s="38" t="s">
        <v>3258</v>
      </c>
      <c r="D2558" s="38"/>
      <c r="E2558" s="38" t="s">
        <v>314</v>
      </c>
      <c r="F2558" s="43">
        <v>47</v>
      </c>
      <c r="H2558" s="44">
        <v>1800</v>
      </c>
      <c r="I2558" s="45">
        <v>84600</v>
      </c>
      <c r="J2558" s="31"/>
      <c r="L2558" s="44">
        <v>824.95</v>
      </c>
      <c r="M2558" s="55">
        <v>38772.65</v>
      </c>
      <c r="N2558" s="56"/>
      <c r="P2558" s="44">
        <v>650</v>
      </c>
      <c r="Q2558" s="55">
        <v>30550</v>
      </c>
      <c r="R2558" s="56"/>
    </row>
    <row r="2559" spans="1:18" x14ac:dyDescent="0.25">
      <c r="A2559" s="33"/>
      <c r="B2559" s="34" t="s">
        <v>28</v>
      </c>
      <c r="C2559" s="34" t="s">
        <v>29</v>
      </c>
      <c r="H2559" s="35"/>
      <c r="I2559" s="35"/>
      <c r="J2559" s="36"/>
      <c r="L2559" s="59"/>
      <c r="M2559" s="59"/>
      <c r="N2559" s="60"/>
      <c r="P2559" s="59"/>
      <c r="Q2559" s="59"/>
      <c r="R2559" s="60"/>
    </row>
    <row r="2560" spans="1:18" x14ac:dyDescent="0.25">
      <c r="A2560" s="37" t="s">
        <v>3259</v>
      </c>
      <c r="B2560" s="38" t="s">
        <v>31</v>
      </c>
      <c r="C2560" s="38" t="s">
        <v>370</v>
      </c>
      <c r="H2560" s="35"/>
      <c r="I2560" s="35"/>
      <c r="J2560" s="36"/>
      <c r="L2560" s="59"/>
      <c r="M2560" s="59"/>
      <c r="N2560" s="60"/>
      <c r="P2560" s="59"/>
      <c r="Q2560" s="59"/>
      <c r="R2560" s="60"/>
    </row>
    <row r="2561" spans="1:18" ht="45" x14ac:dyDescent="0.25">
      <c r="A2561" s="37" t="s">
        <v>3260</v>
      </c>
      <c r="B2561" s="38" t="s">
        <v>31</v>
      </c>
      <c r="C2561" s="38" t="s">
        <v>372</v>
      </c>
      <c r="H2561" s="35"/>
      <c r="I2561" s="35"/>
      <c r="J2561" s="36"/>
      <c r="L2561" s="59"/>
      <c r="M2561" s="59"/>
      <c r="N2561" s="60"/>
      <c r="P2561" s="59"/>
      <c r="Q2561" s="59"/>
      <c r="R2561" s="60"/>
    </row>
    <row r="2562" spans="1:18" ht="60" x14ac:dyDescent="0.25">
      <c r="A2562" s="33"/>
      <c r="B2562" s="34" t="s">
        <v>55</v>
      </c>
      <c r="C2562" s="34" t="s">
        <v>56</v>
      </c>
      <c r="D2562" s="34" t="s">
        <v>57</v>
      </c>
      <c r="E2562" s="34" t="s">
        <v>58</v>
      </c>
      <c r="F2562" s="39" t="s">
        <v>59</v>
      </c>
      <c r="H2562" s="40" t="s">
        <v>60</v>
      </c>
      <c r="I2562" s="41" t="s">
        <v>22</v>
      </c>
      <c r="J2562" s="42"/>
      <c r="L2562" s="40" t="s">
        <v>60</v>
      </c>
      <c r="M2562" s="53" t="s">
        <v>22</v>
      </c>
      <c r="N2562" s="54"/>
      <c r="P2562" s="40" t="s">
        <v>60</v>
      </c>
      <c r="Q2562" s="53" t="s">
        <v>22</v>
      </c>
      <c r="R2562" s="54"/>
    </row>
    <row r="2563" spans="1:18" x14ac:dyDescent="0.25">
      <c r="A2563" s="37" t="s">
        <v>3261</v>
      </c>
      <c r="B2563" s="38" t="s">
        <v>3262</v>
      </c>
      <c r="C2563" s="38" t="s">
        <v>375</v>
      </c>
      <c r="D2563" s="38"/>
      <c r="E2563" s="38" t="s">
        <v>314</v>
      </c>
      <c r="F2563" s="43">
        <v>161</v>
      </c>
      <c r="H2563" s="44">
        <v>2050</v>
      </c>
      <c r="I2563" s="45">
        <v>330050</v>
      </c>
      <c r="J2563" s="31"/>
      <c r="L2563" s="44">
        <v>2967.02</v>
      </c>
      <c r="M2563" s="55">
        <v>477690.22</v>
      </c>
      <c r="N2563" s="56"/>
      <c r="P2563" s="44">
        <v>1820</v>
      </c>
      <c r="Q2563" s="55">
        <v>293020</v>
      </c>
      <c r="R2563" s="56"/>
    </row>
    <row r="2564" spans="1:18" x14ac:dyDescent="0.25">
      <c r="A2564" s="37" t="s">
        <v>3263</v>
      </c>
      <c r="B2564" s="38" t="s">
        <v>3264</v>
      </c>
      <c r="C2564" s="38" t="s">
        <v>3265</v>
      </c>
      <c r="D2564" s="38"/>
      <c r="E2564" s="38" t="s">
        <v>314</v>
      </c>
      <c r="F2564" s="43">
        <v>77</v>
      </c>
      <c r="H2564" s="44">
        <v>1900</v>
      </c>
      <c r="I2564" s="45">
        <v>146300</v>
      </c>
      <c r="J2564" s="31"/>
      <c r="L2564" s="44">
        <v>2967.02</v>
      </c>
      <c r="M2564" s="55">
        <v>228460.54</v>
      </c>
      <c r="N2564" s="56"/>
      <c r="P2564" s="44">
        <v>1260</v>
      </c>
      <c r="Q2564" s="55">
        <v>97020</v>
      </c>
      <c r="R2564" s="56"/>
    </row>
    <row r="2565" spans="1:18" x14ac:dyDescent="0.25">
      <c r="A2565" s="37" t="s">
        <v>3266</v>
      </c>
      <c r="B2565" s="38" t="s">
        <v>3267</v>
      </c>
      <c r="C2565" s="38" t="s">
        <v>3268</v>
      </c>
      <c r="D2565" s="38"/>
      <c r="E2565" s="38" t="s">
        <v>314</v>
      </c>
      <c r="F2565" s="43">
        <v>574</v>
      </c>
      <c r="H2565" s="44">
        <v>2150</v>
      </c>
      <c r="I2565" s="45">
        <v>1234100</v>
      </c>
      <c r="J2565" s="31"/>
      <c r="L2565" s="44">
        <v>2967.02</v>
      </c>
      <c r="M2565" s="55">
        <v>1703069.48</v>
      </c>
      <c r="N2565" s="56"/>
      <c r="P2565" s="44">
        <v>1700</v>
      </c>
      <c r="Q2565" s="55">
        <v>975800</v>
      </c>
      <c r="R2565" s="56"/>
    </row>
    <row r="2566" spans="1:18" x14ac:dyDescent="0.25">
      <c r="A2566" s="37" t="s">
        <v>3269</v>
      </c>
      <c r="B2566" s="38" t="s">
        <v>3270</v>
      </c>
      <c r="C2566" s="38" t="s">
        <v>378</v>
      </c>
      <c r="D2566" s="38"/>
      <c r="E2566" s="38" t="s">
        <v>314</v>
      </c>
      <c r="F2566" s="43">
        <v>30</v>
      </c>
      <c r="H2566" s="44">
        <v>1950</v>
      </c>
      <c r="I2566" s="45">
        <v>58500</v>
      </c>
      <c r="J2566" s="31"/>
      <c r="L2566" s="44">
        <v>2764.32</v>
      </c>
      <c r="M2566" s="55">
        <v>82929.600000000006</v>
      </c>
      <c r="N2566" s="56"/>
      <c r="P2566" s="44">
        <v>1400</v>
      </c>
      <c r="Q2566" s="55">
        <v>42000</v>
      </c>
      <c r="R2566" s="56"/>
    </row>
    <row r="2567" spans="1:18" x14ac:dyDescent="0.25">
      <c r="A2567" s="37" t="s">
        <v>3271</v>
      </c>
      <c r="B2567" s="38" t="s">
        <v>3272</v>
      </c>
      <c r="C2567" s="38" t="s">
        <v>3273</v>
      </c>
      <c r="D2567" s="38"/>
      <c r="E2567" s="38" t="s">
        <v>308</v>
      </c>
      <c r="F2567" s="43">
        <v>67</v>
      </c>
      <c r="H2567" s="44">
        <v>2100</v>
      </c>
      <c r="I2567" s="45">
        <v>140700</v>
      </c>
      <c r="J2567" s="31"/>
      <c r="L2567" s="44">
        <v>591.83000000000004</v>
      </c>
      <c r="M2567" s="55">
        <v>39652.61</v>
      </c>
      <c r="N2567" s="56"/>
      <c r="P2567" s="44">
        <v>200</v>
      </c>
      <c r="Q2567" s="55">
        <v>13400</v>
      </c>
      <c r="R2567" s="56"/>
    </row>
    <row r="2568" spans="1:18" x14ac:dyDescent="0.25">
      <c r="A2568" s="37" t="s">
        <v>3274</v>
      </c>
      <c r="B2568" s="38" t="s">
        <v>3275</v>
      </c>
      <c r="C2568" s="38" t="s">
        <v>3276</v>
      </c>
      <c r="D2568" s="38"/>
      <c r="E2568" s="38" t="s">
        <v>314</v>
      </c>
      <c r="F2568" s="43">
        <v>8</v>
      </c>
      <c r="H2568" s="44">
        <v>1750</v>
      </c>
      <c r="I2568" s="45">
        <v>14000</v>
      </c>
      <c r="J2568" s="31"/>
      <c r="L2568" s="44">
        <v>587.09</v>
      </c>
      <c r="M2568" s="55">
        <v>4696.72</v>
      </c>
      <c r="N2568" s="56"/>
      <c r="P2568" s="44">
        <v>750</v>
      </c>
      <c r="Q2568" s="55">
        <v>6000</v>
      </c>
      <c r="R2568" s="56"/>
    </row>
    <row r="2569" spans="1:18" x14ac:dyDescent="0.25">
      <c r="A2569" s="37" t="s">
        <v>3277</v>
      </c>
      <c r="B2569" s="38" t="s">
        <v>3278</v>
      </c>
      <c r="C2569" s="38" t="s">
        <v>3279</v>
      </c>
      <c r="D2569" s="38"/>
      <c r="E2569" s="38" t="s">
        <v>314</v>
      </c>
      <c r="F2569" s="43">
        <v>67</v>
      </c>
      <c r="H2569" s="44">
        <v>2075</v>
      </c>
      <c r="I2569" s="45">
        <v>139025</v>
      </c>
      <c r="J2569" s="31"/>
      <c r="L2569" s="44">
        <v>2169.64</v>
      </c>
      <c r="M2569" s="55">
        <v>145365.88</v>
      </c>
      <c r="N2569" s="56"/>
      <c r="P2569" s="44">
        <v>1350</v>
      </c>
      <c r="Q2569" s="55">
        <v>90450</v>
      </c>
      <c r="R2569" s="56"/>
    </row>
    <row r="2570" spans="1:18" x14ac:dyDescent="0.25">
      <c r="A2570" s="37" t="s">
        <v>3280</v>
      </c>
      <c r="B2570" s="38" t="s">
        <v>3281</v>
      </c>
      <c r="C2570" s="38" t="s">
        <v>3282</v>
      </c>
      <c r="D2570" s="38"/>
      <c r="E2570" s="38" t="s">
        <v>314</v>
      </c>
      <c r="F2570" s="43">
        <v>26</v>
      </c>
      <c r="H2570" s="44">
        <v>1950</v>
      </c>
      <c r="I2570" s="45">
        <v>50700</v>
      </c>
      <c r="J2570" s="31"/>
      <c r="L2570" s="44">
        <v>1529.94</v>
      </c>
      <c r="M2570" s="55">
        <v>39778.44</v>
      </c>
      <c r="N2570" s="56"/>
      <c r="P2570" s="44">
        <v>1400</v>
      </c>
      <c r="Q2570" s="55">
        <v>36400</v>
      </c>
      <c r="R2570" s="56"/>
    </row>
    <row r="2571" spans="1:18" x14ac:dyDescent="0.25">
      <c r="A2571" s="37" t="s">
        <v>3283</v>
      </c>
      <c r="B2571" s="38" t="s">
        <v>3284</v>
      </c>
      <c r="C2571" s="38" t="s">
        <v>3285</v>
      </c>
      <c r="D2571" s="38"/>
      <c r="E2571" s="38" t="s">
        <v>314</v>
      </c>
      <c r="F2571" s="43">
        <v>3</v>
      </c>
      <c r="H2571" s="44">
        <v>1600</v>
      </c>
      <c r="I2571" s="45">
        <v>4800</v>
      </c>
      <c r="J2571" s="31"/>
      <c r="L2571" s="44">
        <v>1529.94</v>
      </c>
      <c r="M2571" s="55">
        <v>4589.82</v>
      </c>
      <c r="N2571" s="56"/>
      <c r="P2571" s="44">
        <v>1300</v>
      </c>
      <c r="Q2571" s="55">
        <v>3900</v>
      </c>
      <c r="R2571" s="56"/>
    </row>
    <row r="2572" spans="1:18" x14ac:dyDescent="0.25">
      <c r="A2572" s="37" t="s">
        <v>3286</v>
      </c>
      <c r="B2572" s="38" t="s">
        <v>3287</v>
      </c>
      <c r="C2572" s="38" t="s">
        <v>384</v>
      </c>
      <c r="D2572" s="38"/>
      <c r="E2572" s="38" t="s">
        <v>64</v>
      </c>
      <c r="F2572" s="43">
        <v>1</v>
      </c>
      <c r="H2572" s="44">
        <v>8000</v>
      </c>
      <c r="I2572" s="45">
        <v>8000</v>
      </c>
      <c r="J2572" s="31"/>
      <c r="L2572" s="44">
        <v>29469.94</v>
      </c>
      <c r="M2572" s="55">
        <v>29469.94</v>
      </c>
      <c r="N2572" s="56"/>
      <c r="P2572" s="44">
        <v>18000</v>
      </c>
      <c r="Q2572" s="55">
        <v>18000</v>
      </c>
      <c r="R2572" s="56"/>
    </row>
    <row r="2573" spans="1:18" x14ac:dyDescent="0.25">
      <c r="A2573" s="33"/>
      <c r="B2573" s="34" t="s">
        <v>28</v>
      </c>
      <c r="C2573" s="34" t="s">
        <v>29</v>
      </c>
      <c r="H2573" s="35"/>
      <c r="I2573" s="35"/>
      <c r="J2573" s="36"/>
      <c r="L2573" s="59"/>
      <c r="M2573" s="59"/>
      <c r="N2573" s="60"/>
      <c r="P2573" s="59"/>
      <c r="Q2573" s="59"/>
      <c r="R2573" s="60"/>
    </row>
    <row r="2574" spans="1:18" x14ac:dyDescent="0.25">
      <c r="A2574" s="37" t="s">
        <v>3288</v>
      </c>
      <c r="B2574" s="38" t="s">
        <v>31</v>
      </c>
      <c r="C2574" s="38" t="s">
        <v>386</v>
      </c>
      <c r="H2574" s="35"/>
      <c r="I2574" s="35"/>
      <c r="J2574" s="36"/>
      <c r="L2574" s="59"/>
      <c r="M2574" s="59"/>
      <c r="N2574" s="60"/>
      <c r="P2574" s="59"/>
      <c r="Q2574" s="59"/>
      <c r="R2574" s="60"/>
    </row>
    <row r="2575" spans="1:18" ht="60" x14ac:dyDescent="0.25">
      <c r="A2575" s="33"/>
      <c r="B2575" s="34" t="s">
        <v>55</v>
      </c>
      <c r="C2575" s="34" t="s">
        <v>56</v>
      </c>
      <c r="D2575" s="34" t="s">
        <v>57</v>
      </c>
      <c r="E2575" s="34" t="s">
        <v>58</v>
      </c>
      <c r="F2575" s="39" t="s">
        <v>59</v>
      </c>
      <c r="H2575" s="40" t="s">
        <v>60</v>
      </c>
      <c r="I2575" s="41" t="s">
        <v>22</v>
      </c>
      <c r="J2575" s="42"/>
      <c r="L2575" s="40" t="s">
        <v>60</v>
      </c>
      <c r="M2575" s="53" t="s">
        <v>22</v>
      </c>
      <c r="N2575" s="54"/>
      <c r="P2575" s="40" t="s">
        <v>60</v>
      </c>
      <c r="Q2575" s="53" t="s">
        <v>22</v>
      </c>
      <c r="R2575" s="54"/>
    </row>
    <row r="2576" spans="1:18" x14ac:dyDescent="0.25">
      <c r="A2576" s="37" t="s">
        <v>3289</v>
      </c>
      <c r="B2576" s="38" t="s">
        <v>3290</v>
      </c>
      <c r="C2576" s="38" t="s">
        <v>389</v>
      </c>
      <c r="D2576" s="38"/>
      <c r="E2576" s="38" t="s">
        <v>64</v>
      </c>
      <c r="F2576" s="43">
        <v>1</v>
      </c>
      <c r="H2576" s="44">
        <v>5000</v>
      </c>
      <c r="I2576" s="45">
        <v>5000</v>
      </c>
      <c r="J2576" s="31"/>
      <c r="L2576" s="44">
        <v>32849.86</v>
      </c>
      <c r="M2576" s="55">
        <v>32849.86</v>
      </c>
      <c r="N2576" s="56"/>
      <c r="P2576" s="44">
        <v>3000</v>
      </c>
      <c r="Q2576" s="55">
        <v>3000</v>
      </c>
      <c r="R2576" s="56"/>
    </row>
    <row r="2577" spans="1:18" x14ac:dyDescent="0.25">
      <c r="A2577" s="33"/>
      <c r="B2577" s="34" t="s">
        <v>28</v>
      </c>
      <c r="C2577" s="34" t="s">
        <v>29</v>
      </c>
      <c r="H2577" s="35"/>
      <c r="I2577" s="35"/>
      <c r="J2577" s="36"/>
      <c r="L2577" s="59"/>
      <c r="M2577" s="59"/>
      <c r="N2577" s="60"/>
      <c r="P2577" s="59"/>
      <c r="Q2577" s="59"/>
      <c r="R2577" s="60"/>
    </row>
    <row r="2578" spans="1:18" x14ac:dyDescent="0.25">
      <c r="A2578" s="37" t="s">
        <v>3291</v>
      </c>
      <c r="B2578" s="38" t="s">
        <v>31</v>
      </c>
      <c r="C2578" s="38" t="s">
        <v>333</v>
      </c>
      <c r="H2578" s="35"/>
      <c r="I2578" s="35"/>
      <c r="J2578" s="36"/>
      <c r="L2578" s="59"/>
      <c r="M2578" s="59"/>
      <c r="N2578" s="60"/>
      <c r="P2578" s="59"/>
      <c r="Q2578" s="59"/>
      <c r="R2578" s="60"/>
    </row>
    <row r="2579" spans="1:18" ht="60" x14ac:dyDescent="0.25">
      <c r="A2579" s="33"/>
      <c r="B2579" s="34" t="s">
        <v>55</v>
      </c>
      <c r="C2579" s="34" t="s">
        <v>56</v>
      </c>
      <c r="D2579" s="34" t="s">
        <v>57</v>
      </c>
      <c r="E2579" s="34" t="s">
        <v>58</v>
      </c>
      <c r="F2579" s="39" t="s">
        <v>59</v>
      </c>
      <c r="H2579" s="40" t="s">
        <v>60</v>
      </c>
      <c r="I2579" s="41" t="s">
        <v>22</v>
      </c>
      <c r="J2579" s="42"/>
      <c r="L2579" s="40" t="s">
        <v>60</v>
      </c>
      <c r="M2579" s="53" t="s">
        <v>22</v>
      </c>
      <c r="N2579" s="54"/>
      <c r="P2579" s="40" t="s">
        <v>60</v>
      </c>
      <c r="Q2579" s="53" t="s">
        <v>22</v>
      </c>
      <c r="R2579" s="54"/>
    </row>
    <row r="2580" spans="1:18" ht="105" x14ac:dyDescent="0.25">
      <c r="A2580" s="37" t="s">
        <v>3292</v>
      </c>
      <c r="B2580" s="38" t="s">
        <v>335</v>
      </c>
      <c r="C2580" s="38" t="s">
        <v>336</v>
      </c>
      <c r="D2580" s="38"/>
      <c r="E2580" s="38" t="s">
        <v>64</v>
      </c>
      <c r="F2580" s="43">
        <v>1</v>
      </c>
      <c r="H2580" s="44">
        <v>0</v>
      </c>
      <c r="I2580" s="45">
        <v>0</v>
      </c>
      <c r="J2580" s="31"/>
      <c r="L2580" s="44">
        <v>0</v>
      </c>
      <c r="M2580" s="55">
        <v>0</v>
      </c>
      <c r="N2580" s="56"/>
      <c r="P2580" s="44">
        <v>0</v>
      </c>
      <c r="Q2580" s="55">
        <v>0</v>
      </c>
      <c r="R2580" s="56"/>
    </row>
    <row r="2581" spans="1:18" x14ac:dyDescent="0.25">
      <c r="A2581" s="33"/>
      <c r="B2581" s="34" t="s">
        <v>28</v>
      </c>
      <c r="C2581" s="34" t="s">
        <v>29</v>
      </c>
      <c r="H2581" s="35"/>
      <c r="I2581" s="35"/>
      <c r="J2581" s="36"/>
      <c r="L2581" s="59"/>
      <c r="M2581" s="59"/>
      <c r="N2581" s="60"/>
      <c r="P2581" s="59"/>
      <c r="Q2581" s="59"/>
      <c r="R2581" s="60"/>
    </row>
    <row r="2582" spans="1:18" ht="60" x14ac:dyDescent="0.25">
      <c r="A2582" s="37" t="s">
        <v>3293</v>
      </c>
      <c r="B2582" s="38" t="s">
        <v>31</v>
      </c>
      <c r="C2582" s="38" t="s">
        <v>299</v>
      </c>
      <c r="H2582" s="35"/>
      <c r="I2582" s="35"/>
      <c r="J2582" s="36"/>
      <c r="L2582" s="59"/>
      <c r="M2582" s="59"/>
      <c r="N2582" s="60"/>
      <c r="P2582" s="59"/>
      <c r="Q2582" s="59"/>
      <c r="R2582" s="60"/>
    </row>
    <row r="2583" spans="1:18" x14ac:dyDescent="0.25">
      <c r="A2583" s="14" t="s">
        <v>3294</v>
      </c>
      <c r="B2583" s="14"/>
      <c r="C2583" s="14"/>
      <c r="D2583" s="14"/>
      <c r="E2583" s="14"/>
      <c r="F2583" s="14"/>
      <c r="H2583" s="32" t="s">
        <v>1360</v>
      </c>
      <c r="I2583" s="45">
        <v>428850</v>
      </c>
      <c r="J2583" s="31"/>
      <c r="L2583" s="32" t="s">
        <v>1360</v>
      </c>
      <c r="M2583" s="55">
        <v>436230.99</v>
      </c>
      <c r="N2583" s="56"/>
      <c r="P2583" s="32" t="s">
        <v>1360</v>
      </c>
      <c r="Q2583" s="55">
        <v>331950</v>
      </c>
      <c r="R2583" s="56"/>
    </row>
    <row r="2584" spans="1:18" x14ac:dyDescent="0.25">
      <c r="A2584" s="33"/>
      <c r="B2584" s="34" t="s">
        <v>28</v>
      </c>
      <c r="C2584" s="34" t="s">
        <v>29</v>
      </c>
      <c r="H2584" s="35"/>
      <c r="I2584" s="35"/>
      <c r="J2584" s="36"/>
      <c r="L2584" s="59"/>
      <c r="M2584" s="59"/>
      <c r="N2584" s="60"/>
      <c r="P2584" s="59"/>
      <c r="Q2584" s="59"/>
      <c r="R2584" s="60"/>
    </row>
    <row r="2585" spans="1:18" x14ac:dyDescent="0.25">
      <c r="A2585" s="37" t="s">
        <v>3295</v>
      </c>
      <c r="B2585" s="38" t="s">
        <v>31</v>
      </c>
      <c r="C2585" s="38" t="s">
        <v>395</v>
      </c>
      <c r="H2585" s="35"/>
      <c r="I2585" s="35"/>
      <c r="J2585" s="36"/>
      <c r="L2585" s="59"/>
      <c r="M2585" s="59"/>
      <c r="N2585" s="60"/>
      <c r="P2585" s="59"/>
      <c r="Q2585" s="59"/>
      <c r="R2585" s="60"/>
    </row>
    <row r="2586" spans="1:18" ht="90" x14ac:dyDescent="0.25">
      <c r="A2586" s="37" t="s">
        <v>3296</v>
      </c>
      <c r="B2586" s="38" t="s">
        <v>31</v>
      </c>
      <c r="C2586" s="38" t="s">
        <v>1195</v>
      </c>
      <c r="H2586" s="35"/>
      <c r="I2586" s="35"/>
      <c r="J2586" s="36"/>
      <c r="L2586" s="59"/>
      <c r="M2586" s="59"/>
      <c r="N2586" s="60"/>
      <c r="P2586" s="59"/>
      <c r="Q2586" s="59"/>
      <c r="R2586" s="60"/>
    </row>
    <row r="2587" spans="1:18" ht="60" x14ac:dyDescent="0.25">
      <c r="A2587" s="33"/>
      <c r="B2587" s="34" t="s">
        <v>55</v>
      </c>
      <c r="C2587" s="34" t="s">
        <v>56</v>
      </c>
      <c r="D2587" s="34" t="s">
        <v>57</v>
      </c>
      <c r="E2587" s="34" t="s">
        <v>58</v>
      </c>
      <c r="F2587" s="39" t="s">
        <v>59</v>
      </c>
      <c r="H2587" s="40" t="s">
        <v>60</v>
      </c>
      <c r="I2587" s="41" t="s">
        <v>22</v>
      </c>
      <c r="J2587" s="42"/>
      <c r="L2587" s="40" t="s">
        <v>60</v>
      </c>
      <c r="M2587" s="53" t="s">
        <v>22</v>
      </c>
      <c r="N2587" s="54"/>
      <c r="P2587" s="40" t="s">
        <v>60</v>
      </c>
      <c r="Q2587" s="53" t="s">
        <v>22</v>
      </c>
      <c r="R2587" s="54"/>
    </row>
    <row r="2588" spans="1:18" x14ac:dyDescent="0.25">
      <c r="A2588" s="37" t="s">
        <v>3297</v>
      </c>
      <c r="B2588" s="38" t="s">
        <v>3298</v>
      </c>
      <c r="C2588" s="38" t="s">
        <v>3299</v>
      </c>
      <c r="D2588" s="38"/>
      <c r="E2588" s="38" t="s">
        <v>308</v>
      </c>
      <c r="F2588" s="43">
        <v>1567</v>
      </c>
      <c r="H2588" s="44">
        <v>270</v>
      </c>
      <c r="I2588" s="45">
        <v>423090</v>
      </c>
      <c r="J2588" s="31"/>
      <c r="L2588" s="44">
        <v>275.49</v>
      </c>
      <c r="M2588" s="55">
        <v>431692.83</v>
      </c>
      <c r="N2588" s="56"/>
      <c r="P2588" s="44">
        <v>210</v>
      </c>
      <c r="Q2588" s="55">
        <v>329070</v>
      </c>
      <c r="R2588" s="56"/>
    </row>
    <row r="2589" spans="1:18" x14ac:dyDescent="0.25">
      <c r="A2589" s="33"/>
      <c r="B2589" s="34" t="s">
        <v>28</v>
      </c>
      <c r="C2589" s="34" t="s">
        <v>29</v>
      </c>
      <c r="H2589" s="35"/>
      <c r="I2589" s="35"/>
      <c r="J2589" s="36"/>
      <c r="L2589" s="59"/>
      <c r="M2589" s="59"/>
      <c r="N2589" s="60"/>
      <c r="P2589" s="59"/>
      <c r="Q2589" s="59"/>
      <c r="R2589" s="60"/>
    </row>
    <row r="2590" spans="1:18" x14ac:dyDescent="0.25">
      <c r="A2590" s="37" t="s">
        <v>3300</v>
      </c>
      <c r="B2590" s="38" t="s">
        <v>31</v>
      </c>
      <c r="C2590" s="38" t="s">
        <v>414</v>
      </c>
      <c r="H2590" s="35"/>
      <c r="I2590" s="35"/>
      <c r="J2590" s="36"/>
      <c r="L2590" s="59"/>
      <c r="M2590" s="59"/>
      <c r="N2590" s="60"/>
      <c r="P2590" s="59"/>
      <c r="Q2590" s="59"/>
      <c r="R2590" s="60"/>
    </row>
    <row r="2591" spans="1:18" ht="60" x14ac:dyDescent="0.25">
      <c r="A2591" s="33"/>
      <c r="B2591" s="34" t="s">
        <v>55</v>
      </c>
      <c r="C2591" s="34" t="s">
        <v>56</v>
      </c>
      <c r="D2591" s="34" t="s">
        <v>57</v>
      </c>
      <c r="E2591" s="34" t="s">
        <v>58</v>
      </c>
      <c r="F2591" s="39" t="s">
        <v>59</v>
      </c>
      <c r="H2591" s="40" t="s">
        <v>60</v>
      </c>
      <c r="I2591" s="41" t="s">
        <v>22</v>
      </c>
      <c r="J2591" s="42"/>
      <c r="L2591" s="40" t="s">
        <v>60</v>
      </c>
      <c r="M2591" s="53" t="s">
        <v>22</v>
      </c>
      <c r="N2591" s="54"/>
      <c r="P2591" s="40" t="s">
        <v>60</v>
      </c>
      <c r="Q2591" s="53" t="s">
        <v>22</v>
      </c>
      <c r="R2591" s="54"/>
    </row>
    <row r="2592" spans="1:18" x14ac:dyDescent="0.25">
      <c r="A2592" s="37" t="s">
        <v>3301</v>
      </c>
      <c r="B2592" s="38" t="s">
        <v>3302</v>
      </c>
      <c r="C2592" s="38" t="s">
        <v>3303</v>
      </c>
      <c r="D2592" s="38"/>
      <c r="E2592" s="38" t="s">
        <v>308</v>
      </c>
      <c r="F2592" s="43">
        <v>24</v>
      </c>
      <c r="H2592" s="44">
        <v>240</v>
      </c>
      <c r="I2592" s="45">
        <v>5760</v>
      </c>
      <c r="J2592" s="31"/>
      <c r="L2592" s="44">
        <v>189.09</v>
      </c>
      <c r="M2592" s="55">
        <v>4538.16</v>
      </c>
      <c r="N2592" s="56"/>
      <c r="P2592" s="44">
        <v>120</v>
      </c>
      <c r="Q2592" s="55">
        <v>2880</v>
      </c>
      <c r="R2592" s="56"/>
    </row>
    <row r="2593" spans="1:18" x14ac:dyDescent="0.25">
      <c r="A2593" s="33"/>
      <c r="B2593" s="34" t="s">
        <v>28</v>
      </c>
      <c r="C2593" s="34" t="s">
        <v>29</v>
      </c>
      <c r="H2593" s="35"/>
      <c r="I2593" s="35"/>
      <c r="J2593" s="36"/>
      <c r="L2593" s="59"/>
      <c r="M2593" s="59"/>
      <c r="N2593" s="60"/>
      <c r="P2593" s="59"/>
      <c r="Q2593" s="59"/>
      <c r="R2593" s="60"/>
    </row>
    <row r="2594" spans="1:18" x14ac:dyDescent="0.25">
      <c r="A2594" s="37" t="s">
        <v>3304</v>
      </c>
      <c r="B2594" s="38" t="s">
        <v>31</v>
      </c>
      <c r="C2594" s="38" t="s">
        <v>333</v>
      </c>
      <c r="H2594" s="35"/>
      <c r="I2594" s="35"/>
      <c r="J2594" s="36"/>
      <c r="L2594" s="59"/>
      <c r="M2594" s="59"/>
      <c r="N2594" s="60"/>
      <c r="P2594" s="59"/>
      <c r="Q2594" s="59"/>
      <c r="R2594" s="60"/>
    </row>
    <row r="2595" spans="1:18" ht="60" x14ac:dyDescent="0.25">
      <c r="A2595" s="33"/>
      <c r="B2595" s="34" t="s">
        <v>55</v>
      </c>
      <c r="C2595" s="34" t="s">
        <v>56</v>
      </c>
      <c r="D2595" s="34" t="s">
        <v>57</v>
      </c>
      <c r="E2595" s="34" t="s">
        <v>58</v>
      </c>
      <c r="F2595" s="39" t="s">
        <v>59</v>
      </c>
      <c r="H2595" s="40" t="s">
        <v>60</v>
      </c>
      <c r="I2595" s="41" t="s">
        <v>22</v>
      </c>
      <c r="J2595" s="42"/>
      <c r="L2595" s="40" t="s">
        <v>60</v>
      </c>
      <c r="M2595" s="53" t="s">
        <v>22</v>
      </c>
      <c r="N2595" s="54"/>
      <c r="P2595" s="40" t="s">
        <v>60</v>
      </c>
      <c r="Q2595" s="53" t="s">
        <v>22</v>
      </c>
      <c r="R2595" s="54"/>
    </row>
    <row r="2596" spans="1:18" ht="105" x14ac:dyDescent="0.25">
      <c r="A2596" s="37" t="s">
        <v>3305</v>
      </c>
      <c r="B2596" s="38" t="s">
        <v>335</v>
      </c>
      <c r="C2596" s="38" t="s">
        <v>336</v>
      </c>
      <c r="D2596" s="38"/>
      <c r="E2596" s="38" t="s">
        <v>64</v>
      </c>
      <c r="F2596" s="43">
        <v>1</v>
      </c>
      <c r="H2596" s="44">
        <v>0</v>
      </c>
      <c r="I2596" s="45">
        <v>0</v>
      </c>
      <c r="J2596" s="31"/>
      <c r="L2596" s="44">
        <v>0</v>
      </c>
      <c r="M2596" s="55">
        <v>0</v>
      </c>
      <c r="N2596" s="56"/>
      <c r="P2596" s="44">
        <v>0</v>
      </c>
      <c r="Q2596" s="55">
        <v>0</v>
      </c>
      <c r="R2596" s="56"/>
    </row>
    <row r="2597" spans="1:18" x14ac:dyDescent="0.25">
      <c r="A2597" s="33"/>
      <c r="B2597" s="34" t="s">
        <v>28</v>
      </c>
      <c r="C2597" s="34" t="s">
        <v>29</v>
      </c>
      <c r="H2597" s="35"/>
      <c r="I2597" s="35"/>
      <c r="J2597" s="36"/>
      <c r="L2597" s="59"/>
      <c r="M2597" s="59"/>
      <c r="N2597" s="60"/>
      <c r="P2597" s="59"/>
      <c r="Q2597" s="59"/>
      <c r="R2597" s="60"/>
    </row>
    <row r="2598" spans="1:18" ht="60" x14ac:dyDescent="0.25">
      <c r="A2598" s="37" t="s">
        <v>3306</v>
      </c>
      <c r="B2598" s="38" t="s">
        <v>31</v>
      </c>
      <c r="C2598" s="38" t="s">
        <v>299</v>
      </c>
      <c r="H2598" s="35"/>
      <c r="I2598" s="35"/>
      <c r="J2598" s="36"/>
      <c r="L2598" s="59"/>
      <c r="M2598" s="59"/>
      <c r="N2598" s="60"/>
      <c r="P2598" s="59"/>
      <c r="Q2598" s="59"/>
      <c r="R2598" s="60"/>
    </row>
    <row r="2599" spans="1:18" x14ac:dyDescent="0.25">
      <c r="A2599" s="14" t="s">
        <v>3307</v>
      </c>
      <c r="B2599" s="14"/>
      <c r="C2599" s="14"/>
      <c r="D2599" s="14"/>
      <c r="E2599" s="14"/>
      <c r="F2599" s="14"/>
      <c r="H2599" s="32" t="s">
        <v>1849</v>
      </c>
      <c r="I2599" s="45">
        <v>6542200</v>
      </c>
      <c r="J2599" s="31"/>
      <c r="L2599" s="32" t="s">
        <v>1849</v>
      </c>
      <c r="M2599" s="55">
        <v>9403873.9399999995</v>
      </c>
      <c r="N2599" s="56"/>
      <c r="P2599" s="32" t="s">
        <v>1849</v>
      </c>
      <c r="Q2599" s="55">
        <v>9020060</v>
      </c>
      <c r="R2599" s="56"/>
    </row>
    <row r="2600" spans="1:18" x14ac:dyDescent="0.25">
      <c r="A2600" s="33"/>
      <c r="B2600" s="34" t="s">
        <v>28</v>
      </c>
      <c r="C2600" s="34" t="s">
        <v>29</v>
      </c>
      <c r="H2600" s="35"/>
      <c r="I2600" s="35"/>
      <c r="J2600" s="36"/>
      <c r="L2600" s="59"/>
      <c r="M2600" s="59"/>
      <c r="N2600" s="60"/>
      <c r="P2600" s="59"/>
      <c r="Q2600" s="59"/>
      <c r="R2600" s="60"/>
    </row>
    <row r="2601" spans="1:18" x14ac:dyDescent="0.25">
      <c r="A2601" s="37" t="s">
        <v>3308</v>
      </c>
      <c r="B2601" s="38" t="s">
        <v>31</v>
      </c>
      <c r="C2601" s="38" t="s">
        <v>3309</v>
      </c>
      <c r="H2601" s="35"/>
      <c r="I2601" s="35"/>
      <c r="J2601" s="36"/>
      <c r="L2601" s="59"/>
      <c r="M2601" s="59"/>
      <c r="N2601" s="60"/>
      <c r="P2601" s="59"/>
      <c r="Q2601" s="59"/>
      <c r="R2601" s="60"/>
    </row>
    <row r="2602" spans="1:18" ht="45" x14ac:dyDescent="0.25">
      <c r="A2602" s="37" t="s">
        <v>3310</v>
      </c>
      <c r="B2602" s="38" t="s">
        <v>31</v>
      </c>
      <c r="C2602" s="38" t="s">
        <v>3311</v>
      </c>
      <c r="H2602" s="35"/>
      <c r="I2602" s="35"/>
      <c r="J2602" s="36"/>
      <c r="L2602" s="59"/>
      <c r="M2602" s="59"/>
      <c r="N2602" s="60"/>
      <c r="P2602" s="59"/>
      <c r="Q2602" s="59"/>
      <c r="R2602" s="60"/>
    </row>
    <row r="2603" spans="1:18" ht="60" x14ac:dyDescent="0.25">
      <c r="A2603" s="33"/>
      <c r="B2603" s="34" t="s">
        <v>55</v>
      </c>
      <c r="C2603" s="34" t="s">
        <v>56</v>
      </c>
      <c r="D2603" s="34" t="s">
        <v>57</v>
      </c>
      <c r="E2603" s="34" t="s">
        <v>58</v>
      </c>
      <c r="F2603" s="39" t="s">
        <v>59</v>
      </c>
      <c r="H2603" s="40" t="s">
        <v>60</v>
      </c>
      <c r="I2603" s="41" t="s">
        <v>22</v>
      </c>
      <c r="J2603" s="42"/>
      <c r="L2603" s="40" t="s">
        <v>60</v>
      </c>
      <c r="M2603" s="53" t="s">
        <v>22</v>
      </c>
      <c r="N2603" s="54"/>
      <c r="P2603" s="40" t="s">
        <v>60</v>
      </c>
      <c r="Q2603" s="53" t="s">
        <v>22</v>
      </c>
      <c r="R2603" s="54"/>
    </row>
    <row r="2604" spans="1:18" x14ac:dyDescent="0.25">
      <c r="A2604" s="37" t="s">
        <v>3312</v>
      </c>
      <c r="B2604" s="38" t="s">
        <v>3313</v>
      </c>
      <c r="C2604" s="38" t="s">
        <v>3314</v>
      </c>
      <c r="D2604" s="38"/>
      <c r="E2604" s="38" t="s">
        <v>308</v>
      </c>
      <c r="F2604" s="43">
        <v>3840</v>
      </c>
      <c r="H2604" s="44">
        <v>725</v>
      </c>
      <c r="I2604" s="45">
        <v>2784000</v>
      </c>
      <c r="J2604" s="31"/>
      <c r="L2604" s="44">
        <v>1124.47</v>
      </c>
      <c r="M2604" s="55">
        <v>4317964.8</v>
      </c>
      <c r="N2604" s="56"/>
      <c r="P2604" s="44">
        <v>1000</v>
      </c>
      <c r="Q2604" s="55">
        <v>3840000</v>
      </c>
      <c r="R2604" s="56"/>
    </row>
    <row r="2605" spans="1:18" x14ac:dyDescent="0.25">
      <c r="A2605" s="33"/>
      <c r="B2605" s="34" t="s">
        <v>28</v>
      </c>
      <c r="C2605" s="34" t="s">
        <v>29</v>
      </c>
      <c r="H2605" s="35"/>
      <c r="I2605" s="35"/>
      <c r="J2605" s="36"/>
      <c r="L2605" s="59"/>
      <c r="M2605" s="59"/>
      <c r="N2605" s="60"/>
      <c r="P2605" s="59"/>
      <c r="Q2605" s="59"/>
      <c r="R2605" s="60"/>
    </row>
    <row r="2606" spans="1:18" x14ac:dyDescent="0.25">
      <c r="A2606" s="37" t="s">
        <v>3315</v>
      </c>
      <c r="B2606" s="38" t="s">
        <v>31</v>
      </c>
      <c r="C2606" s="38" t="s">
        <v>3316</v>
      </c>
      <c r="H2606" s="35"/>
      <c r="I2606" s="35"/>
      <c r="J2606" s="36"/>
      <c r="L2606" s="59"/>
      <c r="M2606" s="59"/>
      <c r="N2606" s="60"/>
      <c r="P2606" s="59"/>
      <c r="Q2606" s="59"/>
      <c r="R2606" s="60"/>
    </row>
    <row r="2607" spans="1:18" ht="45" x14ac:dyDescent="0.25">
      <c r="A2607" s="37" t="s">
        <v>3317</v>
      </c>
      <c r="B2607" s="38" t="s">
        <v>31</v>
      </c>
      <c r="C2607" s="38" t="s">
        <v>3318</v>
      </c>
      <c r="H2607" s="35"/>
      <c r="I2607" s="35"/>
      <c r="J2607" s="36"/>
      <c r="L2607" s="59"/>
      <c r="M2607" s="59"/>
      <c r="N2607" s="60"/>
      <c r="P2607" s="59"/>
      <c r="Q2607" s="59"/>
      <c r="R2607" s="60"/>
    </row>
    <row r="2608" spans="1:18" ht="60" x14ac:dyDescent="0.25">
      <c r="A2608" s="33"/>
      <c r="B2608" s="34" t="s">
        <v>55</v>
      </c>
      <c r="C2608" s="34" t="s">
        <v>56</v>
      </c>
      <c r="D2608" s="34" t="s">
        <v>57</v>
      </c>
      <c r="E2608" s="34" t="s">
        <v>58</v>
      </c>
      <c r="F2608" s="39" t="s">
        <v>59</v>
      </c>
      <c r="H2608" s="40" t="s">
        <v>60</v>
      </c>
      <c r="I2608" s="41" t="s">
        <v>22</v>
      </c>
      <c r="J2608" s="42"/>
      <c r="L2608" s="40" t="s">
        <v>60</v>
      </c>
      <c r="M2608" s="53" t="s">
        <v>22</v>
      </c>
      <c r="N2608" s="54"/>
      <c r="P2608" s="40" t="s">
        <v>60</v>
      </c>
      <c r="Q2608" s="53" t="s">
        <v>22</v>
      </c>
      <c r="R2608" s="54"/>
    </row>
    <row r="2609" spans="1:18" x14ac:dyDescent="0.25">
      <c r="A2609" s="37" t="s">
        <v>3319</v>
      </c>
      <c r="B2609" s="38" t="s">
        <v>3320</v>
      </c>
      <c r="C2609" s="38" t="s">
        <v>3321</v>
      </c>
      <c r="D2609" s="38"/>
      <c r="E2609" s="38" t="s">
        <v>308</v>
      </c>
      <c r="F2609" s="43">
        <v>100</v>
      </c>
      <c r="H2609" s="44">
        <v>825</v>
      </c>
      <c r="I2609" s="45">
        <v>82500</v>
      </c>
      <c r="J2609" s="31"/>
      <c r="L2609" s="44">
        <v>887.74</v>
      </c>
      <c r="M2609" s="55">
        <v>88774</v>
      </c>
      <c r="N2609" s="56"/>
      <c r="P2609" s="44">
        <v>3200</v>
      </c>
      <c r="Q2609" s="55">
        <v>320000</v>
      </c>
      <c r="R2609" s="56"/>
    </row>
    <row r="2610" spans="1:18" x14ac:dyDescent="0.25">
      <c r="A2610" s="37" t="s">
        <v>3322</v>
      </c>
      <c r="B2610" s="38" t="s">
        <v>3323</v>
      </c>
      <c r="C2610" s="38" t="s">
        <v>3324</v>
      </c>
      <c r="D2610" s="38"/>
      <c r="E2610" s="38" t="s">
        <v>457</v>
      </c>
      <c r="F2610" s="43">
        <v>77</v>
      </c>
      <c r="H2610" s="44">
        <v>700</v>
      </c>
      <c r="I2610" s="45">
        <v>53900</v>
      </c>
      <c r="J2610" s="31"/>
      <c r="L2610" s="44">
        <v>414.28</v>
      </c>
      <c r="M2610" s="55">
        <v>31899.56</v>
      </c>
      <c r="N2610" s="56"/>
      <c r="P2610" s="44">
        <v>400</v>
      </c>
      <c r="Q2610" s="55">
        <v>30800</v>
      </c>
      <c r="R2610" s="56"/>
    </row>
    <row r="2611" spans="1:18" x14ac:dyDescent="0.25">
      <c r="A2611" s="37" t="s">
        <v>3325</v>
      </c>
      <c r="B2611" s="38" t="s">
        <v>3326</v>
      </c>
      <c r="C2611" s="38" t="s">
        <v>3327</v>
      </c>
      <c r="D2611" s="38"/>
      <c r="E2611" s="38" t="s">
        <v>308</v>
      </c>
      <c r="F2611" s="43">
        <v>116</v>
      </c>
      <c r="H2611" s="44">
        <v>425</v>
      </c>
      <c r="I2611" s="45">
        <v>49300</v>
      </c>
      <c r="J2611" s="31"/>
      <c r="L2611" s="44">
        <v>710.19</v>
      </c>
      <c r="M2611" s="55">
        <v>82382.039999999994</v>
      </c>
      <c r="N2611" s="56"/>
      <c r="P2611" s="44">
        <v>60</v>
      </c>
      <c r="Q2611" s="55">
        <v>6960</v>
      </c>
      <c r="R2611" s="56"/>
    </row>
    <row r="2612" spans="1:18" x14ac:dyDescent="0.25">
      <c r="A2612" s="33"/>
      <c r="B2612" s="34" t="s">
        <v>28</v>
      </c>
      <c r="C2612" s="34" t="s">
        <v>29</v>
      </c>
      <c r="H2612" s="35"/>
      <c r="I2612" s="35"/>
      <c r="J2612" s="36"/>
      <c r="L2612" s="59"/>
      <c r="M2612" s="59"/>
      <c r="N2612" s="60"/>
      <c r="P2612" s="59"/>
      <c r="Q2612" s="59"/>
      <c r="R2612" s="60"/>
    </row>
    <row r="2613" spans="1:18" x14ac:dyDescent="0.25">
      <c r="A2613" s="37" t="s">
        <v>3328</v>
      </c>
      <c r="B2613" s="38" t="s">
        <v>31</v>
      </c>
      <c r="C2613" s="38" t="s">
        <v>3329</v>
      </c>
      <c r="H2613" s="35"/>
      <c r="I2613" s="35"/>
      <c r="J2613" s="36"/>
      <c r="L2613" s="59"/>
      <c r="M2613" s="59"/>
      <c r="N2613" s="60"/>
      <c r="P2613" s="59"/>
      <c r="Q2613" s="59"/>
      <c r="R2613" s="60"/>
    </row>
    <row r="2614" spans="1:18" ht="45" x14ac:dyDescent="0.25">
      <c r="A2614" s="37" t="s">
        <v>3330</v>
      </c>
      <c r="B2614" s="38" t="s">
        <v>31</v>
      </c>
      <c r="C2614" s="38" t="s">
        <v>3331</v>
      </c>
      <c r="H2614" s="35"/>
      <c r="I2614" s="35"/>
      <c r="J2614" s="36"/>
      <c r="L2614" s="59"/>
      <c r="M2614" s="59"/>
      <c r="N2614" s="60"/>
      <c r="P2614" s="59"/>
      <c r="Q2614" s="59"/>
      <c r="R2614" s="60"/>
    </row>
    <row r="2615" spans="1:18" ht="60" x14ac:dyDescent="0.25">
      <c r="A2615" s="33"/>
      <c r="B2615" s="34" t="s">
        <v>55</v>
      </c>
      <c r="C2615" s="34" t="s">
        <v>56</v>
      </c>
      <c r="D2615" s="34" t="s">
        <v>57</v>
      </c>
      <c r="E2615" s="34" t="s">
        <v>58</v>
      </c>
      <c r="F2615" s="39" t="s">
        <v>59</v>
      </c>
      <c r="H2615" s="40" t="s">
        <v>60</v>
      </c>
      <c r="I2615" s="41" t="s">
        <v>22</v>
      </c>
      <c r="J2615" s="42"/>
      <c r="L2615" s="40" t="s">
        <v>60</v>
      </c>
      <c r="M2615" s="53" t="s">
        <v>22</v>
      </c>
      <c r="N2615" s="54"/>
      <c r="P2615" s="40" t="s">
        <v>60</v>
      </c>
      <c r="Q2615" s="53" t="s">
        <v>22</v>
      </c>
      <c r="R2615" s="54"/>
    </row>
    <row r="2616" spans="1:18" x14ac:dyDescent="0.25">
      <c r="A2616" s="37" t="s">
        <v>3332</v>
      </c>
      <c r="B2616" s="38" t="s">
        <v>3333</v>
      </c>
      <c r="C2616" s="38" t="s">
        <v>3334</v>
      </c>
      <c r="D2616" s="38"/>
      <c r="E2616" s="38" t="s">
        <v>64</v>
      </c>
      <c r="F2616" s="43">
        <v>1</v>
      </c>
      <c r="H2616" s="44">
        <v>2822000</v>
      </c>
      <c r="I2616" s="45">
        <v>2822000</v>
      </c>
      <c r="J2616" s="31"/>
      <c r="L2616" s="44">
        <v>3143776.05</v>
      </c>
      <c r="M2616" s="55">
        <v>3143776.05</v>
      </c>
      <c r="N2616" s="56"/>
      <c r="P2616" s="44">
        <v>2700000</v>
      </c>
      <c r="Q2616" s="55">
        <v>2700000</v>
      </c>
      <c r="R2616" s="56"/>
    </row>
    <row r="2617" spans="1:18" x14ac:dyDescent="0.25">
      <c r="A2617" s="33"/>
      <c r="B2617" s="34" t="s">
        <v>28</v>
      </c>
      <c r="C2617" s="34" t="s">
        <v>29</v>
      </c>
      <c r="H2617" s="35"/>
      <c r="I2617" s="35"/>
      <c r="J2617" s="36"/>
      <c r="L2617" s="59"/>
      <c r="M2617" s="59"/>
      <c r="N2617" s="60"/>
      <c r="P2617" s="59"/>
      <c r="Q2617" s="59"/>
      <c r="R2617" s="60"/>
    </row>
    <row r="2618" spans="1:18" x14ac:dyDescent="0.25">
      <c r="A2618" s="37" t="s">
        <v>3335</v>
      </c>
      <c r="B2618" s="38" t="s">
        <v>31</v>
      </c>
      <c r="C2618" s="38" t="s">
        <v>3336</v>
      </c>
      <c r="H2618" s="35"/>
      <c r="I2618" s="35"/>
      <c r="J2618" s="36"/>
      <c r="L2618" s="59"/>
      <c r="M2618" s="59"/>
      <c r="N2618" s="60"/>
      <c r="P2618" s="59"/>
      <c r="Q2618" s="59"/>
      <c r="R2618" s="60"/>
    </row>
    <row r="2619" spans="1:18" ht="45" x14ac:dyDescent="0.25">
      <c r="A2619" s="37" t="s">
        <v>3337</v>
      </c>
      <c r="B2619" s="38" t="s">
        <v>31</v>
      </c>
      <c r="C2619" s="38" t="s">
        <v>3338</v>
      </c>
      <c r="H2619" s="35"/>
      <c r="I2619" s="35"/>
      <c r="J2619" s="36"/>
      <c r="L2619" s="59"/>
      <c r="M2619" s="59"/>
      <c r="N2619" s="60"/>
      <c r="P2619" s="59"/>
      <c r="Q2619" s="59"/>
      <c r="R2619" s="60"/>
    </row>
    <row r="2620" spans="1:18" ht="60" x14ac:dyDescent="0.25">
      <c r="A2620" s="33"/>
      <c r="B2620" s="34" t="s">
        <v>55</v>
      </c>
      <c r="C2620" s="34" t="s">
        <v>56</v>
      </c>
      <c r="D2620" s="34" t="s">
        <v>57</v>
      </c>
      <c r="E2620" s="34" t="s">
        <v>58</v>
      </c>
      <c r="F2620" s="39" t="s">
        <v>59</v>
      </c>
      <c r="H2620" s="40" t="s">
        <v>60</v>
      </c>
      <c r="I2620" s="41" t="s">
        <v>22</v>
      </c>
      <c r="J2620" s="42"/>
      <c r="L2620" s="40" t="s">
        <v>60</v>
      </c>
      <c r="M2620" s="53" t="s">
        <v>22</v>
      </c>
      <c r="N2620" s="54"/>
      <c r="P2620" s="40" t="s">
        <v>60</v>
      </c>
      <c r="Q2620" s="53" t="s">
        <v>22</v>
      </c>
      <c r="R2620" s="54"/>
    </row>
    <row r="2621" spans="1:18" x14ac:dyDescent="0.25">
      <c r="A2621" s="37" t="s">
        <v>3339</v>
      </c>
      <c r="B2621" s="38" t="s">
        <v>3340</v>
      </c>
      <c r="C2621" s="38" t="s">
        <v>3341</v>
      </c>
      <c r="D2621" s="38"/>
      <c r="E2621" s="38" t="s">
        <v>457</v>
      </c>
      <c r="F2621" s="43">
        <v>5</v>
      </c>
      <c r="H2621" s="44">
        <v>1200</v>
      </c>
      <c r="I2621" s="45">
        <v>6000</v>
      </c>
      <c r="J2621" s="31"/>
      <c r="L2621" s="44">
        <v>1183.6500000000001</v>
      </c>
      <c r="M2621" s="55">
        <v>5918.25</v>
      </c>
      <c r="N2621" s="56"/>
      <c r="P2621" s="44">
        <v>800</v>
      </c>
      <c r="Q2621" s="55">
        <v>4000</v>
      </c>
      <c r="R2621" s="56"/>
    </row>
    <row r="2622" spans="1:18" x14ac:dyDescent="0.25">
      <c r="A2622" s="33"/>
      <c r="B2622" s="34" t="s">
        <v>28</v>
      </c>
      <c r="C2622" s="34" t="s">
        <v>29</v>
      </c>
      <c r="H2622" s="35"/>
      <c r="I2622" s="35"/>
      <c r="J2622" s="36"/>
      <c r="L2622" s="59"/>
      <c r="M2622" s="59"/>
      <c r="N2622" s="60"/>
      <c r="P2622" s="59"/>
      <c r="Q2622" s="59"/>
      <c r="R2622" s="60"/>
    </row>
    <row r="2623" spans="1:18" x14ac:dyDescent="0.25">
      <c r="A2623" s="37" t="s">
        <v>3342</v>
      </c>
      <c r="B2623" s="38" t="s">
        <v>31</v>
      </c>
      <c r="C2623" s="38" t="s">
        <v>3343</v>
      </c>
      <c r="H2623" s="35"/>
      <c r="I2623" s="35"/>
      <c r="J2623" s="36"/>
      <c r="L2623" s="59"/>
      <c r="M2623" s="59"/>
      <c r="N2623" s="60"/>
      <c r="P2623" s="59"/>
      <c r="Q2623" s="59"/>
      <c r="R2623" s="60"/>
    </row>
    <row r="2624" spans="1:18" ht="45" x14ac:dyDescent="0.25">
      <c r="A2624" s="37" t="s">
        <v>3344</v>
      </c>
      <c r="B2624" s="38" t="s">
        <v>31</v>
      </c>
      <c r="C2624" s="38" t="s">
        <v>3345</v>
      </c>
      <c r="H2624" s="35"/>
      <c r="I2624" s="35"/>
      <c r="J2624" s="36"/>
      <c r="L2624" s="59"/>
      <c r="M2624" s="59"/>
      <c r="N2624" s="60"/>
      <c r="P2624" s="59"/>
      <c r="Q2624" s="59"/>
      <c r="R2624" s="60"/>
    </row>
    <row r="2625" spans="1:18" ht="60" x14ac:dyDescent="0.25">
      <c r="A2625" s="33"/>
      <c r="B2625" s="34" t="s">
        <v>55</v>
      </c>
      <c r="C2625" s="34" t="s">
        <v>56</v>
      </c>
      <c r="D2625" s="34" t="s">
        <v>57</v>
      </c>
      <c r="E2625" s="34" t="s">
        <v>58</v>
      </c>
      <c r="F2625" s="39" t="s">
        <v>59</v>
      </c>
      <c r="H2625" s="40" t="s">
        <v>60</v>
      </c>
      <c r="I2625" s="41" t="s">
        <v>22</v>
      </c>
      <c r="J2625" s="42"/>
      <c r="L2625" s="40" t="s">
        <v>60</v>
      </c>
      <c r="M2625" s="53" t="s">
        <v>22</v>
      </c>
      <c r="N2625" s="54"/>
      <c r="P2625" s="40" t="s">
        <v>60</v>
      </c>
      <c r="Q2625" s="53" t="s">
        <v>22</v>
      </c>
      <c r="R2625" s="54"/>
    </row>
    <row r="2626" spans="1:18" x14ac:dyDescent="0.25">
      <c r="A2626" s="37" t="s">
        <v>3346</v>
      </c>
      <c r="B2626" s="38" t="s">
        <v>3347</v>
      </c>
      <c r="C2626" s="38" t="s">
        <v>3348</v>
      </c>
      <c r="D2626" s="38"/>
      <c r="E2626" s="38" t="s">
        <v>457</v>
      </c>
      <c r="F2626" s="43">
        <v>281</v>
      </c>
      <c r="H2626" s="44">
        <v>750</v>
      </c>
      <c r="I2626" s="45">
        <v>210750</v>
      </c>
      <c r="J2626" s="31"/>
      <c r="L2626" s="44">
        <v>5918.25</v>
      </c>
      <c r="M2626" s="55">
        <v>1663028.25</v>
      </c>
      <c r="N2626" s="56"/>
      <c r="P2626" s="44">
        <v>5300</v>
      </c>
      <c r="Q2626" s="55">
        <v>1489300</v>
      </c>
      <c r="R2626" s="56"/>
    </row>
    <row r="2627" spans="1:18" x14ac:dyDescent="0.25">
      <c r="A2627" s="33"/>
      <c r="B2627" s="34" t="s">
        <v>28</v>
      </c>
      <c r="C2627" s="34" t="s">
        <v>29</v>
      </c>
      <c r="H2627" s="35"/>
      <c r="I2627" s="35"/>
      <c r="J2627" s="36"/>
      <c r="L2627" s="59"/>
      <c r="M2627" s="59"/>
      <c r="N2627" s="60"/>
      <c r="P2627" s="59"/>
      <c r="Q2627" s="59"/>
      <c r="R2627" s="60"/>
    </row>
    <row r="2628" spans="1:18" x14ac:dyDescent="0.25">
      <c r="A2628" s="37" t="s">
        <v>3349</v>
      </c>
      <c r="B2628" s="38" t="s">
        <v>31</v>
      </c>
      <c r="C2628" s="38" t="s">
        <v>3350</v>
      </c>
      <c r="H2628" s="35"/>
      <c r="I2628" s="35"/>
      <c r="J2628" s="36"/>
      <c r="L2628" s="59"/>
      <c r="M2628" s="59"/>
      <c r="N2628" s="60"/>
      <c r="P2628" s="59"/>
      <c r="Q2628" s="59"/>
      <c r="R2628" s="60"/>
    </row>
    <row r="2629" spans="1:18" ht="45" x14ac:dyDescent="0.25">
      <c r="A2629" s="37" t="s">
        <v>3351</v>
      </c>
      <c r="B2629" s="38" t="s">
        <v>31</v>
      </c>
      <c r="C2629" s="38" t="s">
        <v>3352</v>
      </c>
      <c r="H2629" s="35"/>
      <c r="I2629" s="35"/>
      <c r="J2629" s="36"/>
      <c r="L2629" s="59"/>
      <c r="M2629" s="59"/>
      <c r="N2629" s="60"/>
      <c r="P2629" s="59"/>
      <c r="Q2629" s="59"/>
      <c r="R2629" s="60"/>
    </row>
    <row r="2630" spans="1:18" ht="60" x14ac:dyDescent="0.25">
      <c r="A2630" s="33"/>
      <c r="B2630" s="34" t="s">
        <v>55</v>
      </c>
      <c r="C2630" s="34" t="s">
        <v>56</v>
      </c>
      <c r="D2630" s="34" t="s">
        <v>57</v>
      </c>
      <c r="E2630" s="34" t="s">
        <v>58</v>
      </c>
      <c r="F2630" s="39" t="s">
        <v>59</v>
      </c>
      <c r="H2630" s="40" t="s">
        <v>60</v>
      </c>
      <c r="I2630" s="41" t="s">
        <v>22</v>
      </c>
      <c r="J2630" s="42"/>
      <c r="L2630" s="40" t="s">
        <v>60</v>
      </c>
      <c r="M2630" s="53" t="s">
        <v>22</v>
      </c>
      <c r="N2630" s="54"/>
      <c r="P2630" s="40" t="s">
        <v>60</v>
      </c>
      <c r="Q2630" s="53" t="s">
        <v>22</v>
      </c>
      <c r="R2630" s="54"/>
    </row>
    <row r="2631" spans="1:18" x14ac:dyDescent="0.25">
      <c r="A2631" s="37" t="s">
        <v>3353</v>
      </c>
      <c r="B2631" s="38" t="s">
        <v>3354</v>
      </c>
      <c r="C2631" s="38" t="s">
        <v>3355</v>
      </c>
      <c r="D2631" s="38"/>
      <c r="E2631" s="38" t="s">
        <v>433</v>
      </c>
      <c r="F2631" s="43">
        <v>121</v>
      </c>
      <c r="H2631" s="44">
        <v>4250</v>
      </c>
      <c r="I2631" s="45">
        <v>514250</v>
      </c>
      <c r="J2631" s="31"/>
      <c r="L2631" s="44">
        <v>295.91000000000003</v>
      </c>
      <c r="M2631" s="55">
        <v>35805.11</v>
      </c>
      <c r="N2631" s="56"/>
      <c r="P2631" s="44">
        <v>5000</v>
      </c>
      <c r="Q2631" s="55">
        <v>605000</v>
      </c>
      <c r="R2631" s="56"/>
    </row>
    <row r="2632" spans="1:18" x14ac:dyDescent="0.25">
      <c r="A2632" s="33"/>
      <c r="B2632" s="34" t="s">
        <v>28</v>
      </c>
      <c r="C2632" s="34" t="s">
        <v>29</v>
      </c>
      <c r="H2632" s="35"/>
      <c r="I2632" s="35"/>
      <c r="J2632" s="36"/>
      <c r="L2632" s="59"/>
      <c r="M2632" s="59"/>
      <c r="N2632" s="60"/>
      <c r="P2632" s="59"/>
      <c r="Q2632" s="59"/>
      <c r="R2632" s="60"/>
    </row>
    <row r="2633" spans="1:18" x14ac:dyDescent="0.25">
      <c r="A2633" s="37" t="s">
        <v>3356</v>
      </c>
      <c r="B2633" s="38" t="s">
        <v>31</v>
      </c>
      <c r="C2633" s="38" t="s">
        <v>3357</v>
      </c>
      <c r="H2633" s="35"/>
      <c r="I2633" s="35"/>
      <c r="J2633" s="36"/>
      <c r="L2633" s="59"/>
      <c r="M2633" s="59"/>
      <c r="N2633" s="60"/>
      <c r="P2633" s="59"/>
      <c r="Q2633" s="59"/>
      <c r="R2633" s="60"/>
    </row>
    <row r="2634" spans="1:18" ht="30" x14ac:dyDescent="0.25">
      <c r="A2634" s="37" t="s">
        <v>3358</v>
      </c>
      <c r="B2634" s="38" t="s">
        <v>31</v>
      </c>
      <c r="C2634" s="38" t="s">
        <v>3359</v>
      </c>
      <c r="H2634" s="35"/>
      <c r="I2634" s="35"/>
      <c r="J2634" s="36"/>
      <c r="L2634" s="59"/>
      <c r="M2634" s="59"/>
      <c r="N2634" s="60"/>
      <c r="P2634" s="59"/>
      <c r="Q2634" s="59"/>
      <c r="R2634" s="60"/>
    </row>
    <row r="2635" spans="1:18" ht="60" x14ac:dyDescent="0.25">
      <c r="A2635" s="33"/>
      <c r="B2635" s="34" t="s">
        <v>55</v>
      </c>
      <c r="C2635" s="34" t="s">
        <v>56</v>
      </c>
      <c r="D2635" s="34" t="s">
        <v>57</v>
      </c>
      <c r="E2635" s="34" t="s">
        <v>58</v>
      </c>
      <c r="F2635" s="39" t="s">
        <v>59</v>
      </c>
      <c r="H2635" s="40" t="s">
        <v>60</v>
      </c>
      <c r="I2635" s="41" t="s">
        <v>22</v>
      </c>
      <c r="J2635" s="42"/>
      <c r="L2635" s="40" t="s">
        <v>60</v>
      </c>
      <c r="M2635" s="53" t="s">
        <v>22</v>
      </c>
      <c r="N2635" s="54"/>
      <c r="P2635" s="40" t="s">
        <v>60</v>
      </c>
      <c r="Q2635" s="53" t="s">
        <v>22</v>
      </c>
      <c r="R2635" s="54"/>
    </row>
    <row r="2636" spans="1:18" x14ac:dyDescent="0.25">
      <c r="A2636" s="37" t="s">
        <v>3360</v>
      </c>
      <c r="B2636" s="38" t="s">
        <v>3361</v>
      </c>
      <c r="C2636" s="38" t="s">
        <v>3362</v>
      </c>
      <c r="D2636" s="38"/>
      <c r="E2636" s="38" t="s">
        <v>433</v>
      </c>
      <c r="F2636" s="43">
        <v>5</v>
      </c>
      <c r="H2636" s="44">
        <v>3000</v>
      </c>
      <c r="I2636" s="45">
        <v>15000</v>
      </c>
      <c r="J2636" s="31"/>
      <c r="L2636" s="44">
        <v>5326.43</v>
      </c>
      <c r="M2636" s="55">
        <v>26632.15</v>
      </c>
      <c r="N2636" s="56"/>
      <c r="P2636" s="44">
        <v>3200</v>
      </c>
      <c r="Q2636" s="55">
        <v>16000</v>
      </c>
      <c r="R2636" s="56"/>
    </row>
    <row r="2637" spans="1:18" x14ac:dyDescent="0.25">
      <c r="A2637" s="37" t="s">
        <v>3363</v>
      </c>
      <c r="B2637" s="38" t="s">
        <v>3364</v>
      </c>
      <c r="C2637" s="38" t="s">
        <v>3365</v>
      </c>
      <c r="D2637" s="38"/>
      <c r="E2637" s="38" t="s">
        <v>433</v>
      </c>
      <c r="F2637" s="43">
        <v>1</v>
      </c>
      <c r="H2637" s="44">
        <v>4500</v>
      </c>
      <c r="I2637" s="45">
        <v>4500</v>
      </c>
      <c r="J2637" s="31"/>
      <c r="L2637" s="44">
        <v>7693.73</v>
      </c>
      <c r="M2637" s="55">
        <v>7693.73</v>
      </c>
      <c r="N2637" s="56"/>
      <c r="P2637" s="44">
        <v>8000</v>
      </c>
      <c r="Q2637" s="55">
        <v>8000</v>
      </c>
      <c r="R2637" s="56"/>
    </row>
    <row r="2638" spans="1:18" x14ac:dyDescent="0.25">
      <c r="A2638" s="33"/>
      <c r="B2638" s="34" t="s">
        <v>28</v>
      </c>
      <c r="C2638" s="34" t="s">
        <v>29</v>
      </c>
      <c r="H2638" s="35"/>
      <c r="I2638" s="35"/>
      <c r="J2638" s="36"/>
      <c r="L2638" s="59"/>
      <c r="M2638" s="59"/>
      <c r="N2638" s="60"/>
      <c r="P2638" s="59"/>
      <c r="Q2638" s="59"/>
      <c r="R2638" s="60"/>
    </row>
    <row r="2639" spans="1:18" x14ac:dyDescent="0.25">
      <c r="A2639" s="37" t="s">
        <v>3366</v>
      </c>
      <c r="B2639" s="38" t="s">
        <v>31</v>
      </c>
      <c r="C2639" s="38" t="s">
        <v>333</v>
      </c>
      <c r="H2639" s="35"/>
      <c r="I2639" s="35"/>
      <c r="J2639" s="36"/>
      <c r="L2639" s="59"/>
      <c r="M2639" s="59"/>
      <c r="N2639" s="60"/>
      <c r="P2639" s="59"/>
      <c r="Q2639" s="59"/>
      <c r="R2639" s="60"/>
    </row>
    <row r="2640" spans="1:18" ht="60" x14ac:dyDescent="0.25">
      <c r="A2640" s="33"/>
      <c r="B2640" s="34" t="s">
        <v>55</v>
      </c>
      <c r="C2640" s="34" t="s">
        <v>56</v>
      </c>
      <c r="D2640" s="34" t="s">
        <v>57</v>
      </c>
      <c r="E2640" s="34" t="s">
        <v>58</v>
      </c>
      <c r="F2640" s="39" t="s">
        <v>59</v>
      </c>
      <c r="H2640" s="40" t="s">
        <v>60</v>
      </c>
      <c r="I2640" s="41" t="s">
        <v>22</v>
      </c>
      <c r="J2640" s="42"/>
      <c r="L2640" s="40" t="s">
        <v>60</v>
      </c>
      <c r="M2640" s="53" t="s">
        <v>22</v>
      </c>
      <c r="N2640" s="54"/>
      <c r="P2640" s="40" t="s">
        <v>60</v>
      </c>
      <c r="Q2640" s="53" t="s">
        <v>22</v>
      </c>
      <c r="R2640" s="54"/>
    </row>
    <row r="2641" spans="1:18" ht="105" x14ac:dyDescent="0.25">
      <c r="A2641" s="37" t="s">
        <v>3367</v>
      </c>
      <c r="B2641" s="38" t="s">
        <v>335</v>
      </c>
      <c r="C2641" s="38" t="s">
        <v>336</v>
      </c>
      <c r="D2641" s="38"/>
      <c r="E2641" s="38" t="s">
        <v>64</v>
      </c>
      <c r="F2641" s="43">
        <v>1</v>
      </c>
      <c r="H2641" s="44">
        <v>0</v>
      </c>
      <c r="I2641" s="45">
        <v>0</v>
      </c>
      <c r="J2641" s="31"/>
      <c r="L2641" s="44">
        <v>0</v>
      </c>
      <c r="M2641" s="55">
        <v>0</v>
      </c>
      <c r="N2641" s="56"/>
      <c r="P2641" s="44">
        <v>0</v>
      </c>
      <c r="Q2641" s="55">
        <v>0</v>
      </c>
      <c r="R2641" s="56"/>
    </row>
    <row r="2642" spans="1:18" x14ac:dyDescent="0.25">
      <c r="A2642" s="33"/>
      <c r="B2642" s="34" t="s">
        <v>28</v>
      </c>
      <c r="C2642" s="34" t="s">
        <v>29</v>
      </c>
      <c r="H2642" s="35"/>
      <c r="I2642" s="35"/>
      <c r="J2642" s="36"/>
      <c r="L2642" s="59"/>
      <c r="M2642" s="59"/>
      <c r="N2642" s="60"/>
      <c r="P2642" s="59"/>
      <c r="Q2642" s="59"/>
      <c r="R2642" s="60"/>
    </row>
    <row r="2643" spans="1:18" ht="60" x14ac:dyDescent="0.25">
      <c r="A2643" s="37" t="s">
        <v>3368</v>
      </c>
      <c r="B2643" s="38" t="s">
        <v>31</v>
      </c>
      <c r="C2643" s="38" t="s">
        <v>299</v>
      </c>
      <c r="H2643" s="35"/>
      <c r="I2643" s="35"/>
      <c r="J2643" s="36"/>
      <c r="L2643" s="59"/>
      <c r="M2643" s="59"/>
      <c r="N2643" s="60"/>
      <c r="P2643" s="59"/>
      <c r="Q2643" s="59"/>
      <c r="R2643" s="60"/>
    </row>
    <row r="2644" spans="1:18" x14ac:dyDescent="0.25">
      <c r="A2644" s="14" t="s">
        <v>3369</v>
      </c>
      <c r="B2644" s="14"/>
      <c r="C2644" s="14"/>
      <c r="D2644" s="14"/>
      <c r="E2644" s="14"/>
      <c r="F2644" s="14"/>
      <c r="H2644" s="32" t="s">
        <v>1228</v>
      </c>
      <c r="I2644" s="45">
        <v>362402</v>
      </c>
      <c r="J2644" s="31"/>
      <c r="L2644" s="32" t="s">
        <v>1228</v>
      </c>
      <c r="M2644" s="55">
        <v>767447.77</v>
      </c>
      <c r="N2644" s="56"/>
      <c r="P2644" s="32" t="s">
        <v>1228</v>
      </c>
      <c r="Q2644" s="55">
        <v>172515</v>
      </c>
      <c r="R2644" s="56"/>
    </row>
    <row r="2645" spans="1:18" x14ac:dyDescent="0.25">
      <c r="A2645" s="33"/>
      <c r="B2645" s="34" t="s">
        <v>28</v>
      </c>
      <c r="C2645" s="34" t="s">
        <v>29</v>
      </c>
      <c r="H2645" s="35"/>
      <c r="I2645" s="35"/>
      <c r="J2645" s="36"/>
      <c r="L2645" s="59"/>
      <c r="M2645" s="59"/>
      <c r="N2645" s="60"/>
      <c r="P2645" s="59"/>
      <c r="Q2645" s="59"/>
      <c r="R2645" s="60"/>
    </row>
    <row r="2646" spans="1:18" x14ac:dyDescent="0.25">
      <c r="A2646" s="37" t="s">
        <v>3370</v>
      </c>
      <c r="B2646" s="38" t="s">
        <v>31</v>
      </c>
      <c r="C2646" s="38" t="s">
        <v>439</v>
      </c>
      <c r="H2646" s="35"/>
      <c r="I2646" s="35"/>
      <c r="J2646" s="36"/>
      <c r="L2646" s="59"/>
      <c r="M2646" s="59"/>
      <c r="N2646" s="60"/>
      <c r="P2646" s="59"/>
      <c r="Q2646" s="59"/>
      <c r="R2646" s="60"/>
    </row>
    <row r="2647" spans="1:18" ht="30" x14ac:dyDescent="0.25">
      <c r="A2647" s="37" t="s">
        <v>3371</v>
      </c>
      <c r="B2647" s="38" t="s">
        <v>31</v>
      </c>
      <c r="C2647" s="38" t="s">
        <v>441</v>
      </c>
      <c r="H2647" s="35"/>
      <c r="I2647" s="35"/>
      <c r="J2647" s="36"/>
      <c r="L2647" s="59"/>
      <c r="M2647" s="59"/>
      <c r="N2647" s="60"/>
      <c r="P2647" s="59"/>
      <c r="Q2647" s="59"/>
      <c r="R2647" s="60"/>
    </row>
    <row r="2648" spans="1:18" ht="60" x14ac:dyDescent="0.25">
      <c r="A2648" s="33"/>
      <c r="B2648" s="34" t="s">
        <v>55</v>
      </c>
      <c r="C2648" s="34" t="s">
        <v>56</v>
      </c>
      <c r="D2648" s="34" t="s">
        <v>57</v>
      </c>
      <c r="E2648" s="34" t="s">
        <v>58</v>
      </c>
      <c r="F2648" s="39" t="s">
        <v>59</v>
      </c>
      <c r="H2648" s="40" t="s">
        <v>60</v>
      </c>
      <c r="I2648" s="41" t="s">
        <v>22</v>
      </c>
      <c r="J2648" s="42"/>
      <c r="L2648" s="40" t="s">
        <v>60</v>
      </c>
      <c r="M2648" s="53" t="s">
        <v>22</v>
      </c>
      <c r="N2648" s="54"/>
      <c r="P2648" s="40" t="s">
        <v>60</v>
      </c>
      <c r="Q2648" s="53" t="s">
        <v>22</v>
      </c>
      <c r="R2648" s="54"/>
    </row>
    <row r="2649" spans="1:18" x14ac:dyDescent="0.25">
      <c r="A2649" s="37" t="s">
        <v>3372</v>
      </c>
      <c r="B2649" s="38" t="s">
        <v>3373</v>
      </c>
      <c r="C2649" s="38" t="s">
        <v>444</v>
      </c>
      <c r="D2649" s="38"/>
      <c r="E2649" s="38" t="s">
        <v>308</v>
      </c>
      <c r="F2649" s="43">
        <v>5620</v>
      </c>
      <c r="H2649" s="44">
        <v>30</v>
      </c>
      <c r="I2649" s="45">
        <v>168600</v>
      </c>
      <c r="J2649" s="31"/>
      <c r="L2649" s="44">
        <v>57.05</v>
      </c>
      <c r="M2649" s="55">
        <v>320621</v>
      </c>
      <c r="N2649" s="56"/>
      <c r="P2649" s="44">
        <v>10</v>
      </c>
      <c r="Q2649" s="55">
        <v>56200</v>
      </c>
      <c r="R2649" s="56"/>
    </row>
    <row r="2650" spans="1:18" x14ac:dyDescent="0.25">
      <c r="A2650" s="37" t="s">
        <v>3374</v>
      </c>
      <c r="B2650" s="38" t="s">
        <v>3375</v>
      </c>
      <c r="C2650" s="38" t="s">
        <v>447</v>
      </c>
      <c r="D2650" s="38"/>
      <c r="E2650" s="38" t="s">
        <v>308</v>
      </c>
      <c r="F2650" s="43">
        <v>2058</v>
      </c>
      <c r="H2650" s="44">
        <v>34</v>
      </c>
      <c r="I2650" s="45">
        <v>69972</v>
      </c>
      <c r="J2650" s="31"/>
      <c r="L2650" s="44">
        <v>102.62</v>
      </c>
      <c r="M2650" s="55">
        <v>211191.96</v>
      </c>
      <c r="N2650" s="56"/>
      <c r="P2650" s="44">
        <v>10</v>
      </c>
      <c r="Q2650" s="55">
        <v>20580</v>
      </c>
      <c r="R2650" s="56"/>
    </row>
    <row r="2651" spans="1:18" x14ac:dyDescent="0.25">
      <c r="A2651" s="33"/>
      <c r="B2651" s="34" t="s">
        <v>28</v>
      </c>
      <c r="C2651" s="34" t="s">
        <v>29</v>
      </c>
      <c r="H2651" s="35"/>
      <c r="I2651" s="35"/>
      <c r="J2651" s="36"/>
      <c r="L2651" s="59"/>
      <c r="M2651" s="59"/>
      <c r="N2651" s="60"/>
      <c r="P2651" s="59"/>
      <c r="Q2651" s="59"/>
      <c r="R2651" s="60"/>
    </row>
    <row r="2652" spans="1:18" ht="30" x14ac:dyDescent="0.25">
      <c r="A2652" s="37" t="s">
        <v>3376</v>
      </c>
      <c r="B2652" s="38" t="s">
        <v>31</v>
      </c>
      <c r="C2652" s="38" t="s">
        <v>449</v>
      </c>
      <c r="H2652" s="35"/>
      <c r="I2652" s="35"/>
      <c r="J2652" s="36"/>
      <c r="L2652" s="59"/>
      <c r="M2652" s="59"/>
      <c r="N2652" s="60"/>
      <c r="P2652" s="59"/>
      <c r="Q2652" s="59"/>
      <c r="R2652" s="60"/>
    </row>
    <row r="2653" spans="1:18" ht="60" x14ac:dyDescent="0.25">
      <c r="A2653" s="33"/>
      <c r="B2653" s="34" t="s">
        <v>55</v>
      </c>
      <c r="C2653" s="34" t="s">
        <v>56</v>
      </c>
      <c r="D2653" s="34" t="s">
        <v>57</v>
      </c>
      <c r="E2653" s="34" t="s">
        <v>58</v>
      </c>
      <c r="F2653" s="39" t="s">
        <v>59</v>
      </c>
      <c r="H2653" s="40" t="s">
        <v>60</v>
      </c>
      <c r="I2653" s="41" t="s">
        <v>22</v>
      </c>
      <c r="J2653" s="42"/>
      <c r="L2653" s="40" t="s">
        <v>60</v>
      </c>
      <c r="M2653" s="53" t="s">
        <v>22</v>
      </c>
      <c r="N2653" s="54"/>
      <c r="P2653" s="40" t="s">
        <v>60</v>
      </c>
      <c r="Q2653" s="53" t="s">
        <v>22</v>
      </c>
      <c r="R2653" s="54"/>
    </row>
    <row r="2654" spans="1:18" x14ac:dyDescent="0.25">
      <c r="A2654" s="37" t="s">
        <v>3377</v>
      </c>
      <c r="B2654" s="38" t="s">
        <v>3378</v>
      </c>
      <c r="C2654" s="38" t="s">
        <v>444</v>
      </c>
      <c r="D2654" s="38"/>
      <c r="E2654" s="38" t="s">
        <v>308</v>
      </c>
      <c r="F2654" s="43">
        <v>5620</v>
      </c>
      <c r="H2654" s="44">
        <v>5</v>
      </c>
      <c r="I2654" s="45">
        <v>28100</v>
      </c>
      <c r="J2654" s="31"/>
      <c r="L2654" s="44">
        <v>4.38</v>
      </c>
      <c r="M2654" s="55">
        <v>24615.599999999999</v>
      </c>
      <c r="N2654" s="56"/>
      <c r="P2654" s="44">
        <v>7</v>
      </c>
      <c r="Q2654" s="55">
        <v>39340</v>
      </c>
      <c r="R2654" s="56"/>
    </row>
    <row r="2655" spans="1:18" x14ac:dyDescent="0.25">
      <c r="A2655" s="33"/>
      <c r="B2655" s="34" t="s">
        <v>28</v>
      </c>
      <c r="C2655" s="34" t="s">
        <v>29</v>
      </c>
      <c r="H2655" s="35"/>
      <c r="I2655" s="35"/>
      <c r="J2655" s="36"/>
      <c r="L2655" s="59"/>
      <c r="M2655" s="59"/>
      <c r="N2655" s="60"/>
      <c r="P2655" s="59"/>
      <c r="Q2655" s="59"/>
      <c r="R2655" s="60"/>
    </row>
    <row r="2656" spans="1:18" x14ac:dyDescent="0.25">
      <c r="A2656" s="37" t="s">
        <v>3379</v>
      </c>
      <c r="B2656" s="38" t="s">
        <v>31</v>
      </c>
      <c r="C2656" s="38" t="s">
        <v>453</v>
      </c>
      <c r="H2656" s="35"/>
      <c r="I2656" s="35"/>
      <c r="J2656" s="36"/>
      <c r="L2656" s="59"/>
      <c r="M2656" s="59"/>
      <c r="N2656" s="60"/>
      <c r="P2656" s="59"/>
      <c r="Q2656" s="59"/>
      <c r="R2656" s="60"/>
    </row>
    <row r="2657" spans="1:18" ht="60" x14ac:dyDescent="0.25">
      <c r="A2657" s="33"/>
      <c r="B2657" s="34" t="s">
        <v>55</v>
      </c>
      <c r="C2657" s="34" t="s">
        <v>56</v>
      </c>
      <c r="D2657" s="34" t="s">
        <v>57</v>
      </c>
      <c r="E2657" s="34" t="s">
        <v>58</v>
      </c>
      <c r="F2657" s="39" t="s">
        <v>59</v>
      </c>
      <c r="H2657" s="40" t="s">
        <v>60</v>
      </c>
      <c r="I2657" s="41" t="s">
        <v>22</v>
      </c>
      <c r="J2657" s="42"/>
      <c r="L2657" s="40" t="s">
        <v>60</v>
      </c>
      <c r="M2657" s="53" t="s">
        <v>22</v>
      </c>
      <c r="N2657" s="54"/>
      <c r="P2657" s="40" t="s">
        <v>60</v>
      </c>
      <c r="Q2657" s="53" t="s">
        <v>22</v>
      </c>
      <c r="R2657" s="54"/>
    </row>
    <row r="2658" spans="1:18" x14ac:dyDescent="0.25">
      <c r="A2658" s="37" t="s">
        <v>3380</v>
      </c>
      <c r="B2658" s="38" t="s">
        <v>3381</v>
      </c>
      <c r="C2658" s="38" t="s">
        <v>456</v>
      </c>
      <c r="D2658" s="38"/>
      <c r="E2658" s="38" t="s">
        <v>457</v>
      </c>
      <c r="F2658" s="43">
        <v>1200</v>
      </c>
      <c r="H2658" s="44">
        <v>60</v>
      </c>
      <c r="I2658" s="45">
        <v>72000</v>
      </c>
      <c r="J2658" s="31"/>
      <c r="L2658" s="44">
        <v>146.77000000000001</v>
      </c>
      <c r="M2658" s="55">
        <v>176124</v>
      </c>
      <c r="N2658" s="56"/>
      <c r="P2658" s="44">
        <v>15</v>
      </c>
      <c r="Q2658" s="55">
        <v>18000</v>
      </c>
      <c r="R2658" s="56"/>
    </row>
    <row r="2659" spans="1:18" x14ac:dyDescent="0.25">
      <c r="A2659" s="33"/>
      <c r="B2659" s="34" t="s">
        <v>28</v>
      </c>
      <c r="C2659" s="34" t="s">
        <v>29</v>
      </c>
      <c r="H2659" s="35"/>
      <c r="I2659" s="35"/>
      <c r="J2659" s="36"/>
      <c r="L2659" s="59"/>
      <c r="M2659" s="59"/>
      <c r="N2659" s="60"/>
      <c r="P2659" s="59"/>
      <c r="Q2659" s="59"/>
      <c r="R2659" s="60"/>
    </row>
    <row r="2660" spans="1:18" x14ac:dyDescent="0.25">
      <c r="A2660" s="37" t="s">
        <v>3382</v>
      </c>
      <c r="B2660" s="38" t="s">
        <v>31</v>
      </c>
      <c r="C2660" s="38" t="s">
        <v>3383</v>
      </c>
      <c r="H2660" s="35"/>
      <c r="I2660" s="35"/>
      <c r="J2660" s="36"/>
      <c r="L2660" s="59"/>
      <c r="M2660" s="59"/>
      <c r="N2660" s="60"/>
      <c r="P2660" s="59"/>
      <c r="Q2660" s="59"/>
      <c r="R2660" s="60"/>
    </row>
    <row r="2661" spans="1:18" ht="30" x14ac:dyDescent="0.25">
      <c r="A2661" s="37" t="s">
        <v>3384</v>
      </c>
      <c r="B2661" s="38" t="s">
        <v>31</v>
      </c>
      <c r="C2661" s="38" t="s">
        <v>1241</v>
      </c>
      <c r="H2661" s="35"/>
      <c r="I2661" s="35"/>
      <c r="J2661" s="36"/>
      <c r="L2661" s="59"/>
      <c r="M2661" s="59"/>
      <c r="N2661" s="60"/>
      <c r="P2661" s="59"/>
      <c r="Q2661" s="59"/>
      <c r="R2661" s="60"/>
    </row>
    <row r="2662" spans="1:18" ht="60" x14ac:dyDescent="0.25">
      <c r="A2662" s="33"/>
      <c r="B2662" s="34" t="s">
        <v>55</v>
      </c>
      <c r="C2662" s="34" t="s">
        <v>56</v>
      </c>
      <c r="D2662" s="34" t="s">
        <v>57</v>
      </c>
      <c r="E2662" s="34" t="s">
        <v>58</v>
      </c>
      <c r="F2662" s="39" t="s">
        <v>59</v>
      </c>
      <c r="H2662" s="40" t="s">
        <v>60</v>
      </c>
      <c r="I2662" s="41" t="s">
        <v>22</v>
      </c>
      <c r="J2662" s="42"/>
      <c r="L2662" s="40" t="s">
        <v>60</v>
      </c>
      <c r="M2662" s="53" t="s">
        <v>22</v>
      </c>
      <c r="N2662" s="54"/>
      <c r="P2662" s="40" t="s">
        <v>60</v>
      </c>
      <c r="Q2662" s="53" t="s">
        <v>22</v>
      </c>
      <c r="R2662" s="54"/>
    </row>
    <row r="2663" spans="1:18" x14ac:dyDescent="0.25">
      <c r="A2663" s="37" t="s">
        <v>3385</v>
      </c>
      <c r="B2663" s="38" t="s">
        <v>3386</v>
      </c>
      <c r="C2663" s="38" t="s">
        <v>3387</v>
      </c>
      <c r="D2663" s="38"/>
      <c r="E2663" s="38" t="s">
        <v>308</v>
      </c>
      <c r="F2663" s="43">
        <v>133</v>
      </c>
      <c r="H2663" s="44">
        <v>135</v>
      </c>
      <c r="I2663" s="45">
        <v>17955</v>
      </c>
      <c r="J2663" s="31"/>
      <c r="L2663" s="44">
        <v>248.57</v>
      </c>
      <c r="M2663" s="55">
        <v>33059.81</v>
      </c>
      <c r="N2663" s="56"/>
      <c r="P2663" s="44">
        <v>275</v>
      </c>
      <c r="Q2663" s="55">
        <v>36575</v>
      </c>
      <c r="R2663" s="56"/>
    </row>
    <row r="2664" spans="1:18" x14ac:dyDescent="0.25">
      <c r="A2664" s="33"/>
      <c r="B2664" s="34" t="s">
        <v>28</v>
      </c>
      <c r="C2664" s="34" t="s">
        <v>29</v>
      </c>
      <c r="H2664" s="35"/>
      <c r="I2664" s="35"/>
      <c r="J2664" s="36"/>
      <c r="L2664" s="59"/>
      <c r="M2664" s="59"/>
      <c r="N2664" s="60"/>
      <c r="P2664" s="59"/>
      <c r="Q2664" s="59"/>
      <c r="R2664" s="60"/>
    </row>
    <row r="2665" spans="1:18" x14ac:dyDescent="0.25">
      <c r="A2665" s="37" t="s">
        <v>3388</v>
      </c>
      <c r="B2665" s="38" t="s">
        <v>31</v>
      </c>
      <c r="C2665" s="38" t="s">
        <v>459</v>
      </c>
      <c r="H2665" s="35"/>
      <c r="I2665" s="35"/>
      <c r="J2665" s="36"/>
      <c r="L2665" s="59"/>
      <c r="M2665" s="59"/>
      <c r="N2665" s="60"/>
      <c r="P2665" s="59"/>
      <c r="Q2665" s="59"/>
      <c r="R2665" s="60"/>
    </row>
    <row r="2666" spans="1:18" ht="30" x14ac:dyDescent="0.25">
      <c r="A2666" s="37" t="s">
        <v>3389</v>
      </c>
      <c r="B2666" s="38" t="s">
        <v>31</v>
      </c>
      <c r="C2666" s="38" t="s">
        <v>461</v>
      </c>
      <c r="H2666" s="35"/>
      <c r="I2666" s="35"/>
      <c r="J2666" s="36"/>
      <c r="L2666" s="59"/>
      <c r="M2666" s="59"/>
      <c r="N2666" s="60"/>
      <c r="P2666" s="59"/>
      <c r="Q2666" s="59"/>
      <c r="R2666" s="60"/>
    </row>
    <row r="2667" spans="1:18" ht="60" x14ac:dyDescent="0.25">
      <c r="A2667" s="33"/>
      <c r="B2667" s="34" t="s">
        <v>55</v>
      </c>
      <c r="C2667" s="34" t="s">
        <v>56</v>
      </c>
      <c r="D2667" s="34" t="s">
        <v>57</v>
      </c>
      <c r="E2667" s="34" t="s">
        <v>58</v>
      </c>
      <c r="F2667" s="39" t="s">
        <v>59</v>
      </c>
      <c r="H2667" s="40" t="s">
        <v>60</v>
      </c>
      <c r="I2667" s="41" t="s">
        <v>22</v>
      </c>
      <c r="J2667" s="42"/>
      <c r="L2667" s="40" t="s">
        <v>60</v>
      </c>
      <c r="M2667" s="53" t="s">
        <v>22</v>
      </c>
      <c r="N2667" s="54"/>
      <c r="P2667" s="40" t="s">
        <v>60</v>
      </c>
      <c r="Q2667" s="53" t="s">
        <v>22</v>
      </c>
      <c r="R2667" s="54"/>
    </row>
    <row r="2668" spans="1:18" x14ac:dyDescent="0.25">
      <c r="A2668" s="37" t="s">
        <v>3390</v>
      </c>
      <c r="B2668" s="38" t="s">
        <v>3391</v>
      </c>
      <c r="C2668" s="38" t="s">
        <v>464</v>
      </c>
      <c r="D2668" s="38"/>
      <c r="E2668" s="38" t="s">
        <v>308</v>
      </c>
      <c r="F2668" s="43">
        <v>35</v>
      </c>
      <c r="H2668" s="44">
        <v>165</v>
      </c>
      <c r="I2668" s="45">
        <v>5775</v>
      </c>
      <c r="J2668" s="31"/>
      <c r="L2668" s="44">
        <v>52.44</v>
      </c>
      <c r="M2668" s="55">
        <v>1835.4</v>
      </c>
      <c r="N2668" s="56"/>
      <c r="P2668" s="44">
        <v>52</v>
      </c>
      <c r="Q2668" s="55">
        <v>1820</v>
      </c>
      <c r="R2668" s="56"/>
    </row>
    <row r="2669" spans="1:18" x14ac:dyDescent="0.25">
      <c r="A2669" s="33"/>
      <c r="B2669" s="34" t="s">
        <v>28</v>
      </c>
      <c r="C2669" s="34" t="s">
        <v>29</v>
      </c>
      <c r="H2669" s="35"/>
      <c r="I2669" s="35"/>
      <c r="J2669" s="36"/>
      <c r="L2669" s="59"/>
      <c r="M2669" s="59"/>
      <c r="N2669" s="60"/>
      <c r="P2669" s="59"/>
      <c r="Q2669" s="59"/>
      <c r="R2669" s="60"/>
    </row>
    <row r="2670" spans="1:18" x14ac:dyDescent="0.25">
      <c r="A2670" s="37" t="s">
        <v>3392</v>
      </c>
      <c r="B2670" s="38" t="s">
        <v>31</v>
      </c>
      <c r="C2670" s="38" t="s">
        <v>333</v>
      </c>
      <c r="H2670" s="35"/>
      <c r="I2670" s="35"/>
      <c r="J2670" s="36"/>
      <c r="L2670" s="59"/>
      <c r="M2670" s="59"/>
      <c r="N2670" s="60"/>
      <c r="P2670" s="59"/>
      <c r="Q2670" s="59"/>
      <c r="R2670" s="60"/>
    </row>
    <row r="2671" spans="1:18" ht="60" x14ac:dyDescent="0.25">
      <c r="A2671" s="33"/>
      <c r="B2671" s="34" t="s">
        <v>55</v>
      </c>
      <c r="C2671" s="34" t="s">
        <v>56</v>
      </c>
      <c r="D2671" s="34" t="s">
        <v>57</v>
      </c>
      <c r="E2671" s="34" t="s">
        <v>58</v>
      </c>
      <c r="F2671" s="39" t="s">
        <v>59</v>
      </c>
      <c r="H2671" s="40" t="s">
        <v>60</v>
      </c>
      <c r="I2671" s="41" t="s">
        <v>22</v>
      </c>
      <c r="J2671" s="42"/>
      <c r="L2671" s="40" t="s">
        <v>60</v>
      </c>
      <c r="M2671" s="53" t="s">
        <v>22</v>
      </c>
      <c r="N2671" s="54"/>
      <c r="P2671" s="40" t="s">
        <v>60</v>
      </c>
      <c r="Q2671" s="53" t="s">
        <v>22</v>
      </c>
      <c r="R2671" s="54"/>
    </row>
    <row r="2672" spans="1:18" ht="105" x14ac:dyDescent="0.25">
      <c r="A2672" s="37" t="s">
        <v>3393</v>
      </c>
      <c r="B2672" s="38" t="s">
        <v>335</v>
      </c>
      <c r="C2672" s="38" t="s">
        <v>336</v>
      </c>
      <c r="D2672" s="38"/>
      <c r="E2672" s="38" t="s">
        <v>64</v>
      </c>
      <c r="F2672" s="43">
        <v>1</v>
      </c>
      <c r="H2672" s="44">
        <v>0</v>
      </c>
      <c r="I2672" s="45">
        <v>0</v>
      </c>
      <c r="J2672" s="31"/>
      <c r="L2672" s="44">
        <v>0</v>
      </c>
      <c r="M2672" s="55">
        <v>0</v>
      </c>
      <c r="N2672" s="56"/>
      <c r="P2672" s="44">
        <v>0</v>
      </c>
      <c r="Q2672" s="55">
        <v>0</v>
      </c>
      <c r="R2672" s="56"/>
    </row>
    <row r="2673" spans="1:18" x14ac:dyDescent="0.25">
      <c r="A2673" s="33"/>
      <c r="B2673" s="34" t="s">
        <v>28</v>
      </c>
      <c r="C2673" s="34" t="s">
        <v>29</v>
      </c>
      <c r="H2673" s="35"/>
      <c r="I2673" s="35"/>
      <c r="J2673" s="36"/>
      <c r="L2673" s="59"/>
      <c r="M2673" s="59"/>
      <c r="N2673" s="60"/>
      <c r="P2673" s="59"/>
      <c r="Q2673" s="59"/>
      <c r="R2673" s="60"/>
    </row>
    <row r="2674" spans="1:18" ht="60" x14ac:dyDescent="0.25">
      <c r="A2674" s="37" t="s">
        <v>3394</v>
      </c>
      <c r="B2674" s="38" t="s">
        <v>31</v>
      </c>
      <c r="C2674" s="38" t="s">
        <v>299</v>
      </c>
      <c r="H2674" s="35"/>
      <c r="I2674" s="35"/>
      <c r="J2674" s="36"/>
      <c r="L2674" s="59"/>
      <c r="M2674" s="59"/>
      <c r="N2674" s="60"/>
      <c r="P2674" s="59"/>
      <c r="Q2674" s="59"/>
      <c r="R2674" s="60"/>
    </row>
    <row r="2675" spans="1:18" x14ac:dyDescent="0.25">
      <c r="A2675" s="14" t="s">
        <v>3395</v>
      </c>
      <c r="B2675" s="14"/>
      <c r="C2675" s="14"/>
      <c r="D2675" s="14"/>
      <c r="E2675" s="14"/>
      <c r="F2675" s="14"/>
      <c r="H2675" s="32" t="s">
        <v>500</v>
      </c>
      <c r="I2675" s="45">
        <v>312500</v>
      </c>
      <c r="J2675" s="31"/>
      <c r="L2675" s="32" t="s">
        <v>500</v>
      </c>
      <c r="M2675" s="55">
        <v>1008706.95</v>
      </c>
      <c r="N2675" s="56"/>
      <c r="P2675" s="32" t="s">
        <v>500</v>
      </c>
      <c r="Q2675" s="55">
        <v>772700</v>
      </c>
      <c r="R2675" s="56"/>
    </row>
    <row r="2676" spans="1:18" x14ac:dyDescent="0.25">
      <c r="A2676" s="33"/>
      <c r="B2676" s="34" t="s">
        <v>28</v>
      </c>
      <c r="C2676" s="34" t="s">
        <v>29</v>
      </c>
      <c r="H2676" s="35"/>
      <c r="I2676" s="35"/>
      <c r="J2676" s="36"/>
      <c r="L2676" s="59"/>
      <c r="M2676" s="59"/>
      <c r="N2676" s="60"/>
      <c r="P2676" s="59"/>
      <c r="Q2676" s="59"/>
      <c r="R2676" s="60"/>
    </row>
    <row r="2677" spans="1:18" x14ac:dyDescent="0.25">
      <c r="A2677" s="37" t="s">
        <v>3396</v>
      </c>
      <c r="B2677" s="38" t="s">
        <v>31</v>
      </c>
      <c r="C2677" s="38" t="s">
        <v>3397</v>
      </c>
      <c r="H2677" s="35"/>
      <c r="I2677" s="35"/>
      <c r="J2677" s="36"/>
      <c r="L2677" s="59"/>
      <c r="M2677" s="59"/>
      <c r="N2677" s="60"/>
      <c r="P2677" s="59"/>
      <c r="Q2677" s="59"/>
      <c r="R2677" s="60"/>
    </row>
    <row r="2678" spans="1:18" ht="30" x14ac:dyDescent="0.25">
      <c r="A2678" s="37" t="s">
        <v>3398</v>
      </c>
      <c r="B2678" s="38" t="s">
        <v>31</v>
      </c>
      <c r="C2678" s="38" t="s">
        <v>3399</v>
      </c>
      <c r="H2678" s="35"/>
      <c r="I2678" s="35"/>
      <c r="J2678" s="36"/>
      <c r="L2678" s="59"/>
      <c r="M2678" s="59"/>
      <c r="N2678" s="60"/>
      <c r="P2678" s="59"/>
      <c r="Q2678" s="59"/>
      <c r="R2678" s="60"/>
    </row>
    <row r="2679" spans="1:18" ht="60" x14ac:dyDescent="0.25">
      <c r="A2679" s="33"/>
      <c r="B2679" s="34" t="s">
        <v>55</v>
      </c>
      <c r="C2679" s="34" t="s">
        <v>56</v>
      </c>
      <c r="D2679" s="34" t="s">
        <v>57</v>
      </c>
      <c r="E2679" s="34" t="s">
        <v>58</v>
      </c>
      <c r="F2679" s="39" t="s">
        <v>59</v>
      </c>
      <c r="H2679" s="40" t="s">
        <v>60</v>
      </c>
      <c r="I2679" s="41" t="s">
        <v>22</v>
      </c>
      <c r="J2679" s="42"/>
      <c r="L2679" s="40" t="s">
        <v>60</v>
      </c>
      <c r="M2679" s="53" t="s">
        <v>22</v>
      </c>
      <c r="N2679" s="54"/>
      <c r="P2679" s="40" t="s">
        <v>60</v>
      </c>
      <c r="Q2679" s="53" t="s">
        <v>22</v>
      </c>
      <c r="R2679" s="54"/>
    </row>
    <row r="2680" spans="1:18" x14ac:dyDescent="0.25">
      <c r="A2680" s="37" t="s">
        <v>3400</v>
      </c>
      <c r="B2680" s="38" t="s">
        <v>3401</v>
      </c>
      <c r="C2680" s="38" t="s">
        <v>3402</v>
      </c>
      <c r="D2680" s="38"/>
      <c r="E2680" s="38" t="s">
        <v>433</v>
      </c>
      <c r="F2680" s="43">
        <v>15</v>
      </c>
      <c r="H2680" s="44">
        <v>1350</v>
      </c>
      <c r="I2680" s="45">
        <v>20250</v>
      </c>
      <c r="J2680" s="31"/>
      <c r="L2680" s="44">
        <v>4734.6000000000004</v>
      </c>
      <c r="M2680" s="55">
        <v>71019</v>
      </c>
      <c r="N2680" s="56"/>
      <c r="P2680" s="44">
        <v>4800</v>
      </c>
      <c r="Q2680" s="55">
        <v>72000</v>
      </c>
      <c r="R2680" s="56"/>
    </row>
    <row r="2681" spans="1:18" x14ac:dyDescent="0.25">
      <c r="A2681" s="37" t="s">
        <v>3403</v>
      </c>
      <c r="B2681" s="38" t="s">
        <v>3404</v>
      </c>
      <c r="C2681" s="38" t="s">
        <v>3405</v>
      </c>
      <c r="D2681" s="38"/>
      <c r="E2681" s="38" t="s">
        <v>433</v>
      </c>
      <c r="F2681" s="43">
        <v>2</v>
      </c>
      <c r="H2681" s="44">
        <v>1250</v>
      </c>
      <c r="I2681" s="45">
        <v>2500</v>
      </c>
      <c r="J2681" s="31"/>
      <c r="L2681" s="44">
        <v>4734.6000000000004</v>
      </c>
      <c r="M2681" s="55">
        <v>9469.2000000000007</v>
      </c>
      <c r="N2681" s="56"/>
      <c r="P2681" s="44">
        <v>4500</v>
      </c>
      <c r="Q2681" s="55">
        <v>9000</v>
      </c>
      <c r="R2681" s="56"/>
    </row>
    <row r="2682" spans="1:18" x14ac:dyDescent="0.25">
      <c r="A2682" s="37" t="s">
        <v>3406</v>
      </c>
      <c r="B2682" s="38" t="s">
        <v>3407</v>
      </c>
      <c r="C2682" s="38" t="s">
        <v>3408</v>
      </c>
      <c r="D2682" s="38"/>
      <c r="E2682" s="38" t="s">
        <v>433</v>
      </c>
      <c r="F2682" s="43">
        <v>3</v>
      </c>
      <c r="H2682" s="44">
        <v>1600</v>
      </c>
      <c r="I2682" s="45">
        <v>4800</v>
      </c>
      <c r="J2682" s="31"/>
      <c r="L2682" s="44">
        <v>4734.6000000000004</v>
      </c>
      <c r="M2682" s="55">
        <v>14203.8</v>
      </c>
      <c r="N2682" s="56"/>
      <c r="P2682" s="44">
        <v>4500</v>
      </c>
      <c r="Q2682" s="55">
        <v>13500</v>
      </c>
      <c r="R2682" s="56"/>
    </row>
    <row r="2683" spans="1:18" x14ac:dyDescent="0.25">
      <c r="A2683" s="37" t="s">
        <v>3409</v>
      </c>
      <c r="B2683" s="38" t="s">
        <v>3410</v>
      </c>
      <c r="C2683" s="38" t="s">
        <v>3411</v>
      </c>
      <c r="D2683" s="38"/>
      <c r="E2683" s="38" t="s">
        <v>433</v>
      </c>
      <c r="F2683" s="43">
        <v>2</v>
      </c>
      <c r="H2683" s="44">
        <v>8100</v>
      </c>
      <c r="I2683" s="45">
        <v>16200</v>
      </c>
      <c r="J2683" s="31"/>
      <c r="L2683" s="44">
        <v>4734.6000000000004</v>
      </c>
      <c r="M2683" s="55">
        <v>9469.2000000000007</v>
      </c>
      <c r="N2683" s="56"/>
      <c r="P2683" s="44">
        <v>2600</v>
      </c>
      <c r="Q2683" s="55">
        <v>5200</v>
      </c>
      <c r="R2683" s="56"/>
    </row>
    <row r="2684" spans="1:18" x14ac:dyDescent="0.25">
      <c r="A2684" s="37" t="s">
        <v>3412</v>
      </c>
      <c r="B2684" s="38" t="s">
        <v>3413</v>
      </c>
      <c r="C2684" s="38" t="s">
        <v>3414</v>
      </c>
      <c r="D2684" s="38"/>
      <c r="E2684" s="38" t="s">
        <v>433</v>
      </c>
      <c r="F2684" s="43">
        <v>6</v>
      </c>
      <c r="H2684" s="44">
        <v>8400</v>
      </c>
      <c r="I2684" s="45">
        <v>50400</v>
      </c>
      <c r="J2684" s="31"/>
      <c r="L2684" s="44">
        <v>4971.33</v>
      </c>
      <c r="M2684" s="55">
        <v>29827.98</v>
      </c>
      <c r="N2684" s="56"/>
      <c r="P2684" s="44">
        <v>4800</v>
      </c>
      <c r="Q2684" s="55">
        <v>28800</v>
      </c>
      <c r="R2684" s="56"/>
    </row>
    <row r="2685" spans="1:18" x14ac:dyDescent="0.25">
      <c r="A2685" s="37" t="s">
        <v>3415</v>
      </c>
      <c r="B2685" s="38" t="s">
        <v>3416</v>
      </c>
      <c r="C2685" s="38" t="s">
        <v>3417</v>
      </c>
      <c r="D2685" s="38"/>
      <c r="E2685" s="38" t="s">
        <v>433</v>
      </c>
      <c r="F2685" s="43">
        <v>3</v>
      </c>
      <c r="H2685" s="44">
        <v>7000</v>
      </c>
      <c r="I2685" s="45">
        <v>21000</v>
      </c>
      <c r="J2685" s="31"/>
      <c r="L2685" s="44">
        <v>26040.31</v>
      </c>
      <c r="M2685" s="55">
        <v>78120.929999999993</v>
      </c>
      <c r="N2685" s="56"/>
      <c r="P2685" s="44">
        <v>23000</v>
      </c>
      <c r="Q2685" s="55">
        <v>69000</v>
      </c>
      <c r="R2685" s="56"/>
    </row>
    <row r="2686" spans="1:18" x14ac:dyDescent="0.25">
      <c r="A2686" s="37" t="s">
        <v>3418</v>
      </c>
      <c r="B2686" s="38" t="s">
        <v>3419</v>
      </c>
      <c r="C2686" s="38" t="s">
        <v>3420</v>
      </c>
      <c r="D2686" s="38"/>
      <c r="E2686" s="38" t="s">
        <v>433</v>
      </c>
      <c r="F2686" s="43">
        <v>4</v>
      </c>
      <c r="H2686" s="44">
        <v>7500</v>
      </c>
      <c r="I2686" s="45">
        <v>30000</v>
      </c>
      <c r="J2686" s="31"/>
      <c r="L2686" s="44">
        <v>29591.27</v>
      </c>
      <c r="M2686" s="55">
        <v>118365.08</v>
      </c>
      <c r="N2686" s="56"/>
      <c r="P2686" s="44">
        <v>25000</v>
      </c>
      <c r="Q2686" s="55">
        <v>100000</v>
      </c>
      <c r="R2686" s="56"/>
    </row>
    <row r="2687" spans="1:18" x14ac:dyDescent="0.25">
      <c r="A2687" s="37" t="s">
        <v>3421</v>
      </c>
      <c r="B2687" s="38" t="s">
        <v>3422</v>
      </c>
      <c r="C2687" s="38" t="s">
        <v>3423</v>
      </c>
      <c r="D2687" s="38"/>
      <c r="E2687" s="38" t="s">
        <v>433</v>
      </c>
      <c r="F2687" s="43">
        <v>1</v>
      </c>
      <c r="H2687" s="44">
        <v>8300</v>
      </c>
      <c r="I2687" s="45">
        <v>8300</v>
      </c>
      <c r="J2687" s="31"/>
      <c r="L2687" s="44">
        <v>33142.22</v>
      </c>
      <c r="M2687" s="55">
        <v>33142.22</v>
      </c>
      <c r="N2687" s="56"/>
      <c r="P2687" s="44">
        <v>36000</v>
      </c>
      <c r="Q2687" s="55">
        <v>36000</v>
      </c>
      <c r="R2687" s="56"/>
    </row>
    <row r="2688" spans="1:18" x14ac:dyDescent="0.25">
      <c r="A2688" s="37" t="s">
        <v>3424</v>
      </c>
      <c r="B2688" s="38" t="s">
        <v>3425</v>
      </c>
      <c r="C2688" s="38" t="s">
        <v>3426</v>
      </c>
      <c r="D2688" s="38"/>
      <c r="E2688" s="38" t="s">
        <v>433</v>
      </c>
      <c r="F2688" s="43">
        <v>3</v>
      </c>
      <c r="H2688" s="44">
        <v>15500</v>
      </c>
      <c r="I2688" s="45">
        <v>46500</v>
      </c>
      <c r="J2688" s="31"/>
      <c r="L2688" s="44">
        <v>59182.53</v>
      </c>
      <c r="M2688" s="55">
        <v>177547.59</v>
      </c>
      <c r="N2688" s="56"/>
      <c r="P2688" s="44">
        <v>50000</v>
      </c>
      <c r="Q2688" s="55">
        <v>150000</v>
      </c>
      <c r="R2688" s="56"/>
    </row>
    <row r="2689" spans="1:18" x14ac:dyDescent="0.25">
      <c r="A2689" s="37" t="s">
        <v>3427</v>
      </c>
      <c r="B2689" s="38" t="s">
        <v>3428</v>
      </c>
      <c r="C2689" s="38" t="s">
        <v>3429</v>
      </c>
      <c r="D2689" s="38"/>
      <c r="E2689" s="38" t="s">
        <v>433</v>
      </c>
      <c r="F2689" s="43">
        <v>1</v>
      </c>
      <c r="H2689" s="44">
        <v>16500</v>
      </c>
      <c r="I2689" s="45">
        <v>16500</v>
      </c>
      <c r="J2689" s="31"/>
      <c r="L2689" s="44">
        <v>62733.48</v>
      </c>
      <c r="M2689" s="55">
        <v>62733.48</v>
      </c>
      <c r="N2689" s="56"/>
      <c r="P2689" s="44">
        <v>57000</v>
      </c>
      <c r="Q2689" s="55">
        <v>57000</v>
      </c>
      <c r="R2689" s="56"/>
    </row>
    <row r="2690" spans="1:18" x14ac:dyDescent="0.25">
      <c r="A2690" s="37" t="s">
        <v>3430</v>
      </c>
      <c r="B2690" s="38" t="s">
        <v>3431</v>
      </c>
      <c r="C2690" s="38" t="s">
        <v>3432</v>
      </c>
      <c r="D2690" s="38"/>
      <c r="E2690" s="38" t="s">
        <v>433</v>
      </c>
      <c r="F2690" s="43">
        <v>11</v>
      </c>
      <c r="H2690" s="44">
        <v>8100</v>
      </c>
      <c r="I2690" s="45">
        <v>89100</v>
      </c>
      <c r="J2690" s="31"/>
      <c r="L2690" s="44">
        <v>23673.01</v>
      </c>
      <c r="M2690" s="55">
        <v>260403.11</v>
      </c>
      <c r="N2690" s="56"/>
      <c r="P2690" s="44">
        <v>18000</v>
      </c>
      <c r="Q2690" s="55">
        <v>198000</v>
      </c>
      <c r="R2690" s="56"/>
    </row>
    <row r="2691" spans="1:18" x14ac:dyDescent="0.25">
      <c r="A2691" s="33"/>
      <c r="B2691" s="34" t="s">
        <v>28</v>
      </c>
      <c r="C2691" s="34" t="s">
        <v>29</v>
      </c>
      <c r="H2691" s="35"/>
      <c r="I2691" s="35"/>
      <c r="J2691" s="36"/>
      <c r="L2691" s="59"/>
      <c r="M2691" s="59"/>
      <c r="N2691" s="60"/>
      <c r="P2691" s="59"/>
      <c r="Q2691" s="59"/>
      <c r="R2691" s="60"/>
    </row>
    <row r="2692" spans="1:18" x14ac:dyDescent="0.25">
      <c r="A2692" s="37" t="s">
        <v>3433</v>
      </c>
      <c r="B2692" s="38" t="s">
        <v>31</v>
      </c>
      <c r="C2692" s="38" t="s">
        <v>490</v>
      </c>
      <c r="H2692" s="35"/>
      <c r="I2692" s="35"/>
      <c r="J2692" s="36"/>
      <c r="L2692" s="59"/>
      <c r="M2692" s="59"/>
      <c r="N2692" s="60"/>
      <c r="P2692" s="59"/>
      <c r="Q2692" s="59"/>
      <c r="R2692" s="60"/>
    </row>
    <row r="2693" spans="1:18" ht="45" x14ac:dyDescent="0.25">
      <c r="A2693" s="37" t="s">
        <v>3434</v>
      </c>
      <c r="B2693" s="38" t="s">
        <v>31</v>
      </c>
      <c r="C2693" s="38" t="s">
        <v>492</v>
      </c>
      <c r="H2693" s="35"/>
      <c r="I2693" s="35"/>
      <c r="J2693" s="36"/>
      <c r="L2693" s="59"/>
      <c r="M2693" s="59"/>
      <c r="N2693" s="60"/>
      <c r="P2693" s="59"/>
      <c r="Q2693" s="59"/>
      <c r="R2693" s="60"/>
    </row>
    <row r="2694" spans="1:18" ht="60" x14ac:dyDescent="0.25">
      <c r="A2694" s="33"/>
      <c r="B2694" s="34" t="s">
        <v>55</v>
      </c>
      <c r="C2694" s="34" t="s">
        <v>56</v>
      </c>
      <c r="D2694" s="34" t="s">
        <v>57</v>
      </c>
      <c r="E2694" s="34" t="s">
        <v>58</v>
      </c>
      <c r="F2694" s="39" t="s">
        <v>59</v>
      </c>
      <c r="H2694" s="40" t="s">
        <v>60</v>
      </c>
      <c r="I2694" s="41" t="s">
        <v>22</v>
      </c>
      <c r="J2694" s="42"/>
      <c r="L2694" s="40" t="s">
        <v>60</v>
      </c>
      <c r="M2694" s="53" t="s">
        <v>22</v>
      </c>
      <c r="N2694" s="54"/>
      <c r="P2694" s="40" t="s">
        <v>60</v>
      </c>
      <c r="Q2694" s="53" t="s">
        <v>22</v>
      </c>
      <c r="R2694" s="54"/>
    </row>
    <row r="2695" spans="1:18" x14ac:dyDescent="0.25">
      <c r="A2695" s="37" t="s">
        <v>3435</v>
      </c>
      <c r="B2695" s="38" t="s">
        <v>3436</v>
      </c>
      <c r="C2695" s="38" t="s">
        <v>3437</v>
      </c>
      <c r="D2695" s="38"/>
      <c r="E2695" s="38" t="s">
        <v>433</v>
      </c>
      <c r="F2695" s="43">
        <v>5</v>
      </c>
      <c r="H2695" s="44">
        <v>550</v>
      </c>
      <c r="I2695" s="45">
        <v>2750</v>
      </c>
      <c r="J2695" s="31"/>
      <c r="L2695" s="44">
        <v>2367.3000000000002</v>
      </c>
      <c r="M2695" s="55">
        <v>11836.5</v>
      </c>
      <c r="N2695" s="56"/>
      <c r="P2695" s="44">
        <v>4600</v>
      </c>
      <c r="Q2695" s="55">
        <v>23000</v>
      </c>
      <c r="R2695" s="56"/>
    </row>
    <row r="2696" spans="1:18" x14ac:dyDescent="0.25">
      <c r="A2696" s="37" t="s">
        <v>3438</v>
      </c>
      <c r="B2696" s="38" t="s">
        <v>3439</v>
      </c>
      <c r="C2696" s="38" t="s">
        <v>3440</v>
      </c>
      <c r="D2696" s="38"/>
      <c r="E2696" s="38" t="s">
        <v>433</v>
      </c>
      <c r="F2696" s="43">
        <v>4</v>
      </c>
      <c r="H2696" s="44">
        <v>1050</v>
      </c>
      <c r="I2696" s="45">
        <v>4200</v>
      </c>
      <c r="J2696" s="31"/>
      <c r="L2696" s="44">
        <v>3550.95</v>
      </c>
      <c r="M2696" s="55">
        <v>14203.8</v>
      </c>
      <c r="N2696" s="56"/>
      <c r="P2696" s="44">
        <v>2800</v>
      </c>
      <c r="Q2696" s="55">
        <v>11200</v>
      </c>
      <c r="R2696" s="56"/>
    </row>
    <row r="2697" spans="1:18" x14ac:dyDescent="0.25">
      <c r="A2697" s="33"/>
      <c r="B2697" s="34" t="s">
        <v>28</v>
      </c>
      <c r="C2697" s="34" t="s">
        <v>29</v>
      </c>
      <c r="H2697" s="35"/>
      <c r="I2697" s="35"/>
      <c r="J2697" s="36"/>
      <c r="L2697" s="59"/>
      <c r="M2697" s="59"/>
      <c r="N2697" s="60"/>
      <c r="P2697" s="59"/>
      <c r="Q2697" s="59"/>
      <c r="R2697" s="60"/>
    </row>
    <row r="2698" spans="1:18" x14ac:dyDescent="0.25">
      <c r="A2698" s="37" t="s">
        <v>3441</v>
      </c>
      <c r="B2698" s="38" t="s">
        <v>31</v>
      </c>
      <c r="C2698" s="38" t="s">
        <v>333</v>
      </c>
      <c r="H2698" s="35"/>
      <c r="I2698" s="35"/>
      <c r="J2698" s="36"/>
      <c r="L2698" s="59"/>
      <c r="M2698" s="59"/>
      <c r="N2698" s="60"/>
      <c r="P2698" s="59"/>
      <c r="Q2698" s="59"/>
      <c r="R2698" s="60"/>
    </row>
    <row r="2699" spans="1:18" ht="60" x14ac:dyDescent="0.25">
      <c r="A2699" s="33"/>
      <c r="B2699" s="34" t="s">
        <v>55</v>
      </c>
      <c r="C2699" s="34" t="s">
        <v>56</v>
      </c>
      <c r="D2699" s="34" t="s">
        <v>57</v>
      </c>
      <c r="E2699" s="34" t="s">
        <v>58</v>
      </c>
      <c r="F2699" s="39" t="s">
        <v>59</v>
      </c>
      <c r="H2699" s="40" t="s">
        <v>60</v>
      </c>
      <c r="I2699" s="41" t="s">
        <v>22</v>
      </c>
      <c r="J2699" s="42"/>
      <c r="L2699" s="40" t="s">
        <v>60</v>
      </c>
      <c r="M2699" s="53" t="s">
        <v>22</v>
      </c>
      <c r="N2699" s="54"/>
      <c r="P2699" s="40" t="s">
        <v>60</v>
      </c>
      <c r="Q2699" s="53" t="s">
        <v>22</v>
      </c>
      <c r="R2699" s="54"/>
    </row>
    <row r="2700" spans="1:18" ht="105" x14ac:dyDescent="0.25">
      <c r="A2700" s="37" t="s">
        <v>3442</v>
      </c>
      <c r="B2700" s="38" t="s">
        <v>335</v>
      </c>
      <c r="C2700" s="38" t="s">
        <v>336</v>
      </c>
      <c r="D2700" s="38"/>
      <c r="E2700" s="38" t="s">
        <v>64</v>
      </c>
      <c r="F2700" s="43">
        <v>1</v>
      </c>
      <c r="H2700" s="44">
        <v>0</v>
      </c>
      <c r="I2700" s="45">
        <v>0</v>
      </c>
      <c r="J2700" s="31"/>
      <c r="L2700" s="44">
        <v>118365.06</v>
      </c>
      <c r="M2700" s="55">
        <v>118365.06</v>
      </c>
      <c r="N2700" s="56"/>
      <c r="P2700" s="44">
        <v>0</v>
      </c>
      <c r="Q2700" s="55">
        <v>0</v>
      </c>
      <c r="R2700" s="56"/>
    </row>
    <row r="2701" spans="1:18" x14ac:dyDescent="0.25">
      <c r="A2701" s="33"/>
      <c r="B2701" s="34" t="s">
        <v>28</v>
      </c>
      <c r="C2701" s="34" t="s">
        <v>29</v>
      </c>
      <c r="H2701" s="35"/>
      <c r="I2701" s="35"/>
      <c r="J2701" s="36"/>
      <c r="L2701" s="59"/>
      <c r="M2701" s="59"/>
      <c r="N2701" s="60"/>
      <c r="P2701" s="59"/>
      <c r="Q2701" s="59"/>
      <c r="R2701" s="60"/>
    </row>
    <row r="2702" spans="1:18" ht="60" x14ac:dyDescent="0.25">
      <c r="A2702" s="37" t="s">
        <v>3443</v>
      </c>
      <c r="B2702" s="38" t="s">
        <v>31</v>
      </c>
      <c r="C2702" s="38" t="s">
        <v>299</v>
      </c>
      <c r="H2702" s="35"/>
      <c r="I2702" s="35"/>
      <c r="J2702" s="36"/>
      <c r="L2702" s="59"/>
      <c r="M2702" s="59"/>
      <c r="N2702" s="60"/>
      <c r="P2702" s="59"/>
      <c r="Q2702" s="59"/>
      <c r="R2702" s="60"/>
    </row>
    <row r="2703" spans="1:18" x14ac:dyDescent="0.25">
      <c r="A2703" s="14" t="s">
        <v>3444</v>
      </c>
      <c r="B2703" s="14"/>
      <c r="C2703" s="14"/>
      <c r="D2703" s="14"/>
      <c r="E2703" s="14"/>
      <c r="F2703" s="14"/>
      <c r="H2703" s="32" t="s">
        <v>500</v>
      </c>
      <c r="I2703" s="45">
        <v>1143845</v>
      </c>
      <c r="J2703" s="31"/>
      <c r="L2703" s="32" t="s">
        <v>500</v>
      </c>
      <c r="M2703" s="55">
        <v>2178926.83</v>
      </c>
      <c r="N2703" s="56"/>
      <c r="P2703" s="32" t="s">
        <v>500</v>
      </c>
      <c r="Q2703" s="55">
        <v>1811505</v>
      </c>
      <c r="R2703" s="56"/>
    </row>
    <row r="2704" spans="1:18" x14ac:dyDescent="0.25">
      <c r="A2704" s="33"/>
      <c r="B2704" s="34" t="s">
        <v>28</v>
      </c>
      <c r="C2704" s="34" t="s">
        <v>29</v>
      </c>
      <c r="H2704" s="35"/>
      <c r="I2704" s="35"/>
      <c r="J2704" s="36"/>
      <c r="L2704" s="59"/>
      <c r="M2704" s="59"/>
      <c r="N2704" s="60"/>
      <c r="P2704" s="59"/>
      <c r="Q2704" s="59"/>
      <c r="R2704" s="60"/>
    </row>
    <row r="2705" spans="1:18" x14ac:dyDescent="0.25">
      <c r="A2705" s="37" t="s">
        <v>3445</v>
      </c>
      <c r="B2705" s="38" t="s">
        <v>31</v>
      </c>
      <c r="C2705" s="38" t="s">
        <v>502</v>
      </c>
      <c r="H2705" s="35"/>
      <c r="I2705" s="35"/>
      <c r="J2705" s="36"/>
      <c r="L2705" s="59"/>
      <c r="M2705" s="59"/>
      <c r="N2705" s="60"/>
      <c r="P2705" s="59"/>
      <c r="Q2705" s="59"/>
      <c r="R2705" s="60"/>
    </row>
    <row r="2706" spans="1:18" ht="30" x14ac:dyDescent="0.25">
      <c r="A2706" s="37" t="s">
        <v>3446</v>
      </c>
      <c r="B2706" s="38" t="s">
        <v>31</v>
      </c>
      <c r="C2706" s="38" t="s">
        <v>504</v>
      </c>
      <c r="H2706" s="35"/>
      <c r="I2706" s="35"/>
      <c r="J2706" s="36"/>
      <c r="L2706" s="59"/>
      <c r="M2706" s="59"/>
      <c r="N2706" s="60"/>
      <c r="P2706" s="59"/>
      <c r="Q2706" s="59"/>
      <c r="R2706" s="60"/>
    </row>
    <row r="2707" spans="1:18" ht="60" x14ac:dyDescent="0.25">
      <c r="A2707" s="33"/>
      <c r="B2707" s="34" t="s">
        <v>55</v>
      </c>
      <c r="C2707" s="34" t="s">
        <v>56</v>
      </c>
      <c r="D2707" s="34" t="s">
        <v>57</v>
      </c>
      <c r="E2707" s="34" t="s">
        <v>58</v>
      </c>
      <c r="F2707" s="39" t="s">
        <v>59</v>
      </c>
      <c r="H2707" s="40" t="s">
        <v>60</v>
      </c>
      <c r="I2707" s="41" t="s">
        <v>22</v>
      </c>
      <c r="J2707" s="42"/>
      <c r="L2707" s="40" t="s">
        <v>60</v>
      </c>
      <c r="M2707" s="53" t="s">
        <v>22</v>
      </c>
      <c r="N2707" s="54"/>
      <c r="P2707" s="40" t="s">
        <v>60</v>
      </c>
      <c r="Q2707" s="53" t="s">
        <v>22</v>
      </c>
      <c r="R2707" s="54"/>
    </row>
    <row r="2708" spans="1:18" x14ac:dyDescent="0.25">
      <c r="A2708" s="37" t="s">
        <v>3447</v>
      </c>
      <c r="B2708" s="38" t="s">
        <v>3448</v>
      </c>
      <c r="C2708" s="38" t="s">
        <v>507</v>
      </c>
      <c r="D2708" s="38"/>
      <c r="E2708" s="38" t="s">
        <v>308</v>
      </c>
      <c r="F2708" s="43">
        <v>2460</v>
      </c>
      <c r="H2708" s="44">
        <v>54</v>
      </c>
      <c r="I2708" s="45">
        <v>132840</v>
      </c>
      <c r="J2708" s="31"/>
      <c r="L2708" s="44">
        <v>195.3</v>
      </c>
      <c r="M2708" s="55">
        <v>480438</v>
      </c>
      <c r="N2708" s="56"/>
      <c r="P2708" s="44">
        <v>55</v>
      </c>
      <c r="Q2708" s="55">
        <v>135300</v>
      </c>
      <c r="R2708" s="56"/>
    </row>
    <row r="2709" spans="1:18" x14ac:dyDescent="0.25">
      <c r="A2709" s="33"/>
      <c r="B2709" s="34" t="s">
        <v>28</v>
      </c>
      <c r="C2709" s="34" t="s">
        <v>29</v>
      </c>
      <c r="H2709" s="35"/>
      <c r="I2709" s="35"/>
      <c r="J2709" s="36"/>
      <c r="L2709" s="59"/>
      <c r="M2709" s="59"/>
      <c r="N2709" s="60"/>
      <c r="P2709" s="59"/>
      <c r="Q2709" s="59"/>
      <c r="R2709" s="60"/>
    </row>
    <row r="2710" spans="1:18" x14ac:dyDescent="0.25">
      <c r="A2710" s="37" t="s">
        <v>3449</v>
      </c>
      <c r="B2710" s="38" t="s">
        <v>31</v>
      </c>
      <c r="C2710" s="38" t="s">
        <v>514</v>
      </c>
      <c r="H2710" s="35"/>
      <c r="I2710" s="35"/>
      <c r="J2710" s="36"/>
      <c r="L2710" s="59"/>
      <c r="M2710" s="59"/>
      <c r="N2710" s="60"/>
      <c r="P2710" s="59"/>
      <c r="Q2710" s="59"/>
      <c r="R2710" s="60"/>
    </row>
    <row r="2711" spans="1:18" ht="30" x14ac:dyDescent="0.25">
      <c r="A2711" s="37" t="s">
        <v>3450</v>
      </c>
      <c r="B2711" s="38" t="s">
        <v>31</v>
      </c>
      <c r="C2711" s="38" t="s">
        <v>3451</v>
      </c>
      <c r="H2711" s="35"/>
      <c r="I2711" s="35"/>
      <c r="J2711" s="36"/>
      <c r="L2711" s="59"/>
      <c r="M2711" s="59"/>
      <c r="N2711" s="60"/>
      <c r="P2711" s="59"/>
      <c r="Q2711" s="59"/>
      <c r="R2711" s="60"/>
    </row>
    <row r="2712" spans="1:18" ht="60" x14ac:dyDescent="0.25">
      <c r="A2712" s="33"/>
      <c r="B2712" s="34" t="s">
        <v>55</v>
      </c>
      <c r="C2712" s="34" t="s">
        <v>56</v>
      </c>
      <c r="D2712" s="34" t="s">
        <v>57</v>
      </c>
      <c r="E2712" s="34" t="s">
        <v>58</v>
      </c>
      <c r="F2712" s="39" t="s">
        <v>59</v>
      </c>
      <c r="H2712" s="40" t="s">
        <v>60</v>
      </c>
      <c r="I2712" s="41" t="s">
        <v>22</v>
      </c>
      <c r="J2712" s="42"/>
      <c r="L2712" s="40" t="s">
        <v>60</v>
      </c>
      <c r="M2712" s="53" t="s">
        <v>22</v>
      </c>
      <c r="N2712" s="54"/>
      <c r="P2712" s="40" t="s">
        <v>60</v>
      </c>
      <c r="Q2712" s="53" t="s">
        <v>22</v>
      </c>
      <c r="R2712" s="54"/>
    </row>
    <row r="2713" spans="1:18" x14ac:dyDescent="0.25">
      <c r="A2713" s="37" t="s">
        <v>3452</v>
      </c>
      <c r="B2713" s="38" t="s">
        <v>3453</v>
      </c>
      <c r="C2713" s="38" t="s">
        <v>2315</v>
      </c>
      <c r="D2713" s="38"/>
      <c r="E2713" s="38" t="s">
        <v>308</v>
      </c>
      <c r="F2713" s="43">
        <v>3647</v>
      </c>
      <c r="H2713" s="44">
        <v>46</v>
      </c>
      <c r="I2713" s="45">
        <v>167762</v>
      </c>
      <c r="J2713" s="31"/>
      <c r="L2713" s="44">
        <v>53.26</v>
      </c>
      <c r="M2713" s="55">
        <v>194239.22</v>
      </c>
      <c r="N2713" s="56"/>
      <c r="P2713" s="44">
        <v>25</v>
      </c>
      <c r="Q2713" s="55">
        <v>91175</v>
      </c>
      <c r="R2713" s="56"/>
    </row>
    <row r="2714" spans="1:18" x14ac:dyDescent="0.25">
      <c r="A2714" s="33"/>
      <c r="B2714" s="34" t="s">
        <v>28</v>
      </c>
      <c r="C2714" s="34" t="s">
        <v>29</v>
      </c>
      <c r="H2714" s="35"/>
      <c r="I2714" s="35"/>
      <c r="J2714" s="36"/>
      <c r="L2714" s="59"/>
      <c r="M2714" s="59"/>
      <c r="N2714" s="60"/>
      <c r="P2714" s="59"/>
      <c r="Q2714" s="59"/>
      <c r="R2714" s="60"/>
    </row>
    <row r="2715" spans="1:18" ht="30" x14ac:dyDescent="0.25">
      <c r="A2715" s="37" t="s">
        <v>3454</v>
      </c>
      <c r="B2715" s="38" t="s">
        <v>31</v>
      </c>
      <c r="C2715" s="38" t="s">
        <v>3455</v>
      </c>
      <c r="H2715" s="35"/>
      <c r="I2715" s="35"/>
      <c r="J2715" s="36"/>
      <c r="L2715" s="59"/>
      <c r="M2715" s="59"/>
      <c r="N2715" s="60"/>
      <c r="P2715" s="59"/>
      <c r="Q2715" s="59"/>
      <c r="R2715" s="60"/>
    </row>
    <row r="2716" spans="1:18" ht="60" x14ac:dyDescent="0.25">
      <c r="A2716" s="33"/>
      <c r="B2716" s="34" t="s">
        <v>55</v>
      </c>
      <c r="C2716" s="34" t="s">
        <v>56</v>
      </c>
      <c r="D2716" s="34" t="s">
        <v>57</v>
      </c>
      <c r="E2716" s="34" t="s">
        <v>58</v>
      </c>
      <c r="F2716" s="39" t="s">
        <v>59</v>
      </c>
      <c r="H2716" s="40" t="s">
        <v>60</v>
      </c>
      <c r="I2716" s="41" t="s">
        <v>22</v>
      </c>
      <c r="J2716" s="42"/>
      <c r="L2716" s="40" t="s">
        <v>60</v>
      </c>
      <c r="M2716" s="53" t="s">
        <v>22</v>
      </c>
      <c r="N2716" s="54"/>
      <c r="P2716" s="40" t="s">
        <v>60</v>
      </c>
      <c r="Q2716" s="53" t="s">
        <v>22</v>
      </c>
      <c r="R2716" s="54"/>
    </row>
    <row r="2717" spans="1:18" x14ac:dyDescent="0.25">
      <c r="A2717" s="37" t="s">
        <v>3456</v>
      </c>
      <c r="B2717" s="38" t="s">
        <v>3457</v>
      </c>
      <c r="C2717" s="38" t="s">
        <v>3458</v>
      </c>
      <c r="D2717" s="38"/>
      <c r="E2717" s="38" t="s">
        <v>308</v>
      </c>
      <c r="F2717" s="43">
        <v>167</v>
      </c>
      <c r="H2717" s="44">
        <v>95</v>
      </c>
      <c r="I2717" s="45">
        <v>15865</v>
      </c>
      <c r="J2717" s="31"/>
      <c r="L2717" s="44">
        <v>216.02</v>
      </c>
      <c r="M2717" s="55">
        <v>36075.339999999997</v>
      </c>
      <c r="N2717" s="56"/>
      <c r="P2717" s="44">
        <v>165</v>
      </c>
      <c r="Q2717" s="55">
        <v>27555</v>
      </c>
      <c r="R2717" s="56"/>
    </row>
    <row r="2718" spans="1:18" x14ac:dyDescent="0.25">
      <c r="A2718" s="33"/>
      <c r="B2718" s="34" t="s">
        <v>28</v>
      </c>
      <c r="C2718" s="34" t="s">
        <v>29</v>
      </c>
      <c r="H2718" s="35"/>
      <c r="I2718" s="35"/>
      <c r="J2718" s="36"/>
      <c r="L2718" s="59"/>
      <c r="M2718" s="59"/>
      <c r="N2718" s="60"/>
      <c r="P2718" s="59"/>
      <c r="Q2718" s="59"/>
      <c r="R2718" s="60"/>
    </row>
    <row r="2719" spans="1:18" ht="30" x14ac:dyDescent="0.25">
      <c r="A2719" s="37" t="s">
        <v>3459</v>
      </c>
      <c r="B2719" s="38" t="s">
        <v>31</v>
      </c>
      <c r="C2719" s="38" t="s">
        <v>504</v>
      </c>
      <c r="H2719" s="35"/>
      <c r="I2719" s="35"/>
      <c r="J2719" s="36"/>
      <c r="L2719" s="59"/>
      <c r="M2719" s="59"/>
      <c r="N2719" s="60"/>
      <c r="P2719" s="59"/>
      <c r="Q2719" s="59"/>
      <c r="R2719" s="60"/>
    </row>
    <row r="2720" spans="1:18" ht="60" x14ac:dyDescent="0.25">
      <c r="A2720" s="33"/>
      <c r="B2720" s="34" t="s">
        <v>55</v>
      </c>
      <c r="C2720" s="34" t="s">
        <v>56</v>
      </c>
      <c r="D2720" s="34" t="s">
        <v>57</v>
      </c>
      <c r="E2720" s="34" t="s">
        <v>58</v>
      </c>
      <c r="F2720" s="39" t="s">
        <v>59</v>
      </c>
      <c r="H2720" s="40" t="s">
        <v>60</v>
      </c>
      <c r="I2720" s="41" t="s">
        <v>22</v>
      </c>
      <c r="J2720" s="42"/>
      <c r="L2720" s="40" t="s">
        <v>60</v>
      </c>
      <c r="M2720" s="53" t="s">
        <v>22</v>
      </c>
      <c r="N2720" s="54"/>
      <c r="P2720" s="40" t="s">
        <v>60</v>
      </c>
      <c r="Q2720" s="53" t="s">
        <v>22</v>
      </c>
      <c r="R2720" s="54"/>
    </row>
    <row r="2721" spans="1:18" x14ac:dyDescent="0.25">
      <c r="A2721" s="37" t="s">
        <v>3460</v>
      </c>
      <c r="B2721" s="38" t="s">
        <v>3461</v>
      </c>
      <c r="C2721" s="38" t="s">
        <v>3462</v>
      </c>
      <c r="D2721" s="38"/>
      <c r="E2721" s="38" t="s">
        <v>308</v>
      </c>
      <c r="F2721" s="43">
        <v>135</v>
      </c>
      <c r="H2721" s="44">
        <v>18</v>
      </c>
      <c r="I2721" s="45">
        <v>2430</v>
      </c>
      <c r="J2721" s="31"/>
      <c r="L2721" s="44">
        <v>41.43</v>
      </c>
      <c r="M2721" s="55">
        <v>5593.05</v>
      </c>
      <c r="N2721" s="56"/>
      <c r="P2721" s="44">
        <v>15</v>
      </c>
      <c r="Q2721" s="55">
        <v>2025</v>
      </c>
      <c r="R2721" s="56"/>
    </row>
    <row r="2722" spans="1:18" x14ac:dyDescent="0.25">
      <c r="A2722" s="33"/>
      <c r="B2722" s="34" t="s">
        <v>28</v>
      </c>
      <c r="C2722" s="34" t="s">
        <v>29</v>
      </c>
      <c r="H2722" s="35"/>
      <c r="I2722" s="35"/>
      <c r="J2722" s="36"/>
      <c r="L2722" s="59"/>
      <c r="M2722" s="59"/>
      <c r="N2722" s="60"/>
      <c r="P2722" s="59"/>
      <c r="Q2722" s="59"/>
      <c r="R2722" s="60"/>
    </row>
    <row r="2723" spans="1:18" x14ac:dyDescent="0.25">
      <c r="A2723" s="37" t="s">
        <v>3463</v>
      </c>
      <c r="B2723" s="38" t="s">
        <v>31</v>
      </c>
      <c r="C2723" s="38" t="s">
        <v>526</v>
      </c>
      <c r="H2723" s="35"/>
      <c r="I2723" s="35"/>
      <c r="J2723" s="36"/>
      <c r="L2723" s="59"/>
      <c r="M2723" s="59"/>
      <c r="N2723" s="60"/>
      <c r="P2723" s="59"/>
      <c r="Q2723" s="59"/>
      <c r="R2723" s="60"/>
    </row>
    <row r="2724" spans="1:18" ht="45" x14ac:dyDescent="0.25">
      <c r="A2724" s="37" t="s">
        <v>3464</v>
      </c>
      <c r="B2724" s="38" t="s">
        <v>31</v>
      </c>
      <c r="C2724" s="38" t="s">
        <v>3465</v>
      </c>
      <c r="H2724" s="35"/>
      <c r="I2724" s="35"/>
      <c r="J2724" s="36"/>
      <c r="L2724" s="59"/>
      <c r="M2724" s="59"/>
      <c r="N2724" s="60"/>
      <c r="P2724" s="59"/>
      <c r="Q2724" s="59"/>
      <c r="R2724" s="60"/>
    </row>
    <row r="2725" spans="1:18" ht="60" x14ac:dyDescent="0.25">
      <c r="A2725" s="33"/>
      <c r="B2725" s="34" t="s">
        <v>55</v>
      </c>
      <c r="C2725" s="34" t="s">
        <v>56</v>
      </c>
      <c r="D2725" s="34" t="s">
        <v>57</v>
      </c>
      <c r="E2725" s="34" t="s">
        <v>58</v>
      </c>
      <c r="F2725" s="39" t="s">
        <v>59</v>
      </c>
      <c r="H2725" s="40" t="s">
        <v>60</v>
      </c>
      <c r="I2725" s="41" t="s">
        <v>22</v>
      </c>
      <c r="J2725" s="42"/>
      <c r="L2725" s="40" t="s">
        <v>60</v>
      </c>
      <c r="M2725" s="53" t="s">
        <v>22</v>
      </c>
      <c r="N2725" s="54"/>
      <c r="P2725" s="40" t="s">
        <v>60</v>
      </c>
      <c r="Q2725" s="53" t="s">
        <v>22</v>
      </c>
      <c r="R2725" s="54"/>
    </row>
    <row r="2726" spans="1:18" x14ac:dyDescent="0.25">
      <c r="A2726" s="37" t="s">
        <v>3466</v>
      </c>
      <c r="B2726" s="38" t="s">
        <v>3467</v>
      </c>
      <c r="C2726" s="38" t="s">
        <v>3468</v>
      </c>
      <c r="D2726" s="38"/>
      <c r="E2726" s="38" t="s">
        <v>308</v>
      </c>
      <c r="F2726" s="43">
        <v>3444</v>
      </c>
      <c r="H2726" s="44">
        <v>52</v>
      </c>
      <c r="I2726" s="45">
        <v>179088</v>
      </c>
      <c r="J2726" s="31"/>
      <c r="L2726" s="44">
        <v>109.01</v>
      </c>
      <c r="M2726" s="55">
        <v>375430.44</v>
      </c>
      <c r="N2726" s="56"/>
      <c r="P2726" s="44">
        <v>165</v>
      </c>
      <c r="Q2726" s="55">
        <v>568260</v>
      </c>
      <c r="R2726" s="56"/>
    </row>
    <row r="2727" spans="1:18" x14ac:dyDescent="0.25">
      <c r="A2727" s="33"/>
      <c r="B2727" s="34" t="s">
        <v>28</v>
      </c>
      <c r="C2727" s="34" t="s">
        <v>29</v>
      </c>
      <c r="H2727" s="35"/>
      <c r="I2727" s="35"/>
      <c r="J2727" s="36"/>
      <c r="L2727" s="59"/>
      <c r="M2727" s="59"/>
      <c r="N2727" s="60"/>
      <c r="P2727" s="59"/>
      <c r="Q2727" s="59"/>
      <c r="R2727" s="60"/>
    </row>
    <row r="2728" spans="1:18" ht="30" x14ac:dyDescent="0.25">
      <c r="A2728" s="37" t="s">
        <v>3469</v>
      </c>
      <c r="B2728" s="38" t="s">
        <v>31</v>
      </c>
      <c r="C2728" s="38" t="s">
        <v>3470</v>
      </c>
      <c r="H2728" s="35"/>
      <c r="I2728" s="35"/>
      <c r="J2728" s="36"/>
      <c r="L2728" s="59"/>
      <c r="M2728" s="59"/>
      <c r="N2728" s="60"/>
      <c r="P2728" s="59"/>
      <c r="Q2728" s="59"/>
      <c r="R2728" s="60"/>
    </row>
    <row r="2729" spans="1:18" ht="60" x14ac:dyDescent="0.25">
      <c r="A2729" s="33"/>
      <c r="B2729" s="34" t="s">
        <v>55</v>
      </c>
      <c r="C2729" s="34" t="s">
        <v>56</v>
      </c>
      <c r="D2729" s="34" t="s">
        <v>57</v>
      </c>
      <c r="E2729" s="34" t="s">
        <v>58</v>
      </c>
      <c r="F2729" s="39" t="s">
        <v>59</v>
      </c>
      <c r="H2729" s="40" t="s">
        <v>60</v>
      </c>
      <c r="I2729" s="41" t="s">
        <v>22</v>
      </c>
      <c r="J2729" s="42"/>
      <c r="L2729" s="40" t="s">
        <v>60</v>
      </c>
      <c r="M2729" s="53" t="s">
        <v>22</v>
      </c>
      <c r="N2729" s="54"/>
      <c r="P2729" s="40" t="s">
        <v>60</v>
      </c>
      <c r="Q2729" s="53" t="s">
        <v>22</v>
      </c>
      <c r="R2729" s="54"/>
    </row>
    <row r="2730" spans="1:18" ht="30" x14ac:dyDescent="0.25">
      <c r="A2730" s="37" t="s">
        <v>3471</v>
      </c>
      <c r="B2730" s="38" t="s">
        <v>3472</v>
      </c>
      <c r="C2730" s="38" t="s">
        <v>3473</v>
      </c>
      <c r="D2730" s="38"/>
      <c r="E2730" s="38" t="s">
        <v>308</v>
      </c>
      <c r="F2730" s="43">
        <v>3444</v>
      </c>
      <c r="H2730" s="44">
        <v>78</v>
      </c>
      <c r="I2730" s="45">
        <v>268632</v>
      </c>
      <c r="J2730" s="31"/>
      <c r="L2730" s="44">
        <v>39.96</v>
      </c>
      <c r="M2730" s="55">
        <v>137622.24</v>
      </c>
      <c r="N2730" s="56"/>
      <c r="P2730" s="44">
        <v>40</v>
      </c>
      <c r="Q2730" s="55">
        <v>137760</v>
      </c>
      <c r="R2730" s="56"/>
    </row>
    <row r="2731" spans="1:18" x14ac:dyDescent="0.25">
      <c r="A2731" s="33"/>
      <c r="B2731" s="34" t="s">
        <v>28</v>
      </c>
      <c r="C2731" s="34" t="s">
        <v>29</v>
      </c>
      <c r="H2731" s="35"/>
      <c r="I2731" s="35"/>
      <c r="J2731" s="36"/>
      <c r="L2731" s="59"/>
      <c r="M2731" s="59"/>
      <c r="N2731" s="60"/>
      <c r="P2731" s="59"/>
      <c r="Q2731" s="59"/>
      <c r="R2731" s="60"/>
    </row>
    <row r="2732" spans="1:18" ht="30" x14ac:dyDescent="0.25">
      <c r="A2732" s="37" t="s">
        <v>3474</v>
      </c>
      <c r="B2732" s="38" t="s">
        <v>31</v>
      </c>
      <c r="C2732" s="38" t="s">
        <v>3475</v>
      </c>
      <c r="H2732" s="35"/>
      <c r="I2732" s="35"/>
      <c r="J2732" s="36"/>
      <c r="L2732" s="59"/>
      <c r="M2732" s="59"/>
      <c r="N2732" s="60"/>
      <c r="P2732" s="59"/>
      <c r="Q2732" s="59"/>
      <c r="R2732" s="60"/>
    </row>
    <row r="2733" spans="1:18" ht="60" x14ac:dyDescent="0.25">
      <c r="A2733" s="33"/>
      <c r="B2733" s="34" t="s">
        <v>55</v>
      </c>
      <c r="C2733" s="34" t="s">
        <v>56</v>
      </c>
      <c r="D2733" s="34" t="s">
        <v>57</v>
      </c>
      <c r="E2733" s="34" t="s">
        <v>58</v>
      </c>
      <c r="F2733" s="39" t="s">
        <v>59</v>
      </c>
      <c r="H2733" s="40" t="s">
        <v>60</v>
      </c>
      <c r="I2733" s="41" t="s">
        <v>22</v>
      </c>
      <c r="J2733" s="42"/>
      <c r="L2733" s="40" t="s">
        <v>60</v>
      </c>
      <c r="M2733" s="53" t="s">
        <v>22</v>
      </c>
      <c r="N2733" s="54"/>
      <c r="P2733" s="40" t="s">
        <v>60</v>
      </c>
      <c r="Q2733" s="53" t="s">
        <v>22</v>
      </c>
      <c r="R2733" s="54"/>
    </row>
    <row r="2734" spans="1:18" x14ac:dyDescent="0.25">
      <c r="A2734" s="37" t="s">
        <v>3476</v>
      </c>
      <c r="B2734" s="38" t="s">
        <v>3477</v>
      </c>
      <c r="C2734" s="38" t="s">
        <v>3478</v>
      </c>
      <c r="D2734" s="38"/>
      <c r="E2734" s="38" t="s">
        <v>308</v>
      </c>
      <c r="F2734" s="43">
        <v>74</v>
      </c>
      <c r="H2734" s="44">
        <v>95</v>
      </c>
      <c r="I2734" s="45">
        <v>7030</v>
      </c>
      <c r="J2734" s="31"/>
      <c r="L2734" s="44">
        <v>234.66</v>
      </c>
      <c r="M2734" s="55">
        <v>17364.84</v>
      </c>
      <c r="N2734" s="56"/>
      <c r="P2734" s="44">
        <v>185</v>
      </c>
      <c r="Q2734" s="55">
        <v>13690</v>
      </c>
      <c r="R2734" s="56"/>
    </row>
    <row r="2735" spans="1:18" x14ac:dyDescent="0.25">
      <c r="A2735" s="33"/>
      <c r="B2735" s="34" t="s">
        <v>28</v>
      </c>
      <c r="C2735" s="34" t="s">
        <v>29</v>
      </c>
      <c r="H2735" s="35"/>
      <c r="I2735" s="35"/>
      <c r="J2735" s="36"/>
      <c r="L2735" s="59"/>
      <c r="M2735" s="59"/>
      <c r="N2735" s="60"/>
      <c r="P2735" s="59"/>
      <c r="Q2735" s="59"/>
      <c r="R2735" s="60"/>
    </row>
    <row r="2736" spans="1:18" ht="30" x14ac:dyDescent="0.25">
      <c r="A2736" s="37" t="s">
        <v>3479</v>
      </c>
      <c r="B2736" s="38" t="s">
        <v>31</v>
      </c>
      <c r="C2736" s="38" t="s">
        <v>3480</v>
      </c>
      <c r="H2736" s="35"/>
      <c r="I2736" s="35"/>
      <c r="J2736" s="36"/>
      <c r="L2736" s="59"/>
      <c r="M2736" s="59"/>
      <c r="N2736" s="60"/>
      <c r="P2736" s="59"/>
      <c r="Q2736" s="59"/>
      <c r="R2736" s="60"/>
    </row>
    <row r="2737" spans="1:18" ht="60" x14ac:dyDescent="0.25">
      <c r="A2737" s="33"/>
      <c r="B2737" s="34" t="s">
        <v>55</v>
      </c>
      <c r="C2737" s="34" t="s">
        <v>56</v>
      </c>
      <c r="D2737" s="34" t="s">
        <v>57</v>
      </c>
      <c r="E2737" s="34" t="s">
        <v>58</v>
      </c>
      <c r="F2737" s="39" t="s">
        <v>59</v>
      </c>
      <c r="H2737" s="40" t="s">
        <v>60</v>
      </c>
      <c r="I2737" s="41" t="s">
        <v>22</v>
      </c>
      <c r="J2737" s="42"/>
      <c r="L2737" s="40" t="s">
        <v>60</v>
      </c>
      <c r="M2737" s="53" t="s">
        <v>22</v>
      </c>
      <c r="N2737" s="54"/>
      <c r="P2737" s="40" t="s">
        <v>60</v>
      </c>
      <c r="Q2737" s="53" t="s">
        <v>22</v>
      </c>
      <c r="R2737" s="54"/>
    </row>
    <row r="2738" spans="1:18" x14ac:dyDescent="0.25">
      <c r="A2738" s="37" t="s">
        <v>3481</v>
      </c>
      <c r="B2738" s="38" t="s">
        <v>3482</v>
      </c>
      <c r="C2738" s="38" t="s">
        <v>3483</v>
      </c>
      <c r="D2738" s="38"/>
      <c r="E2738" s="38" t="s">
        <v>308</v>
      </c>
      <c r="F2738" s="43">
        <v>135</v>
      </c>
      <c r="H2738" s="44">
        <v>350</v>
      </c>
      <c r="I2738" s="45">
        <v>47250</v>
      </c>
      <c r="J2738" s="31"/>
      <c r="L2738" s="44">
        <v>887.74</v>
      </c>
      <c r="M2738" s="55">
        <v>119844.9</v>
      </c>
      <c r="N2738" s="56"/>
      <c r="P2738" s="44">
        <v>330</v>
      </c>
      <c r="Q2738" s="55">
        <v>44550</v>
      </c>
      <c r="R2738" s="56"/>
    </row>
    <row r="2739" spans="1:18" x14ac:dyDescent="0.25">
      <c r="A2739" s="33"/>
      <c r="B2739" s="34" t="s">
        <v>28</v>
      </c>
      <c r="C2739" s="34" t="s">
        <v>29</v>
      </c>
      <c r="H2739" s="35"/>
      <c r="I2739" s="35"/>
      <c r="J2739" s="36"/>
      <c r="L2739" s="59"/>
      <c r="M2739" s="59"/>
      <c r="N2739" s="60"/>
      <c r="P2739" s="59"/>
      <c r="Q2739" s="59"/>
      <c r="R2739" s="60"/>
    </row>
    <row r="2740" spans="1:18" x14ac:dyDescent="0.25">
      <c r="A2740" s="37" t="s">
        <v>3484</v>
      </c>
      <c r="B2740" s="38" t="s">
        <v>31</v>
      </c>
      <c r="C2740" s="38" t="s">
        <v>538</v>
      </c>
      <c r="H2740" s="35"/>
      <c r="I2740" s="35"/>
      <c r="J2740" s="36"/>
      <c r="L2740" s="59"/>
      <c r="M2740" s="59"/>
      <c r="N2740" s="60"/>
      <c r="P2740" s="59"/>
      <c r="Q2740" s="59"/>
      <c r="R2740" s="60"/>
    </row>
    <row r="2741" spans="1:18" ht="30" x14ac:dyDescent="0.25">
      <c r="A2741" s="37" t="s">
        <v>3485</v>
      </c>
      <c r="B2741" s="38" t="s">
        <v>31</v>
      </c>
      <c r="C2741" s="38" t="s">
        <v>3486</v>
      </c>
      <c r="H2741" s="35"/>
      <c r="I2741" s="35"/>
      <c r="J2741" s="36"/>
      <c r="L2741" s="59"/>
      <c r="M2741" s="59"/>
      <c r="N2741" s="60"/>
      <c r="P2741" s="59"/>
      <c r="Q2741" s="59"/>
      <c r="R2741" s="60"/>
    </row>
    <row r="2742" spans="1:18" ht="60" x14ac:dyDescent="0.25">
      <c r="A2742" s="33"/>
      <c r="B2742" s="34" t="s">
        <v>55</v>
      </c>
      <c r="C2742" s="34" t="s">
        <v>56</v>
      </c>
      <c r="D2742" s="34" t="s">
        <v>57</v>
      </c>
      <c r="E2742" s="34" t="s">
        <v>58</v>
      </c>
      <c r="F2742" s="39" t="s">
        <v>59</v>
      </c>
      <c r="H2742" s="40" t="s">
        <v>60</v>
      </c>
      <c r="I2742" s="41" t="s">
        <v>22</v>
      </c>
      <c r="J2742" s="42"/>
      <c r="L2742" s="40" t="s">
        <v>60</v>
      </c>
      <c r="M2742" s="53" t="s">
        <v>22</v>
      </c>
      <c r="N2742" s="54"/>
      <c r="P2742" s="40" t="s">
        <v>60</v>
      </c>
      <c r="Q2742" s="53" t="s">
        <v>22</v>
      </c>
      <c r="R2742" s="54"/>
    </row>
    <row r="2743" spans="1:18" x14ac:dyDescent="0.25">
      <c r="A2743" s="37" t="s">
        <v>3487</v>
      </c>
      <c r="B2743" s="38" t="s">
        <v>3488</v>
      </c>
      <c r="C2743" s="38" t="s">
        <v>551</v>
      </c>
      <c r="D2743" s="38"/>
      <c r="E2743" s="38" t="s">
        <v>308</v>
      </c>
      <c r="F2743" s="43">
        <v>60</v>
      </c>
      <c r="H2743" s="44">
        <v>250</v>
      </c>
      <c r="I2743" s="45">
        <v>15000</v>
      </c>
      <c r="J2743" s="31"/>
      <c r="L2743" s="44">
        <v>272.24</v>
      </c>
      <c r="M2743" s="55">
        <v>16334.4</v>
      </c>
      <c r="N2743" s="56"/>
      <c r="P2743" s="44">
        <v>250</v>
      </c>
      <c r="Q2743" s="55">
        <v>15000</v>
      </c>
      <c r="R2743" s="56"/>
    </row>
    <row r="2744" spans="1:18" x14ac:dyDescent="0.25">
      <c r="A2744" s="33"/>
      <c r="B2744" s="34" t="s">
        <v>28</v>
      </c>
      <c r="C2744" s="34" t="s">
        <v>29</v>
      </c>
      <c r="H2744" s="35"/>
      <c r="I2744" s="35"/>
      <c r="J2744" s="36"/>
      <c r="L2744" s="59"/>
      <c r="M2744" s="59"/>
      <c r="N2744" s="60"/>
      <c r="P2744" s="59"/>
      <c r="Q2744" s="59"/>
      <c r="R2744" s="60"/>
    </row>
    <row r="2745" spans="1:18" ht="30" x14ac:dyDescent="0.25">
      <c r="A2745" s="37" t="s">
        <v>3489</v>
      </c>
      <c r="B2745" s="38" t="s">
        <v>31</v>
      </c>
      <c r="C2745" s="38" t="s">
        <v>3490</v>
      </c>
      <c r="H2745" s="35"/>
      <c r="I2745" s="35"/>
      <c r="J2745" s="36"/>
      <c r="L2745" s="59"/>
      <c r="M2745" s="59"/>
      <c r="N2745" s="60"/>
      <c r="P2745" s="59"/>
      <c r="Q2745" s="59"/>
      <c r="R2745" s="60"/>
    </row>
    <row r="2746" spans="1:18" ht="60" x14ac:dyDescent="0.25">
      <c r="A2746" s="33"/>
      <c r="B2746" s="34" t="s">
        <v>55</v>
      </c>
      <c r="C2746" s="34" t="s">
        <v>56</v>
      </c>
      <c r="D2746" s="34" t="s">
        <v>57</v>
      </c>
      <c r="E2746" s="34" t="s">
        <v>58</v>
      </c>
      <c r="F2746" s="39" t="s">
        <v>59</v>
      </c>
      <c r="H2746" s="40" t="s">
        <v>60</v>
      </c>
      <c r="I2746" s="41" t="s">
        <v>22</v>
      </c>
      <c r="J2746" s="42"/>
      <c r="L2746" s="40" t="s">
        <v>60</v>
      </c>
      <c r="M2746" s="53" t="s">
        <v>22</v>
      </c>
      <c r="N2746" s="54"/>
      <c r="P2746" s="40" t="s">
        <v>60</v>
      </c>
      <c r="Q2746" s="53" t="s">
        <v>22</v>
      </c>
      <c r="R2746" s="54"/>
    </row>
    <row r="2747" spans="1:18" x14ac:dyDescent="0.25">
      <c r="A2747" s="37" t="s">
        <v>3491</v>
      </c>
      <c r="B2747" s="38" t="s">
        <v>3492</v>
      </c>
      <c r="C2747" s="38" t="s">
        <v>3493</v>
      </c>
      <c r="D2747" s="38"/>
      <c r="E2747" s="38" t="s">
        <v>308</v>
      </c>
      <c r="F2747" s="43">
        <v>255</v>
      </c>
      <c r="H2747" s="44">
        <v>48</v>
      </c>
      <c r="I2747" s="45">
        <v>12240</v>
      </c>
      <c r="J2747" s="31"/>
      <c r="L2747" s="44">
        <v>53.26</v>
      </c>
      <c r="M2747" s="55">
        <v>13581.3</v>
      </c>
      <c r="N2747" s="56"/>
      <c r="P2747" s="44">
        <v>30</v>
      </c>
      <c r="Q2747" s="55">
        <v>7650</v>
      </c>
      <c r="R2747" s="56"/>
    </row>
    <row r="2748" spans="1:18" x14ac:dyDescent="0.25">
      <c r="A2748" s="33"/>
      <c r="B2748" s="34" t="s">
        <v>28</v>
      </c>
      <c r="C2748" s="34" t="s">
        <v>29</v>
      </c>
      <c r="H2748" s="35"/>
      <c r="I2748" s="35"/>
      <c r="J2748" s="36"/>
      <c r="L2748" s="59"/>
      <c r="M2748" s="59"/>
      <c r="N2748" s="60"/>
      <c r="P2748" s="59"/>
      <c r="Q2748" s="59"/>
      <c r="R2748" s="60"/>
    </row>
    <row r="2749" spans="1:18" x14ac:dyDescent="0.25">
      <c r="A2749" s="37" t="s">
        <v>3494</v>
      </c>
      <c r="B2749" s="38" t="s">
        <v>31</v>
      </c>
      <c r="C2749" s="38" t="s">
        <v>563</v>
      </c>
      <c r="H2749" s="35"/>
      <c r="I2749" s="35"/>
      <c r="J2749" s="36"/>
      <c r="L2749" s="59"/>
      <c r="M2749" s="59"/>
      <c r="N2749" s="60"/>
      <c r="P2749" s="59"/>
      <c r="Q2749" s="59"/>
      <c r="R2749" s="60"/>
    </row>
    <row r="2750" spans="1:18" ht="45" x14ac:dyDescent="0.25">
      <c r="A2750" s="37" t="s">
        <v>3495</v>
      </c>
      <c r="B2750" s="38" t="s">
        <v>31</v>
      </c>
      <c r="C2750" s="38" t="s">
        <v>565</v>
      </c>
      <c r="H2750" s="35"/>
      <c r="I2750" s="35"/>
      <c r="J2750" s="36"/>
      <c r="L2750" s="59"/>
      <c r="M2750" s="59"/>
      <c r="N2750" s="60"/>
      <c r="P2750" s="59"/>
      <c r="Q2750" s="59"/>
      <c r="R2750" s="60"/>
    </row>
    <row r="2751" spans="1:18" ht="60" x14ac:dyDescent="0.25">
      <c r="A2751" s="33"/>
      <c r="B2751" s="34" t="s">
        <v>55</v>
      </c>
      <c r="C2751" s="34" t="s">
        <v>56</v>
      </c>
      <c r="D2751" s="34" t="s">
        <v>57</v>
      </c>
      <c r="E2751" s="34" t="s">
        <v>58</v>
      </c>
      <c r="F2751" s="39" t="s">
        <v>59</v>
      </c>
      <c r="H2751" s="40" t="s">
        <v>60</v>
      </c>
      <c r="I2751" s="41" t="s">
        <v>22</v>
      </c>
      <c r="J2751" s="42"/>
      <c r="L2751" s="40" t="s">
        <v>60</v>
      </c>
      <c r="M2751" s="53" t="s">
        <v>22</v>
      </c>
      <c r="N2751" s="54"/>
      <c r="P2751" s="40" t="s">
        <v>60</v>
      </c>
      <c r="Q2751" s="53" t="s">
        <v>22</v>
      </c>
      <c r="R2751" s="54"/>
    </row>
    <row r="2752" spans="1:18" x14ac:dyDescent="0.25">
      <c r="A2752" s="37" t="s">
        <v>3496</v>
      </c>
      <c r="B2752" s="38" t="s">
        <v>3497</v>
      </c>
      <c r="C2752" s="38" t="s">
        <v>568</v>
      </c>
      <c r="D2752" s="38"/>
      <c r="E2752" s="38" t="s">
        <v>308</v>
      </c>
      <c r="F2752" s="43">
        <v>3647</v>
      </c>
      <c r="H2752" s="44">
        <v>44</v>
      </c>
      <c r="I2752" s="45">
        <v>160468</v>
      </c>
      <c r="J2752" s="31"/>
      <c r="L2752" s="44">
        <v>109.25</v>
      </c>
      <c r="M2752" s="55">
        <v>398434.75</v>
      </c>
      <c r="N2752" s="56"/>
      <c r="P2752" s="44">
        <v>120</v>
      </c>
      <c r="Q2752" s="55">
        <v>437640</v>
      </c>
      <c r="R2752" s="56"/>
    </row>
    <row r="2753" spans="1:18" x14ac:dyDescent="0.25">
      <c r="A2753" s="37" t="s">
        <v>3498</v>
      </c>
      <c r="B2753" s="38" t="s">
        <v>3499</v>
      </c>
      <c r="C2753" s="38" t="s">
        <v>3500</v>
      </c>
      <c r="D2753" s="38"/>
      <c r="E2753" s="38" t="s">
        <v>308</v>
      </c>
      <c r="F2753" s="43">
        <v>255</v>
      </c>
      <c r="H2753" s="44">
        <v>48</v>
      </c>
      <c r="I2753" s="45">
        <v>12240</v>
      </c>
      <c r="J2753" s="31"/>
      <c r="L2753" s="44">
        <v>109.25</v>
      </c>
      <c r="M2753" s="55">
        <v>27858.75</v>
      </c>
      <c r="N2753" s="56"/>
      <c r="P2753" s="44">
        <v>140</v>
      </c>
      <c r="Q2753" s="55">
        <v>35700</v>
      </c>
      <c r="R2753" s="56"/>
    </row>
    <row r="2754" spans="1:18" x14ac:dyDescent="0.25">
      <c r="A2754" s="37" t="s">
        <v>3501</v>
      </c>
      <c r="B2754" s="38" t="s">
        <v>3502</v>
      </c>
      <c r="C2754" s="38" t="s">
        <v>571</v>
      </c>
      <c r="D2754" s="38"/>
      <c r="E2754" s="38" t="s">
        <v>308</v>
      </c>
      <c r="F2754" s="43">
        <v>2460</v>
      </c>
      <c r="H2754" s="44">
        <v>50</v>
      </c>
      <c r="I2754" s="45">
        <v>123000</v>
      </c>
      <c r="J2754" s="31"/>
      <c r="L2754" s="44">
        <v>144.76</v>
      </c>
      <c r="M2754" s="55">
        <v>356109.6</v>
      </c>
      <c r="N2754" s="56"/>
      <c r="P2754" s="44">
        <v>120</v>
      </c>
      <c r="Q2754" s="55">
        <v>295200</v>
      </c>
      <c r="R2754" s="56"/>
    </row>
    <row r="2755" spans="1:18" x14ac:dyDescent="0.25">
      <c r="A2755" s="33"/>
      <c r="B2755" s="34" t="s">
        <v>28</v>
      </c>
      <c r="C2755" s="34" t="s">
        <v>29</v>
      </c>
      <c r="H2755" s="35"/>
      <c r="I2755" s="35"/>
      <c r="J2755" s="36"/>
      <c r="L2755" s="59"/>
      <c r="M2755" s="59"/>
      <c r="N2755" s="60"/>
      <c r="P2755" s="59"/>
      <c r="Q2755" s="59"/>
      <c r="R2755" s="60"/>
    </row>
    <row r="2756" spans="1:18" x14ac:dyDescent="0.25">
      <c r="A2756" s="37" t="s">
        <v>3503</v>
      </c>
      <c r="B2756" s="38" t="s">
        <v>31</v>
      </c>
      <c r="C2756" s="38" t="s">
        <v>333</v>
      </c>
      <c r="H2756" s="35"/>
      <c r="I2756" s="35"/>
      <c r="J2756" s="36"/>
      <c r="L2756" s="59"/>
      <c r="M2756" s="59"/>
      <c r="N2756" s="60"/>
      <c r="P2756" s="59"/>
      <c r="Q2756" s="59"/>
      <c r="R2756" s="60"/>
    </row>
    <row r="2757" spans="1:18" ht="60" x14ac:dyDescent="0.25">
      <c r="A2757" s="33"/>
      <c r="B2757" s="34" t="s">
        <v>55</v>
      </c>
      <c r="C2757" s="34" t="s">
        <v>56</v>
      </c>
      <c r="D2757" s="34" t="s">
        <v>57</v>
      </c>
      <c r="E2757" s="34" t="s">
        <v>58</v>
      </c>
      <c r="F2757" s="39" t="s">
        <v>59</v>
      </c>
      <c r="H2757" s="40" t="s">
        <v>60</v>
      </c>
      <c r="I2757" s="41" t="s">
        <v>22</v>
      </c>
      <c r="J2757" s="42"/>
      <c r="L2757" s="40" t="s">
        <v>60</v>
      </c>
      <c r="M2757" s="53" t="s">
        <v>22</v>
      </c>
      <c r="N2757" s="54"/>
      <c r="P2757" s="40" t="s">
        <v>60</v>
      </c>
      <c r="Q2757" s="53" t="s">
        <v>22</v>
      </c>
      <c r="R2757" s="54"/>
    </row>
    <row r="2758" spans="1:18" ht="105" x14ac:dyDescent="0.25">
      <c r="A2758" s="37" t="s">
        <v>3504</v>
      </c>
      <c r="B2758" s="38" t="s">
        <v>335</v>
      </c>
      <c r="C2758" s="38" t="s">
        <v>336</v>
      </c>
      <c r="D2758" s="38"/>
      <c r="E2758" s="38" t="s">
        <v>64</v>
      </c>
      <c r="F2758" s="43">
        <v>1</v>
      </c>
      <c r="H2758" s="44">
        <v>0</v>
      </c>
      <c r="I2758" s="45">
        <v>0</v>
      </c>
      <c r="J2758" s="31"/>
      <c r="L2758" s="44">
        <v>0</v>
      </c>
      <c r="M2758" s="55">
        <v>0</v>
      </c>
      <c r="N2758" s="56"/>
      <c r="P2758" s="44">
        <v>0</v>
      </c>
      <c r="Q2758" s="55">
        <v>0</v>
      </c>
      <c r="R2758" s="56"/>
    </row>
    <row r="2759" spans="1:18" x14ac:dyDescent="0.25">
      <c r="A2759" s="33"/>
      <c r="B2759" s="34" t="s">
        <v>28</v>
      </c>
      <c r="C2759" s="34" t="s">
        <v>29</v>
      </c>
      <c r="H2759" s="35"/>
      <c r="I2759" s="35"/>
      <c r="J2759" s="36"/>
      <c r="L2759" s="59"/>
      <c r="M2759" s="59"/>
      <c r="N2759" s="60"/>
      <c r="P2759" s="59"/>
      <c r="Q2759" s="59"/>
      <c r="R2759" s="60"/>
    </row>
    <row r="2760" spans="1:18" ht="60" x14ac:dyDescent="0.25">
      <c r="A2760" s="37" t="s">
        <v>3505</v>
      </c>
      <c r="B2760" s="38" t="s">
        <v>31</v>
      </c>
      <c r="C2760" s="38" t="s">
        <v>299</v>
      </c>
      <c r="H2760" s="35"/>
      <c r="I2760" s="35"/>
      <c r="J2760" s="36"/>
      <c r="L2760" s="59"/>
      <c r="M2760" s="59"/>
      <c r="N2760" s="60"/>
      <c r="P2760" s="59"/>
      <c r="Q2760" s="59"/>
      <c r="R2760" s="60"/>
    </row>
    <row r="2761" spans="1:18" x14ac:dyDescent="0.25">
      <c r="A2761" s="14" t="s">
        <v>3506</v>
      </c>
      <c r="B2761" s="14"/>
      <c r="C2761" s="14"/>
      <c r="D2761" s="14"/>
      <c r="E2761" s="14"/>
      <c r="F2761" s="14"/>
      <c r="H2761" s="32" t="s">
        <v>576</v>
      </c>
      <c r="I2761" s="45">
        <v>479650</v>
      </c>
      <c r="J2761" s="31"/>
      <c r="L2761" s="32" t="s">
        <v>576</v>
      </c>
      <c r="M2761" s="55">
        <v>684150.08</v>
      </c>
      <c r="N2761" s="56"/>
      <c r="P2761" s="32" t="s">
        <v>576</v>
      </c>
      <c r="Q2761" s="55">
        <v>730500</v>
      </c>
      <c r="R2761" s="56"/>
    </row>
    <row r="2762" spans="1:18" x14ac:dyDescent="0.25">
      <c r="A2762" s="33"/>
      <c r="B2762" s="34" t="s">
        <v>28</v>
      </c>
      <c r="C2762" s="34" t="s">
        <v>29</v>
      </c>
      <c r="H2762" s="35"/>
      <c r="I2762" s="35"/>
      <c r="J2762" s="36"/>
      <c r="L2762" s="59"/>
      <c r="M2762" s="59"/>
      <c r="N2762" s="60"/>
      <c r="P2762" s="59"/>
      <c r="Q2762" s="59"/>
      <c r="R2762" s="60"/>
    </row>
    <row r="2763" spans="1:18" x14ac:dyDescent="0.25">
      <c r="A2763" s="37" t="s">
        <v>3507</v>
      </c>
      <c r="B2763" s="38" t="s">
        <v>31</v>
      </c>
      <c r="C2763" s="38" t="s">
        <v>578</v>
      </c>
      <c r="H2763" s="35"/>
      <c r="I2763" s="35"/>
      <c r="J2763" s="36"/>
      <c r="L2763" s="59"/>
      <c r="M2763" s="59"/>
      <c r="N2763" s="60"/>
      <c r="P2763" s="59"/>
      <c r="Q2763" s="59"/>
      <c r="R2763" s="60"/>
    </row>
    <row r="2764" spans="1:18" ht="30" x14ac:dyDescent="0.25">
      <c r="A2764" s="37" t="s">
        <v>3508</v>
      </c>
      <c r="B2764" s="38" t="s">
        <v>31</v>
      </c>
      <c r="C2764" s="38" t="s">
        <v>580</v>
      </c>
      <c r="H2764" s="35"/>
      <c r="I2764" s="35"/>
      <c r="J2764" s="36"/>
      <c r="L2764" s="59"/>
      <c r="M2764" s="59"/>
      <c r="N2764" s="60"/>
      <c r="P2764" s="59"/>
      <c r="Q2764" s="59"/>
      <c r="R2764" s="60"/>
    </row>
    <row r="2765" spans="1:18" ht="60" x14ac:dyDescent="0.25">
      <c r="A2765" s="33"/>
      <c r="B2765" s="34" t="s">
        <v>55</v>
      </c>
      <c r="C2765" s="34" t="s">
        <v>56</v>
      </c>
      <c r="D2765" s="34" t="s">
        <v>57</v>
      </c>
      <c r="E2765" s="34" t="s">
        <v>58</v>
      </c>
      <c r="F2765" s="39" t="s">
        <v>59</v>
      </c>
      <c r="H2765" s="40" t="s">
        <v>60</v>
      </c>
      <c r="I2765" s="41" t="s">
        <v>22</v>
      </c>
      <c r="J2765" s="42"/>
      <c r="L2765" s="40" t="s">
        <v>60</v>
      </c>
      <c r="M2765" s="53" t="s">
        <v>22</v>
      </c>
      <c r="N2765" s="54"/>
      <c r="P2765" s="40" t="s">
        <v>60</v>
      </c>
      <c r="Q2765" s="53" t="s">
        <v>22</v>
      </c>
      <c r="R2765" s="54"/>
    </row>
    <row r="2766" spans="1:18" x14ac:dyDescent="0.25">
      <c r="A2766" s="37" t="s">
        <v>3509</v>
      </c>
      <c r="B2766" s="38" t="s">
        <v>3510</v>
      </c>
      <c r="C2766" s="38" t="s">
        <v>3511</v>
      </c>
      <c r="D2766" s="38"/>
      <c r="E2766" s="38" t="s">
        <v>457</v>
      </c>
      <c r="F2766" s="43">
        <v>7</v>
      </c>
      <c r="H2766" s="44">
        <v>3750</v>
      </c>
      <c r="I2766" s="45">
        <v>26250</v>
      </c>
      <c r="J2766" s="31"/>
      <c r="L2766" s="44">
        <v>4142.78</v>
      </c>
      <c r="M2766" s="55">
        <v>28999.46</v>
      </c>
      <c r="N2766" s="56"/>
      <c r="P2766" s="44">
        <v>3000</v>
      </c>
      <c r="Q2766" s="55">
        <v>21000</v>
      </c>
      <c r="R2766" s="56"/>
    </row>
    <row r="2767" spans="1:18" x14ac:dyDescent="0.25">
      <c r="A2767" s="33"/>
      <c r="B2767" s="34" t="s">
        <v>28</v>
      </c>
      <c r="C2767" s="34" t="s">
        <v>29</v>
      </c>
      <c r="H2767" s="35"/>
      <c r="I2767" s="35"/>
      <c r="J2767" s="36"/>
      <c r="L2767" s="59"/>
      <c r="M2767" s="59"/>
      <c r="N2767" s="60"/>
      <c r="P2767" s="59"/>
      <c r="Q2767" s="59"/>
      <c r="R2767" s="60"/>
    </row>
    <row r="2768" spans="1:18" x14ac:dyDescent="0.25">
      <c r="A2768" s="37" t="s">
        <v>3512</v>
      </c>
      <c r="B2768" s="38" t="s">
        <v>31</v>
      </c>
      <c r="C2768" s="38" t="s">
        <v>3513</v>
      </c>
      <c r="H2768" s="35"/>
      <c r="I2768" s="35"/>
      <c r="J2768" s="36"/>
      <c r="L2768" s="59"/>
      <c r="M2768" s="59"/>
      <c r="N2768" s="60"/>
      <c r="P2768" s="59"/>
      <c r="Q2768" s="59"/>
      <c r="R2768" s="60"/>
    </row>
    <row r="2769" spans="1:18" ht="30" x14ac:dyDescent="0.25">
      <c r="A2769" s="37" t="s">
        <v>3514</v>
      </c>
      <c r="B2769" s="38" t="s">
        <v>31</v>
      </c>
      <c r="C2769" s="38" t="s">
        <v>3515</v>
      </c>
      <c r="H2769" s="35"/>
      <c r="I2769" s="35"/>
      <c r="J2769" s="36"/>
      <c r="L2769" s="59"/>
      <c r="M2769" s="59"/>
      <c r="N2769" s="60"/>
      <c r="P2769" s="59"/>
      <c r="Q2769" s="59"/>
      <c r="R2769" s="60"/>
    </row>
    <row r="2770" spans="1:18" ht="60" x14ac:dyDescent="0.25">
      <c r="A2770" s="33"/>
      <c r="B2770" s="34" t="s">
        <v>55</v>
      </c>
      <c r="C2770" s="34" t="s">
        <v>56</v>
      </c>
      <c r="D2770" s="34" t="s">
        <v>57</v>
      </c>
      <c r="E2770" s="34" t="s">
        <v>58</v>
      </c>
      <c r="F2770" s="39" t="s">
        <v>59</v>
      </c>
      <c r="H2770" s="40" t="s">
        <v>60</v>
      </c>
      <c r="I2770" s="41" t="s">
        <v>22</v>
      </c>
      <c r="J2770" s="42"/>
      <c r="L2770" s="40" t="s">
        <v>60</v>
      </c>
      <c r="M2770" s="53" t="s">
        <v>22</v>
      </c>
      <c r="N2770" s="54"/>
      <c r="P2770" s="40" t="s">
        <v>60</v>
      </c>
      <c r="Q2770" s="53" t="s">
        <v>22</v>
      </c>
      <c r="R2770" s="54"/>
    </row>
    <row r="2771" spans="1:18" x14ac:dyDescent="0.25">
      <c r="A2771" s="37" t="s">
        <v>3516</v>
      </c>
      <c r="B2771" s="38" t="s">
        <v>3517</v>
      </c>
      <c r="C2771" s="38" t="s">
        <v>3518</v>
      </c>
      <c r="D2771" s="38"/>
      <c r="E2771" s="38" t="s">
        <v>433</v>
      </c>
      <c r="F2771" s="43">
        <v>12</v>
      </c>
      <c r="H2771" s="44">
        <v>1900</v>
      </c>
      <c r="I2771" s="45">
        <v>22800</v>
      </c>
      <c r="J2771" s="31"/>
      <c r="L2771" s="44">
        <v>0</v>
      </c>
      <c r="M2771" s="55">
        <v>0</v>
      </c>
      <c r="N2771" s="56"/>
      <c r="P2771" s="44">
        <v>0</v>
      </c>
      <c r="Q2771" s="55">
        <v>0</v>
      </c>
      <c r="R2771" s="56"/>
    </row>
    <row r="2772" spans="1:18" x14ac:dyDescent="0.25">
      <c r="A2772" s="33"/>
      <c r="B2772" s="34" t="s">
        <v>28</v>
      </c>
      <c r="C2772" s="34" t="s">
        <v>29</v>
      </c>
      <c r="H2772" s="35"/>
      <c r="I2772" s="35"/>
      <c r="J2772" s="36"/>
      <c r="L2772" s="59"/>
      <c r="M2772" s="59"/>
      <c r="N2772" s="60"/>
      <c r="P2772" s="59"/>
      <c r="Q2772" s="59"/>
      <c r="R2772" s="60"/>
    </row>
    <row r="2773" spans="1:18" x14ac:dyDescent="0.25">
      <c r="A2773" s="37" t="s">
        <v>3519</v>
      </c>
      <c r="B2773" s="38" t="s">
        <v>31</v>
      </c>
      <c r="C2773" s="38" t="s">
        <v>3520</v>
      </c>
      <c r="H2773" s="35"/>
      <c r="I2773" s="35"/>
      <c r="J2773" s="36"/>
      <c r="L2773" s="59"/>
      <c r="M2773" s="59"/>
      <c r="N2773" s="60"/>
      <c r="P2773" s="59"/>
      <c r="Q2773" s="59"/>
      <c r="R2773" s="60"/>
    </row>
    <row r="2774" spans="1:18" ht="30" x14ac:dyDescent="0.25">
      <c r="A2774" s="37" t="s">
        <v>3521</v>
      </c>
      <c r="B2774" s="38" t="s">
        <v>31</v>
      </c>
      <c r="C2774" s="38" t="s">
        <v>3522</v>
      </c>
      <c r="H2774" s="35"/>
      <c r="I2774" s="35"/>
      <c r="J2774" s="36"/>
      <c r="L2774" s="59"/>
      <c r="M2774" s="59"/>
      <c r="N2774" s="60"/>
      <c r="P2774" s="59"/>
      <c r="Q2774" s="59"/>
      <c r="R2774" s="60"/>
    </row>
    <row r="2775" spans="1:18" ht="60" x14ac:dyDescent="0.25">
      <c r="A2775" s="33"/>
      <c r="B2775" s="34" t="s">
        <v>55</v>
      </c>
      <c r="C2775" s="34" t="s">
        <v>56</v>
      </c>
      <c r="D2775" s="34" t="s">
        <v>57</v>
      </c>
      <c r="E2775" s="34" t="s">
        <v>58</v>
      </c>
      <c r="F2775" s="39" t="s">
        <v>59</v>
      </c>
      <c r="H2775" s="40" t="s">
        <v>60</v>
      </c>
      <c r="I2775" s="41" t="s">
        <v>22</v>
      </c>
      <c r="J2775" s="42"/>
      <c r="L2775" s="40" t="s">
        <v>60</v>
      </c>
      <c r="M2775" s="53" t="s">
        <v>22</v>
      </c>
      <c r="N2775" s="54"/>
      <c r="P2775" s="40" t="s">
        <v>60</v>
      </c>
      <c r="Q2775" s="53" t="s">
        <v>22</v>
      </c>
      <c r="R2775" s="54"/>
    </row>
    <row r="2776" spans="1:18" x14ac:dyDescent="0.25">
      <c r="A2776" s="37" t="s">
        <v>3523</v>
      </c>
      <c r="B2776" s="38" t="s">
        <v>3524</v>
      </c>
      <c r="C2776" s="38" t="s">
        <v>3525</v>
      </c>
      <c r="D2776" s="38"/>
      <c r="E2776" s="38" t="s">
        <v>433</v>
      </c>
      <c r="F2776" s="43">
        <v>6</v>
      </c>
      <c r="H2776" s="44">
        <v>1600</v>
      </c>
      <c r="I2776" s="45">
        <v>9600</v>
      </c>
      <c r="J2776" s="31"/>
      <c r="L2776" s="44">
        <v>1183.6500000000001</v>
      </c>
      <c r="M2776" s="55">
        <v>7101.9</v>
      </c>
      <c r="N2776" s="56"/>
      <c r="P2776" s="44">
        <v>2000</v>
      </c>
      <c r="Q2776" s="55">
        <v>12000</v>
      </c>
      <c r="R2776" s="56"/>
    </row>
    <row r="2777" spans="1:18" x14ac:dyDescent="0.25">
      <c r="A2777" s="33"/>
      <c r="B2777" s="34" t="s">
        <v>28</v>
      </c>
      <c r="C2777" s="34" t="s">
        <v>29</v>
      </c>
      <c r="H2777" s="35"/>
      <c r="I2777" s="35"/>
      <c r="J2777" s="36"/>
      <c r="L2777" s="59"/>
      <c r="M2777" s="59"/>
      <c r="N2777" s="60"/>
      <c r="P2777" s="59"/>
      <c r="Q2777" s="59"/>
      <c r="R2777" s="60"/>
    </row>
    <row r="2778" spans="1:18" x14ac:dyDescent="0.25">
      <c r="A2778" s="37" t="s">
        <v>3526</v>
      </c>
      <c r="B2778" s="38" t="s">
        <v>31</v>
      </c>
      <c r="C2778" s="38" t="s">
        <v>3527</v>
      </c>
      <c r="H2778" s="35"/>
      <c r="I2778" s="35"/>
      <c r="J2778" s="36"/>
      <c r="L2778" s="59"/>
      <c r="M2778" s="59"/>
      <c r="N2778" s="60"/>
      <c r="P2778" s="59"/>
      <c r="Q2778" s="59"/>
      <c r="R2778" s="60"/>
    </row>
    <row r="2779" spans="1:18" x14ac:dyDescent="0.25">
      <c r="A2779" s="37" t="s">
        <v>3528</v>
      </c>
      <c r="B2779" s="38" t="s">
        <v>31</v>
      </c>
      <c r="C2779" s="38" t="s">
        <v>3529</v>
      </c>
      <c r="H2779" s="35"/>
      <c r="I2779" s="35"/>
      <c r="J2779" s="36"/>
      <c r="L2779" s="59"/>
      <c r="M2779" s="59"/>
      <c r="N2779" s="60"/>
      <c r="P2779" s="59"/>
      <c r="Q2779" s="59"/>
      <c r="R2779" s="60"/>
    </row>
    <row r="2780" spans="1:18" ht="60" x14ac:dyDescent="0.25">
      <c r="A2780" s="33"/>
      <c r="B2780" s="34" t="s">
        <v>55</v>
      </c>
      <c r="C2780" s="34" t="s">
        <v>56</v>
      </c>
      <c r="D2780" s="34" t="s">
        <v>57</v>
      </c>
      <c r="E2780" s="34" t="s">
        <v>58</v>
      </c>
      <c r="F2780" s="39" t="s">
        <v>59</v>
      </c>
      <c r="H2780" s="40" t="s">
        <v>60</v>
      </c>
      <c r="I2780" s="41" t="s">
        <v>22</v>
      </c>
      <c r="J2780" s="42"/>
      <c r="L2780" s="40" t="s">
        <v>60</v>
      </c>
      <c r="M2780" s="53" t="s">
        <v>22</v>
      </c>
      <c r="N2780" s="54"/>
      <c r="P2780" s="40" t="s">
        <v>60</v>
      </c>
      <c r="Q2780" s="53" t="s">
        <v>22</v>
      </c>
      <c r="R2780" s="54"/>
    </row>
    <row r="2781" spans="1:18" x14ac:dyDescent="0.25">
      <c r="A2781" s="37" t="s">
        <v>3530</v>
      </c>
      <c r="B2781" s="38" t="s">
        <v>3531</v>
      </c>
      <c r="C2781" s="38" t="s">
        <v>3532</v>
      </c>
      <c r="D2781" s="38"/>
      <c r="E2781" s="38" t="s">
        <v>433</v>
      </c>
      <c r="F2781" s="43">
        <v>6</v>
      </c>
      <c r="H2781" s="44">
        <v>65000</v>
      </c>
      <c r="I2781" s="45">
        <v>390000</v>
      </c>
      <c r="J2781" s="31"/>
      <c r="L2781" s="44">
        <v>107120.38</v>
      </c>
      <c r="M2781" s="55">
        <v>642722.28</v>
      </c>
      <c r="N2781" s="56"/>
      <c r="P2781" s="44">
        <v>100000</v>
      </c>
      <c r="Q2781" s="55">
        <v>600000</v>
      </c>
      <c r="R2781" s="56"/>
    </row>
    <row r="2782" spans="1:18" x14ac:dyDescent="0.25">
      <c r="A2782" s="33"/>
      <c r="B2782" s="34" t="s">
        <v>28</v>
      </c>
      <c r="C2782" s="34" t="s">
        <v>29</v>
      </c>
      <c r="H2782" s="35"/>
      <c r="I2782" s="35"/>
      <c r="J2782" s="36"/>
      <c r="L2782" s="59"/>
      <c r="M2782" s="59"/>
      <c r="N2782" s="60"/>
      <c r="P2782" s="59"/>
      <c r="Q2782" s="59"/>
      <c r="R2782" s="60"/>
    </row>
    <row r="2783" spans="1:18" x14ac:dyDescent="0.25">
      <c r="A2783" s="37" t="s">
        <v>3533</v>
      </c>
      <c r="B2783" s="38" t="s">
        <v>31</v>
      </c>
      <c r="C2783" s="38" t="s">
        <v>602</v>
      </c>
      <c r="H2783" s="35"/>
      <c r="I2783" s="35"/>
      <c r="J2783" s="36"/>
      <c r="L2783" s="59"/>
      <c r="M2783" s="59"/>
      <c r="N2783" s="60"/>
      <c r="P2783" s="59"/>
      <c r="Q2783" s="59"/>
      <c r="R2783" s="60"/>
    </row>
    <row r="2784" spans="1:18" ht="30" x14ac:dyDescent="0.25">
      <c r="A2784" s="37" t="s">
        <v>3534</v>
      </c>
      <c r="B2784" s="38" t="s">
        <v>31</v>
      </c>
      <c r="C2784" s="38" t="s">
        <v>604</v>
      </c>
      <c r="H2784" s="35"/>
      <c r="I2784" s="35"/>
      <c r="J2784" s="36"/>
      <c r="L2784" s="59"/>
      <c r="M2784" s="59"/>
      <c r="N2784" s="60"/>
      <c r="P2784" s="59"/>
      <c r="Q2784" s="59"/>
      <c r="R2784" s="60"/>
    </row>
    <row r="2785" spans="1:18" ht="60" x14ac:dyDescent="0.25">
      <c r="A2785" s="33"/>
      <c r="B2785" s="34" t="s">
        <v>55</v>
      </c>
      <c r="C2785" s="34" t="s">
        <v>56</v>
      </c>
      <c r="D2785" s="34" t="s">
        <v>57</v>
      </c>
      <c r="E2785" s="34" t="s">
        <v>58</v>
      </c>
      <c r="F2785" s="39" t="s">
        <v>59</v>
      </c>
      <c r="H2785" s="40" t="s">
        <v>60</v>
      </c>
      <c r="I2785" s="41" t="s">
        <v>22</v>
      </c>
      <c r="J2785" s="42"/>
      <c r="L2785" s="40" t="s">
        <v>60</v>
      </c>
      <c r="M2785" s="53" t="s">
        <v>22</v>
      </c>
      <c r="N2785" s="54"/>
      <c r="P2785" s="40" t="s">
        <v>60</v>
      </c>
      <c r="Q2785" s="53" t="s">
        <v>22</v>
      </c>
      <c r="R2785" s="54"/>
    </row>
    <row r="2786" spans="1:18" x14ac:dyDescent="0.25">
      <c r="A2786" s="37" t="s">
        <v>3535</v>
      </c>
      <c r="B2786" s="38" t="s">
        <v>3536</v>
      </c>
      <c r="C2786" s="38" t="s">
        <v>607</v>
      </c>
      <c r="D2786" s="38"/>
      <c r="E2786" s="38" t="s">
        <v>64</v>
      </c>
      <c r="F2786" s="43">
        <v>1</v>
      </c>
      <c r="H2786" s="44">
        <v>7000</v>
      </c>
      <c r="I2786" s="45">
        <v>7000</v>
      </c>
      <c r="J2786" s="31"/>
      <c r="L2786" s="44">
        <v>1538.75</v>
      </c>
      <c r="M2786" s="55">
        <v>1538.75</v>
      </c>
      <c r="N2786" s="56"/>
      <c r="P2786" s="44">
        <v>17500</v>
      </c>
      <c r="Q2786" s="55">
        <v>17500</v>
      </c>
      <c r="R2786" s="56"/>
    </row>
    <row r="2787" spans="1:18" x14ac:dyDescent="0.25">
      <c r="A2787" s="37" t="s">
        <v>3537</v>
      </c>
      <c r="B2787" s="38" t="s">
        <v>3538</v>
      </c>
      <c r="C2787" s="38" t="s">
        <v>613</v>
      </c>
      <c r="D2787" s="38"/>
      <c r="E2787" s="38" t="s">
        <v>64</v>
      </c>
      <c r="F2787" s="43">
        <v>1</v>
      </c>
      <c r="H2787" s="44">
        <v>12000</v>
      </c>
      <c r="I2787" s="45">
        <v>12000</v>
      </c>
      <c r="J2787" s="31"/>
      <c r="L2787" s="44">
        <v>1302.02</v>
      </c>
      <c r="M2787" s="55">
        <v>1302.02</v>
      </c>
      <c r="N2787" s="56"/>
      <c r="P2787" s="44">
        <v>20000</v>
      </c>
      <c r="Q2787" s="55">
        <v>20000</v>
      </c>
      <c r="R2787" s="56"/>
    </row>
    <row r="2788" spans="1:18" x14ac:dyDescent="0.25">
      <c r="A2788" s="37" t="s">
        <v>3539</v>
      </c>
      <c r="B2788" s="38" t="s">
        <v>3540</v>
      </c>
      <c r="C2788" s="38" t="s">
        <v>3541</v>
      </c>
      <c r="D2788" s="38"/>
      <c r="E2788" s="38" t="s">
        <v>64</v>
      </c>
      <c r="F2788" s="43">
        <v>1</v>
      </c>
      <c r="H2788" s="44">
        <v>5000</v>
      </c>
      <c r="I2788" s="45">
        <v>5000</v>
      </c>
      <c r="J2788" s="31"/>
      <c r="L2788" s="44">
        <v>1893.84</v>
      </c>
      <c r="M2788" s="55">
        <v>1893.84</v>
      </c>
      <c r="N2788" s="56"/>
      <c r="P2788" s="44">
        <v>50000</v>
      </c>
      <c r="Q2788" s="55">
        <v>50000</v>
      </c>
      <c r="R2788" s="56"/>
    </row>
    <row r="2789" spans="1:18" ht="30" x14ac:dyDescent="0.25">
      <c r="A2789" s="37" t="s">
        <v>3542</v>
      </c>
      <c r="B2789" s="38" t="s">
        <v>3543</v>
      </c>
      <c r="C2789" s="38" t="s">
        <v>1844</v>
      </c>
      <c r="D2789" s="38"/>
      <c r="E2789" s="38" t="s">
        <v>64</v>
      </c>
      <c r="F2789" s="43">
        <v>1</v>
      </c>
      <c r="H2789" s="44">
        <v>7000</v>
      </c>
      <c r="I2789" s="45">
        <v>7000</v>
      </c>
      <c r="J2789" s="31"/>
      <c r="L2789" s="44">
        <v>591.83000000000004</v>
      </c>
      <c r="M2789" s="55">
        <v>591.83000000000004</v>
      </c>
      <c r="N2789" s="56"/>
      <c r="P2789" s="44">
        <v>10000</v>
      </c>
      <c r="Q2789" s="55">
        <v>10000</v>
      </c>
      <c r="R2789" s="56"/>
    </row>
    <row r="2790" spans="1:18" x14ac:dyDescent="0.25">
      <c r="A2790" s="33"/>
      <c r="B2790" s="34" t="s">
        <v>28</v>
      </c>
      <c r="C2790" s="34" t="s">
        <v>29</v>
      </c>
      <c r="H2790" s="35"/>
      <c r="I2790" s="35"/>
      <c r="J2790" s="36"/>
      <c r="L2790" s="59"/>
      <c r="M2790" s="59"/>
      <c r="N2790" s="60"/>
      <c r="P2790" s="59"/>
      <c r="Q2790" s="59"/>
      <c r="R2790" s="60"/>
    </row>
    <row r="2791" spans="1:18" x14ac:dyDescent="0.25">
      <c r="A2791" s="37" t="s">
        <v>3544</v>
      </c>
      <c r="B2791" s="38" t="s">
        <v>31</v>
      </c>
      <c r="C2791" s="38" t="s">
        <v>333</v>
      </c>
      <c r="H2791" s="35"/>
      <c r="I2791" s="35"/>
      <c r="J2791" s="36"/>
      <c r="L2791" s="59"/>
      <c r="M2791" s="59"/>
      <c r="N2791" s="60"/>
      <c r="P2791" s="59"/>
      <c r="Q2791" s="59"/>
      <c r="R2791" s="60"/>
    </row>
    <row r="2792" spans="1:18" ht="60" x14ac:dyDescent="0.25">
      <c r="A2792" s="33"/>
      <c r="B2792" s="34" t="s">
        <v>55</v>
      </c>
      <c r="C2792" s="34" t="s">
        <v>56</v>
      </c>
      <c r="D2792" s="34" t="s">
        <v>57</v>
      </c>
      <c r="E2792" s="34" t="s">
        <v>58</v>
      </c>
      <c r="F2792" s="39" t="s">
        <v>59</v>
      </c>
      <c r="H2792" s="40" t="s">
        <v>60</v>
      </c>
      <c r="I2792" s="41" t="s">
        <v>22</v>
      </c>
      <c r="J2792" s="42"/>
      <c r="L2792" s="40" t="s">
        <v>60</v>
      </c>
      <c r="M2792" s="53" t="s">
        <v>22</v>
      </c>
      <c r="N2792" s="54"/>
      <c r="P2792" s="40" t="s">
        <v>60</v>
      </c>
      <c r="Q2792" s="53" t="s">
        <v>22</v>
      </c>
      <c r="R2792" s="54"/>
    </row>
    <row r="2793" spans="1:18" ht="105" x14ac:dyDescent="0.25">
      <c r="A2793" s="37" t="s">
        <v>3545</v>
      </c>
      <c r="B2793" s="38" t="s">
        <v>335</v>
      </c>
      <c r="C2793" s="38" t="s">
        <v>336</v>
      </c>
      <c r="D2793" s="38"/>
      <c r="E2793" s="38" t="s">
        <v>64</v>
      </c>
      <c r="F2793" s="43">
        <v>1</v>
      </c>
      <c r="H2793" s="44">
        <v>0</v>
      </c>
      <c r="I2793" s="45">
        <v>0</v>
      </c>
      <c r="J2793" s="31"/>
      <c r="L2793" s="44">
        <v>0</v>
      </c>
      <c r="M2793" s="55">
        <v>0</v>
      </c>
      <c r="N2793" s="56"/>
      <c r="P2793" s="44">
        <v>0</v>
      </c>
      <c r="Q2793" s="55">
        <v>0</v>
      </c>
      <c r="R2793" s="56"/>
    </row>
    <row r="2794" spans="1:18" x14ac:dyDescent="0.25">
      <c r="A2794" s="33"/>
      <c r="B2794" s="34" t="s">
        <v>28</v>
      </c>
      <c r="C2794" s="34" t="s">
        <v>29</v>
      </c>
      <c r="H2794" s="35"/>
      <c r="I2794" s="35"/>
      <c r="J2794" s="36"/>
      <c r="L2794" s="59"/>
      <c r="M2794" s="59"/>
      <c r="N2794" s="60"/>
      <c r="P2794" s="59"/>
      <c r="Q2794" s="59"/>
      <c r="R2794" s="60"/>
    </row>
    <row r="2795" spans="1:18" ht="60" x14ac:dyDescent="0.25">
      <c r="A2795" s="37" t="s">
        <v>3546</v>
      </c>
      <c r="B2795" s="38" t="s">
        <v>31</v>
      </c>
      <c r="C2795" s="38" t="s">
        <v>299</v>
      </c>
      <c r="H2795" s="35"/>
      <c r="I2795" s="35"/>
      <c r="J2795" s="36"/>
      <c r="L2795" s="59"/>
      <c r="M2795" s="59"/>
      <c r="N2795" s="60"/>
      <c r="P2795" s="59"/>
      <c r="Q2795" s="59"/>
      <c r="R2795" s="60"/>
    </row>
    <row r="2796" spans="1:18" x14ac:dyDescent="0.25">
      <c r="A2796" s="14" t="s">
        <v>3547</v>
      </c>
      <c r="B2796" s="14"/>
      <c r="C2796" s="14"/>
      <c r="D2796" s="14"/>
      <c r="E2796" s="14"/>
      <c r="F2796" s="14"/>
      <c r="H2796" s="32" t="s">
        <v>1739</v>
      </c>
      <c r="I2796" s="45">
        <v>184650</v>
      </c>
      <c r="J2796" s="31"/>
      <c r="L2796" s="32" t="s">
        <v>1739</v>
      </c>
      <c r="M2796" s="55">
        <v>209979.71</v>
      </c>
      <c r="N2796" s="56"/>
      <c r="P2796" s="32" t="s">
        <v>1739</v>
      </c>
      <c r="Q2796" s="55">
        <v>311000</v>
      </c>
      <c r="R2796" s="56"/>
    </row>
    <row r="2797" spans="1:18" x14ac:dyDescent="0.25">
      <c r="A2797" s="33"/>
      <c r="B2797" s="34" t="s">
        <v>28</v>
      </c>
      <c r="C2797" s="34" t="s">
        <v>29</v>
      </c>
      <c r="H2797" s="35"/>
      <c r="I2797" s="35"/>
      <c r="J2797" s="36"/>
      <c r="L2797" s="59"/>
      <c r="M2797" s="59"/>
      <c r="N2797" s="60"/>
      <c r="P2797" s="59"/>
      <c r="Q2797" s="59"/>
      <c r="R2797" s="60"/>
    </row>
    <row r="2798" spans="1:18" x14ac:dyDescent="0.25">
      <c r="A2798" s="37" t="s">
        <v>3548</v>
      </c>
      <c r="B2798" s="38" t="s">
        <v>31</v>
      </c>
      <c r="C2798" s="38" t="s">
        <v>3549</v>
      </c>
      <c r="H2798" s="35"/>
      <c r="I2798" s="35"/>
      <c r="J2798" s="36"/>
      <c r="L2798" s="59"/>
      <c r="M2798" s="59"/>
      <c r="N2798" s="60"/>
      <c r="P2798" s="59"/>
      <c r="Q2798" s="59"/>
      <c r="R2798" s="60"/>
    </row>
    <row r="2799" spans="1:18" ht="45" x14ac:dyDescent="0.25">
      <c r="A2799" s="37" t="s">
        <v>3550</v>
      </c>
      <c r="B2799" s="38" t="s">
        <v>31</v>
      </c>
      <c r="C2799" s="38" t="s">
        <v>3551</v>
      </c>
      <c r="H2799" s="35"/>
      <c r="I2799" s="35"/>
      <c r="J2799" s="36"/>
      <c r="L2799" s="59"/>
      <c r="M2799" s="59"/>
      <c r="N2799" s="60"/>
      <c r="P2799" s="59"/>
      <c r="Q2799" s="59"/>
      <c r="R2799" s="60"/>
    </row>
    <row r="2800" spans="1:18" ht="60" x14ac:dyDescent="0.25">
      <c r="A2800" s="33"/>
      <c r="B2800" s="34" t="s">
        <v>55</v>
      </c>
      <c r="C2800" s="34" t="s">
        <v>56</v>
      </c>
      <c r="D2800" s="34" t="s">
        <v>57</v>
      </c>
      <c r="E2800" s="34" t="s">
        <v>58</v>
      </c>
      <c r="F2800" s="39" t="s">
        <v>59</v>
      </c>
      <c r="H2800" s="40" t="s">
        <v>60</v>
      </c>
      <c r="I2800" s="41" t="s">
        <v>22</v>
      </c>
      <c r="J2800" s="42"/>
      <c r="L2800" s="40" t="s">
        <v>60</v>
      </c>
      <c r="M2800" s="53" t="s">
        <v>22</v>
      </c>
      <c r="N2800" s="54"/>
      <c r="P2800" s="40" t="s">
        <v>60</v>
      </c>
      <c r="Q2800" s="53" t="s">
        <v>22</v>
      </c>
      <c r="R2800" s="54"/>
    </row>
    <row r="2801" spans="1:18" x14ac:dyDescent="0.25">
      <c r="A2801" s="37" t="s">
        <v>3552</v>
      </c>
      <c r="B2801" s="38" t="s">
        <v>3553</v>
      </c>
      <c r="C2801" s="38" t="s">
        <v>3554</v>
      </c>
      <c r="D2801" s="38"/>
      <c r="E2801" s="38" t="s">
        <v>64</v>
      </c>
      <c r="F2801" s="43">
        <v>1</v>
      </c>
      <c r="H2801" s="44">
        <v>40000</v>
      </c>
      <c r="I2801" s="45">
        <v>40000</v>
      </c>
      <c r="J2801" s="31"/>
      <c r="L2801" s="44">
        <v>11836.51</v>
      </c>
      <c r="M2801" s="55">
        <v>11836.51</v>
      </c>
      <c r="N2801" s="56"/>
      <c r="P2801" s="44">
        <v>45000</v>
      </c>
      <c r="Q2801" s="55">
        <v>45000</v>
      </c>
      <c r="R2801" s="56"/>
    </row>
    <row r="2802" spans="1:18" x14ac:dyDescent="0.25">
      <c r="A2802" s="33"/>
      <c r="B2802" s="34" t="s">
        <v>28</v>
      </c>
      <c r="C2802" s="34" t="s">
        <v>29</v>
      </c>
      <c r="H2802" s="35"/>
      <c r="I2802" s="35"/>
      <c r="J2802" s="36"/>
      <c r="L2802" s="59"/>
      <c r="M2802" s="59"/>
      <c r="N2802" s="60"/>
      <c r="P2802" s="59"/>
      <c r="Q2802" s="59"/>
      <c r="R2802" s="60"/>
    </row>
    <row r="2803" spans="1:18" x14ac:dyDescent="0.25">
      <c r="A2803" s="37" t="s">
        <v>3555</v>
      </c>
      <c r="B2803" s="38" t="s">
        <v>31</v>
      </c>
      <c r="C2803" s="38" t="s">
        <v>3556</v>
      </c>
      <c r="H2803" s="35"/>
      <c r="I2803" s="35"/>
      <c r="J2803" s="36"/>
      <c r="L2803" s="59"/>
      <c r="M2803" s="59"/>
      <c r="N2803" s="60"/>
      <c r="P2803" s="59"/>
      <c r="Q2803" s="59"/>
      <c r="R2803" s="60"/>
    </row>
    <row r="2804" spans="1:18" ht="30" x14ac:dyDescent="0.25">
      <c r="A2804" s="37" t="s">
        <v>3557</v>
      </c>
      <c r="B2804" s="38" t="s">
        <v>31</v>
      </c>
      <c r="C2804" s="38" t="s">
        <v>625</v>
      </c>
      <c r="H2804" s="35"/>
      <c r="I2804" s="35"/>
      <c r="J2804" s="36"/>
      <c r="L2804" s="59"/>
      <c r="M2804" s="59"/>
      <c r="N2804" s="60"/>
      <c r="P2804" s="59"/>
      <c r="Q2804" s="59"/>
      <c r="R2804" s="60"/>
    </row>
    <row r="2805" spans="1:18" ht="60" x14ac:dyDescent="0.25">
      <c r="A2805" s="33"/>
      <c r="B2805" s="34" t="s">
        <v>55</v>
      </c>
      <c r="C2805" s="34" t="s">
        <v>56</v>
      </c>
      <c r="D2805" s="34" t="s">
        <v>57</v>
      </c>
      <c r="E2805" s="34" t="s">
        <v>58</v>
      </c>
      <c r="F2805" s="39" t="s">
        <v>59</v>
      </c>
      <c r="H2805" s="40" t="s">
        <v>60</v>
      </c>
      <c r="I2805" s="41" t="s">
        <v>22</v>
      </c>
      <c r="J2805" s="42"/>
      <c r="L2805" s="40" t="s">
        <v>60</v>
      </c>
      <c r="M2805" s="53" t="s">
        <v>22</v>
      </c>
      <c r="N2805" s="54"/>
      <c r="P2805" s="40" t="s">
        <v>60</v>
      </c>
      <c r="Q2805" s="53" t="s">
        <v>22</v>
      </c>
      <c r="R2805" s="54"/>
    </row>
    <row r="2806" spans="1:18" x14ac:dyDescent="0.25">
      <c r="A2806" s="37" t="s">
        <v>3558</v>
      </c>
      <c r="B2806" s="38" t="s">
        <v>3559</v>
      </c>
      <c r="C2806" s="38" t="s">
        <v>1854</v>
      </c>
      <c r="D2806" s="38"/>
      <c r="E2806" s="38" t="s">
        <v>433</v>
      </c>
      <c r="F2806" s="43">
        <v>6</v>
      </c>
      <c r="H2806" s="44">
        <v>1850</v>
      </c>
      <c r="I2806" s="45">
        <v>11100</v>
      </c>
      <c r="J2806" s="31"/>
      <c r="L2806" s="44">
        <v>591.83000000000004</v>
      </c>
      <c r="M2806" s="55">
        <v>3550.98</v>
      </c>
      <c r="N2806" s="56"/>
      <c r="P2806" s="44">
        <v>2500</v>
      </c>
      <c r="Q2806" s="55">
        <v>15000</v>
      </c>
      <c r="R2806" s="56"/>
    </row>
    <row r="2807" spans="1:18" x14ac:dyDescent="0.25">
      <c r="A2807" s="37" t="s">
        <v>3560</v>
      </c>
      <c r="B2807" s="38" t="s">
        <v>3561</v>
      </c>
      <c r="C2807" s="38" t="s">
        <v>1857</v>
      </c>
      <c r="D2807" s="38"/>
      <c r="E2807" s="38" t="s">
        <v>433</v>
      </c>
      <c r="F2807" s="43">
        <v>4</v>
      </c>
      <c r="H2807" s="44">
        <v>1200</v>
      </c>
      <c r="I2807" s="45">
        <v>4800</v>
      </c>
      <c r="J2807" s="31"/>
      <c r="L2807" s="44">
        <v>710.19</v>
      </c>
      <c r="M2807" s="55">
        <v>2840.76</v>
      </c>
      <c r="N2807" s="56"/>
      <c r="P2807" s="44">
        <v>1500</v>
      </c>
      <c r="Q2807" s="55">
        <v>6000</v>
      </c>
      <c r="R2807" s="56"/>
    </row>
    <row r="2808" spans="1:18" x14ac:dyDescent="0.25">
      <c r="A2808" s="37" t="s">
        <v>3562</v>
      </c>
      <c r="B2808" s="38" t="s">
        <v>3563</v>
      </c>
      <c r="C2808" s="38" t="s">
        <v>1860</v>
      </c>
      <c r="D2808" s="38"/>
      <c r="E2808" s="38" t="s">
        <v>433</v>
      </c>
      <c r="F2808" s="43">
        <v>4</v>
      </c>
      <c r="H2808" s="44">
        <v>1800</v>
      </c>
      <c r="I2808" s="45">
        <v>7200</v>
      </c>
      <c r="J2808" s="31"/>
      <c r="L2808" s="44">
        <v>4142.78</v>
      </c>
      <c r="M2808" s="55">
        <v>16571.12</v>
      </c>
      <c r="N2808" s="56"/>
      <c r="P2808" s="44">
        <v>3000</v>
      </c>
      <c r="Q2808" s="55">
        <v>12000</v>
      </c>
      <c r="R2808" s="56"/>
    </row>
    <row r="2809" spans="1:18" x14ac:dyDescent="0.25">
      <c r="A2809" s="37" t="s">
        <v>3564</v>
      </c>
      <c r="B2809" s="38" t="s">
        <v>3565</v>
      </c>
      <c r="C2809" s="38" t="s">
        <v>3566</v>
      </c>
      <c r="D2809" s="38"/>
      <c r="E2809" s="38" t="s">
        <v>433</v>
      </c>
      <c r="F2809" s="43">
        <v>1</v>
      </c>
      <c r="H2809" s="44">
        <v>2300</v>
      </c>
      <c r="I2809" s="45">
        <v>2300</v>
      </c>
      <c r="J2809" s="31"/>
      <c r="L2809" s="44">
        <v>2367.3000000000002</v>
      </c>
      <c r="M2809" s="55">
        <v>2367.3000000000002</v>
      </c>
      <c r="N2809" s="56"/>
      <c r="P2809" s="44">
        <v>5000</v>
      </c>
      <c r="Q2809" s="55">
        <v>5000</v>
      </c>
      <c r="R2809" s="56"/>
    </row>
    <row r="2810" spans="1:18" x14ac:dyDescent="0.25">
      <c r="A2810" s="37" t="s">
        <v>3567</v>
      </c>
      <c r="B2810" s="38" t="s">
        <v>3568</v>
      </c>
      <c r="C2810" s="38" t="s">
        <v>3569</v>
      </c>
      <c r="D2810" s="38"/>
      <c r="E2810" s="38" t="s">
        <v>433</v>
      </c>
      <c r="F2810" s="43">
        <v>1</v>
      </c>
      <c r="H2810" s="44">
        <v>2500</v>
      </c>
      <c r="I2810" s="45">
        <v>2500</v>
      </c>
      <c r="J2810" s="31"/>
      <c r="L2810" s="44">
        <v>1775.48</v>
      </c>
      <c r="M2810" s="55">
        <v>1775.48</v>
      </c>
      <c r="N2810" s="56"/>
      <c r="P2810" s="44">
        <v>4000</v>
      </c>
      <c r="Q2810" s="55">
        <v>4000</v>
      </c>
      <c r="R2810" s="56"/>
    </row>
    <row r="2811" spans="1:18" x14ac:dyDescent="0.25">
      <c r="A2811" s="37" t="s">
        <v>3570</v>
      </c>
      <c r="B2811" s="38" t="s">
        <v>3571</v>
      </c>
      <c r="C2811" s="38" t="s">
        <v>3572</v>
      </c>
      <c r="D2811" s="38"/>
      <c r="E2811" s="38" t="s">
        <v>433</v>
      </c>
      <c r="F2811" s="43">
        <v>2</v>
      </c>
      <c r="H2811" s="44">
        <v>1400</v>
      </c>
      <c r="I2811" s="45">
        <v>2800</v>
      </c>
      <c r="J2811" s="31"/>
      <c r="L2811" s="44">
        <v>2959.13</v>
      </c>
      <c r="M2811" s="55">
        <v>5918.26</v>
      </c>
      <c r="N2811" s="56"/>
      <c r="P2811" s="44">
        <v>8000</v>
      </c>
      <c r="Q2811" s="55">
        <v>16000</v>
      </c>
      <c r="R2811" s="56"/>
    </row>
    <row r="2812" spans="1:18" x14ac:dyDescent="0.25">
      <c r="A2812" s="37" t="s">
        <v>3573</v>
      </c>
      <c r="B2812" s="38" t="s">
        <v>3574</v>
      </c>
      <c r="C2812" s="38" t="s">
        <v>3575</v>
      </c>
      <c r="D2812" s="38"/>
      <c r="E2812" s="38" t="s">
        <v>433</v>
      </c>
      <c r="F2812" s="43">
        <v>2</v>
      </c>
      <c r="H2812" s="44">
        <v>1800</v>
      </c>
      <c r="I2812" s="45">
        <v>3600</v>
      </c>
      <c r="J2812" s="31"/>
      <c r="L2812" s="44">
        <v>2959.13</v>
      </c>
      <c r="M2812" s="55">
        <v>5918.26</v>
      </c>
      <c r="N2812" s="56"/>
      <c r="P2812" s="44">
        <v>4000</v>
      </c>
      <c r="Q2812" s="55">
        <v>8000</v>
      </c>
      <c r="R2812" s="56"/>
    </row>
    <row r="2813" spans="1:18" x14ac:dyDescent="0.25">
      <c r="A2813" s="37" t="s">
        <v>3576</v>
      </c>
      <c r="B2813" s="38" t="s">
        <v>3577</v>
      </c>
      <c r="C2813" s="38" t="s">
        <v>1872</v>
      </c>
      <c r="D2813" s="38"/>
      <c r="E2813" s="38" t="s">
        <v>433</v>
      </c>
      <c r="F2813" s="43">
        <v>6</v>
      </c>
      <c r="H2813" s="44">
        <v>1950</v>
      </c>
      <c r="I2813" s="45">
        <v>11700</v>
      </c>
      <c r="J2813" s="31"/>
      <c r="L2813" s="44">
        <v>1775.48</v>
      </c>
      <c r="M2813" s="55">
        <v>10652.88</v>
      </c>
      <c r="N2813" s="56"/>
      <c r="P2813" s="44">
        <v>2500</v>
      </c>
      <c r="Q2813" s="55">
        <v>15000</v>
      </c>
      <c r="R2813" s="56"/>
    </row>
    <row r="2814" spans="1:18" x14ac:dyDescent="0.25">
      <c r="A2814" s="37" t="s">
        <v>3578</v>
      </c>
      <c r="B2814" s="38" t="s">
        <v>3579</v>
      </c>
      <c r="C2814" s="38" t="s">
        <v>3580</v>
      </c>
      <c r="D2814" s="38"/>
      <c r="E2814" s="38" t="s">
        <v>433</v>
      </c>
      <c r="F2814" s="43">
        <v>3</v>
      </c>
      <c r="H2814" s="44">
        <v>6200</v>
      </c>
      <c r="I2814" s="45">
        <v>18600</v>
      </c>
      <c r="J2814" s="31"/>
      <c r="L2814" s="44">
        <v>591.83000000000004</v>
      </c>
      <c r="M2814" s="55">
        <v>1775.49</v>
      </c>
      <c r="N2814" s="56"/>
      <c r="P2814" s="44">
        <v>1000</v>
      </c>
      <c r="Q2814" s="55">
        <v>3000</v>
      </c>
      <c r="R2814" s="56"/>
    </row>
    <row r="2815" spans="1:18" x14ac:dyDescent="0.25">
      <c r="A2815" s="37" t="s">
        <v>3581</v>
      </c>
      <c r="B2815" s="38" t="s">
        <v>3582</v>
      </c>
      <c r="C2815" s="38" t="s">
        <v>3583</v>
      </c>
      <c r="D2815" s="38"/>
      <c r="E2815" s="38" t="s">
        <v>433</v>
      </c>
      <c r="F2815" s="43">
        <v>1</v>
      </c>
      <c r="H2815" s="44">
        <v>8500</v>
      </c>
      <c r="I2815" s="45">
        <v>8500</v>
      </c>
      <c r="J2815" s="31"/>
      <c r="L2815" s="44">
        <v>3550.95</v>
      </c>
      <c r="M2815" s="55">
        <v>3550.95</v>
      </c>
      <c r="N2815" s="56"/>
      <c r="P2815" s="44">
        <v>5000</v>
      </c>
      <c r="Q2815" s="55">
        <v>5000</v>
      </c>
      <c r="R2815" s="56"/>
    </row>
    <row r="2816" spans="1:18" x14ac:dyDescent="0.25">
      <c r="A2816" s="37" t="s">
        <v>3584</v>
      </c>
      <c r="B2816" s="38" t="s">
        <v>3585</v>
      </c>
      <c r="C2816" s="38" t="s">
        <v>3586</v>
      </c>
      <c r="D2816" s="38"/>
      <c r="E2816" s="38" t="s">
        <v>433</v>
      </c>
      <c r="F2816" s="43">
        <v>1</v>
      </c>
      <c r="H2816" s="44">
        <v>4500</v>
      </c>
      <c r="I2816" s="45">
        <v>4500</v>
      </c>
      <c r="J2816" s="31"/>
      <c r="L2816" s="44">
        <v>8877.3799999999992</v>
      </c>
      <c r="M2816" s="55">
        <v>8877.3799999999992</v>
      </c>
      <c r="N2816" s="56"/>
      <c r="P2816" s="44">
        <v>15000</v>
      </c>
      <c r="Q2816" s="55">
        <v>15000</v>
      </c>
      <c r="R2816" s="56"/>
    </row>
    <row r="2817" spans="1:18" x14ac:dyDescent="0.25">
      <c r="A2817" s="37" t="s">
        <v>3587</v>
      </c>
      <c r="B2817" s="38" t="s">
        <v>3588</v>
      </c>
      <c r="C2817" s="38" t="s">
        <v>3589</v>
      </c>
      <c r="D2817" s="38"/>
      <c r="E2817" s="38" t="s">
        <v>433</v>
      </c>
      <c r="F2817" s="43">
        <v>3</v>
      </c>
      <c r="H2817" s="44">
        <v>5350</v>
      </c>
      <c r="I2817" s="45">
        <v>16050</v>
      </c>
      <c r="J2817" s="31"/>
      <c r="L2817" s="44">
        <v>2959.13</v>
      </c>
      <c r="M2817" s="55">
        <v>8877.39</v>
      </c>
      <c r="N2817" s="56"/>
      <c r="P2817" s="44">
        <v>20000</v>
      </c>
      <c r="Q2817" s="55">
        <v>60000</v>
      </c>
      <c r="R2817" s="56"/>
    </row>
    <row r="2818" spans="1:18" x14ac:dyDescent="0.25">
      <c r="A2818" s="33"/>
      <c r="B2818" s="34" t="s">
        <v>28</v>
      </c>
      <c r="C2818" s="34" t="s">
        <v>29</v>
      </c>
      <c r="H2818" s="35"/>
      <c r="I2818" s="35"/>
      <c r="J2818" s="36"/>
      <c r="L2818" s="59"/>
      <c r="M2818" s="59"/>
      <c r="N2818" s="60"/>
      <c r="P2818" s="59"/>
      <c r="Q2818" s="59"/>
      <c r="R2818" s="60"/>
    </row>
    <row r="2819" spans="1:18" x14ac:dyDescent="0.25">
      <c r="A2819" s="37" t="s">
        <v>3590</v>
      </c>
      <c r="B2819" s="38" t="s">
        <v>31</v>
      </c>
      <c r="C2819" s="38" t="s">
        <v>3591</v>
      </c>
      <c r="H2819" s="35"/>
      <c r="I2819" s="35"/>
      <c r="J2819" s="36"/>
      <c r="L2819" s="59"/>
      <c r="M2819" s="59"/>
      <c r="N2819" s="60"/>
      <c r="P2819" s="59"/>
      <c r="Q2819" s="59"/>
      <c r="R2819" s="60"/>
    </row>
    <row r="2820" spans="1:18" ht="30" x14ac:dyDescent="0.25">
      <c r="A2820" s="37" t="s">
        <v>3592</v>
      </c>
      <c r="B2820" s="38" t="s">
        <v>31</v>
      </c>
      <c r="C2820" s="38" t="s">
        <v>3593</v>
      </c>
      <c r="H2820" s="35"/>
      <c r="I2820" s="35"/>
      <c r="J2820" s="36"/>
      <c r="L2820" s="59"/>
      <c r="M2820" s="59"/>
      <c r="N2820" s="60"/>
      <c r="P2820" s="59"/>
      <c r="Q2820" s="59"/>
      <c r="R2820" s="60"/>
    </row>
    <row r="2821" spans="1:18" x14ac:dyDescent="0.25">
      <c r="A2821" s="37" t="s">
        <v>3594</v>
      </c>
      <c r="B2821" s="38" t="s">
        <v>31</v>
      </c>
      <c r="C2821" s="38" t="s">
        <v>3595</v>
      </c>
      <c r="H2821" s="35"/>
      <c r="I2821" s="35"/>
      <c r="J2821" s="36"/>
      <c r="L2821" s="59"/>
      <c r="M2821" s="59"/>
      <c r="N2821" s="60"/>
      <c r="P2821" s="59"/>
      <c r="Q2821" s="59"/>
      <c r="R2821" s="60"/>
    </row>
    <row r="2822" spans="1:18" ht="60" x14ac:dyDescent="0.25">
      <c r="A2822" s="33"/>
      <c r="B2822" s="34" t="s">
        <v>55</v>
      </c>
      <c r="C2822" s="34" t="s">
        <v>56</v>
      </c>
      <c r="D2822" s="34" t="s">
        <v>57</v>
      </c>
      <c r="E2822" s="34" t="s">
        <v>58</v>
      </c>
      <c r="F2822" s="39" t="s">
        <v>59</v>
      </c>
      <c r="H2822" s="40" t="s">
        <v>60</v>
      </c>
      <c r="I2822" s="41" t="s">
        <v>22</v>
      </c>
      <c r="J2822" s="42"/>
      <c r="L2822" s="40" t="s">
        <v>60</v>
      </c>
      <c r="M2822" s="53" t="s">
        <v>22</v>
      </c>
      <c r="N2822" s="54"/>
      <c r="P2822" s="40" t="s">
        <v>60</v>
      </c>
      <c r="Q2822" s="53" t="s">
        <v>22</v>
      </c>
      <c r="R2822" s="54"/>
    </row>
    <row r="2823" spans="1:18" x14ac:dyDescent="0.25">
      <c r="A2823" s="37" t="s">
        <v>3596</v>
      </c>
      <c r="B2823" s="38" t="s">
        <v>3597</v>
      </c>
      <c r="C2823" s="38" t="s">
        <v>1886</v>
      </c>
      <c r="D2823" s="38"/>
      <c r="E2823" s="38" t="s">
        <v>433</v>
      </c>
      <c r="F2823" s="43">
        <v>2</v>
      </c>
      <c r="H2823" s="44">
        <v>12750</v>
      </c>
      <c r="I2823" s="45">
        <v>25500</v>
      </c>
      <c r="J2823" s="31"/>
      <c r="L2823" s="44">
        <v>41427.769999999997</v>
      </c>
      <c r="M2823" s="55">
        <v>82855.539999999994</v>
      </c>
      <c r="N2823" s="56"/>
      <c r="P2823" s="44">
        <v>25000</v>
      </c>
      <c r="Q2823" s="55">
        <v>50000</v>
      </c>
      <c r="R2823" s="56"/>
    </row>
    <row r="2824" spans="1:18" x14ac:dyDescent="0.25">
      <c r="A2824" s="37" t="s">
        <v>3598</v>
      </c>
      <c r="B2824" s="38" t="s">
        <v>3599</v>
      </c>
      <c r="C2824" s="38" t="s">
        <v>3600</v>
      </c>
      <c r="D2824" s="38"/>
      <c r="E2824" s="38" t="s">
        <v>433</v>
      </c>
      <c r="F2824" s="43">
        <v>2</v>
      </c>
      <c r="H2824" s="44">
        <v>3750</v>
      </c>
      <c r="I2824" s="45">
        <v>7500</v>
      </c>
      <c r="J2824" s="31"/>
      <c r="L2824" s="44">
        <v>9469.2000000000007</v>
      </c>
      <c r="M2824" s="55">
        <v>18938.400000000001</v>
      </c>
      <c r="N2824" s="56"/>
      <c r="P2824" s="44">
        <v>6000</v>
      </c>
      <c r="Q2824" s="55">
        <v>12000</v>
      </c>
      <c r="R2824" s="56"/>
    </row>
    <row r="2825" spans="1:18" x14ac:dyDescent="0.25">
      <c r="A2825" s="37" t="s">
        <v>3601</v>
      </c>
      <c r="B2825" s="38" t="s">
        <v>3602</v>
      </c>
      <c r="C2825" s="38" t="s">
        <v>1875</v>
      </c>
      <c r="D2825" s="38"/>
      <c r="E2825" s="38" t="s">
        <v>64</v>
      </c>
      <c r="F2825" s="43">
        <v>1</v>
      </c>
      <c r="H2825" s="44">
        <v>18000</v>
      </c>
      <c r="I2825" s="45">
        <v>18000</v>
      </c>
      <c r="J2825" s="31"/>
      <c r="L2825" s="44">
        <v>23673.01</v>
      </c>
      <c r="M2825" s="55">
        <v>23673.01</v>
      </c>
      <c r="N2825" s="56"/>
      <c r="P2825" s="44">
        <v>40000</v>
      </c>
      <c r="Q2825" s="55">
        <v>40000</v>
      </c>
      <c r="R2825" s="56"/>
    </row>
    <row r="2826" spans="1:18" x14ac:dyDescent="0.25">
      <c r="A2826" s="33"/>
      <c r="B2826" s="34" t="s">
        <v>28</v>
      </c>
      <c r="C2826" s="34" t="s">
        <v>29</v>
      </c>
      <c r="H2826" s="35"/>
      <c r="I2826" s="35"/>
      <c r="J2826" s="36"/>
      <c r="L2826" s="59"/>
      <c r="M2826" s="59"/>
      <c r="N2826" s="60"/>
      <c r="P2826" s="59"/>
      <c r="Q2826" s="59"/>
      <c r="R2826" s="60"/>
    </row>
    <row r="2827" spans="1:18" x14ac:dyDescent="0.25">
      <c r="A2827" s="37" t="s">
        <v>3603</v>
      </c>
      <c r="B2827" s="38" t="s">
        <v>31</v>
      </c>
      <c r="C2827" s="38" t="s">
        <v>333</v>
      </c>
      <c r="H2827" s="35"/>
      <c r="I2827" s="35"/>
      <c r="J2827" s="36"/>
      <c r="L2827" s="59"/>
      <c r="M2827" s="59"/>
      <c r="N2827" s="60"/>
      <c r="P2827" s="59"/>
      <c r="Q2827" s="59"/>
      <c r="R2827" s="60"/>
    </row>
    <row r="2828" spans="1:18" ht="60" x14ac:dyDescent="0.25">
      <c r="A2828" s="33"/>
      <c r="B2828" s="34" t="s">
        <v>55</v>
      </c>
      <c r="C2828" s="34" t="s">
        <v>56</v>
      </c>
      <c r="D2828" s="34" t="s">
        <v>57</v>
      </c>
      <c r="E2828" s="34" t="s">
        <v>58</v>
      </c>
      <c r="F2828" s="39" t="s">
        <v>59</v>
      </c>
      <c r="H2828" s="40" t="s">
        <v>60</v>
      </c>
      <c r="I2828" s="41" t="s">
        <v>22</v>
      </c>
      <c r="J2828" s="42"/>
      <c r="L2828" s="40" t="s">
        <v>60</v>
      </c>
      <c r="M2828" s="53" t="s">
        <v>22</v>
      </c>
      <c r="N2828" s="54"/>
      <c r="P2828" s="40" t="s">
        <v>60</v>
      </c>
      <c r="Q2828" s="53" t="s">
        <v>22</v>
      </c>
      <c r="R2828" s="54"/>
    </row>
    <row r="2829" spans="1:18" ht="105" x14ac:dyDescent="0.25">
      <c r="A2829" s="37" t="s">
        <v>3604</v>
      </c>
      <c r="B2829" s="38" t="s">
        <v>335</v>
      </c>
      <c r="C2829" s="38" t="s">
        <v>336</v>
      </c>
      <c r="D2829" s="38"/>
      <c r="E2829" s="38" t="s">
        <v>64</v>
      </c>
      <c r="F2829" s="43">
        <v>1</v>
      </c>
      <c r="H2829" s="44">
        <v>0</v>
      </c>
      <c r="I2829" s="45">
        <v>0</v>
      </c>
      <c r="J2829" s="31"/>
      <c r="L2829" s="44">
        <v>0</v>
      </c>
      <c r="M2829" s="55">
        <v>0</v>
      </c>
      <c r="N2829" s="56"/>
      <c r="P2829" s="44">
        <v>0</v>
      </c>
      <c r="Q2829" s="55">
        <v>0</v>
      </c>
      <c r="R2829" s="56"/>
    </row>
    <row r="2830" spans="1:18" x14ac:dyDescent="0.25">
      <c r="A2830" s="33"/>
      <c r="B2830" s="34" t="s">
        <v>28</v>
      </c>
      <c r="C2830" s="34" t="s">
        <v>29</v>
      </c>
      <c r="H2830" s="35"/>
      <c r="I2830" s="35"/>
      <c r="J2830" s="36"/>
      <c r="L2830" s="59"/>
      <c r="M2830" s="59"/>
      <c r="N2830" s="60"/>
      <c r="P2830" s="59"/>
      <c r="Q2830" s="59"/>
      <c r="R2830" s="60"/>
    </row>
    <row r="2831" spans="1:18" ht="60" x14ac:dyDescent="0.25">
      <c r="A2831" s="37" t="s">
        <v>3605</v>
      </c>
      <c r="B2831" s="38" t="s">
        <v>31</v>
      </c>
      <c r="C2831" s="38" t="s">
        <v>299</v>
      </c>
      <c r="H2831" s="35"/>
      <c r="I2831" s="35"/>
      <c r="J2831" s="36"/>
      <c r="L2831" s="59"/>
      <c r="M2831" s="59"/>
      <c r="N2831" s="60"/>
      <c r="P2831" s="59"/>
      <c r="Q2831" s="59"/>
      <c r="R2831" s="60"/>
    </row>
    <row r="2832" spans="1:18" x14ac:dyDescent="0.25">
      <c r="A2832" s="14" t="s">
        <v>3606</v>
      </c>
      <c r="B2832" s="14"/>
      <c r="C2832" s="14"/>
      <c r="D2832" s="14"/>
      <c r="E2832" s="14"/>
      <c r="F2832" s="14"/>
      <c r="H2832" s="32" t="s">
        <v>425</v>
      </c>
      <c r="I2832" s="45">
        <v>240000</v>
      </c>
      <c r="J2832" s="31"/>
      <c r="L2832" s="32" t="s">
        <v>425</v>
      </c>
      <c r="M2832" s="55">
        <v>355095.19</v>
      </c>
      <c r="N2832" s="56"/>
      <c r="P2832" s="32" t="s">
        <v>425</v>
      </c>
      <c r="Q2832" s="55">
        <v>300000</v>
      </c>
      <c r="R2832" s="56"/>
    </row>
    <row r="2833" spans="1:18" x14ac:dyDescent="0.25">
      <c r="A2833" s="33"/>
      <c r="B2833" s="34" t="s">
        <v>28</v>
      </c>
      <c r="C2833" s="34" t="s">
        <v>29</v>
      </c>
      <c r="H2833" s="35"/>
      <c r="I2833" s="35"/>
      <c r="J2833" s="36"/>
      <c r="L2833" s="59"/>
      <c r="M2833" s="59"/>
      <c r="N2833" s="60"/>
      <c r="P2833" s="59"/>
      <c r="Q2833" s="59"/>
      <c r="R2833" s="60"/>
    </row>
    <row r="2834" spans="1:18" x14ac:dyDescent="0.25">
      <c r="A2834" s="37" t="s">
        <v>3607</v>
      </c>
      <c r="B2834" s="38" t="s">
        <v>31</v>
      </c>
      <c r="C2834" s="38" t="s">
        <v>3608</v>
      </c>
      <c r="H2834" s="35"/>
      <c r="I2834" s="35"/>
      <c r="J2834" s="36"/>
      <c r="L2834" s="59"/>
      <c r="M2834" s="59"/>
      <c r="N2834" s="60"/>
      <c r="P2834" s="59"/>
      <c r="Q2834" s="59"/>
      <c r="R2834" s="60"/>
    </row>
    <row r="2835" spans="1:18" ht="30" x14ac:dyDescent="0.25">
      <c r="A2835" s="37" t="s">
        <v>3609</v>
      </c>
      <c r="B2835" s="38" t="s">
        <v>31</v>
      </c>
      <c r="C2835" s="38" t="s">
        <v>3610</v>
      </c>
      <c r="H2835" s="35"/>
      <c r="I2835" s="35"/>
      <c r="J2835" s="36"/>
      <c r="L2835" s="59"/>
      <c r="M2835" s="59"/>
      <c r="N2835" s="60"/>
      <c r="P2835" s="59"/>
      <c r="Q2835" s="59"/>
      <c r="R2835" s="60"/>
    </row>
    <row r="2836" spans="1:18" ht="60" x14ac:dyDescent="0.25">
      <c r="A2836" s="33"/>
      <c r="B2836" s="34" t="s">
        <v>55</v>
      </c>
      <c r="C2836" s="34" t="s">
        <v>56</v>
      </c>
      <c r="D2836" s="34" t="s">
        <v>57</v>
      </c>
      <c r="E2836" s="34" t="s">
        <v>58</v>
      </c>
      <c r="F2836" s="39" t="s">
        <v>59</v>
      </c>
      <c r="H2836" s="40" t="s">
        <v>60</v>
      </c>
      <c r="I2836" s="41" t="s">
        <v>22</v>
      </c>
      <c r="J2836" s="42"/>
      <c r="L2836" s="40" t="s">
        <v>60</v>
      </c>
      <c r="M2836" s="53" t="s">
        <v>22</v>
      </c>
      <c r="N2836" s="54"/>
      <c r="P2836" s="40" t="s">
        <v>60</v>
      </c>
      <c r="Q2836" s="53" t="s">
        <v>22</v>
      </c>
      <c r="R2836" s="54"/>
    </row>
    <row r="2837" spans="1:18" x14ac:dyDescent="0.25">
      <c r="A2837" s="37" t="s">
        <v>3611</v>
      </c>
      <c r="B2837" s="38" t="s">
        <v>3612</v>
      </c>
      <c r="C2837" s="38" t="s">
        <v>3613</v>
      </c>
      <c r="D2837" s="38"/>
      <c r="E2837" s="38" t="s">
        <v>64</v>
      </c>
      <c r="F2837" s="43">
        <v>1</v>
      </c>
      <c r="H2837" s="44">
        <v>240000</v>
      </c>
      <c r="I2837" s="45">
        <v>240000</v>
      </c>
      <c r="J2837" s="31"/>
      <c r="L2837" s="44">
        <v>355095.19</v>
      </c>
      <c r="M2837" s="55">
        <v>355095.19</v>
      </c>
      <c r="N2837" s="56"/>
      <c r="P2837" s="44">
        <v>300000</v>
      </c>
      <c r="Q2837" s="55">
        <v>300000</v>
      </c>
      <c r="R2837" s="56"/>
    </row>
    <row r="2838" spans="1:18" x14ac:dyDescent="0.25">
      <c r="A2838" s="33"/>
      <c r="B2838" s="34" t="s">
        <v>28</v>
      </c>
      <c r="C2838" s="34" t="s">
        <v>29</v>
      </c>
      <c r="H2838" s="35"/>
      <c r="I2838" s="35"/>
      <c r="J2838" s="36"/>
      <c r="L2838" s="59"/>
      <c r="M2838" s="59"/>
      <c r="N2838" s="60"/>
      <c r="P2838" s="59"/>
      <c r="Q2838" s="59"/>
      <c r="R2838" s="60"/>
    </row>
    <row r="2839" spans="1:18" x14ac:dyDescent="0.25">
      <c r="A2839" s="37" t="s">
        <v>3614</v>
      </c>
      <c r="B2839" s="38" t="s">
        <v>31</v>
      </c>
      <c r="C2839" s="38" t="s">
        <v>333</v>
      </c>
      <c r="H2839" s="35"/>
      <c r="I2839" s="35"/>
      <c r="J2839" s="36"/>
      <c r="L2839" s="59"/>
      <c r="M2839" s="59"/>
      <c r="N2839" s="60"/>
      <c r="P2839" s="59"/>
      <c r="Q2839" s="59"/>
      <c r="R2839" s="60"/>
    </row>
    <row r="2840" spans="1:18" ht="60" x14ac:dyDescent="0.25">
      <c r="A2840" s="33"/>
      <c r="B2840" s="34" t="s">
        <v>55</v>
      </c>
      <c r="C2840" s="34" t="s">
        <v>56</v>
      </c>
      <c r="D2840" s="34" t="s">
        <v>57</v>
      </c>
      <c r="E2840" s="34" t="s">
        <v>58</v>
      </c>
      <c r="F2840" s="39" t="s">
        <v>59</v>
      </c>
      <c r="H2840" s="40" t="s">
        <v>60</v>
      </c>
      <c r="I2840" s="41" t="s">
        <v>22</v>
      </c>
      <c r="J2840" s="42"/>
      <c r="L2840" s="40" t="s">
        <v>60</v>
      </c>
      <c r="M2840" s="53" t="s">
        <v>22</v>
      </c>
      <c r="N2840" s="54"/>
      <c r="P2840" s="40" t="s">
        <v>60</v>
      </c>
      <c r="Q2840" s="53" t="s">
        <v>22</v>
      </c>
      <c r="R2840" s="54"/>
    </row>
    <row r="2841" spans="1:18" ht="105" x14ac:dyDescent="0.25">
      <c r="A2841" s="37" t="s">
        <v>3615</v>
      </c>
      <c r="B2841" s="38" t="s">
        <v>335</v>
      </c>
      <c r="C2841" s="38" t="s">
        <v>336</v>
      </c>
      <c r="D2841" s="38"/>
      <c r="E2841" s="38" t="s">
        <v>64</v>
      </c>
      <c r="F2841" s="43">
        <v>1</v>
      </c>
      <c r="H2841" s="44">
        <v>0</v>
      </c>
      <c r="I2841" s="45">
        <v>0</v>
      </c>
      <c r="J2841" s="31"/>
      <c r="L2841" s="44">
        <v>0</v>
      </c>
      <c r="M2841" s="55">
        <v>0</v>
      </c>
      <c r="N2841" s="56"/>
      <c r="P2841" s="44">
        <v>0</v>
      </c>
      <c r="Q2841" s="55">
        <v>0</v>
      </c>
      <c r="R2841" s="56"/>
    </row>
    <row r="2842" spans="1:18" x14ac:dyDescent="0.25">
      <c r="A2842" s="33"/>
      <c r="B2842" s="34" t="s">
        <v>28</v>
      </c>
      <c r="C2842" s="34" t="s">
        <v>29</v>
      </c>
      <c r="H2842" s="35"/>
      <c r="I2842" s="35"/>
      <c r="J2842" s="36"/>
      <c r="L2842" s="59"/>
      <c r="M2842" s="59"/>
      <c r="N2842" s="60"/>
      <c r="P2842" s="59"/>
      <c r="Q2842" s="59"/>
      <c r="R2842" s="60"/>
    </row>
    <row r="2843" spans="1:18" ht="60" x14ac:dyDescent="0.25">
      <c r="A2843" s="37" t="s">
        <v>3616</v>
      </c>
      <c r="B2843" s="38" t="s">
        <v>31</v>
      </c>
      <c r="C2843" s="38" t="s">
        <v>299</v>
      </c>
      <c r="H2843" s="35"/>
      <c r="I2843" s="35"/>
      <c r="J2843" s="36"/>
      <c r="L2843" s="59"/>
      <c r="M2843" s="59"/>
      <c r="N2843" s="60"/>
      <c r="P2843" s="59"/>
      <c r="Q2843" s="59"/>
      <c r="R2843" s="60"/>
    </row>
    <row r="2844" spans="1:18" x14ac:dyDescent="0.25">
      <c r="A2844" s="14" t="s">
        <v>3617</v>
      </c>
      <c r="B2844" s="14"/>
      <c r="C2844" s="14"/>
      <c r="D2844" s="14"/>
      <c r="E2844" s="14"/>
      <c r="F2844" s="14"/>
      <c r="H2844" s="32" t="s">
        <v>3618</v>
      </c>
      <c r="I2844" s="45">
        <v>3813878</v>
      </c>
      <c r="J2844" s="31"/>
      <c r="L2844" s="32" t="s">
        <v>3618</v>
      </c>
      <c r="M2844" s="55">
        <v>3927016.06</v>
      </c>
      <c r="N2844" s="56"/>
      <c r="P2844" s="32" t="s">
        <v>3618</v>
      </c>
      <c r="Q2844" s="55">
        <v>3568960</v>
      </c>
      <c r="R2844" s="56"/>
    </row>
    <row r="2845" spans="1:18" x14ac:dyDescent="0.25">
      <c r="A2845" s="33"/>
      <c r="B2845" s="34" t="s">
        <v>28</v>
      </c>
      <c r="C2845" s="34" t="s">
        <v>29</v>
      </c>
      <c r="H2845" s="35"/>
      <c r="I2845" s="35"/>
      <c r="J2845" s="36"/>
      <c r="L2845" s="59"/>
      <c r="M2845" s="59"/>
      <c r="N2845" s="60"/>
      <c r="P2845" s="59"/>
      <c r="Q2845" s="59"/>
      <c r="R2845" s="60"/>
    </row>
    <row r="2846" spans="1:18" x14ac:dyDescent="0.25">
      <c r="A2846" s="37" t="s">
        <v>3619</v>
      </c>
      <c r="B2846" s="38" t="s">
        <v>31</v>
      </c>
      <c r="C2846" s="38" t="s">
        <v>665</v>
      </c>
      <c r="H2846" s="35"/>
      <c r="I2846" s="35"/>
      <c r="J2846" s="36"/>
      <c r="L2846" s="59"/>
      <c r="M2846" s="59"/>
      <c r="N2846" s="60"/>
      <c r="P2846" s="59"/>
      <c r="Q2846" s="59"/>
      <c r="R2846" s="60"/>
    </row>
    <row r="2847" spans="1:18" ht="120" x14ac:dyDescent="0.25">
      <c r="A2847" s="37" t="s">
        <v>3620</v>
      </c>
      <c r="B2847" s="38" t="s">
        <v>31</v>
      </c>
      <c r="C2847" s="38" t="s">
        <v>667</v>
      </c>
      <c r="H2847" s="35"/>
      <c r="I2847" s="35"/>
      <c r="J2847" s="36"/>
      <c r="L2847" s="59"/>
      <c r="M2847" s="59"/>
      <c r="N2847" s="60"/>
      <c r="P2847" s="59"/>
      <c r="Q2847" s="59"/>
      <c r="R2847" s="60"/>
    </row>
    <row r="2848" spans="1:18" ht="60" x14ac:dyDescent="0.25">
      <c r="A2848" s="33"/>
      <c r="B2848" s="34" t="s">
        <v>55</v>
      </c>
      <c r="C2848" s="34" t="s">
        <v>56</v>
      </c>
      <c r="D2848" s="34" t="s">
        <v>57</v>
      </c>
      <c r="E2848" s="34" t="s">
        <v>58</v>
      </c>
      <c r="F2848" s="39" t="s">
        <v>59</v>
      </c>
      <c r="H2848" s="40" t="s">
        <v>60</v>
      </c>
      <c r="I2848" s="41" t="s">
        <v>22</v>
      </c>
      <c r="J2848" s="42"/>
      <c r="L2848" s="40" t="s">
        <v>60</v>
      </c>
      <c r="M2848" s="53" t="s">
        <v>22</v>
      </c>
      <c r="N2848" s="54"/>
      <c r="P2848" s="40" t="s">
        <v>60</v>
      </c>
      <c r="Q2848" s="53" t="s">
        <v>22</v>
      </c>
      <c r="R2848" s="54"/>
    </row>
    <row r="2849" spans="1:18" ht="90" x14ac:dyDescent="0.25">
      <c r="A2849" s="37" t="s">
        <v>3621</v>
      </c>
      <c r="B2849" s="38" t="s">
        <v>3622</v>
      </c>
      <c r="C2849" s="38" t="s">
        <v>670</v>
      </c>
      <c r="D2849" s="38"/>
      <c r="E2849" s="38" t="s">
        <v>433</v>
      </c>
      <c r="F2849" s="43">
        <v>8</v>
      </c>
      <c r="H2849" s="44">
        <v>45250</v>
      </c>
      <c r="I2849" s="45">
        <v>362000</v>
      </c>
      <c r="J2849" s="31"/>
      <c r="L2849" s="44">
        <v>195302.35</v>
      </c>
      <c r="M2849" s="55">
        <v>1562418.8</v>
      </c>
      <c r="N2849" s="56"/>
      <c r="P2849" s="44">
        <v>66000</v>
      </c>
      <c r="Q2849" s="55">
        <v>528000</v>
      </c>
      <c r="R2849" s="56"/>
    </row>
    <row r="2850" spans="1:18" ht="105" x14ac:dyDescent="0.25">
      <c r="A2850" s="37" t="s">
        <v>3623</v>
      </c>
      <c r="B2850" s="38" t="s">
        <v>3624</v>
      </c>
      <c r="C2850" s="38" t="s">
        <v>673</v>
      </c>
      <c r="D2850" s="38"/>
      <c r="E2850" s="38" t="s">
        <v>433</v>
      </c>
      <c r="F2850" s="43">
        <v>9</v>
      </c>
      <c r="H2850" s="44">
        <v>97750</v>
      </c>
      <c r="I2850" s="45">
        <v>879750</v>
      </c>
      <c r="J2850" s="31"/>
      <c r="L2850" s="44">
        <v>1775.48</v>
      </c>
      <c r="M2850" s="55">
        <v>15979.32</v>
      </c>
      <c r="N2850" s="56"/>
      <c r="P2850" s="44">
        <v>72000</v>
      </c>
      <c r="Q2850" s="55">
        <v>648000</v>
      </c>
      <c r="R2850" s="56"/>
    </row>
    <row r="2851" spans="1:18" x14ac:dyDescent="0.25">
      <c r="A2851" s="37" t="s">
        <v>3625</v>
      </c>
      <c r="B2851" s="38" t="s">
        <v>3626</v>
      </c>
      <c r="C2851" s="38" t="s">
        <v>676</v>
      </c>
      <c r="D2851" s="38"/>
      <c r="E2851" s="38" t="s">
        <v>433</v>
      </c>
      <c r="F2851" s="43">
        <v>16</v>
      </c>
      <c r="H2851" s="44">
        <v>825</v>
      </c>
      <c r="I2851" s="45">
        <v>13200</v>
      </c>
      <c r="J2851" s="31"/>
      <c r="L2851" s="44">
        <v>1775.48</v>
      </c>
      <c r="M2851" s="55">
        <v>28407.68</v>
      </c>
      <c r="N2851" s="56"/>
      <c r="P2851" s="44">
        <v>360</v>
      </c>
      <c r="Q2851" s="55">
        <v>5760</v>
      </c>
      <c r="R2851" s="56"/>
    </row>
    <row r="2852" spans="1:18" x14ac:dyDescent="0.25">
      <c r="A2852" s="37" t="s">
        <v>3627</v>
      </c>
      <c r="B2852" s="38" t="s">
        <v>3628</v>
      </c>
      <c r="C2852" s="38" t="s">
        <v>1910</v>
      </c>
      <c r="D2852" s="38"/>
      <c r="E2852" s="38" t="s">
        <v>433</v>
      </c>
      <c r="F2852" s="43">
        <v>6</v>
      </c>
      <c r="H2852" s="44">
        <v>825</v>
      </c>
      <c r="I2852" s="45">
        <v>4950</v>
      </c>
      <c r="J2852" s="31"/>
      <c r="L2852" s="44">
        <v>1775.48</v>
      </c>
      <c r="M2852" s="55">
        <v>10652.88</v>
      </c>
      <c r="N2852" s="56"/>
      <c r="P2852" s="44">
        <v>420</v>
      </c>
      <c r="Q2852" s="55">
        <v>2520</v>
      </c>
      <c r="R2852" s="56"/>
    </row>
    <row r="2853" spans="1:18" x14ac:dyDescent="0.25">
      <c r="A2853" s="37" t="s">
        <v>3629</v>
      </c>
      <c r="B2853" s="38" t="s">
        <v>3630</v>
      </c>
      <c r="C2853" s="38" t="s">
        <v>679</v>
      </c>
      <c r="D2853" s="38"/>
      <c r="E2853" s="38" t="s">
        <v>433</v>
      </c>
      <c r="F2853" s="43">
        <v>131</v>
      </c>
      <c r="H2853" s="44">
        <v>990</v>
      </c>
      <c r="I2853" s="45">
        <v>129690</v>
      </c>
      <c r="J2853" s="31"/>
      <c r="L2853" s="44">
        <v>1775.48</v>
      </c>
      <c r="M2853" s="55">
        <v>232587.88</v>
      </c>
      <c r="N2853" s="56"/>
      <c r="P2853" s="44">
        <v>720</v>
      </c>
      <c r="Q2853" s="55">
        <v>94320</v>
      </c>
      <c r="R2853" s="56"/>
    </row>
    <row r="2854" spans="1:18" ht="105" x14ac:dyDescent="0.25">
      <c r="A2854" s="37" t="s">
        <v>3631</v>
      </c>
      <c r="B2854" s="38" t="s">
        <v>3632</v>
      </c>
      <c r="C2854" s="38" t="s">
        <v>682</v>
      </c>
      <c r="D2854" s="38"/>
      <c r="E2854" s="38" t="s">
        <v>308</v>
      </c>
      <c r="F2854" s="43">
        <v>807</v>
      </c>
      <c r="H2854" s="44">
        <v>425</v>
      </c>
      <c r="I2854" s="45">
        <v>342975</v>
      </c>
      <c r="J2854" s="31"/>
      <c r="L2854" s="44">
        <v>236.73</v>
      </c>
      <c r="M2854" s="55">
        <v>191041.11</v>
      </c>
      <c r="N2854" s="56"/>
      <c r="P2854" s="44">
        <v>1170</v>
      </c>
      <c r="Q2854" s="55">
        <v>944190</v>
      </c>
      <c r="R2854" s="56"/>
    </row>
    <row r="2855" spans="1:18" x14ac:dyDescent="0.25">
      <c r="A2855" s="37" t="s">
        <v>3633</v>
      </c>
      <c r="B2855" s="38" t="s">
        <v>3634</v>
      </c>
      <c r="C2855" s="38" t="s">
        <v>3635</v>
      </c>
      <c r="D2855" s="38"/>
      <c r="E2855" s="38" t="s">
        <v>64</v>
      </c>
      <c r="F2855" s="43">
        <v>1</v>
      </c>
      <c r="H2855" s="44">
        <v>19700</v>
      </c>
      <c r="I2855" s="45">
        <v>19700</v>
      </c>
      <c r="J2855" s="31"/>
      <c r="L2855" s="44">
        <v>9469.2000000000007</v>
      </c>
      <c r="M2855" s="55">
        <v>9469.2000000000007</v>
      </c>
      <c r="N2855" s="56"/>
      <c r="P2855" s="44">
        <v>3000</v>
      </c>
      <c r="Q2855" s="55">
        <v>3000</v>
      </c>
      <c r="R2855" s="56"/>
    </row>
    <row r="2856" spans="1:18" x14ac:dyDescent="0.25">
      <c r="A2856" s="37" t="s">
        <v>3636</v>
      </c>
      <c r="B2856" s="38" t="s">
        <v>3637</v>
      </c>
      <c r="C2856" s="38" t="s">
        <v>3638</v>
      </c>
      <c r="D2856" s="38"/>
      <c r="E2856" s="38" t="s">
        <v>433</v>
      </c>
      <c r="F2856" s="43">
        <v>106</v>
      </c>
      <c r="H2856" s="44">
        <v>800</v>
      </c>
      <c r="I2856" s="45">
        <v>84800</v>
      </c>
      <c r="J2856" s="31"/>
      <c r="L2856" s="44">
        <v>4142.78</v>
      </c>
      <c r="M2856" s="55">
        <v>439134.68</v>
      </c>
      <c r="N2856" s="56"/>
      <c r="P2856" s="44">
        <v>2280</v>
      </c>
      <c r="Q2856" s="55">
        <v>241680</v>
      </c>
      <c r="R2856" s="56"/>
    </row>
    <row r="2857" spans="1:18" ht="120" x14ac:dyDescent="0.25">
      <c r="A2857" s="37" t="s">
        <v>3639</v>
      </c>
      <c r="B2857" s="38" t="s">
        <v>3640</v>
      </c>
      <c r="C2857" s="38" t="s">
        <v>3641</v>
      </c>
      <c r="D2857" s="38"/>
      <c r="E2857" s="38" t="s">
        <v>433</v>
      </c>
      <c r="F2857" s="43">
        <v>6</v>
      </c>
      <c r="H2857" s="44">
        <v>11445</v>
      </c>
      <c r="I2857" s="45">
        <v>68670</v>
      </c>
      <c r="J2857" s="31"/>
      <c r="L2857" s="44">
        <v>17754.759999999998</v>
      </c>
      <c r="M2857" s="55">
        <v>106528.56</v>
      </c>
      <c r="N2857" s="56"/>
      <c r="P2857" s="44">
        <v>7200</v>
      </c>
      <c r="Q2857" s="55">
        <v>43200</v>
      </c>
      <c r="R2857" s="56"/>
    </row>
    <row r="2858" spans="1:18" x14ac:dyDescent="0.25">
      <c r="A2858" s="37" t="s">
        <v>3642</v>
      </c>
      <c r="B2858" s="38" t="s">
        <v>3643</v>
      </c>
      <c r="C2858" s="38" t="s">
        <v>3644</v>
      </c>
      <c r="D2858" s="38"/>
      <c r="E2858" s="38" t="s">
        <v>433</v>
      </c>
      <c r="F2858" s="43">
        <v>5</v>
      </c>
      <c r="H2858" s="44">
        <v>11445</v>
      </c>
      <c r="I2858" s="45">
        <v>57225</v>
      </c>
      <c r="J2858" s="31"/>
      <c r="L2858" s="44">
        <v>17754.759999999998</v>
      </c>
      <c r="M2858" s="55">
        <v>88773.8</v>
      </c>
      <c r="N2858" s="56"/>
      <c r="P2858" s="44">
        <v>9600</v>
      </c>
      <c r="Q2858" s="55">
        <v>48000</v>
      </c>
      <c r="R2858" s="56"/>
    </row>
    <row r="2859" spans="1:18" ht="60" x14ac:dyDescent="0.25">
      <c r="A2859" s="37" t="s">
        <v>3645</v>
      </c>
      <c r="B2859" s="38" t="s">
        <v>3646</v>
      </c>
      <c r="C2859" s="38" t="s">
        <v>3647</v>
      </c>
      <c r="D2859" s="38"/>
      <c r="E2859" s="38" t="s">
        <v>433</v>
      </c>
      <c r="F2859" s="43">
        <v>2</v>
      </c>
      <c r="H2859" s="44">
        <v>825</v>
      </c>
      <c r="I2859" s="45">
        <v>1650</v>
      </c>
      <c r="J2859" s="31"/>
      <c r="L2859" s="44">
        <v>9469.2000000000007</v>
      </c>
      <c r="M2859" s="55">
        <v>18938.400000000001</v>
      </c>
      <c r="N2859" s="56"/>
      <c r="P2859" s="44">
        <v>4200</v>
      </c>
      <c r="Q2859" s="55">
        <v>8400</v>
      </c>
      <c r="R2859" s="56"/>
    </row>
    <row r="2860" spans="1:18" x14ac:dyDescent="0.25">
      <c r="A2860" s="37" t="s">
        <v>3648</v>
      </c>
      <c r="B2860" s="38" t="s">
        <v>3649</v>
      </c>
      <c r="C2860" s="38" t="s">
        <v>1393</v>
      </c>
      <c r="D2860" s="38"/>
      <c r="E2860" s="38" t="s">
        <v>433</v>
      </c>
      <c r="F2860" s="43">
        <v>4</v>
      </c>
      <c r="H2860" s="44">
        <v>660</v>
      </c>
      <c r="I2860" s="45">
        <v>2640</v>
      </c>
      <c r="J2860" s="31"/>
      <c r="L2860" s="44">
        <v>4734.6000000000004</v>
      </c>
      <c r="M2860" s="55">
        <v>18938.400000000001</v>
      </c>
      <c r="N2860" s="56"/>
      <c r="P2860" s="44">
        <v>960</v>
      </c>
      <c r="Q2860" s="55">
        <v>3840</v>
      </c>
      <c r="R2860" s="56"/>
    </row>
    <row r="2861" spans="1:18" x14ac:dyDescent="0.25">
      <c r="A2861" s="37" t="s">
        <v>3650</v>
      </c>
      <c r="B2861" s="38" t="s">
        <v>3651</v>
      </c>
      <c r="C2861" s="38" t="s">
        <v>1913</v>
      </c>
      <c r="D2861" s="38"/>
      <c r="E2861" s="38" t="s">
        <v>433</v>
      </c>
      <c r="F2861" s="43">
        <v>2</v>
      </c>
      <c r="H2861" s="44">
        <v>660</v>
      </c>
      <c r="I2861" s="45">
        <v>1320</v>
      </c>
      <c r="J2861" s="31"/>
      <c r="L2861" s="44">
        <v>4142.78</v>
      </c>
      <c r="M2861" s="55">
        <v>8285.56</v>
      </c>
      <c r="N2861" s="56"/>
      <c r="P2861" s="44">
        <v>900</v>
      </c>
      <c r="Q2861" s="55">
        <v>1800</v>
      </c>
      <c r="R2861" s="56"/>
    </row>
    <row r="2862" spans="1:18" x14ac:dyDescent="0.25">
      <c r="A2862" s="33"/>
      <c r="B2862" s="34" t="s">
        <v>28</v>
      </c>
      <c r="C2862" s="34" t="s">
        <v>29</v>
      </c>
      <c r="H2862" s="35"/>
      <c r="I2862" s="35"/>
      <c r="J2862" s="36"/>
      <c r="L2862" s="59"/>
      <c r="M2862" s="59"/>
      <c r="N2862" s="60"/>
      <c r="P2862" s="59"/>
      <c r="Q2862" s="59"/>
      <c r="R2862" s="60"/>
    </row>
    <row r="2863" spans="1:18" x14ac:dyDescent="0.25">
      <c r="A2863" s="37" t="s">
        <v>3652</v>
      </c>
      <c r="B2863" s="38" t="s">
        <v>31</v>
      </c>
      <c r="C2863" s="38" t="s">
        <v>693</v>
      </c>
      <c r="H2863" s="35"/>
      <c r="I2863" s="35"/>
      <c r="J2863" s="36"/>
      <c r="L2863" s="59"/>
      <c r="M2863" s="59"/>
      <c r="N2863" s="60"/>
      <c r="P2863" s="59"/>
      <c r="Q2863" s="59"/>
      <c r="R2863" s="60"/>
    </row>
    <row r="2864" spans="1:18" ht="75" x14ac:dyDescent="0.25">
      <c r="A2864" s="37" t="s">
        <v>3653</v>
      </c>
      <c r="B2864" s="38" t="s">
        <v>31</v>
      </c>
      <c r="C2864" s="38" t="s">
        <v>695</v>
      </c>
      <c r="H2864" s="35"/>
      <c r="I2864" s="35"/>
      <c r="J2864" s="36"/>
      <c r="L2864" s="59"/>
      <c r="M2864" s="59"/>
      <c r="N2864" s="60"/>
      <c r="P2864" s="59"/>
      <c r="Q2864" s="59"/>
      <c r="R2864" s="60"/>
    </row>
    <row r="2865" spans="1:18" ht="60" x14ac:dyDescent="0.25">
      <c r="A2865" s="33"/>
      <c r="B2865" s="34" t="s">
        <v>55</v>
      </c>
      <c r="C2865" s="34" t="s">
        <v>56</v>
      </c>
      <c r="D2865" s="34" t="s">
        <v>57</v>
      </c>
      <c r="E2865" s="34" t="s">
        <v>58</v>
      </c>
      <c r="F2865" s="39" t="s">
        <v>59</v>
      </c>
      <c r="H2865" s="40" t="s">
        <v>60</v>
      </c>
      <c r="I2865" s="41" t="s">
        <v>22</v>
      </c>
      <c r="J2865" s="42"/>
      <c r="L2865" s="40" t="s">
        <v>60</v>
      </c>
      <c r="M2865" s="53" t="s">
        <v>22</v>
      </c>
      <c r="N2865" s="54"/>
      <c r="P2865" s="40" t="s">
        <v>60</v>
      </c>
      <c r="Q2865" s="53" t="s">
        <v>22</v>
      </c>
      <c r="R2865" s="54"/>
    </row>
    <row r="2866" spans="1:18" x14ac:dyDescent="0.25">
      <c r="A2866" s="37" t="s">
        <v>3654</v>
      </c>
      <c r="B2866" s="38" t="s">
        <v>3655</v>
      </c>
      <c r="C2866" s="38" t="s">
        <v>3656</v>
      </c>
      <c r="D2866" s="38"/>
      <c r="E2866" s="38" t="s">
        <v>433</v>
      </c>
      <c r="F2866" s="43">
        <v>7</v>
      </c>
      <c r="H2866" s="44">
        <v>425</v>
      </c>
      <c r="I2866" s="45">
        <v>2975</v>
      </c>
      <c r="J2866" s="31"/>
      <c r="L2866" s="44">
        <v>355.1</v>
      </c>
      <c r="M2866" s="55">
        <v>2485.6999999999998</v>
      </c>
      <c r="N2866" s="56"/>
      <c r="P2866" s="44">
        <v>650</v>
      </c>
      <c r="Q2866" s="55">
        <v>4550</v>
      </c>
      <c r="R2866" s="56"/>
    </row>
    <row r="2867" spans="1:18" x14ac:dyDescent="0.25">
      <c r="A2867" s="37" t="s">
        <v>3657</v>
      </c>
      <c r="B2867" s="38" t="s">
        <v>3658</v>
      </c>
      <c r="C2867" s="38" t="s">
        <v>3659</v>
      </c>
      <c r="D2867" s="38"/>
      <c r="E2867" s="38" t="s">
        <v>457</v>
      </c>
      <c r="F2867" s="43">
        <v>200</v>
      </c>
      <c r="H2867" s="44">
        <v>4400</v>
      </c>
      <c r="I2867" s="45">
        <v>880000</v>
      </c>
      <c r="J2867" s="31"/>
      <c r="L2867" s="44">
        <v>295.91000000000003</v>
      </c>
      <c r="M2867" s="55">
        <v>59182</v>
      </c>
      <c r="N2867" s="56"/>
      <c r="P2867" s="44">
        <v>850</v>
      </c>
      <c r="Q2867" s="55">
        <v>170000</v>
      </c>
      <c r="R2867" s="56"/>
    </row>
    <row r="2868" spans="1:18" x14ac:dyDescent="0.25">
      <c r="A2868" s="37" t="s">
        <v>3660</v>
      </c>
      <c r="B2868" s="38" t="s">
        <v>3661</v>
      </c>
      <c r="C2868" s="38" t="s">
        <v>701</v>
      </c>
      <c r="D2868" s="38"/>
      <c r="E2868" s="38" t="s">
        <v>433</v>
      </c>
      <c r="F2868" s="43">
        <v>2</v>
      </c>
      <c r="H2868" s="44">
        <v>965</v>
      </c>
      <c r="I2868" s="45">
        <v>1930</v>
      </c>
      <c r="J2868" s="31"/>
      <c r="L2868" s="44">
        <v>1775.48</v>
      </c>
      <c r="M2868" s="55">
        <v>3550.96</v>
      </c>
      <c r="N2868" s="56"/>
      <c r="P2868" s="44">
        <v>1700</v>
      </c>
      <c r="Q2868" s="55">
        <v>3400</v>
      </c>
      <c r="R2868" s="56"/>
    </row>
    <row r="2869" spans="1:18" x14ac:dyDescent="0.25">
      <c r="A2869" s="37" t="s">
        <v>3662</v>
      </c>
      <c r="B2869" s="38" t="s">
        <v>3663</v>
      </c>
      <c r="C2869" s="38" t="s">
        <v>3664</v>
      </c>
      <c r="D2869" s="38"/>
      <c r="E2869" s="38" t="s">
        <v>433</v>
      </c>
      <c r="F2869" s="43">
        <v>2</v>
      </c>
      <c r="H2869" s="44">
        <v>965</v>
      </c>
      <c r="I2869" s="45">
        <v>1930</v>
      </c>
      <c r="J2869" s="31"/>
      <c r="L2869" s="44">
        <v>3550.95</v>
      </c>
      <c r="M2869" s="55">
        <v>7101.9</v>
      </c>
      <c r="N2869" s="56"/>
      <c r="P2869" s="44">
        <v>7500</v>
      </c>
      <c r="Q2869" s="55">
        <v>15000</v>
      </c>
      <c r="R2869" s="56"/>
    </row>
    <row r="2870" spans="1:18" ht="45" x14ac:dyDescent="0.25">
      <c r="A2870" s="37" t="s">
        <v>3665</v>
      </c>
      <c r="B2870" s="38" t="s">
        <v>3666</v>
      </c>
      <c r="C2870" s="38" t="s">
        <v>704</v>
      </c>
      <c r="D2870" s="38"/>
      <c r="E2870" s="38" t="s">
        <v>457</v>
      </c>
      <c r="F2870" s="43">
        <v>8</v>
      </c>
      <c r="H2870" s="44">
        <v>105</v>
      </c>
      <c r="I2870" s="45">
        <v>840</v>
      </c>
      <c r="J2870" s="31"/>
      <c r="L2870" s="44">
        <v>118.37</v>
      </c>
      <c r="M2870" s="55">
        <v>946.96</v>
      </c>
      <c r="N2870" s="56"/>
      <c r="P2870" s="44">
        <v>55</v>
      </c>
      <c r="Q2870" s="55">
        <v>440</v>
      </c>
      <c r="R2870" s="56"/>
    </row>
    <row r="2871" spans="1:18" x14ac:dyDescent="0.25">
      <c r="A2871" s="37" t="s">
        <v>3667</v>
      </c>
      <c r="B2871" s="38" t="s">
        <v>3668</v>
      </c>
      <c r="C2871" s="38" t="s">
        <v>707</v>
      </c>
      <c r="D2871" s="38"/>
      <c r="E2871" s="38" t="s">
        <v>457</v>
      </c>
      <c r="F2871" s="43">
        <v>105</v>
      </c>
      <c r="H2871" s="44">
        <v>125</v>
      </c>
      <c r="I2871" s="45">
        <v>13125</v>
      </c>
      <c r="J2871" s="31"/>
      <c r="L2871" s="44">
        <v>142.04</v>
      </c>
      <c r="M2871" s="55">
        <v>14914.2</v>
      </c>
      <c r="N2871" s="56"/>
      <c r="P2871" s="44">
        <v>90</v>
      </c>
      <c r="Q2871" s="55">
        <v>9450</v>
      </c>
      <c r="R2871" s="56"/>
    </row>
    <row r="2872" spans="1:18" x14ac:dyDescent="0.25">
      <c r="A2872" s="37" t="s">
        <v>3669</v>
      </c>
      <c r="B2872" s="38" t="s">
        <v>3670</v>
      </c>
      <c r="C2872" s="38" t="s">
        <v>1409</v>
      </c>
      <c r="D2872" s="38"/>
      <c r="E2872" s="38" t="s">
        <v>457</v>
      </c>
      <c r="F2872" s="43">
        <v>24</v>
      </c>
      <c r="H2872" s="44">
        <v>116</v>
      </c>
      <c r="I2872" s="45">
        <v>2784</v>
      </c>
      <c r="J2872" s="31"/>
      <c r="L2872" s="44">
        <v>136.12</v>
      </c>
      <c r="M2872" s="55">
        <v>3266.88</v>
      </c>
      <c r="N2872" s="56"/>
      <c r="P2872" s="44">
        <v>75</v>
      </c>
      <c r="Q2872" s="55">
        <v>1800</v>
      </c>
      <c r="R2872" s="56"/>
    </row>
    <row r="2873" spans="1:18" x14ac:dyDescent="0.25">
      <c r="A2873" s="37" t="s">
        <v>3671</v>
      </c>
      <c r="B2873" s="38" t="s">
        <v>3672</v>
      </c>
      <c r="C2873" s="38" t="s">
        <v>3673</v>
      </c>
      <c r="D2873" s="38"/>
      <c r="E2873" s="38" t="s">
        <v>433</v>
      </c>
      <c r="F2873" s="43">
        <v>3</v>
      </c>
      <c r="H2873" s="44">
        <v>315</v>
      </c>
      <c r="I2873" s="45">
        <v>945</v>
      </c>
      <c r="J2873" s="31"/>
      <c r="L2873" s="44">
        <v>591.83000000000004</v>
      </c>
      <c r="M2873" s="55">
        <v>1775.49</v>
      </c>
      <c r="N2873" s="56"/>
      <c r="P2873" s="44">
        <v>600</v>
      </c>
      <c r="Q2873" s="55">
        <v>1800</v>
      </c>
      <c r="R2873" s="56"/>
    </row>
    <row r="2874" spans="1:18" ht="30" x14ac:dyDescent="0.25">
      <c r="A2874" s="37" t="s">
        <v>3674</v>
      </c>
      <c r="B2874" s="38" t="s">
        <v>3675</v>
      </c>
      <c r="C2874" s="38" t="s">
        <v>710</v>
      </c>
      <c r="D2874" s="38"/>
      <c r="E2874" s="38" t="s">
        <v>433</v>
      </c>
      <c r="F2874" s="43">
        <v>3</v>
      </c>
      <c r="H2874" s="44">
        <v>22500</v>
      </c>
      <c r="I2874" s="45">
        <v>67500</v>
      </c>
      <c r="J2874" s="31"/>
      <c r="L2874" s="44">
        <v>6448.53</v>
      </c>
      <c r="M2874" s="55">
        <v>19345.59</v>
      </c>
      <c r="N2874" s="56"/>
      <c r="P2874" s="44">
        <v>3500</v>
      </c>
      <c r="Q2874" s="55">
        <v>10500</v>
      </c>
      <c r="R2874" s="56"/>
    </row>
    <row r="2875" spans="1:18" ht="45" x14ac:dyDescent="0.25">
      <c r="A2875" s="37" t="s">
        <v>3676</v>
      </c>
      <c r="B2875" s="38" t="s">
        <v>3677</v>
      </c>
      <c r="C2875" s="38" t="s">
        <v>3678</v>
      </c>
      <c r="D2875" s="38"/>
      <c r="E2875" s="38" t="s">
        <v>457</v>
      </c>
      <c r="F2875" s="43">
        <v>30</v>
      </c>
      <c r="H2875" s="44">
        <v>185</v>
      </c>
      <c r="I2875" s="45">
        <v>5550</v>
      </c>
      <c r="J2875" s="31"/>
      <c r="L2875" s="44">
        <v>135.71</v>
      </c>
      <c r="M2875" s="55">
        <v>4071.3</v>
      </c>
      <c r="N2875" s="56"/>
      <c r="P2875" s="44">
        <v>280</v>
      </c>
      <c r="Q2875" s="55">
        <v>8400</v>
      </c>
      <c r="R2875" s="56"/>
    </row>
    <row r="2876" spans="1:18" x14ac:dyDescent="0.25">
      <c r="A2876" s="37" t="s">
        <v>3679</v>
      </c>
      <c r="B2876" s="38" t="s">
        <v>3680</v>
      </c>
      <c r="C2876" s="38" t="s">
        <v>3681</v>
      </c>
      <c r="D2876" s="38"/>
      <c r="E2876" s="38" t="s">
        <v>457</v>
      </c>
      <c r="F2876" s="43">
        <v>36</v>
      </c>
      <c r="H2876" s="44">
        <v>125</v>
      </c>
      <c r="I2876" s="45">
        <v>4500</v>
      </c>
      <c r="J2876" s="31"/>
      <c r="L2876" s="44">
        <v>142.04</v>
      </c>
      <c r="M2876" s="55">
        <v>5113.4399999999996</v>
      </c>
      <c r="N2876" s="56"/>
      <c r="P2876" s="44">
        <v>90</v>
      </c>
      <c r="Q2876" s="55">
        <v>3240</v>
      </c>
      <c r="R2876" s="56"/>
    </row>
    <row r="2877" spans="1:18" x14ac:dyDescent="0.25">
      <c r="A2877" s="37" t="s">
        <v>3682</v>
      </c>
      <c r="B2877" s="38" t="s">
        <v>3683</v>
      </c>
      <c r="C2877" s="38" t="s">
        <v>3684</v>
      </c>
      <c r="D2877" s="38"/>
      <c r="E2877" s="38" t="s">
        <v>433</v>
      </c>
      <c r="F2877" s="43">
        <v>6</v>
      </c>
      <c r="H2877" s="44">
        <v>12000</v>
      </c>
      <c r="I2877" s="45">
        <v>72000</v>
      </c>
      <c r="J2877" s="31"/>
      <c r="L2877" s="44">
        <v>4230.6400000000003</v>
      </c>
      <c r="M2877" s="55">
        <v>25383.84</v>
      </c>
      <c r="N2877" s="56"/>
      <c r="P2877" s="44">
        <v>6500</v>
      </c>
      <c r="Q2877" s="55">
        <v>39000</v>
      </c>
      <c r="R2877" s="56"/>
    </row>
    <row r="2878" spans="1:18" x14ac:dyDescent="0.25">
      <c r="A2878" s="33"/>
      <c r="B2878" s="34" t="s">
        <v>28</v>
      </c>
      <c r="C2878" s="34" t="s">
        <v>29</v>
      </c>
      <c r="H2878" s="35"/>
      <c r="I2878" s="35"/>
      <c r="J2878" s="36"/>
      <c r="L2878" s="59"/>
      <c r="M2878" s="59"/>
      <c r="N2878" s="60"/>
      <c r="P2878" s="59"/>
      <c r="Q2878" s="59"/>
      <c r="R2878" s="60"/>
    </row>
    <row r="2879" spans="1:18" x14ac:dyDescent="0.25">
      <c r="A2879" s="37" t="s">
        <v>3685</v>
      </c>
      <c r="B2879" s="38" t="s">
        <v>31</v>
      </c>
      <c r="C2879" s="38" t="s">
        <v>712</v>
      </c>
      <c r="H2879" s="35"/>
      <c r="I2879" s="35"/>
      <c r="J2879" s="36"/>
      <c r="L2879" s="59"/>
      <c r="M2879" s="59"/>
      <c r="N2879" s="60"/>
      <c r="P2879" s="59"/>
      <c r="Q2879" s="59"/>
      <c r="R2879" s="60"/>
    </row>
    <row r="2880" spans="1:18" ht="60" x14ac:dyDescent="0.25">
      <c r="A2880" s="33"/>
      <c r="B2880" s="34" t="s">
        <v>55</v>
      </c>
      <c r="C2880" s="34" t="s">
        <v>56</v>
      </c>
      <c r="D2880" s="34" t="s">
        <v>57</v>
      </c>
      <c r="E2880" s="34" t="s">
        <v>58</v>
      </c>
      <c r="F2880" s="39" t="s">
        <v>59</v>
      </c>
      <c r="H2880" s="40" t="s">
        <v>60</v>
      </c>
      <c r="I2880" s="41" t="s">
        <v>22</v>
      </c>
      <c r="J2880" s="42"/>
      <c r="L2880" s="40" t="s">
        <v>60</v>
      </c>
      <c r="M2880" s="53" t="s">
        <v>22</v>
      </c>
      <c r="N2880" s="54"/>
      <c r="P2880" s="40" t="s">
        <v>60</v>
      </c>
      <c r="Q2880" s="53" t="s">
        <v>22</v>
      </c>
      <c r="R2880" s="54"/>
    </row>
    <row r="2881" spans="1:18" ht="60" x14ac:dyDescent="0.25">
      <c r="A2881" s="37" t="s">
        <v>3686</v>
      </c>
      <c r="B2881" s="38" t="s">
        <v>3687</v>
      </c>
      <c r="C2881" s="38" t="s">
        <v>715</v>
      </c>
      <c r="D2881" s="38"/>
      <c r="E2881" s="38" t="s">
        <v>433</v>
      </c>
      <c r="F2881" s="43">
        <v>2</v>
      </c>
      <c r="H2881" s="44">
        <v>2560</v>
      </c>
      <c r="I2881" s="45">
        <v>5120</v>
      </c>
      <c r="J2881" s="31"/>
      <c r="L2881" s="44">
        <v>1420.38</v>
      </c>
      <c r="M2881" s="55">
        <v>2840.76</v>
      </c>
      <c r="N2881" s="56"/>
      <c r="P2881" s="44">
        <v>1500</v>
      </c>
      <c r="Q2881" s="55">
        <v>3000</v>
      </c>
      <c r="R2881" s="56"/>
    </row>
    <row r="2882" spans="1:18" ht="45" x14ac:dyDescent="0.25">
      <c r="A2882" s="37" t="s">
        <v>3688</v>
      </c>
      <c r="B2882" s="38" t="s">
        <v>3689</v>
      </c>
      <c r="C2882" s="38" t="s">
        <v>3690</v>
      </c>
      <c r="D2882" s="38"/>
      <c r="E2882" s="38" t="s">
        <v>457</v>
      </c>
      <c r="F2882" s="43">
        <v>10</v>
      </c>
      <c r="H2882" s="44">
        <v>64</v>
      </c>
      <c r="I2882" s="45">
        <v>640</v>
      </c>
      <c r="J2882" s="31"/>
      <c r="L2882" s="44">
        <v>82.86</v>
      </c>
      <c r="M2882" s="55">
        <v>828.6</v>
      </c>
      <c r="N2882" s="56"/>
      <c r="P2882" s="44">
        <v>45</v>
      </c>
      <c r="Q2882" s="55">
        <v>450</v>
      </c>
      <c r="R2882" s="56"/>
    </row>
    <row r="2883" spans="1:18" x14ac:dyDescent="0.25">
      <c r="A2883" s="37" t="s">
        <v>3691</v>
      </c>
      <c r="B2883" s="38" t="s">
        <v>3692</v>
      </c>
      <c r="C2883" s="38" t="s">
        <v>1432</v>
      </c>
      <c r="D2883" s="38"/>
      <c r="E2883" s="38" t="s">
        <v>457</v>
      </c>
      <c r="F2883" s="43">
        <v>165</v>
      </c>
      <c r="H2883" s="44">
        <v>67</v>
      </c>
      <c r="I2883" s="45">
        <v>11055</v>
      </c>
      <c r="J2883" s="31"/>
      <c r="L2883" s="44">
        <v>88.77</v>
      </c>
      <c r="M2883" s="55">
        <v>14647.05</v>
      </c>
      <c r="N2883" s="56"/>
      <c r="P2883" s="44">
        <v>50</v>
      </c>
      <c r="Q2883" s="55">
        <v>8250</v>
      </c>
      <c r="R2883" s="56"/>
    </row>
    <row r="2884" spans="1:18" x14ac:dyDescent="0.25">
      <c r="A2884" s="37" t="s">
        <v>3693</v>
      </c>
      <c r="B2884" s="38" t="s">
        <v>3694</v>
      </c>
      <c r="C2884" s="38" t="s">
        <v>1429</v>
      </c>
      <c r="D2884" s="38"/>
      <c r="E2884" s="38" t="s">
        <v>457</v>
      </c>
      <c r="F2884" s="43">
        <v>20</v>
      </c>
      <c r="H2884" s="44">
        <v>76</v>
      </c>
      <c r="I2884" s="45">
        <v>1520</v>
      </c>
      <c r="J2884" s="31"/>
      <c r="L2884" s="44">
        <v>106.53</v>
      </c>
      <c r="M2884" s="55">
        <v>2130.6</v>
      </c>
      <c r="N2884" s="56"/>
      <c r="P2884" s="44">
        <v>60</v>
      </c>
      <c r="Q2884" s="55">
        <v>1200</v>
      </c>
      <c r="R2884" s="56"/>
    </row>
    <row r="2885" spans="1:18" x14ac:dyDescent="0.25">
      <c r="A2885" s="37" t="s">
        <v>3695</v>
      </c>
      <c r="B2885" s="38" t="s">
        <v>3696</v>
      </c>
      <c r="C2885" s="38" t="s">
        <v>3697</v>
      </c>
      <c r="D2885" s="38"/>
      <c r="E2885" s="38" t="s">
        <v>457</v>
      </c>
      <c r="F2885" s="43">
        <v>24</v>
      </c>
      <c r="H2885" s="44">
        <v>97</v>
      </c>
      <c r="I2885" s="45">
        <v>2328</v>
      </c>
      <c r="J2885" s="31"/>
      <c r="L2885" s="44">
        <v>142.04</v>
      </c>
      <c r="M2885" s="55">
        <v>3408.96</v>
      </c>
      <c r="N2885" s="56"/>
      <c r="P2885" s="44">
        <v>65</v>
      </c>
      <c r="Q2885" s="55">
        <v>1560</v>
      </c>
      <c r="R2885" s="56"/>
    </row>
    <row r="2886" spans="1:18" x14ac:dyDescent="0.25">
      <c r="A2886" s="37" t="s">
        <v>3698</v>
      </c>
      <c r="B2886" s="38" t="s">
        <v>3699</v>
      </c>
      <c r="C2886" s="38" t="s">
        <v>3700</v>
      </c>
      <c r="D2886" s="38"/>
      <c r="E2886" s="38" t="s">
        <v>457</v>
      </c>
      <c r="F2886" s="43">
        <v>8</v>
      </c>
      <c r="H2886" s="44">
        <v>105</v>
      </c>
      <c r="I2886" s="45">
        <v>840</v>
      </c>
      <c r="J2886" s="31"/>
      <c r="L2886" s="44">
        <v>177.55</v>
      </c>
      <c r="M2886" s="55">
        <v>1420.4</v>
      </c>
      <c r="N2886" s="56"/>
      <c r="P2886" s="44">
        <v>75</v>
      </c>
      <c r="Q2886" s="55">
        <v>600</v>
      </c>
      <c r="R2886" s="56"/>
    </row>
    <row r="2887" spans="1:18" ht="45" x14ac:dyDescent="0.25">
      <c r="A2887" s="37" t="s">
        <v>3701</v>
      </c>
      <c r="B2887" s="38" t="s">
        <v>3702</v>
      </c>
      <c r="C2887" s="38" t="s">
        <v>1437</v>
      </c>
      <c r="D2887" s="38"/>
      <c r="E2887" s="38" t="s">
        <v>457</v>
      </c>
      <c r="F2887" s="43">
        <v>10</v>
      </c>
      <c r="H2887" s="44">
        <v>64</v>
      </c>
      <c r="I2887" s="45">
        <v>640</v>
      </c>
      <c r="J2887" s="31"/>
      <c r="L2887" s="44">
        <v>82.86</v>
      </c>
      <c r="M2887" s="55">
        <v>828.6</v>
      </c>
      <c r="N2887" s="56"/>
      <c r="P2887" s="44">
        <v>55</v>
      </c>
      <c r="Q2887" s="55">
        <v>550</v>
      </c>
      <c r="R2887" s="56"/>
    </row>
    <row r="2888" spans="1:18" x14ac:dyDescent="0.25">
      <c r="A2888" s="37" t="s">
        <v>3703</v>
      </c>
      <c r="B2888" s="38" t="s">
        <v>3704</v>
      </c>
      <c r="C2888" s="38" t="s">
        <v>3705</v>
      </c>
      <c r="D2888" s="38"/>
      <c r="E2888" s="38" t="s">
        <v>433</v>
      </c>
      <c r="F2888" s="43">
        <v>3</v>
      </c>
      <c r="H2888" s="44">
        <v>760</v>
      </c>
      <c r="I2888" s="45">
        <v>2280</v>
      </c>
      <c r="J2888" s="31"/>
      <c r="L2888" s="44">
        <v>2959.13</v>
      </c>
      <c r="M2888" s="55">
        <v>8877.39</v>
      </c>
      <c r="N2888" s="56"/>
      <c r="P2888" s="44">
        <v>450</v>
      </c>
      <c r="Q2888" s="55">
        <v>1350</v>
      </c>
      <c r="R2888" s="56"/>
    </row>
    <row r="2889" spans="1:18" x14ac:dyDescent="0.25">
      <c r="A2889" s="37" t="s">
        <v>3706</v>
      </c>
      <c r="B2889" s="38" t="s">
        <v>3707</v>
      </c>
      <c r="C2889" s="38" t="s">
        <v>3708</v>
      </c>
      <c r="D2889" s="38"/>
      <c r="E2889" s="38" t="s">
        <v>433</v>
      </c>
      <c r="F2889" s="43">
        <v>16</v>
      </c>
      <c r="H2889" s="44">
        <v>175</v>
      </c>
      <c r="I2889" s="45">
        <v>2800</v>
      </c>
      <c r="J2889" s="31"/>
      <c r="L2889" s="44">
        <v>1006.1</v>
      </c>
      <c r="M2889" s="55">
        <v>16097.6</v>
      </c>
      <c r="N2889" s="56"/>
      <c r="P2889" s="44">
        <v>500</v>
      </c>
      <c r="Q2889" s="55">
        <v>8000</v>
      </c>
      <c r="R2889" s="56"/>
    </row>
    <row r="2890" spans="1:18" x14ac:dyDescent="0.25">
      <c r="A2890" s="37" t="s">
        <v>3709</v>
      </c>
      <c r="B2890" s="38" t="s">
        <v>3710</v>
      </c>
      <c r="C2890" s="38" t="s">
        <v>3711</v>
      </c>
      <c r="D2890" s="38"/>
      <c r="E2890" s="38" t="s">
        <v>433</v>
      </c>
      <c r="F2890" s="43">
        <v>4</v>
      </c>
      <c r="H2890" s="44">
        <v>5500</v>
      </c>
      <c r="I2890" s="45">
        <v>22000</v>
      </c>
      <c r="J2890" s="31"/>
      <c r="L2890" s="44">
        <v>5918.25</v>
      </c>
      <c r="M2890" s="55">
        <v>23673</v>
      </c>
      <c r="N2890" s="56"/>
      <c r="P2890" s="44">
        <v>2500</v>
      </c>
      <c r="Q2890" s="55">
        <v>10000</v>
      </c>
      <c r="R2890" s="56"/>
    </row>
    <row r="2891" spans="1:18" x14ac:dyDescent="0.25">
      <c r="A2891" s="37" t="s">
        <v>3712</v>
      </c>
      <c r="B2891" s="38" t="s">
        <v>3713</v>
      </c>
      <c r="C2891" s="38" t="s">
        <v>3714</v>
      </c>
      <c r="D2891" s="38"/>
      <c r="E2891" s="38" t="s">
        <v>433</v>
      </c>
      <c r="F2891" s="43">
        <v>1</v>
      </c>
      <c r="H2891" s="44">
        <v>4500</v>
      </c>
      <c r="I2891" s="45">
        <v>4500</v>
      </c>
      <c r="J2891" s="31"/>
      <c r="L2891" s="44">
        <v>4142.78</v>
      </c>
      <c r="M2891" s="55">
        <v>4142.78</v>
      </c>
      <c r="N2891" s="56"/>
      <c r="P2891" s="44">
        <v>3500</v>
      </c>
      <c r="Q2891" s="55">
        <v>3500</v>
      </c>
      <c r="R2891" s="56"/>
    </row>
    <row r="2892" spans="1:18" ht="75" x14ac:dyDescent="0.25">
      <c r="A2892" s="37" t="s">
        <v>3715</v>
      </c>
      <c r="B2892" s="38" t="s">
        <v>3716</v>
      </c>
      <c r="C2892" s="38" t="s">
        <v>3717</v>
      </c>
      <c r="D2892" s="38"/>
      <c r="E2892" s="38" t="s">
        <v>433</v>
      </c>
      <c r="F2892" s="43">
        <v>1</v>
      </c>
      <c r="H2892" s="44">
        <v>21175</v>
      </c>
      <c r="I2892" s="45">
        <v>21175</v>
      </c>
      <c r="J2892" s="31"/>
      <c r="L2892" s="44">
        <v>177547.59</v>
      </c>
      <c r="M2892" s="55">
        <v>177547.59</v>
      </c>
      <c r="N2892" s="56"/>
      <c r="P2892" s="44">
        <v>52000</v>
      </c>
      <c r="Q2892" s="55">
        <v>52000</v>
      </c>
      <c r="R2892" s="56"/>
    </row>
    <row r="2893" spans="1:18" ht="45" x14ac:dyDescent="0.25">
      <c r="A2893" s="37" t="s">
        <v>3718</v>
      </c>
      <c r="B2893" s="38" t="s">
        <v>3719</v>
      </c>
      <c r="C2893" s="38" t="s">
        <v>3720</v>
      </c>
      <c r="D2893" s="38"/>
      <c r="E2893" s="38" t="s">
        <v>433</v>
      </c>
      <c r="F2893" s="43">
        <v>1</v>
      </c>
      <c r="H2893" s="44">
        <v>30000</v>
      </c>
      <c r="I2893" s="45">
        <v>30000</v>
      </c>
      <c r="J2893" s="31"/>
      <c r="L2893" s="44">
        <v>94692.05</v>
      </c>
      <c r="M2893" s="55">
        <v>94692.05</v>
      </c>
      <c r="N2893" s="56"/>
      <c r="P2893" s="44">
        <v>22000</v>
      </c>
      <c r="Q2893" s="55">
        <v>22000</v>
      </c>
      <c r="R2893" s="56"/>
    </row>
    <row r="2894" spans="1:18" x14ac:dyDescent="0.25">
      <c r="A2894" s="37" t="s">
        <v>3721</v>
      </c>
      <c r="B2894" s="38" t="s">
        <v>3722</v>
      </c>
      <c r="C2894" s="38" t="s">
        <v>730</v>
      </c>
      <c r="D2894" s="38"/>
      <c r="E2894" s="38" t="s">
        <v>433</v>
      </c>
      <c r="F2894" s="43">
        <v>1</v>
      </c>
      <c r="H2894" s="44">
        <v>1500</v>
      </c>
      <c r="I2894" s="45">
        <v>1500</v>
      </c>
      <c r="J2894" s="31"/>
      <c r="L2894" s="44">
        <v>5326.43</v>
      </c>
      <c r="M2894" s="55">
        <v>5326.43</v>
      </c>
      <c r="N2894" s="56"/>
      <c r="P2894" s="44">
        <v>7500</v>
      </c>
      <c r="Q2894" s="55">
        <v>7500</v>
      </c>
      <c r="R2894" s="56"/>
    </row>
    <row r="2895" spans="1:18" x14ac:dyDescent="0.25">
      <c r="A2895" s="37" t="s">
        <v>3723</v>
      </c>
      <c r="B2895" s="38" t="s">
        <v>3724</v>
      </c>
      <c r="C2895" s="38" t="s">
        <v>727</v>
      </c>
      <c r="D2895" s="38"/>
      <c r="E2895" s="38" t="s">
        <v>433</v>
      </c>
      <c r="F2895" s="43">
        <v>6</v>
      </c>
      <c r="H2895" s="44">
        <v>586</v>
      </c>
      <c r="I2895" s="45">
        <v>3516</v>
      </c>
      <c r="J2895" s="31"/>
      <c r="L2895" s="44">
        <v>3550.95</v>
      </c>
      <c r="M2895" s="55">
        <v>21305.7</v>
      </c>
      <c r="N2895" s="56"/>
      <c r="P2895" s="44">
        <v>350</v>
      </c>
      <c r="Q2895" s="55">
        <v>2100</v>
      </c>
      <c r="R2895" s="56"/>
    </row>
    <row r="2896" spans="1:18" x14ac:dyDescent="0.25">
      <c r="A2896" s="33"/>
      <c r="B2896" s="34" t="s">
        <v>28</v>
      </c>
      <c r="C2896" s="34" t="s">
        <v>29</v>
      </c>
      <c r="H2896" s="35"/>
      <c r="I2896" s="35"/>
      <c r="J2896" s="36"/>
      <c r="L2896" s="59"/>
      <c r="M2896" s="59"/>
      <c r="N2896" s="60"/>
      <c r="P2896" s="59"/>
      <c r="Q2896" s="59"/>
      <c r="R2896" s="60"/>
    </row>
    <row r="2897" spans="1:18" x14ac:dyDescent="0.25">
      <c r="A2897" s="37" t="s">
        <v>3725</v>
      </c>
      <c r="B2897" s="38" t="s">
        <v>31</v>
      </c>
      <c r="C2897" s="38" t="s">
        <v>732</v>
      </c>
      <c r="H2897" s="35"/>
      <c r="I2897" s="35"/>
      <c r="J2897" s="36"/>
      <c r="L2897" s="59"/>
      <c r="M2897" s="59"/>
      <c r="N2897" s="60"/>
      <c r="P2897" s="59"/>
      <c r="Q2897" s="59"/>
      <c r="R2897" s="60"/>
    </row>
    <row r="2898" spans="1:18" ht="30" x14ac:dyDescent="0.25">
      <c r="A2898" s="37" t="s">
        <v>3726</v>
      </c>
      <c r="B2898" s="38" t="s">
        <v>31</v>
      </c>
      <c r="C2898" s="38" t="s">
        <v>734</v>
      </c>
      <c r="H2898" s="35"/>
      <c r="I2898" s="35"/>
      <c r="J2898" s="36"/>
      <c r="L2898" s="59"/>
      <c r="M2898" s="59"/>
      <c r="N2898" s="60"/>
      <c r="P2898" s="59"/>
      <c r="Q2898" s="59"/>
      <c r="R2898" s="60"/>
    </row>
    <row r="2899" spans="1:18" ht="60" x14ac:dyDescent="0.25">
      <c r="A2899" s="33"/>
      <c r="B2899" s="34" t="s">
        <v>55</v>
      </c>
      <c r="C2899" s="34" t="s">
        <v>56</v>
      </c>
      <c r="D2899" s="34" t="s">
        <v>57</v>
      </c>
      <c r="E2899" s="34" t="s">
        <v>58</v>
      </c>
      <c r="F2899" s="39" t="s">
        <v>59</v>
      </c>
      <c r="H2899" s="40" t="s">
        <v>60</v>
      </c>
      <c r="I2899" s="41" t="s">
        <v>22</v>
      </c>
      <c r="J2899" s="42"/>
      <c r="L2899" s="40" t="s">
        <v>60</v>
      </c>
      <c r="M2899" s="53" t="s">
        <v>22</v>
      </c>
      <c r="N2899" s="54"/>
      <c r="P2899" s="40" t="s">
        <v>60</v>
      </c>
      <c r="Q2899" s="53" t="s">
        <v>22</v>
      </c>
      <c r="R2899" s="54"/>
    </row>
    <row r="2900" spans="1:18" x14ac:dyDescent="0.25">
      <c r="A2900" s="37" t="s">
        <v>3727</v>
      </c>
      <c r="B2900" s="38" t="s">
        <v>3728</v>
      </c>
      <c r="C2900" s="38" t="s">
        <v>737</v>
      </c>
      <c r="D2900" s="38"/>
      <c r="E2900" s="38" t="s">
        <v>433</v>
      </c>
      <c r="F2900" s="43">
        <v>5</v>
      </c>
      <c r="H2900" s="44">
        <v>10325</v>
      </c>
      <c r="I2900" s="45">
        <v>51625</v>
      </c>
      <c r="J2900" s="31"/>
      <c r="L2900" s="44">
        <v>8877.3799999999992</v>
      </c>
      <c r="M2900" s="55">
        <v>44386.9</v>
      </c>
      <c r="N2900" s="56"/>
      <c r="P2900" s="44">
        <v>18000</v>
      </c>
      <c r="Q2900" s="55">
        <v>90000</v>
      </c>
      <c r="R2900" s="56"/>
    </row>
    <row r="2901" spans="1:18" ht="60" x14ac:dyDescent="0.25">
      <c r="A2901" s="37" t="s">
        <v>3729</v>
      </c>
      <c r="B2901" s="38" t="s">
        <v>3730</v>
      </c>
      <c r="C2901" s="38" t="s">
        <v>1454</v>
      </c>
      <c r="D2901" s="38"/>
      <c r="E2901" s="38" t="s">
        <v>433</v>
      </c>
      <c r="F2901" s="43">
        <v>7</v>
      </c>
      <c r="H2901" s="44">
        <v>525</v>
      </c>
      <c r="I2901" s="45">
        <v>3675</v>
      </c>
      <c r="J2901" s="31"/>
      <c r="L2901" s="44">
        <v>473.46</v>
      </c>
      <c r="M2901" s="55">
        <v>3314.22</v>
      </c>
      <c r="N2901" s="56"/>
      <c r="P2901" s="44">
        <v>420</v>
      </c>
      <c r="Q2901" s="55">
        <v>2940</v>
      </c>
      <c r="R2901" s="56"/>
    </row>
    <row r="2902" spans="1:18" x14ac:dyDescent="0.25">
      <c r="A2902" s="37" t="s">
        <v>3731</v>
      </c>
      <c r="B2902" s="38" t="s">
        <v>3732</v>
      </c>
      <c r="C2902" s="38" t="s">
        <v>743</v>
      </c>
      <c r="D2902" s="38"/>
      <c r="E2902" s="38" t="s">
        <v>433</v>
      </c>
      <c r="F2902" s="43">
        <v>7</v>
      </c>
      <c r="H2902" s="44">
        <v>425</v>
      </c>
      <c r="I2902" s="45">
        <v>2975</v>
      </c>
      <c r="J2902" s="31"/>
      <c r="L2902" s="44">
        <v>532.64</v>
      </c>
      <c r="M2902" s="55">
        <v>3728.48</v>
      </c>
      <c r="N2902" s="56"/>
      <c r="P2902" s="44">
        <v>400</v>
      </c>
      <c r="Q2902" s="55">
        <v>2800</v>
      </c>
      <c r="R2902" s="56"/>
    </row>
    <row r="2903" spans="1:18" x14ac:dyDescent="0.25">
      <c r="A2903" s="37" t="s">
        <v>3733</v>
      </c>
      <c r="B2903" s="38" t="s">
        <v>3734</v>
      </c>
      <c r="C2903" s="38" t="s">
        <v>3735</v>
      </c>
      <c r="D2903" s="38"/>
      <c r="E2903" s="38" t="s">
        <v>433</v>
      </c>
      <c r="F2903" s="43">
        <v>1</v>
      </c>
      <c r="H2903" s="44">
        <v>17500</v>
      </c>
      <c r="I2903" s="45">
        <v>17500</v>
      </c>
      <c r="J2903" s="31"/>
      <c r="L2903" s="44">
        <v>4142.78</v>
      </c>
      <c r="M2903" s="55">
        <v>4142.78</v>
      </c>
      <c r="N2903" s="56"/>
      <c r="P2903" s="44">
        <v>10000</v>
      </c>
      <c r="Q2903" s="55">
        <v>10000</v>
      </c>
      <c r="R2903" s="56"/>
    </row>
    <row r="2904" spans="1:18" ht="30" x14ac:dyDescent="0.25">
      <c r="A2904" s="37" t="s">
        <v>3736</v>
      </c>
      <c r="B2904" s="38" t="s">
        <v>3737</v>
      </c>
      <c r="C2904" s="38" t="s">
        <v>3738</v>
      </c>
      <c r="D2904" s="38"/>
      <c r="E2904" s="38" t="s">
        <v>433</v>
      </c>
      <c r="F2904" s="43">
        <v>3</v>
      </c>
      <c r="H2904" s="44">
        <v>17500</v>
      </c>
      <c r="I2904" s="45">
        <v>52500</v>
      </c>
      <c r="J2904" s="31"/>
      <c r="L2904" s="44">
        <v>5918.25</v>
      </c>
      <c r="M2904" s="55">
        <v>17754.75</v>
      </c>
      <c r="N2904" s="56"/>
      <c r="P2904" s="44">
        <v>15000</v>
      </c>
      <c r="Q2904" s="55">
        <v>45000</v>
      </c>
      <c r="R2904" s="56"/>
    </row>
    <row r="2905" spans="1:18" x14ac:dyDescent="0.25">
      <c r="A2905" s="37" t="s">
        <v>3739</v>
      </c>
      <c r="B2905" s="38" t="s">
        <v>3740</v>
      </c>
      <c r="C2905" s="38" t="s">
        <v>3741</v>
      </c>
      <c r="D2905" s="38"/>
      <c r="E2905" s="38" t="s">
        <v>433</v>
      </c>
      <c r="F2905" s="43">
        <v>406</v>
      </c>
      <c r="H2905" s="44">
        <v>380</v>
      </c>
      <c r="I2905" s="45">
        <v>154280</v>
      </c>
      <c r="J2905" s="31"/>
      <c r="L2905" s="44">
        <v>532.64</v>
      </c>
      <c r="M2905" s="55">
        <v>216251.84</v>
      </c>
      <c r="N2905" s="56"/>
      <c r="P2905" s="44">
        <v>350</v>
      </c>
      <c r="Q2905" s="55">
        <v>142100</v>
      </c>
      <c r="R2905" s="56"/>
    </row>
    <row r="2906" spans="1:18" x14ac:dyDescent="0.25">
      <c r="A2906" s="37" t="s">
        <v>3742</v>
      </c>
      <c r="B2906" s="38" t="s">
        <v>3743</v>
      </c>
      <c r="C2906" s="38" t="s">
        <v>3744</v>
      </c>
      <c r="D2906" s="38"/>
      <c r="E2906" s="38" t="s">
        <v>433</v>
      </c>
      <c r="F2906" s="43">
        <v>9</v>
      </c>
      <c r="H2906" s="44">
        <v>415</v>
      </c>
      <c r="I2906" s="45">
        <v>3735</v>
      </c>
      <c r="J2906" s="31"/>
      <c r="L2906" s="44">
        <v>591.83000000000004</v>
      </c>
      <c r="M2906" s="55">
        <v>5326.47</v>
      </c>
      <c r="N2906" s="56"/>
      <c r="P2906" s="44">
        <v>400</v>
      </c>
      <c r="Q2906" s="55">
        <v>3600</v>
      </c>
      <c r="R2906" s="56"/>
    </row>
    <row r="2907" spans="1:18" x14ac:dyDescent="0.25">
      <c r="A2907" s="37" t="s">
        <v>3745</v>
      </c>
      <c r="B2907" s="38" t="s">
        <v>3746</v>
      </c>
      <c r="C2907" s="38" t="s">
        <v>3747</v>
      </c>
      <c r="D2907" s="38"/>
      <c r="E2907" s="38" t="s">
        <v>457</v>
      </c>
      <c r="F2907" s="43">
        <v>79</v>
      </c>
      <c r="H2907" s="44">
        <v>345</v>
      </c>
      <c r="I2907" s="45">
        <v>27255</v>
      </c>
      <c r="J2907" s="31"/>
      <c r="L2907" s="44">
        <v>177.55</v>
      </c>
      <c r="M2907" s="55">
        <v>14026.45</v>
      </c>
      <c r="N2907" s="56"/>
      <c r="P2907" s="44">
        <v>190</v>
      </c>
      <c r="Q2907" s="55">
        <v>15010</v>
      </c>
      <c r="R2907" s="56"/>
    </row>
    <row r="2908" spans="1:18" x14ac:dyDescent="0.25">
      <c r="A2908" s="37" t="s">
        <v>3748</v>
      </c>
      <c r="B2908" s="38" t="s">
        <v>3749</v>
      </c>
      <c r="C2908" s="38" t="s">
        <v>3750</v>
      </c>
      <c r="D2908" s="38"/>
      <c r="E2908" s="38" t="s">
        <v>457</v>
      </c>
      <c r="F2908" s="43">
        <v>48</v>
      </c>
      <c r="H2908" s="44">
        <v>482</v>
      </c>
      <c r="I2908" s="45">
        <v>23136</v>
      </c>
      <c r="J2908" s="31"/>
      <c r="L2908" s="44">
        <v>189.38</v>
      </c>
      <c r="M2908" s="55">
        <v>9090.24</v>
      </c>
      <c r="N2908" s="56"/>
      <c r="P2908" s="44">
        <v>320</v>
      </c>
      <c r="Q2908" s="55">
        <v>15360</v>
      </c>
      <c r="R2908" s="56"/>
    </row>
    <row r="2909" spans="1:18" x14ac:dyDescent="0.25">
      <c r="A2909" s="33"/>
      <c r="B2909" s="34" t="s">
        <v>28</v>
      </c>
      <c r="C2909" s="34" t="s">
        <v>29</v>
      </c>
      <c r="H2909" s="35"/>
      <c r="I2909" s="35"/>
      <c r="J2909" s="36"/>
      <c r="L2909" s="59"/>
      <c r="M2909" s="59"/>
      <c r="N2909" s="60"/>
      <c r="P2909" s="59"/>
      <c r="Q2909" s="59"/>
      <c r="R2909" s="60"/>
    </row>
    <row r="2910" spans="1:18" x14ac:dyDescent="0.25">
      <c r="A2910" s="37" t="s">
        <v>3751</v>
      </c>
      <c r="B2910" s="38" t="s">
        <v>31</v>
      </c>
      <c r="C2910" s="38" t="s">
        <v>3752</v>
      </c>
      <c r="H2910" s="35"/>
      <c r="I2910" s="35"/>
      <c r="J2910" s="36"/>
      <c r="L2910" s="59"/>
      <c r="M2910" s="59"/>
      <c r="N2910" s="60"/>
      <c r="P2910" s="59"/>
      <c r="Q2910" s="59"/>
      <c r="R2910" s="60"/>
    </row>
    <row r="2911" spans="1:18" ht="60" x14ac:dyDescent="0.25">
      <c r="A2911" s="33"/>
      <c r="B2911" s="34" t="s">
        <v>55</v>
      </c>
      <c r="C2911" s="34" t="s">
        <v>56</v>
      </c>
      <c r="D2911" s="34" t="s">
        <v>57</v>
      </c>
      <c r="E2911" s="34" t="s">
        <v>58</v>
      </c>
      <c r="F2911" s="39" t="s">
        <v>59</v>
      </c>
      <c r="H2911" s="40" t="s">
        <v>60</v>
      </c>
      <c r="I2911" s="41" t="s">
        <v>22</v>
      </c>
      <c r="J2911" s="42"/>
      <c r="L2911" s="40" t="s">
        <v>60</v>
      </c>
      <c r="M2911" s="53" t="s">
        <v>22</v>
      </c>
      <c r="N2911" s="54"/>
      <c r="P2911" s="40" t="s">
        <v>60</v>
      </c>
      <c r="Q2911" s="53" t="s">
        <v>22</v>
      </c>
      <c r="R2911" s="54"/>
    </row>
    <row r="2912" spans="1:18" ht="45" x14ac:dyDescent="0.25">
      <c r="A2912" s="37" t="s">
        <v>3753</v>
      </c>
      <c r="B2912" s="38" t="s">
        <v>3754</v>
      </c>
      <c r="C2912" s="38" t="s">
        <v>3755</v>
      </c>
      <c r="D2912" s="38"/>
      <c r="E2912" s="38" t="s">
        <v>457</v>
      </c>
      <c r="F2912" s="43">
        <v>338</v>
      </c>
      <c r="H2912" s="44">
        <v>170</v>
      </c>
      <c r="I2912" s="45">
        <v>57460</v>
      </c>
      <c r="J2912" s="31"/>
      <c r="L2912" s="44">
        <v>88.77</v>
      </c>
      <c r="M2912" s="55">
        <v>30004.26</v>
      </c>
      <c r="N2912" s="56"/>
      <c r="P2912" s="44">
        <v>150</v>
      </c>
      <c r="Q2912" s="55">
        <v>50700</v>
      </c>
      <c r="R2912" s="56"/>
    </row>
    <row r="2913" spans="1:18" x14ac:dyDescent="0.25">
      <c r="A2913" s="37" t="s">
        <v>3756</v>
      </c>
      <c r="B2913" s="38" t="s">
        <v>3757</v>
      </c>
      <c r="C2913" s="38" t="s">
        <v>3758</v>
      </c>
      <c r="D2913" s="38"/>
      <c r="E2913" s="38" t="s">
        <v>457</v>
      </c>
      <c r="F2913" s="43">
        <v>136</v>
      </c>
      <c r="H2913" s="44">
        <v>205</v>
      </c>
      <c r="I2913" s="45">
        <v>27880</v>
      </c>
      <c r="J2913" s="31"/>
      <c r="L2913" s="44">
        <v>124.28</v>
      </c>
      <c r="M2913" s="55">
        <v>16902.080000000002</v>
      </c>
      <c r="N2913" s="56"/>
      <c r="P2913" s="44">
        <v>160</v>
      </c>
      <c r="Q2913" s="55">
        <v>21760</v>
      </c>
      <c r="R2913" s="56"/>
    </row>
    <row r="2914" spans="1:18" x14ac:dyDescent="0.25">
      <c r="A2914" s="37" t="s">
        <v>3759</v>
      </c>
      <c r="B2914" s="38" t="s">
        <v>3760</v>
      </c>
      <c r="C2914" s="38" t="s">
        <v>3761</v>
      </c>
      <c r="D2914" s="38"/>
      <c r="E2914" s="38" t="s">
        <v>457</v>
      </c>
      <c r="F2914" s="43">
        <v>251</v>
      </c>
      <c r="H2914" s="44">
        <v>245</v>
      </c>
      <c r="I2914" s="45">
        <v>61495</v>
      </c>
      <c r="J2914" s="31"/>
      <c r="L2914" s="44">
        <v>142.04</v>
      </c>
      <c r="M2914" s="55">
        <v>35652.04</v>
      </c>
      <c r="N2914" s="56"/>
      <c r="P2914" s="44">
        <v>170</v>
      </c>
      <c r="Q2914" s="55">
        <v>42670</v>
      </c>
      <c r="R2914" s="56"/>
    </row>
    <row r="2915" spans="1:18" x14ac:dyDescent="0.25">
      <c r="A2915" s="37" t="s">
        <v>3762</v>
      </c>
      <c r="B2915" s="38" t="s">
        <v>3763</v>
      </c>
      <c r="C2915" s="38" t="s">
        <v>3764</v>
      </c>
      <c r="D2915" s="38"/>
      <c r="E2915" s="38" t="s">
        <v>457</v>
      </c>
      <c r="F2915" s="43">
        <v>381</v>
      </c>
      <c r="H2915" s="44">
        <v>275</v>
      </c>
      <c r="I2915" s="45">
        <v>104775</v>
      </c>
      <c r="J2915" s="31"/>
      <c r="L2915" s="44">
        <v>153.87</v>
      </c>
      <c r="M2915" s="55">
        <v>58624.47</v>
      </c>
      <c r="N2915" s="56"/>
      <c r="P2915" s="44">
        <v>180</v>
      </c>
      <c r="Q2915" s="55">
        <v>68580</v>
      </c>
      <c r="R2915" s="56"/>
    </row>
    <row r="2916" spans="1:18" x14ac:dyDescent="0.25">
      <c r="A2916" s="37" t="s">
        <v>3765</v>
      </c>
      <c r="B2916" s="38" t="s">
        <v>3766</v>
      </c>
      <c r="C2916" s="38" t="s">
        <v>3767</v>
      </c>
      <c r="D2916" s="38"/>
      <c r="E2916" s="38" t="s">
        <v>457</v>
      </c>
      <c r="F2916" s="43">
        <v>47</v>
      </c>
      <c r="H2916" s="44">
        <v>345</v>
      </c>
      <c r="I2916" s="45">
        <v>16215</v>
      </c>
      <c r="J2916" s="31"/>
      <c r="L2916" s="44">
        <v>159.79</v>
      </c>
      <c r="M2916" s="55">
        <v>7510.13</v>
      </c>
      <c r="N2916" s="56"/>
      <c r="P2916" s="44">
        <v>190</v>
      </c>
      <c r="Q2916" s="55">
        <v>8930</v>
      </c>
      <c r="R2916" s="56"/>
    </row>
    <row r="2917" spans="1:18" x14ac:dyDescent="0.25">
      <c r="A2917" s="37" t="s">
        <v>3768</v>
      </c>
      <c r="B2917" s="38" t="s">
        <v>3769</v>
      </c>
      <c r="C2917" s="38" t="s">
        <v>3770</v>
      </c>
      <c r="D2917" s="38"/>
      <c r="E2917" s="38" t="s">
        <v>457</v>
      </c>
      <c r="F2917" s="43">
        <v>27</v>
      </c>
      <c r="H2917" s="44">
        <v>385</v>
      </c>
      <c r="I2917" s="45">
        <v>10395</v>
      </c>
      <c r="J2917" s="31"/>
      <c r="L2917" s="44">
        <v>177.55</v>
      </c>
      <c r="M2917" s="55">
        <v>4793.8500000000004</v>
      </c>
      <c r="N2917" s="56"/>
      <c r="P2917" s="44">
        <v>260</v>
      </c>
      <c r="Q2917" s="55">
        <v>7020</v>
      </c>
      <c r="R2917" s="56"/>
    </row>
    <row r="2918" spans="1:18" x14ac:dyDescent="0.25">
      <c r="A2918" s="37" t="s">
        <v>3771</v>
      </c>
      <c r="B2918" s="38" t="s">
        <v>3772</v>
      </c>
      <c r="C2918" s="38" t="s">
        <v>3773</v>
      </c>
      <c r="D2918" s="38"/>
      <c r="E2918" s="38" t="s">
        <v>457</v>
      </c>
      <c r="F2918" s="43">
        <v>40</v>
      </c>
      <c r="H2918" s="44">
        <v>415</v>
      </c>
      <c r="I2918" s="45">
        <v>16600</v>
      </c>
      <c r="J2918" s="31"/>
      <c r="L2918" s="44">
        <v>189.38</v>
      </c>
      <c r="M2918" s="55">
        <v>7575.2</v>
      </c>
      <c r="N2918" s="56"/>
      <c r="P2918" s="44">
        <v>290</v>
      </c>
      <c r="Q2918" s="55">
        <v>11600</v>
      </c>
      <c r="R2918" s="56"/>
    </row>
    <row r="2919" spans="1:18" x14ac:dyDescent="0.25">
      <c r="A2919" s="37" t="s">
        <v>3774</v>
      </c>
      <c r="B2919" s="38" t="s">
        <v>3775</v>
      </c>
      <c r="C2919" s="38" t="s">
        <v>2961</v>
      </c>
      <c r="D2919" s="38"/>
      <c r="E2919" s="38" t="s">
        <v>457</v>
      </c>
      <c r="F2919" s="43">
        <v>52</v>
      </c>
      <c r="H2919" s="44">
        <v>482</v>
      </c>
      <c r="I2919" s="45">
        <v>25064</v>
      </c>
      <c r="J2919" s="31"/>
      <c r="L2919" s="44">
        <v>207.14</v>
      </c>
      <c r="M2919" s="55">
        <v>10771.28</v>
      </c>
      <c r="N2919" s="56"/>
      <c r="P2919" s="44">
        <v>320</v>
      </c>
      <c r="Q2919" s="55">
        <v>16640</v>
      </c>
      <c r="R2919" s="56"/>
    </row>
    <row r="2920" spans="1:18" x14ac:dyDescent="0.25">
      <c r="A2920" s="37" t="s">
        <v>3776</v>
      </c>
      <c r="B2920" s="38" t="s">
        <v>3777</v>
      </c>
      <c r="C2920" s="38" t="s">
        <v>3778</v>
      </c>
      <c r="D2920" s="38"/>
      <c r="E2920" s="38" t="s">
        <v>457</v>
      </c>
      <c r="F2920" s="43">
        <v>15</v>
      </c>
      <c r="H2920" s="44">
        <v>550</v>
      </c>
      <c r="I2920" s="45">
        <v>8250</v>
      </c>
      <c r="J2920" s="31"/>
      <c r="L2920" s="44">
        <v>236.73</v>
      </c>
      <c r="M2920" s="55">
        <v>3550.95</v>
      </c>
      <c r="N2920" s="56"/>
      <c r="P2920" s="44">
        <v>360</v>
      </c>
      <c r="Q2920" s="55">
        <v>5400</v>
      </c>
      <c r="R2920" s="56"/>
    </row>
    <row r="2921" spans="1:18" x14ac:dyDescent="0.25">
      <c r="A2921" s="33"/>
      <c r="B2921" s="34" t="s">
        <v>28</v>
      </c>
      <c r="C2921" s="34" t="s">
        <v>29</v>
      </c>
      <c r="H2921" s="35"/>
      <c r="I2921" s="35"/>
      <c r="J2921" s="36"/>
      <c r="L2921" s="59"/>
      <c r="M2921" s="59"/>
      <c r="N2921" s="60"/>
      <c r="P2921" s="59"/>
      <c r="Q2921" s="59"/>
      <c r="R2921" s="60"/>
    </row>
    <row r="2922" spans="1:18" x14ac:dyDescent="0.25">
      <c r="A2922" s="37" t="s">
        <v>3779</v>
      </c>
      <c r="B2922" s="38" t="s">
        <v>31</v>
      </c>
      <c r="C2922" s="38" t="s">
        <v>750</v>
      </c>
      <c r="H2922" s="35"/>
      <c r="I2922" s="35"/>
      <c r="J2922" s="36"/>
      <c r="L2922" s="59"/>
      <c r="M2922" s="59"/>
      <c r="N2922" s="60"/>
      <c r="P2922" s="59"/>
      <c r="Q2922" s="59"/>
      <c r="R2922" s="60"/>
    </row>
    <row r="2923" spans="1:18" ht="60" x14ac:dyDescent="0.25">
      <c r="A2923" s="33"/>
      <c r="B2923" s="34" t="s">
        <v>55</v>
      </c>
      <c r="C2923" s="34" t="s">
        <v>56</v>
      </c>
      <c r="D2923" s="34" t="s">
        <v>57</v>
      </c>
      <c r="E2923" s="34" t="s">
        <v>58</v>
      </c>
      <c r="F2923" s="39" t="s">
        <v>59</v>
      </c>
      <c r="H2923" s="40" t="s">
        <v>60</v>
      </c>
      <c r="I2923" s="41" t="s">
        <v>22</v>
      </c>
      <c r="J2923" s="42"/>
      <c r="L2923" s="40" t="s">
        <v>60</v>
      </c>
      <c r="M2923" s="53" t="s">
        <v>22</v>
      </c>
      <c r="N2923" s="54"/>
      <c r="P2923" s="40" t="s">
        <v>60</v>
      </c>
      <c r="Q2923" s="53" t="s">
        <v>22</v>
      </c>
      <c r="R2923" s="54"/>
    </row>
    <row r="2924" spans="1:18" x14ac:dyDescent="0.25">
      <c r="A2924" s="37" t="s">
        <v>3780</v>
      </c>
      <c r="B2924" s="38" t="s">
        <v>3781</v>
      </c>
      <c r="C2924" s="38" t="s">
        <v>753</v>
      </c>
      <c r="D2924" s="38"/>
      <c r="E2924" s="38" t="s">
        <v>64</v>
      </c>
      <c r="F2924" s="43">
        <v>1</v>
      </c>
      <c r="H2924" s="44">
        <v>4000</v>
      </c>
      <c r="I2924" s="45">
        <v>4000</v>
      </c>
      <c r="J2924" s="31"/>
      <c r="L2924" s="44">
        <v>11836.51</v>
      </c>
      <c r="M2924" s="55">
        <v>11836.51</v>
      </c>
      <c r="N2924" s="56"/>
      <c r="P2924" s="44">
        <v>6000</v>
      </c>
      <c r="Q2924" s="55">
        <v>6000</v>
      </c>
      <c r="R2924" s="56"/>
    </row>
    <row r="2925" spans="1:18" ht="30" x14ac:dyDescent="0.25">
      <c r="A2925" s="37" t="s">
        <v>3782</v>
      </c>
      <c r="B2925" s="38" t="s">
        <v>3783</v>
      </c>
      <c r="C2925" s="38" t="s">
        <v>756</v>
      </c>
      <c r="D2925" s="38"/>
      <c r="E2925" s="38" t="s">
        <v>64</v>
      </c>
      <c r="F2925" s="43">
        <v>1</v>
      </c>
      <c r="H2925" s="44">
        <v>1000</v>
      </c>
      <c r="I2925" s="45">
        <v>1000</v>
      </c>
      <c r="J2925" s="31"/>
      <c r="L2925" s="44">
        <v>11836.51</v>
      </c>
      <c r="M2925" s="55">
        <v>11836.51</v>
      </c>
      <c r="N2925" s="56"/>
      <c r="P2925" s="44">
        <v>2000</v>
      </c>
      <c r="Q2925" s="55">
        <v>2000</v>
      </c>
      <c r="R2925" s="56"/>
    </row>
    <row r="2926" spans="1:18" x14ac:dyDescent="0.25">
      <c r="A2926" s="37" t="s">
        <v>3784</v>
      </c>
      <c r="B2926" s="38" t="s">
        <v>3785</v>
      </c>
      <c r="C2926" s="38" t="s">
        <v>759</v>
      </c>
      <c r="D2926" s="38"/>
      <c r="E2926" s="38" t="s">
        <v>64</v>
      </c>
      <c r="F2926" s="43">
        <v>1</v>
      </c>
      <c r="H2926" s="44">
        <v>2000</v>
      </c>
      <c r="I2926" s="45">
        <v>2000</v>
      </c>
      <c r="J2926" s="31"/>
      <c r="L2926" s="44">
        <v>17754.759999999998</v>
      </c>
      <c r="M2926" s="55">
        <v>17754.759999999998</v>
      </c>
      <c r="N2926" s="56"/>
      <c r="P2926" s="44">
        <v>1000</v>
      </c>
      <c r="Q2926" s="55">
        <v>1000</v>
      </c>
      <c r="R2926" s="56"/>
    </row>
    <row r="2927" spans="1:18" x14ac:dyDescent="0.25">
      <c r="A2927" s="37" t="s">
        <v>3786</v>
      </c>
      <c r="B2927" s="38" t="s">
        <v>3787</v>
      </c>
      <c r="C2927" s="38" t="s">
        <v>762</v>
      </c>
      <c r="D2927" s="38"/>
      <c r="E2927" s="38" t="s">
        <v>64</v>
      </c>
      <c r="F2927" s="43">
        <v>1</v>
      </c>
      <c r="H2927" s="44">
        <v>1000</v>
      </c>
      <c r="I2927" s="45">
        <v>1000</v>
      </c>
      <c r="J2927" s="31"/>
      <c r="L2927" s="44">
        <v>11836.51</v>
      </c>
      <c r="M2927" s="55">
        <v>11836.51</v>
      </c>
      <c r="N2927" s="56"/>
      <c r="P2927" s="44">
        <v>1000</v>
      </c>
      <c r="Q2927" s="55">
        <v>1000</v>
      </c>
      <c r="R2927" s="56"/>
    </row>
    <row r="2928" spans="1:18" x14ac:dyDescent="0.25">
      <c r="A2928" s="37" t="s">
        <v>3788</v>
      </c>
      <c r="B2928" s="38" t="s">
        <v>3789</v>
      </c>
      <c r="C2928" s="38" t="s">
        <v>765</v>
      </c>
      <c r="D2928" s="38"/>
      <c r="E2928" s="38" t="s">
        <v>64</v>
      </c>
      <c r="F2928" s="43">
        <v>1</v>
      </c>
      <c r="H2928" s="44">
        <v>500</v>
      </c>
      <c r="I2928" s="45">
        <v>500</v>
      </c>
      <c r="J2928" s="31"/>
      <c r="L2928" s="44">
        <v>11836.51</v>
      </c>
      <c r="M2928" s="55">
        <v>11836.51</v>
      </c>
      <c r="N2928" s="56"/>
      <c r="P2928" s="44">
        <v>1000</v>
      </c>
      <c r="Q2928" s="55">
        <v>1000</v>
      </c>
      <c r="R2928" s="56"/>
    </row>
    <row r="2929" spans="1:18" x14ac:dyDescent="0.25">
      <c r="A2929" s="37" t="s">
        <v>3790</v>
      </c>
      <c r="B2929" s="38" t="s">
        <v>3791</v>
      </c>
      <c r="C2929" s="38" t="s">
        <v>768</v>
      </c>
      <c r="D2929" s="38"/>
      <c r="E2929" s="38" t="s">
        <v>64</v>
      </c>
      <c r="F2929" s="43">
        <v>1</v>
      </c>
      <c r="H2929" s="44">
        <v>1000</v>
      </c>
      <c r="I2929" s="45">
        <v>1000</v>
      </c>
      <c r="J2929" s="31"/>
      <c r="L2929" s="44">
        <v>11836.51</v>
      </c>
      <c r="M2929" s="55">
        <v>11836.51</v>
      </c>
      <c r="N2929" s="56"/>
      <c r="P2929" s="44">
        <v>2000</v>
      </c>
      <c r="Q2929" s="55">
        <v>2000</v>
      </c>
      <c r="R2929" s="56"/>
    </row>
    <row r="2930" spans="1:18" x14ac:dyDescent="0.25">
      <c r="A2930" s="37" t="s">
        <v>3792</v>
      </c>
      <c r="B2930" s="38" t="s">
        <v>3793</v>
      </c>
      <c r="C2930" s="38" t="s">
        <v>771</v>
      </c>
      <c r="D2930" s="38"/>
      <c r="E2930" s="38" t="s">
        <v>64</v>
      </c>
      <c r="F2930" s="43">
        <v>1</v>
      </c>
      <c r="H2930" s="44">
        <v>500</v>
      </c>
      <c r="I2930" s="45">
        <v>500</v>
      </c>
      <c r="J2930" s="31"/>
      <c r="L2930" s="44">
        <v>11836.51</v>
      </c>
      <c r="M2930" s="55">
        <v>11836.51</v>
      </c>
      <c r="N2930" s="56"/>
      <c r="P2930" s="44">
        <v>3000</v>
      </c>
      <c r="Q2930" s="55">
        <v>3000</v>
      </c>
      <c r="R2930" s="56"/>
    </row>
    <row r="2931" spans="1:18" ht="30" x14ac:dyDescent="0.25">
      <c r="A2931" s="37" t="s">
        <v>3794</v>
      </c>
      <c r="B2931" s="38" t="s">
        <v>3795</v>
      </c>
      <c r="C2931" s="38" t="s">
        <v>774</v>
      </c>
      <c r="D2931" s="38"/>
      <c r="E2931" s="38" t="s">
        <v>64</v>
      </c>
      <c r="F2931" s="43">
        <v>1</v>
      </c>
      <c r="H2931" s="44">
        <v>500</v>
      </c>
      <c r="I2931" s="45">
        <v>500</v>
      </c>
      <c r="J2931" s="31"/>
      <c r="L2931" s="44">
        <v>17754.759999999998</v>
      </c>
      <c r="M2931" s="55">
        <v>17754.759999999998</v>
      </c>
      <c r="N2931" s="56"/>
      <c r="P2931" s="44">
        <v>3000</v>
      </c>
      <c r="Q2931" s="55">
        <v>3000</v>
      </c>
      <c r="R2931" s="56"/>
    </row>
    <row r="2932" spans="1:18" ht="30" x14ac:dyDescent="0.25">
      <c r="A2932" s="37" t="s">
        <v>3796</v>
      </c>
      <c r="B2932" s="38" t="s">
        <v>3797</v>
      </c>
      <c r="C2932" s="38" t="s">
        <v>777</v>
      </c>
      <c r="D2932" s="38"/>
      <c r="E2932" s="38" t="s">
        <v>64</v>
      </c>
      <c r="F2932" s="43">
        <v>1</v>
      </c>
      <c r="H2932" s="44">
        <v>500</v>
      </c>
      <c r="I2932" s="45">
        <v>500</v>
      </c>
      <c r="J2932" s="31"/>
      <c r="L2932" s="44">
        <v>11836.51</v>
      </c>
      <c r="M2932" s="55">
        <v>11836.51</v>
      </c>
      <c r="N2932" s="56"/>
      <c r="P2932" s="44">
        <v>3000</v>
      </c>
      <c r="Q2932" s="55">
        <v>3000</v>
      </c>
      <c r="R2932" s="56"/>
    </row>
    <row r="2933" spans="1:18" x14ac:dyDescent="0.25">
      <c r="A2933" s="37" t="s">
        <v>3798</v>
      </c>
      <c r="B2933" s="38" t="s">
        <v>3799</v>
      </c>
      <c r="C2933" s="38" t="s">
        <v>780</v>
      </c>
      <c r="D2933" s="38"/>
      <c r="E2933" s="38" t="s">
        <v>64</v>
      </c>
      <c r="F2933" s="43">
        <v>1</v>
      </c>
      <c r="H2933" s="44">
        <v>1000</v>
      </c>
      <c r="I2933" s="45">
        <v>1000</v>
      </c>
      <c r="J2933" s="31"/>
      <c r="L2933" s="44">
        <v>11836.51</v>
      </c>
      <c r="M2933" s="55">
        <v>11836.51</v>
      </c>
      <c r="N2933" s="56"/>
      <c r="P2933" s="44">
        <v>2000</v>
      </c>
      <c r="Q2933" s="55">
        <v>2000</v>
      </c>
      <c r="R2933" s="56"/>
    </row>
    <row r="2934" spans="1:18" x14ac:dyDescent="0.25">
      <c r="A2934" s="37" t="s">
        <v>3800</v>
      </c>
      <c r="B2934" s="38" t="s">
        <v>3801</v>
      </c>
      <c r="C2934" s="38" t="s">
        <v>783</v>
      </c>
      <c r="D2934" s="38"/>
      <c r="E2934" s="38" t="s">
        <v>64</v>
      </c>
      <c r="F2934" s="43">
        <v>1</v>
      </c>
      <c r="H2934" s="44">
        <v>500</v>
      </c>
      <c r="I2934" s="45">
        <v>500</v>
      </c>
      <c r="J2934" s="31"/>
      <c r="L2934" s="44">
        <v>11836.51</v>
      </c>
      <c r="M2934" s="55">
        <v>11836.51</v>
      </c>
      <c r="N2934" s="56"/>
      <c r="P2934" s="44">
        <v>2500</v>
      </c>
      <c r="Q2934" s="55">
        <v>2500</v>
      </c>
      <c r="R2934" s="56"/>
    </row>
    <row r="2935" spans="1:18" ht="45" x14ac:dyDescent="0.25">
      <c r="A2935" s="37" t="s">
        <v>3802</v>
      </c>
      <c r="B2935" s="38" t="s">
        <v>3803</v>
      </c>
      <c r="C2935" s="38" t="s">
        <v>786</v>
      </c>
      <c r="D2935" s="38"/>
      <c r="E2935" s="38" t="s">
        <v>64</v>
      </c>
      <c r="F2935" s="43">
        <v>1</v>
      </c>
      <c r="H2935" s="44">
        <v>2000</v>
      </c>
      <c r="I2935" s="45">
        <v>2000</v>
      </c>
      <c r="J2935" s="31"/>
      <c r="L2935" s="44">
        <v>11836.51</v>
      </c>
      <c r="M2935" s="55">
        <v>11836.51</v>
      </c>
      <c r="N2935" s="56"/>
      <c r="P2935" s="44">
        <v>5000</v>
      </c>
      <c r="Q2935" s="55">
        <v>5000</v>
      </c>
      <c r="R2935" s="56"/>
    </row>
    <row r="2936" spans="1:18" x14ac:dyDescent="0.25">
      <c r="A2936" s="37" t="s">
        <v>3804</v>
      </c>
      <c r="B2936" s="38" t="s">
        <v>3805</v>
      </c>
      <c r="C2936" s="38" t="s">
        <v>789</v>
      </c>
      <c r="D2936" s="38"/>
      <c r="E2936" s="38" t="s">
        <v>64</v>
      </c>
      <c r="F2936" s="43">
        <v>1</v>
      </c>
      <c r="H2936" s="44">
        <v>2000</v>
      </c>
      <c r="I2936" s="45">
        <v>2000</v>
      </c>
      <c r="J2936" s="31"/>
      <c r="L2936" s="44">
        <v>23673.01</v>
      </c>
      <c r="M2936" s="55">
        <v>23673.01</v>
      </c>
      <c r="N2936" s="56"/>
      <c r="P2936" s="44">
        <v>15000</v>
      </c>
      <c r="Q2936" s="55">
        <v>15000</v>
      </c>
      <c r="R2936" s="56"/>
    </row>
    <row r="2937" spans="1:18" x14ac:dyDescent="0.25">
      <c r="A2937" s="33"/>
      <c r="B2937" s="34" t="s">
        <v>28</v>
      </c>
      <c r="C2937" s="34" t="s">
        <v>29</v>
      </c>
      <c r="H2937" s="35"/>
      <c r="I2937" s="35"/>
      <c r="J2937" s="36"/>
      <c r="L2937" s="59"/>
      <c r="M2937" s="59"/>
      <c r="N2937" s="60"/>
      <c r="P2937" s="59"/>
      <c r="Q2937" s="59"/>
      <c r="R2937" s="60"/>
    </row>
    <row r="2938" spans="1:18" x14ac:dyDescent="0.25">
      <c r="A2938" s="37" t="s">
        <v>3806</v>
      </c>
      <c r="B2938" s="38" t="s">
        <v>31</v>
      </c>
      <c r="C2938" s="38" t="s">
        <v>333</v>
      </c>
      <c r="H2938" s="35"/>
      <c r="I2938" s="35"/>
      <c r="J2938" s="36"/>
      <c r="L2938" s="59"/>
      <c r="M2938" s="59"/>
      <c r="N2938" s="60"/>
      <c r="P2938" s="59"/>
      <c r="Q2938" s="59"/>
      <c r="R2938" s="60"/>
    </row>
    <row r="2939" spans="1:18" ht="60" x14ac:dyDescent="0.25">
      <c r="A2939" s="33"/>
      <c r="B2939" s="34" t="s">
        <v>55</v>
      </c>
      <c r="C2939" s="34" t="s">
        <v>56</v>
      </c>
      <c r="D2939" s="34" t="s">
        <v>57</v>
      </c>
      <c r="E2939" s="34" t="s">
        <v>58</v>
      </c>
      <c r="F2939" s="39" t="s">
        <v>59</v>
      </c>
      <c r="H2939" s="40" t="s">
        <v>60</v>
      </c>
      <c r="I2939" s="41" t="s">
        <v>22</v>
      </c>
      <c r="J2939" s="42"/>
      <c r="L2939" s="40" t="s">
        <v>60</v>
      </c>
      <c r="M2939" s="53" t="s">
        <v>22</v>
      </c>
      <c r="N2939" s="54"/>
      <c r="P2939" s="40" t="s">
        <v>60</v>
      </c>
      <c r="Q2939" s="53" t="s">
        <v>22</v>
      </c>
      <c r="R2939" s="54"/>
    </row>
    <row r="2940" spans="1:18" ht="105" x14ac:dyDescent="0.25">
      <c r="A2940" s="37" t="s">
        <v>3807</v>
      </c>
      <c r="B2940" s="38" t="s">
        <v>335</v>
      </c>
      <c r="C2940" s="38" t="s">
        <v>336</v>
      </c>
      <c r="D2940" s="38"/>
      <c r="E2940" s="38" t="s">
        <v>64</v>
      </c>
      <c r="F2940" s="43">
        <v>1</v>
      </c>
      <c r="H2940" s="44">
        <v>0</v>
      </c>
      <c r="I2940" s="45">
        <v>0</v>
      </c>
      <c r="J2940" s="31"/>
      <c r="L2940" s="44">
        <v>0</v>
      </c>
      <c r="M2940" s="55">
        <v>0</v>
      </c>
      <c r="N2940" s="56"/>
      <c r="P2940" s="44">
        <v>0</v>
      </c>
      <c r="Q2940" s="55">
        <v>0</v>
      </c>
      <c r="R2940" s="56"/>
    </row>
    <row r="2941" spans="1:18" x14ac:dyDescent="0.25">
      <c r="A2941" s="33"/>
      <c r="B2941" s="34" t="s">
        <v>28</v>
      </c>
      <c r="C2941" s="34" t="s">
        <v>29</v>
      </c>
      <c r="H2941" s="35"/>
      <c r="I2941" s="35"/>
      <c r="J2941" s="36"/>
      <c r="L2941" s="59"/>
      <c r="M2941" s="59"/>
      <c r="N2941" s="60"/>
      <c r="P2941" s="59"/>
      <c r="Q2941" s="59"/>
      <c r="R2941" s="60"/>
    </row>
    <row r="2942" spans="1:18" ht="60" x14ac:dyDescent="0.25">
      <c r="A2942" s="37" t="s">
        <v>3808</v>
      </c>
      <c r="B2942" s="38" t="s">
        <v>31</v>
      </c>
      <c r="C2942" s="38" t="s">
        <v>299</v>
      </c>
      <c r="H2942" s="35"/>
      <c r="I2942" s="35"/>
      <c r="J2942" s="36"/>
      <c r="L2942" s="59"/>
      <c r="M2942" s="59"/>
      <c r="N2942" s="60"/>
      <c r="P2942" s="59"/>
      <c r="Q2942" s="59"/>
      <c r="R2942" s="60"/>
    </row>
    <row r="2943" spans="1:18" x14ac:dyDescent="0.25">
      <c r="A2943" s="14" t="s">
        <v>3809</v>
      </c>
      <c r="B2943" s="14"/>
      <c r="C2943" s="14"/>
      <c r="D2943" s="14"/>
      <c r="E2943" s="14"/>
      <c r="F2943" s="14"/>
      <c r="H2943" s="32" t="s">
        <v>3810</v>
      </c>
      <c r="I2943" s="45">
        <v>3249300</v>
      </c>
      <c r="J2943" s="31"/>
      <c r="L2943" s="32" t="s">
        <v>3810</v>
      </c>
      <c r="M2943" s="55">
        <v>2944641.81</v>
      </c>
      <c r="N2943" s="56"/>
      <c r="P2943" s="32" t="s">
        <v>3810</v>
      </c>
      <c r="Q2943" s="55">
        <v>2448006</v>
      </c>
      <c r="R2943" s="56"/>
    </row>
    <row r="2944" spans="1:18" x14ac:dyDescent="0.25">
      <c r="A2944" s="33"/>
      <c r="B2944" s="34" t="s">
        <v>28</v>
      </c>
      <c r="C2944" s="34" t="s">
        <v>29</v>
      </c>
      <c r="H2944" s="35"/>
      <c r="I2944" s="35"/>
      <c r="J2944" s="36"/>
      <c r="L2944" s="59"/>
      <c r="M2944" s="59"/>
      <c r="N2944" s="60"/>
      <c r="P2944" s="59"/>
      <c r="Q2944" s="59"/>
      <c r="R2944" s="60"/>
    </row>
    <row r="2945" spans="1:18" x14ac:dyDescent="0.25">
      <c r="A2945" s="37" t="s">
        <v>3811</v>
      </c>
      <c r="B2945" s="38" t="s">
        <v>31</v>
      </c>
      <c r="C2945" s="38" t="s">
        <v>796</v>
      </c>
      <c r="H2945" s="35"/>
      <c r="I2945" s="35"/>
      <c r="J2945" s="36"/>
      <c r="L2945" s="59"/>
      <c r="M2945" s="59"/>
      <c r="N2945" s="60"/>
      <c r="P2945" s="59"/>
      <c r="Q2945" s="59"/>
      <c r="R2945" s="60"/>
    </row>
    <row r="2946" spans="1:18" x14ac:dyDescent="0.25">
      <c r="A2946" s="37" t="s">
        <v>3812</v>
      </c>
      <c r="B2946" s="38" t="s">
        <v>31</v>
      </c>
      <c r="C2946" s="38" t="s">
        <v>3813</v>
      </c>
      <c r="H2946" s="35"/>
      <c r="I2946" s="35"/>
      <c r="J2946" s="36"/>
      <c r="L2946" s="59"/>
      <c r="M2946" s="59"/>
      <c r="N2946" s="60"/>
      <c r="P2946" s="59"/>
      <c r="Q2946" s="59"/>
      <c r="R2946" s="60"/>
    </row>
    <row r="2947" spans="1:18" ht="75" x14ac:dyDescent="0.25">
      <c r="A2947" s="37" t="s">
        <v>3814</v>
      </c>
      <c r="B2947" s="38" t="s">
        <v>31</v>
      </c>
      <c r="C2947" s="38" t="s">
        <v>3815</v>
      </c>
      <c r="H2947" s="35"/>
      <c r="I2947" s="35"/>
      <c r="J2947" s="36"/>
      <c r="L2947" s="59"/>
      <c r="M2947" s="59"/>
      <c r="N2947" s="60"/>
      <c r="P2947" s="59"/>
      <c r="Q2947" s="59"/>
      <c r="R2947" s="60"/>
    </row>
    <row r="2948" spans="1:18" ht="60" x14ac:dyDescent="0.25">
      <c r="A2948" s="33"/>
      <c r="B2948" s="34" t="s">
        <v>55</v>
      </c>
      <c r="C2948" s="34" t="s">
        <v>56</v>
      </c>
      <c r="D2948" s="34" t="s">
        <v>57</v>
      </c>
      <c r="E2948" s="34" t="s">
        <v>58</v>
      </c>
      <c r="F2948" s="39" t="s">
        <v>59</v>
      </c>
      <c r="H2948" s="40" t="s">
        <v>60</v>
      </c>
      <c r="I2948" s="41" t="s">
        <v>22</v>
      </c>
      <c r="J2948" s="42"/>
      <c r="L2948" s="40" t="s">
        <v>60</v>
      </c>
      <c r="M2948" s="53" t="s">
        <v>22</v>
      </c>
      <c r="N2948" s="54"/>
      <c r="P2948" s="40" t="s">
        <v>60</v>
      </c>
      <c r="Q2948" s="53" t="s">
        <v>22</v>
      </c>
      <c r="R2948" s="54"/>
    </row>
    <row r="2949" spans="1:18" x14ac:dyDescent="0.25">
      <c r="A2949" s="37" t="s">
        <v>3816</v>
      </c>
      <c r="B2949" s="38" t="s">
        <v>3817</v>
      </c>
      <c r="C2949" s="38" t="s">
        <v>3818</v>
      </c>
      <c r="D2949" s="38"/>
      <c r="E2949" s="38" t="s">
        <v>433</v>
      </c>
      <c r="F2949" s="43">
        <v>1</v>
      </c>
      <c r="H2949" s="44">
        <v>45000</v>
      </c>
      <c r="I2949" s="45">
        <v>45000</v>
      </c>
      <c r="J2949" s="31"/>
      <c r="L2949" s="44">
        <v>21305.71</v>
      </c>
      <c r="M2949" s="55">
        <v>21305.71</v>
      </c>
      <c r="N2949" s="56"/>
      <c r="P2949" s="44">
        <v>15000</v>
      </c>
      <c r="Q2949" s="55">
        <v>15000</v>
      </c>
      <c r="R2949" s="56"/>
    </row>
    <row r="2950" spans="1:18" x14ac:dyDescent="0.25">
      <c r="A2950" s="33"/>
      <c r="B2950" s="34" t="s">
        <v>28</v>
      </c>
      <c r="C2950" s="34" t="s">
        <v>29</v>
      </c>
      <c r="H2950" s="35"/>
      <c r="I2950" s="35"/>
      <c r="J2950" s="36"/>
      <c r="L2950" s="59"/>
      <c r="M2950" s="59"/>
      <c r="N2950" s="60"/>
      <c r="P2950" s="59"/>
      <c r="Q2950" s="59"/>
      <c r="R2950" s="60"/>
    </row>
    <row r="2951" spans="1:18" x14ac:dyDescent="0.25">
      <c r="A2951" s="37" t="s">
        <v>3819</v>
      </c>
      <c r="B2951" s="38" t="s">
        <v>31</v>
      </c>
      <c r="C2951" s="38" t="s">
        <v>798</v>
      </c>
      <c r="H2951" s="35"/>
      <c r="I2951" s="35"/>
      <c r="J2951" s="36"/>
      <c r="L2951" s="59"/>
      <c r="M2951" s="59"/>
      <c r="N2951" s="60"/>
      <c r="P2951" s="59"/>
      <c r="Q2951" s="59"/>
      <c r="R2951" s="60"/>
    </row>
    <row r="2952" spans="1:18" ht="75" x14ac:dyDescent="0.25">
      <c r="A2952" s="37" t="s">
        <v>3820</v>
      </c>
      <c r="B2952" s="38" t="s">
        <v>31</v>
      </c>
      <c r="C2952" s="38" t="s">
        <v>800</v>
      </c>
      <c r="H2952" s="35"/>
      <c r="I2952" s="35"/>
      <c r="J2952" s="36"/>
      <c r="L2952" s="59"/>
      <c r="M2952" s="59"/>
      <c r="N2952" s="60"/>
      <c r="P2952" s="59"/>
      <c r="Q2952" s="59"/>
      <c r="R2952" s="60"/>
    </row>
    <row r="2953" spans="1:18" ht="60" x14ac:dyDescent="0.25">
      <c r="A2953" s="33"/>
      <c r="B2953" s="34" t="s">
        <v>55</v>
      </c>
      <c r="C2953" s="34" t="s">
        <v>56</v>
      </c>
      <c r="D2953" s="34" t="s">
        <v>57</v>
      </c>
      <c r="E2953" s="34" t="s">
        <v>58</v>
      </c>
      <c r="F2953" s="39" t="s">
        <v>59</v>
      </c>
      <c r="H2953" s="40" t="s">
        <v>60</v>
      </c>
      <c r="I2953" s="41" t="s">
        <v>22</v>
      </c>
      <c r="J2953" s="42"/>
      <c r="L2953" s="40" t="s">
        <v>60</v>
      </c>
      <c r="M2953" s="53" t="s">
        <v>22</v>
      </c>
      <c r="N2953" s="54"/>
      <c r="P2953" s="40" t="s">
        <v>60</v>
      </c>
      <c r="Q2953" s="53" t="s">
        <v>22</v>
      </c>
      <c r="R2953" s="54"/>
    </row>
    <row r="2954" spans="1:18" x14ac:dyDescent="0.25">
      <c r="A2954" s="37" t="s">
        <v>3821</v>
      </c>
      <c r="B2954" s="38" t="s">
        <v>3822</v>
      </c>
      <c r="C2954" s="38" t="s">
        <v>3823</v>
      </c>
      <c r="D2954" s="38"/>
      <c r="E2954" s="38" t="s">
        <v>433</v>
      </c>
      <c r="F2954" s="43">
        <v>1</v>
      </c>
      <c r="H2954" s="44">
        <v>7100</v>
      </c>
      <c r="I2954" s="45">
        <v>7100</v>
      </c>
      <c r="J2954" s="31"/>
      <c r="L2954" s="44">
        <v>7101.9</v>
      </c>
      <c r="M2954" s="55">
        <v>7101.9</v>
      </c>
      <c r="N2954" s="56"/>
      <c r="P2954" s="44">
        <v>2800</v>
      </c>
      <c r="Q2954" s="55">
        <v>2800</v>
      </c>
      <c r="R2954" s="56"/>
    </row>
    <row r="2955" spans="1:18" x14ac:dyDescent="0.25">
      <c r="A2955" s="37" t="s">
        <v>3824</v>
      </c>
      <c r="B2955" s="38" t="s">
        <v>3825</v>
      </c>
      <c r="C2955" s="38" t="s">
        <v>3826</v>
      </c>
      <c r="D2955" s="38"/>
      <c r="E2955" s="38" t="s">
        <v>433</v>
      </c>
      <c r="F2955" s="43">
        <v>1</v>
      </c>
      <c r="H2955" s="44">
        <v>7100</v>
      </c>
      <c r="I2955" s="45">
        <v>7100</v>
      </c>
      <c r="J2955" s="31"/>
      <c r="L2955" s="44">
        <v>7101.9</v>
      </c>
      <c r="M2955" s="55">
        <v>7101.9</v>
      </c>
      <c r="N2955" s="56"/>
      <c r="P2955" s="44">
        <v>3000</v>
      </c>
      <c r="Q2955" s="55">
        <v>3000</v>
      </c>
      <c r="R2955" s="56"/>
    </row>
    <row r="2956" spans="1:18" x14ac:dyDescent="0.25">
      <c r="A2956" s="37" t="s">
        <v>3827</v>
      </c>
      <c r="B2956" s="38" t="s">
        <v>3828</v>
      </c>
      <c r="C2956" s="38" t="s">
        <v>3829</v>
      </c>
      <c r="D2956" s="38"/>
      <c r="E2956" s="38" t="s">
        <v>433</v>
      </c>
      <c r="F2956" s="43">
        <v>1</v>
      </c>
      <c r="H2956" s="44">
        <v>7100</v>
      </c>
      <c r="I2956" s="45">
        <v>7100</v>
      </c>
      <c r="J2956" s="31"/>
      <c r="L2956" s="44">
        <v>7101.9</v>
      </c>
      <c r="M2956" s="55">
        <v>7101.9</v>
      </c>
      <c r="N2956" s="56"/>
      <c r="P2956" s="44">
        <v>0</v>
      </c>
      <c r="Q2956" s="55">
        <v>0</v>
      </c>
      <c r="R2956" s="56"/>
    </row>
    <row r="2957" spans="1:18" x14ac:dyDescent="0.25">
      <c r="A2957" s="37" t="s">
        <v>3830</v>
      </c>
      <c r="B2957" s="38" t="s">
        <v>3831</v>
      </c>
      <c r="C2957" s="38" t="s">
        <v>3832</v>
      </c>
      <c r="D2957" s="38"/>
      <c r="E2957" s="38" t="s">
        <v>433</v>
      </c>
      <c r="F2957" s="43">
        <v>1</v>
      </c>
      <c r="H2957" s="44">
        <v>7100</v>
      </c>
      <c r="I2957" s="45">
        <v>7100</v>
      </c>
      <c r="J2957" s="31"/>
      <c r="L2957" s="44">
        <v>6510.08</v>
      </c>
      <c r="M2957" s="55">
        <v>6510.08</v>
      </c>
      <c r="N2957" s="56"/>
      <c r="P2957" s="44">
        <v>1500</v>
      </c>
      <c r="Q2957" s="55">
        <v>1500</v>
      </c>
      <c r="R2957" s="56"/>
    </row>
    <row r="2958" spans="1:18" x14ac:dyDescent="0.25">
      <c r="A2958" s="37" t="s">
        <v>3833</v>
      </c>
      <c r="B2958" s="38" t="s">
        <v>3834</v>
      </c>
      <c r="C2958" s="38" t="s">
        <v>3835</v>
      </c>
      <c r="D2958" s="38"/>
      <c r="E2958" s="38" t="s">
        <v>433</v>
      </c>
      <c r="F2958" s="43">
        <v>1</v>
      </c>
      <c r="H2958" s="44">
        <v>7100</v>
      </c>
      <c r="I2958" s="45">
        <v>7100</v>
      </c>
      <c r="J2958" s="31"/>
      <c r="L2958" s="44">
        <v>6865.17</v>
      </c>
      <c r="M2958" s="55">
        <v>6865.17</v>
      </c>
      <c r="N2958" s="56"/>
      <c r="P2958" s="44">
        <v>1800</v>
      </c>
      <c r="Q2958" s="55">
        <v>1800</v>
      </c>
      <c r="R2958" s="56"/>
    </row>
    <row r="2959" spans="1:18" x14ac:dyDescent="0.25">
      <c r="A2959" s="37" t="s">
        <v>3836</v>
      </c>
      <c r="B2959" s="38" t="s">
        <v>3837</v>
      </c>
      <c r="C2959" s="38" t="s">
        <v>3838</v>
      </c>
      <c r="D2959" s="38"/>
      <c r="E2959" s="38" t="s">
        <v>433</v>
      </c>
      <c r="F2959" s="43">
        <v>2</v>
      </c>
      <c r="H2959" s="44">
        <v>7100</v>
      </c>
      <c r="I2959" s="45">
        <v>14200</v>
      </c>
      <c r="J2959" s="31"/>
      <c r="L2959" s="44">
        <v>6983.54</v>
      </c>
      <c r="M2959" s="55">
        <v>13967.08</v>
      </c>
      <c r="N2959" s="56"/>
      <c r="P2959" s="44">
        <v>2500</v>
      </c>
      <c r="Q2959" s="55">
        <v>5000</v>
      </c>
      <c r="R2959" s="56"/>
    </row>
    <row r="2960" spans="1:18" x14ac:dyDescent="0.25">
      <c r="A2960" s="33"/>
      <c r="B2960" s="34" t="s">
        <v>28</v>
      </c>
      <c r="C2960" s="34" t="s">
        <v>29</v>
      </c>
      <c r="H2960" s="35"/>
      <c r="I2960" s="35"/>
      <c r="J2960" s="36"/>
      <c r="L2960" s="59"/>
      <c r="M2960" s="59"/>
      <c r="N2960" s="60"/>
      <c r="P2960" s="59"/>
      <c r="Q2960" s="59"/>
      <c r="R2960" s="60"/>
    </row>
    <row r="2961" spans="1:18" x14ac:dyDescent="0.25">
      <c r="A2961" s="37" t="s">
        <v>3839</v>
      </c>
      <c r="B2961" s="38" t="s">
        <v>31</v>
      </c>
      <c r="C2961" s="38" t="s">
        <v>808</v>
      </c>
      <c r="H2961" s="35"/>
      <c r="I2961" s="35"/>
      <c r="J2961" s="36"/>
      <c r="L2961" s="59"/>
      <c r="M2961" s="59"/>
      <c r="N2961" s="60"/>
      <c r="P2961" s="59"/>
      <c r="Q2961" s="59"/>
      <c r="R2961" s="60"/>
    </row>
    <row r="2962" spans="1:18" ht="75" x14ac:dyDescent="0.25">
      <c r="A2962" s="37" t="s">
        <v>3840</v>
      </c>
      <c r="B2962" s="38" t="s">
        <v>31</v>
      </c>
      <c r="C2962" s="38" t="s">
        <v>810</v>
      </c>
      <c r="H2962" s="35"/>
      <c r="I2962" s="35"/>
      <c r="J2962" s="36"/>
      <c r="L2962" s="59"/>
      <c r="M2962" s="59"/>
      <c r="N2962" s="60"/>
      <c r="P2962" s="59"/>
      <c r="Q2962" s="59"/>
      <c r="R2962" s="60"/>
    </row>
    <row r="2963" spans="1:18" x14ac:dyDescent="0.25">
      <c r="A2963" s="37" t="s">
        <v>3841</v>
      </c>
      <c r="B2963" s="38" t="s">
        <v>31</v>
      </c>
      <c r="C2963" s="38" t="s">
        <v>812</v>
      </c>
      <c r="H2963" s="35"/>
      <c r="I2963" s="35"/>
      <c r="J2963" s="36"/>
      <c r="L2963" s="59"/>
      <c r="M2963" s="59"/>
      <c r="N2963" s="60"/>
      <c r="P2963" s="59"/>
      <c r="Q2963" s="59"/>
      <c r="R2963" s="60"/>
    </row>
    <row r="2964" spans="1:18" ht="60" x14ac:dyDescent="0.25">
      <c r="A2964" s="33"/>
      <c r="B2964" s="34" t="s">
        <v>55</v>
      </c>
      <c r="C2964" s="34" t="s">
        <v>56</v>
      </c>
      <c r="D2964" s="34" t="s">
        <v>57</v>
      </c>
      <c r="E2964" s="34" t="s">
        <v>58</v>
      </c>
      <c r="F2964" s="39" t="s">
        <v>59</v>
      </c>
      <c r="H2964" s="40" t="s">
        <v>60</v>
      </c>
      <c r="I2964" s="41" t="s">
        <v>22</v>
      </c>
      <c r="J2964" s="42"/>
      <c r="L2964" s="40" t="s">
        <v>60</v>
      </c>
      <c r="M2964" s="53" t="s">
        <v>22</v>
      </c>
      <c r="N2964" s="54"/>
      <c r="P2964" s="40" t="s">
        <v>60</v>
      </c>
      <c r="Q2964" s="53" t="s">
        <v>22</v>
      </c>
      <c r="R2964" s="54"/>
    </row>
    <row r="2965" spans="1:18" x14ac:dyDescent="0.25">
      <c r="A2965" s="37" t="s">
        <v>3842</v>
      </c>
      <c r="B2965" s="38" t="s">
        <v>3843</v>
      </c>
      <c r="C2965" s="38" t="s">
        <v>3844</v>
      </c>
      <c r="D2965" s="38"/>
      <c r="E2965" s="38" t="s">
        <v>457</v>
      </c>
      <c r="F2965" s="43">
        <v>613</v>
      </c>
      <c r="H2965" s="44">
        <v>25</v>
      </c>
      <c r="I2965" s="45">
        <v>15325</v>
      </c>
      <c r="J2965" s="31"/>
      <c r="L2965" s="44">
        <v>33.14</v>
      </c>
      <c r="M2965" s="55">
        <v>20314.82</v>
      </c>
      <c r="N2965" s="56"/>
      <c r="P2965" s="44">
        <v>150</v>
      </c>
      <c r="Q2965" s="55">
        <v>91950</v>
      </c>
      <c r="R2965" s="56"/>
    </row>
    <row r="2966" spans="1:18" x14ac:dyDescent="0.25">
      <c r="A2966" s="37" t="s">
        <v>3845</v>
      </c>
      <c r="B2966" s="38" t="s">
        <v>3846</v>
      </c>
      <c r="C2966" s="38" t="s">
        <v>2007</v>
      </c>
      <c r="D2966" s="38"/>
      <c r="E2966" s="38" t="s">
        <v>457</v>
      </c>
      <c r="F2966" s="43">
        <v>526</v>
      </c>
      <c r="H2966" s="44">
        <v>45</v>
      </c>
      <c r="I2966" s="45">
        <v>23670</v>
      </c>
      <c r="J2966" s="31"/>
      <c r="L2966" s="44">
        <v>69.84</v>
      </c>
      <c r="M2966" s="55">
        <v>36735.839999999997</v>
      </c>
      <c r="N2966" s="56"/>
      <c r="P2966" s="44">
        <v>155</v>
      </c>
      <c r="Q2966" s="55">
        <v>81530</v>
      </c>
      <c r="R2966" s="56"/>
    </row>
    <row r="2967" spans="1:18" x14ac:dyDescent="0.25">
      <c r="A2967" s="37" t="s">
        <v>3847</v>
      </c>
      <c r="B2967" s="38" t="s">
        <v>3848</v>
      </c>
      <c r="C2967" s="38" t="s">
        <v>3849</v>
      </c>
      <c r="D2967" s="38"/>
      <c r="E2967" s="38" t="s">
        <v>457</v>
      </c>
      <c r="F2967" s="43">
        <v>20</v>
      </c>
      <c r="H2967" s="44">
        <v>95</v>
      </c>
      <c r="I2967" s="45">
        <v>1900</v>
      </c>
      <c r="J2967" s="31"/>
      <c r="L2967" s="44">
        <v>120.73</v>
      </c>
      <c r="M2967" s="55">
        <v>2414.6</v>
      </c>
      <c r="N2967" s="56"/>
      <c r="P2967" s="44">
        <v>205</v>
      </c>
      <c r="Q2967" s="55">
        <v>4100</v>
      </c>
      <c r="R2967" s="56"/>
    </row>
    <row r="2968" spans="1:18" x14ac:dyDescent="0.25">
      <c r="A2968" s="37" t="s">
        <v>3850</v>
      </c>
      <c r="B2968" s="38" t="s">
        <v>3851</v>
      </c>
      <c r="C2968" s="38" t="s">
        <v>821</v>
      </c>
      <c r="D2968" s="38"/>
      <c r="E2968" s="38" t="s">
        <v>457</v>
      </c>
      <c r="F2968" s="43">
        <v>1</v>
      </c>
      <c r="H2968" s="44">
        <v>250</v>
      </c>
      <c r="I2968" s="45">
        <v>250</v>
      </c>
      <c r="J2968" s="31"/>
      <c r="L2968" s="44">
        <v>91.43</v>
      </c>
      <c r="M2968" s="55">
        <v>91.43</v>
      </c>
      <c r="N2968" s="56"/>
      <c r="P2968" s="44">
        <v>5000</v>
      </c>
      <c r="Q2968" s="55">
        <v>5000</v>
      </c>
      <c r="R2968" s="56"/>
    </row>
    <row r="2969" spans="1:18" x14ac:dyDescent="0.25">
      <c r="A2969" s="33"/>
      <c r="B2969" s="34" t="s">
        <v>28</v>
      </c>
      <c r="C2969" s="34" t="s">
        <v>29</v>
      </c>
      <c r="H2969" s="35"/>
      <c r="I2969" s="35"/>
      <c r="J2969" s="36"/>
      <c r="L2969" s="59"/>
      <c r="M2969" s="59"/>
      <c r="N2969" s="60"/>
      <c r="P2969" s="59"/>
      <c r="Q2969" s="59"/>
      <c r="R2969" s="60"/>
    </row>
    <row r="2970" spans="1:18" x14ac:dyDescent="0.25">
      <c r="A2970" s="37" t="s">
        <v>3852</v>
      </c>
      <c r="B2970" s="38" t="s">
        <v>31</v>
      </c>
      <c r="C2970" s="38" t="s">
        <v>823</v>
      </c>
      <c r="H2970" s="35"/>
      <c r="I2970" s="35"/>
      <c r="J2970" s="36"/>
      <c r="L2970" s="59"/>
      <c r="M2970" s="59"/>
      <c r="N2970" s="60"/>
      <c r="P2970" s="59"/>
      <c r="Q2970" s="59"/>
      <c r="R2970" s="60"/>
    </row>
    <row r="2971" spans="1:18" ht="60" x14ac:dyDescent="0.25">
      <c r="A2971" s="37" t="s">
        <v>3853</v>
      </c>
      <c r="B2971" s="38" t="s">
        <v>31</v>
      </c>
      <c r="C2971" s="38" t="s">
        <v>825</v>
      </c>
      <c r="H2971" s="35"/>
      <c r="I2971" s="35"/>
      <c r="J2971" s="36"/>
      <c r="L2971" s="59"/>
      <c r="M2971" s="59"/>
      <c r="N2971" s="60"/>
      <c r="P2971" s="59"/>
      <c r="Q2971" s="59"/>
      <c r="R2971" s="60"/>
    </row>
    <row r="2972" spans="1:18" ht="60" x14ac:dyDescent="0.25">
      <c r="A2972" s="33"/>
      <c r="B2972" s="34" t="s">
        <v>55</v>
      </c>
      <c r="C2972" s="34" t="s">
        <v>56</v>
      </c>
      <c r="D2972" s="34" t="s">
        <v>57</v>
      </c>
      <c r="E2972" s="34" t="s">
        <v>58</v>
      </c>
      <c r="F2972" s="39" t="s">
        <v>59</v>
      </c>
      <c r="H2972" s="40" t="s">
        <v>60</v>
      </c>
      <c r="I2972" s="41" t="s">
        <v>22</v>
      </c>
      <c r="J2972" s="42"/>
      <c r="L2972" s="40" t="s">
        <v>60</v>
      </c>
      <c r="M2972" s="53" t="s">
        <v>22</v>
      </c>
      <c r="N2972" s="54"/>
      <c r="P2972" s="40" t="s">
        <v>60</v>
      </c>
      <c r="Q2972" s="53" t="s">
        <v>22</v>
      </c>
      <c r="R2972" s="54"/>
    </row>
    <row r="2973" spans="1:18" x14ac:dyDescent="0.25">
      <c r="A2973" s="37" t="s">
        <v>3854</v>
      </c>
      <c r="B2973" s="38" t="s">
        <v>3855</v>
      </c>
      <c r="C2973" s="38" t="s">
        <v>828</v>
      </c>
      <c r="D2973" s="38"/>
      <c r="E2973" s="38" t="s">
        <v>64</v>
      </c>
      <c r="F2973" s="43">
        <v>1</v>
      </c>
      <c r="H2973" s="44">
        <v>5500</v>
      </c>
      <c r="I2973" s="45">
        <v>5500</v>
      </c>
      <c r="J2973" s="31"/>
      <c r="L2973" s="44">
        <v>5918.25</v>
      </c>
      <c r="M2973" s="55">
        <v>5918.25</v>
      </c>
      <c r="N2973" s="56"/>
      <c r="P2973" s="44">
        <v>1000</v>
      </c>
      <c r="Q2973" s="55">
        <v>1000</v>
      </c>
      <c r="R2973" s="56"/>
    </row>
    <row r="2974" spans="1:18" x14ac:dyDescent="0.25">
      <c r="A2974" s="37" t="s">
        <v>3856</v>
      </c>
      <c r="B2974" s="38" t="s">
        <v>3857</v>
      </c>
      <c r="C2974" s="38" t="s">
        <v>831</v>
      </c>
      <c r="D2974" s="38"/>
      <c r="E2974" s="38" t="s">
        <v>64</v>
      </c>
      <c r="F2974" s="43">
        <v>1</v>
      </c>
      <c r="H2974" s="44">
        <v>5500</v>
      </c>
      <c r="I2974" s="45">
        <v>5500</v>
      </c>
      <c r="J2974" s="31"/>
      <c r="L2974" s="44">
        <v>5918.25</v>
      </c>
      <c r="M2974" s="55">
        <v>5918.25</v>
      </c>
      <c r="N2974" s="56"/>
      <c r="P2974" s="44">
        <v>2000</v>
      </c>
      <c r="Q2974" s="55">
        <v>2000</v>
      </c>
      <c r="R2974" s="56"/>
    </row>
    <row r="2975" spans="1:18" x14ac:dyDescent="0.25">
      <c r="A2975" s="37" t="s">
        <v>3858</v>
      </c>
      <c r="B2975" s="38" t="s">
        <v>3859</v>
      </c>
      <c r="C2975" s="38" t="s">
        <v>834</v>
      </c>
      <c r="D2975" s="38"/>
      <c r="E2975" s="38" t="s">
        <v>64</v>
      </c>
      <c r="F2975" s="43">
        <v>1</v>
      </c>
      <c r="H2975" s="44">
        <v>5500</v>
      </c>
      <c r="I2975" s="45">
        <v>5500</v>
      </c>
      <c r="J2975" s="31"/>
      <c r="L2975" s="44">
        <v>5918.25</v>
      </c>
      <c r="M2975" s="55">
        <v>5918.25</v>
      </c>
      <c r="N2975" s="56"/>
      <c r="P2975" s="44">
        <v>5000</v>
      </c>
      <c r="Q2975" s="55">
        <v>5000</v>
      </c>
      <c r="R2975" s="56"/>
    </row>
    <row r="2976" spans="1:18" x14ac:dyDescent="0.25">
      <c r="A2976" s="37" t="s">
        <v>3860</v>
      </c>
      <c r="B2976" s="38" t="s">
        <v>3861</v>
      </c>
      <c r="C2976" s="38" t="s">
        <v>837</v>
      </c>
      <c r="D2976" s="38"/>
      <c r="E2976" s="38" t="s">
        <v>64</v>
      </c>
      <c r="F2976" s="43">
        <v>1</v>
      </c>
      <c r="H2976" s="44">
        <v>5500</v>
      </c>
      <c r="I2976" s="45">
        <v>5500</v>
      </c>
      <c r="J2976" s="31"/>
      <c r="L2976" s="44">
        <v>8877.3799999999992</v>
      </c>
      <c r="M2976" s="55">
        <v>8877.3799999999992</v>
      </c>
      <c r="N2976" s="56"/>
      <c r="P2976" s="44">
        <v>5000</v>
      </c>
      <c r="Q2976" s="55">
        <v>5000</v>
      </c>
      <c r="R2976" s="56"/>
    </row>
    <row r="2977" spans="1:18" x14ac:dyDescent="0.25">
      <c r="A2977" s="37" t="s">
        <v>3862</v>
      </c>
      <c r="B2977" s="38" t="s">
        <v>3863</v>
      </c>
      <c r="C2977" s="38" t="s">
        <v>840</v>
      </c>
      <c r="D2977" s="38"/>
      <c r="E2977" s="38" t="s">
        <v>64</v>
      </c>
      <c r="F2977" s="43">
        <v>1</v>
      </c>
      <c r="H2977" s="44">
        <v>5500</v>
      </c>
      <c r="I2977" s="45">
        <v>5500</v>
      </c>
      <c r="J2977" s="31"/>
      <c r="L2977" s="44">
        <v>8877.3799999999992</v>
      </c>
      <c r="M2977" s="55">
        <v>8877.3799999999992</v>
      </c>
      <c r="N2977" s="56"/>
      <c r="P2977" s="44">
        <v>20000</v>
      </c>
      <c r="Q2977" s="55">
        <v>20000</v>
      </c>
      <c r="R2977" s="56"/>
    </row>
    <row r="2978" spans="1:18" x14ac:dyDescent="0.25">
      <c r="A2978" s="37" t="s">
        <v>3864</v>
      </c>
      <c r="B2978" s="38" t="s">
        <v>3865</v>
      </c>
      <c r="C2978" s="38" t="s">
        <v>843</v>
      </c>
      <c r="D2978" s="38"/>
      <c r="E2978" s="38" t="s">
        <v>64</v>
      </c>
      <c r="F2978" s="43">
        <v>1</v>
      </c>
      <c r="H2978" s="44">
        <v>5500</v>
      </c>
      <c r="I2978" s="45">
        <v>5500</v>
      </c>
      <c r="J2978" s="31"/>
      <c r="L2978" s="44">
        <v>8877.3799999999992</v>
      </c>
      <c r="M2978" s="55">
        <v>8877.3799999999992</v>
      </c>
      <c r="N2978" s="56"/>
      <c r="P2978" s="44">
        <v>10000</v>
      </c>
      <c r="Q2978" s="55">
        <v>10000</v>
      </c>
      <c r="R2978" s="56"/>
    </row>
    <row r="2979" spans="1:18" x14ac:dyDescent="0.25">
      <c r="A2979" s="37" t="s">
        <v>3866</v>
      </c>
      <c r="B2979" s="38" t="s">
        <v>3867</v>
      </c>
      <c r="C2979" s="38" t="s">
        <v>846</v>
      </c>
      <c r="D2979" s="38"/>
      <c r="E2979" s="38" t="s">
        <v>64</v>
      </c>
      <c r="F2979" s="43">
        <v>1</v>
      </c>
      <c r="H2979" s="44">
        <v>5500</v>
      </c>
      <c r="I2979" s="45">
        <v>5500</v>
      </c>
      <c r="J2979" s="31"/>
      <c r="L2979" s="44">
        <v>11836.51</v>
      </c>
      <c r="M2979" s="55">
        <v>11836.51</v>
      </c>
      <c r="N2979" s="56"/>
      <c r="P2979" s="44">
        <v>45000</v>
      </c>
      <c r="Q2979" s="55">
        <v>45000</v>
      </c>
      <c r="R2979" s="56"/>
    </row>
    <row r="2980" spans="1:18" x14ac:dyDescent="0.25">
      <c r="A2980" s="33"/>
      <c r="B2980" s="34" t="s">
        <v>28</v>
      </c>
      <c r="C2980" s="34" t="s">
        <v>29</v>
      </c>
      <c r="H2980" s="35"/>
      <c r="I2980" s="35"/>
      <c r="J2980" s="36"/>
      <c r="L2980" s="59"/>
      <c r="M2980" s="59"/>
      <c r="N2980" s="60"/>
      <c r="P2980" s="59"/>
      <c r="Q2980" s="59"/>
      <c r="R2980" s="60"/>
    </row>
    <row r="2981" spans="1:18" x14ac:dyDescent="0.25">
      <c r="A2981" s="37" t="s">
        <v>3868</v>
      </c>
      <c r="B2981" s="38" t="s">
        <v>31</v>
      </c>
      <c r="C2981" s="38" t="s">
        <v>848</v>
      </c>
      <c r="H2981" s="35"/>
      <c r="I2981" s="35"/>
      <c r="J2981" s="36"/>
      <c r="L2981" s="59"/>
      <c r="M2981" s="59"/>
      <c r="N2981" s="60"/>
      <c r="P2981" s="59"/>
      <c r="Q2981" s="59"/>
      <c r="R2981" s="60"/>
    </row>
    <row r="2982" spans="1:18" ht="45" x14ac:dyDescent="0.25">
      <c r="A2982" s="37" t="s">
        <v>3869</v>
      </c>
      <c r="B2982" s="38" t="s">
        <v>31</v>
      </c>
      <c r="C2982" s="38" t="s">
        <v>850</v>
      </c>
      <c r="H2982" s="35"/>
      <c r="I2982" s="35"/>
      <c r="J2982" s="36"/>
      <c r="L2982" s="59"/>
      <c r="M2982" s="59"/>
      <c r="N2982" s="60"/>
      <c r="P2982" s="59"/>
      <c r="Q2982" s="59"/>
      <c r="R2982" s="60"/>
    </row>
    <row r="2983" spans="1:18" ht="60" x14ac:dyDescent="0.25">
      <c r="A2983" s="33"/>
      <c r="B2983" s="34" t="s">
        <v>55</v>
      </c>
      <c r="C2983" s="34" t="s">
        <v>56</v>
      </c>
      <c r="D2983" s="34" t="s">
        <v>57</v>
      </c>
      <c r="E2983" s="34" t="s">
        <v>58</v>
      </c>
      <c r="F2983" s="39" t="s">
        <v>59</v>
      </c>
      <c r="H2983" s="40" t="s">
        <v>60</v>
      </c>
      <c r="I2983" s="41" t="s">
        <v>22</v>
      </c>
      <c r="J2983" s="42"/>
      <c r="L2983" s="40" t="s">
        <v>60</v>
      </c>
      <c r="M2983" s="53" t="s">
        <v>22</v>
      </c>
      <c r="N2983" s="54"/>
      <c r="P2983" s="40" t="s">
        <v>60</v>
      </c>
      <c r="Q2983" s="53" t="s">
        <v>22</v>
      </c>
      <c r="R2983" s="54"/>
    </row>
    <row r="2984" spans="1:18" x14ac:dyDescent="0.25">
      <c r="A2984" s="37" t="s">
        <v>3870</v>
      </c>
      <c r="B2984" s="38" t="s">
        <v>3871</v>
      </c>
      <c r="C2984" s="38" t="s">
        <v>2778</v>
      </c>
      <c r="D2984" s="38"/>
      <c r="E2984" s="38" t="s">
        <v>433</v>
      </c>
      <c r="F2984" s="43">
        <v>15</v>
      </c>
      <c r="H2984" s="44">
        <v>900</v>
      </c>
      <c r="I2984" s="45">
        <v>13500</v>
      </c>
      <c r="J2984" s="31"/>
      <c r="L2984" s="44">
        <v>1006.1</v>
      </c>
      <c r="M2984" s="55">
        <v>15091.5</v>
      </c>
      <c r="N2984" s="56"/>
      <c r="P2984" s="44">
        <v>350</v>
      </c>
      <c r="Q2984" s="55">
        <v>5250</v>
      </c>
      <c r="R2984" s="56"/>
    </row>
    <row r="2985" spans="1:18" x14ac:dyDescent="0.25">
      <c r="A2985" s="37" t="s">
        <v>3872</v>
      </c>
      <c r="B2985" s="38" t="s">
        <v>3873</v>
      </c>
      <c r="C2985" s="38" t="s">
        <v>853</v>
      </c>
      <c r="D2985" s="38"/>
      <c r="E2985" s="38" t="s">
        <v>433</v>
      </c>
      <c r="F2985" s="43">
        <v>9</v>
      </c>
      <c r="H2985" s="44">
        <v>1200</v>
      </c>
      <c r="I2985" s="45">
        <v>10800</v>
      </c>
      <c r="J2985" s="31"/>
      <c r="L2985" s="44">
        <v>1775.48</v>
      </c>
      <c r="M2985" s="55">
        <v>15979.32</v>
      </c>
      <c r="N2985" s="56"/>
      <c r="P2985" s="44">
        <v>750</v>
      </c>
      <c r="Q2985" s="55">
        <v>6750</v>
      </c>
      <c r="R2985" s="56"/>
    </row>
    <row r="2986" spans="1:18" x14ac:dyDescent="0.25">
      <c r="A2986" s="37" t="s">
        <v>3874</v>
      </c>
      <c r="B2986" s="38" t="s">
        <v>3875</v>
      </c>
      <c r="C2986" s="38" t="s">
        <v>3876</v>
      </c>
      <c r="D2986" s="38"/>
      <c r="E2986" s="38" t="s">
        <v>433</v>
      </c>
      <c r="F2986" s="43">
        <v>9</v>
      </c>
      <c r="H2986" s="44">
        <v>1200</v>
      </c>
      <c r="I2986" s="45">
        <v>10800</v>
      </c>
      <c r="J2986" s="31"/>
      <c r="L2986" s="44">
        <v>1775.48</v>
      </c>
      <c r="M2986" s="55">
        <v>15979.32</v>
      </c>
      <c r="N2986" s="56"/>
      <c r="P2986" s="44">
        <v>750</v>
      </c>
      <c r="Q2986" s="55">
        <v>6750</v>
      </c>
      <c r="R2986" s="56"/>
    </row>
    <row r="2987" spans="1:18" x14ac:dyDescent="0.25">
      <c r="A2987" s="33"/>
      <c r="B2987" s="34" t="s">
        <v>28</v>
      </c>
      <c r="C2987" s="34" t="s">
        <v>29</v>
      </c>
      <c r="H2987" s="35"/>
      <c r="I2987" s="35"/>
      <c r="J2987" s="36"/>
      <c r="L2987" s="59"/>
      <c r="M2987" s="59"/>
      <c r="N2987" s="60"/>
      <c r="P2987" s="59"/>
      <c r="Q2987" s="59"/>
      <c r="R2987" s="60"/>
    </row>
    <row r="2988" spans="1:18" x14ac:dyDescent="0.25">
      <c r="A2988" s="37" t="s">
        <v>3877</v>
      </c>
      <c r="B2988" s="38" t="s">
        <v>31</v>
      </c>
      <c r="C2988" s="38" t="s">
        <v>855</v>
      </c>
      <c r="H2988" s="35"/>
      <c r="I2988" s="35"/>
      <c r="J2988" s="36"/>
      <c r="L2988" s="59"/>
      <c r="M2988" s="59"/>
      <c r="N2988" s="60"/>
      <c r="P2988" s="59"/>
      <c r="Q2988" s="59"/>
      <c r="R2988" s="60"/>
    </row>
    <row r="2989" spans="1:18" x14ac:dyDescent="0.25">
      <c r="A2989" s="37" t="s">
        <v>3878</v>
      </c>
      <c r="B2989" s="38" t="s">
        <v>31</v>
      </c>
      <c r="C2989" s="38" t="s">
        <v>857</v>
      </c>
      <c r="H2989" s="35"/>
      <c r="I2989" s="35"/>
      <c r="J2989" s="36"/>
      <c r="L2989" s="59"/>
      <c r="M2989" s="59"/>
      <c r="N2989" s="60"/>
      <c r="P2989" s="59"/>
      <c r="Q2989" s="59"/>
      <c r="R2989" s="60"/>
    </row>
    <row r="2990" spans="1:18" ht="75" x14ac:dyDescent="0.25">
      <c r="A2990" s="37" t="s">
        <v>3879</v>
      </c>
      <c r="B2990" s="38" t="s">
        <v>31</v>
      </c>
      <c r="C2990" s="38" t="s">
        <v>859</v>
      </c>
      <c r="H2990" s="35"/>
      <c r="I2990" s="35"/>
      <c r="J2990" s="36"/>
      <c r="L2990" s="59"/>
      <c r="M2990" s="59"/>
      <c r="N2990" s="60"/>
      <c r="P2990" s="59"/>
      <c r="Q2990" s="59"/>
      <c r="R2990" s="60"/>
    </row>
    <row r="2991" spans="1:18" ht="60" x14ac:dyDescent="0.25">
      <c r="A2991" s="33"/>
      <c r="B2991" s="34" t="s">
        <v>55</v>
      </c>
      <c r="C2991" s="34" t="s">
        <v>56</v>
      </c>
      <c r="D2991" s="34" t="s">
        <v>57</v>
      </c>
      <c r="E2991" s="34" t="s">
        <v>58</v>
      </c>
      <c r="F2991" s="39" t="s">
        <v>59</v>
      </c>
      <c r="H2991" s="40" t="s">
        <v>60</v>
      </c>
      <c r="I2991" s="41" t="s">
        <v>22</v>
      </c>
      <c r="J2991" s="42"/>
      <c r="L2991" s="40" t="s">
        <v>60</v>
      </c>
      <c r="M2991" s="53" t="s">
        <v>22</v>
      </c>
      <c r="N2991" s="54"/>
      <c r="P2991" s="40" t="s">
        <v>60</v>
      </c>
      <c r="Q2991" s="53" t="s">
        <v>22</v>
      </c>
      <c r="R2991" s="54"/>
    </row>
    <row r="2992" spans="1:18" x14ac:dyDescent="0.25">
      <c r="A2992" s="37" t="s">
        <v>3880</v>
      </c>
      <c r="B2992" s="38" t="s">
        <v>3881</v>
      </c>
      <c r="C2992" s="38" t="s">
        <v>862</v>
      </c>
      <c r="D2992" s="38"/>
      <c r="E2992" s="38" t="s">
        <v>433</v>
      </c>
      <c r="F2992" s="43">
        <v>4</v>
      </c>
      <c r="H2992" s="44">
        <v>540</v>
      </c>
      <c r="I2992" s="45">
        <v>2160</v>
      </c>
      <c r="J2992" s="31"/>
      <c r="L2992" s="44">
        <v>710.19</v>
      </c>
      <c r="M2992" s="55">
        <v>2840.76</v>
      </c>
      <c r="N2992" s="56"/>
      <c r="P2992" s="44">
        <v>320</v>
      </c>
      <c r="Q2992" s="55">
        <v>1280</v>
      </c>
      <c r="R2992" s="56"/>
    </row>
    <row r="2993" spans="1:18" x14ac:dyDescent="0.25">
      <c r="A2993" s="37" t="s">
        <v>3882</v>
      </c>
      <c r="B2993" s="38" t="s">
        <v>3883</v>
      </c>
      <c r="C2993" s="38" t="s">
        <v>865</v>
      </c>
      <c r="D2993" s="38"/>
      <c r="E2993" s="38" t="s">
        <v>433</v>
      </c>
      <c r="F2993" s="43">
        <v>24</v>
      </c>
      <c r="H2993" s="44">
        <v>600</v>
      </c>
      <c r="I2993" s="45">
        <v>14400</v>
      </c>
      <c r="J2993" s="31"/>
      <c r="L2993" s="44">
        <v>828.56</v>
      </c>
      <c r="M2993" s="55">
        <v>19885.439999999999</v>
      </c>
      <c r="N2993" s="56"/>
      <c r="P2993" s="44">
        <v>380</v>
      </c>
      <c r="Q2993" s="55">
        <v>9120</v>
      </c>
      <c r="R2993" s="56"/>
    </row>
    <row r="2994" spans="1:18" x14ac:dyDescent="0.25">
      <c r="A2994" s="37" t="s">
        <v>3884</v>
      </c>
      <c r="B2994" s="38" t="s">
        <v>3885</v>
      </c>
      <c r="C2994" s="38" t="s">
        <v>3886</v>
      </c>
      <c r="D2994" s="38"/>
      <c r="E2994" s="38" t="s">
        <v>433</v>
      </c>
      <c r="F2994" s="43">
        <v>3</v>
      </c>
      <c r="H2994" s="44">
        <v>700</v>
      </c>
      <c r="I2994" s="45">
        <v>2100</v>
      </c>
      <c r="J2994" s="31"/>
      <c r="L2994" s="44">
        <v>887.74</v>
      </c>
      <c r="M2994" s="55">
        <v>2663.22</v>
      </c>
      <c r="N2994" s="56"/>
      <c r="P2994" s="44">
        <v>500</v>
      </c>
      <c r="Q2994" s="55">
        <v>1500</v>
      </c>
      <c r="R2994" s="56"/>
    </row>
    <row r="2995" spans="1:18" ht="30" x14ac:dyDescent="0.25">
      <c r="A2995" s="37" t="s">
        <v>3887</v>
      </c>
      <c r="B2995" s="38" t="s">
        <v>3888</v>
      </c>
      <c r="C2995" s="38" t="s">
        <v>3889</v>
      </c>
      <c r="D2995" s="38"/>
      <c r="E2995" s="38" t="s">
        <v>433</v>
      </c>
      <c r="F2995" s="43">
        <v>10</v>
      </c>
      <c r="H2995" s="44">
        <v>700</v>
      </c>
      <c r="I2995" s="45">
        <v>7000</v>
      </c>
      <c r="J2995" s="31"/>
      <c r="L2995" s="44">
        <v>710.19</v>
      </c>
      <c r="M2995" s="55">
        <v>7101.9</v>
      </c>
      <c r="N2995" s="56"/>
      <c r="P2995" s="44">
        <v>480</v>
      </c>
      <c r="Q2995" s="55">
        <v>4800</v>
      </c>
      <c r="R2995" s="56"/>
    </row>
    <row r="2996" spans="1:18" x14ac:dyDescent="0.25">
      <c r="A2996" s="37" t="s">
        <v>3890</v>
      </c>
      <c r="B2996" s="38" t="s">
        <v>3891</v>
      </c>
      <c r="C2996" s="38" t="s">
        <v>3892</v>
      </c>
      <c r="D2996" s="38"/>
      <c r="E2996" s="38" t="s">
        <v>433</v>
      </c>
      <c r="F2996" s="43">
        <v>2</v>
      </c>
      <c r="H2996" s="44">
        <v>600</v>
      </c>
      <c r="I2996" s="45">
        <v>1200</v>
      </c>
      <c r="J2996" s="31"/>
      <c r="L2996" s="44">
        <v>769.37</v>
      </c>
      <c r="M2996" s="55">
        <v>1538.74</v>
      </c>
      <c r="N2996" s="56"/>
      <c r="P2996" s="44">
        <v>420</v>
      </c>
      <c r="Q2996" s="55">
        <v>840</v>
      </c>
      <c r="R2996" s="56"/>
    </row>
    <row r="2997" spans="1:18" x14ac:dyDescent="0.25">
      <c r="A2997" s="37" t="s">
        <v>3893</v>
      </c>
      <c r="B2997" s="38" t="s">
        <v>3894</v>
      </c>
      <c r="C2997" s="38" t="s">
        <v>3895</v>
      </c>
      <c r="D2997" s="38"/>
      <c r="E2997" s="38" t="s">
        <v>433</v>
      </c>
      <c r="F2997" s="43">
        <v>1</v>
      </c>
      <c r="H2997" s="44">
        <v>600</v>
      </c>
      <c r="I2997" s="45">
        <v>600</v>
      </c>
      <c r="J2997" s="31"/>
      <c r="L2997" s="44">
        <v>710.19</v>
      </c>
      <c r="M2997" s="55">
        <v>710.19</v>
      </c>
      <c r="N2997" s="56"/>
      <c r="P2997" s="44">
        <v>400</v>
      </c>
      <c r="Q2997" s="55">
        <v>400</v>
      </c>
      <c r="R2997" s="56"/>
    </row>
    <row r="2998" spans="1:18" x14ac:dyDescent="0.25">
      <c r="A2998" s="37" t="s">
        <v>3896</v>
      </c>
      <c r="B2998" s="38" t="s">
        <v>3897</v>
      </c>
      <c r="C2998" s="38" t="s">
        <v>868</v>
      </c>
      <c r="D2998" s="38"/>
      <c r="E2998" s="38" t="s">
        <v>433</v>
      </c>
      <c r="F2998" s="43">
        <v>1</v>
      </c>
      <c r="H2998" s="44">
        <v>1000</v>
      </c>
      <c r="I2998" s="45">
        <v>1000</v>
      </c>
      <c r="J2998" s="31"/>
      <c r="L2998" s="44">
        <v>828.56</v>
      </c>
      <c r="M2998" s="55">
        <v>828.56</v>
      </c>
      <c r="N2998" s="56"/>
      <c r="P2998" s="44">
        <v>850</v>
      </c>
      <c r="Q2998" s="55">
        <v>850</v>
      </c>
      <c r="R2998" s="56"/>
    </row>
    <row r="2999" spans="1:18" x14ac:dyDescent="0.25">
      <c r="A2999" s="37" t="s">
        <v>3898</v>
      </c>
      <c r="B2999" s="38" t="s">
        <v>3899</v>
      </c>
      <c r="C2999" s="38" t="s">
        <v>871</v>
      </c>
      <c r="D2999" s="38"/>
      <c r="E2999" s="38" t="s">
        <v>433</v>
      </c>
      <c r="F2999" s="43">
        <v>6</v>
      </c>
      <c r="H2999" s="44">
        <v>720</v>
      </c>
      <c r="I2999" s="45">
        <v>4320</v>
      </c>
      <c r="J2999" s="31"/>
      <c r="L2999" s="44">
        <v>946.92</v>
      </c>
      <c r="M2999" s="55">
        <v>5681.52</v>
      </c>
      <c r="N2999" s="56"/>
      <c r="P2999" s="44">
        <v>380</v>
      </c>
      <c r="Q2999" s="55">
        <v>2280</v>
      </c>
      <c r="R2999" s="56"/>
    </row>
    <row r="3000" spans="1:18" x14ac:dyDescent="0.25">
      <c r="A3000" s="37" t="s">
        <v>3900</v>
      </c>
      <c r="B3000" s="38" t="s">
        <v>3901</v>
      </c>
      <c r="C3000" s="38" t="s">
        <v>874</v>
      </c>
      <c r="D3000" s="38"/>
      <c r="E3000" s="38" t="s">
        <v>433</v>
      </c>
      <c r="F3000" s="43">
        <v>1</v>
      </c>
      <c r="H3000" s="44">
        <v>720</v>
      </c>
      <c r="I3000" s="45">
        <v>720</v>
      </c>
      <c r="J3000" s="31"/>
      <c r="L3000" s="44">
        <v>946.92</v>
      </c>
      <c r="M3000" s="55">
        <v>946.92</v>
      </c>
      <c r="N3000" s="56"/>
      <c r="P3000" s="44">
        <v>380</v>
      </c>
      <c r="Q3000" s="55">
        <v>380</v>
      </c>
      <c r="R3000" s="56"/>
    </row>
    <row r="3001" spans="1:18" x14ac:dyDescent="0.25">
      <c r="A3001" s="37" t="s">
        <v>3902</v>
      </c>
      <c r="B3001" s="38" t="s">
        <v>3903</v>
      </c>
      <c r="C3001" s="38" t="s">
        <v>877</v>
      </c>
      <c r="D3001" s="38"/>
      <c r="E3001" s="38" t="s">
        <v>433</v>
      </c>
      <c r="F3001" s="43">
        <v>1</v>
      </c>
      <c r="H3001" s="44">
        <v>3000</v>
      </c>
      <c r="I3001" s="45">
        <v>3000</v>
      </c>
      <c r="J3001" s="31"/>
      <c r="L3001" s="44">
        <v>887.74</v>
      </c>
      <c r="M3001" s="55">
        <v>887.74</v>
      </c>
      <c r="N3001" s="56"/>
      <c r="P3001" s="44">
        <v>500</v>
      </c>
      <c r="Q3001" s="55">
        <v>500</v>
      </c>
      <c r="R3001" s="56"/>
    </row>
    <row r="3002" spans="1:18" x14ac:dyDescent="0.25">
      <c r="A3002" s="37" t="s">
        <v>3904</v>
      </c>
      <c r="B3002" s="38" t="s">
        <v>3905</v>
      </c>
      <c r="C3002" s="38" t="s">
        <v>880</v>
      </c>
      <c r="D3002" s="38"/>
      <c r="E3002" s="38" t="s">
        <v>433</v>
      </c>
      <c r="F3002" s="43">
        <v>1</v>
      </c>
      <c r="H3002" s="44">
        <v>2200</v>
      </c>
      <c r="I3002" s="45">
        <v>2200</v>
      </c>
      <c r="J3002" s="31"/>
      <c r="L3002" s="44">
        <v>1538.75</v>
      </c>
      <c r="M3002" s="55">
        <v>1538.75</v>
      </c>
      <c r="N3002" s="56"/>
      <c r="P3002" s="44">
        <v>2500</v>
      </c>
      <c r="Q3002" s="55">
        <v>2500</v>
      </c>
      <c r="R3002" s="56"/>
    </row>
    <row r="3003" spans="1:18" x14ac:dyDescent="0.25">
      <c r="A3003" s="33"/>
      <c r="B3003" s="34" t="s">
        <v>28</v>
      </c>
      <c r="C3003" s="34" t="s">
        <v>29</v>
      </c>
      <c r="H3003" s="35"/>
      <c r="I3003" s="35"/>
      <c r="J3003" s="36"/>
      <c r="L3003" s="59"/>
      <c r="M3003" s="59"/>
      <c r="N3003" s="60"/>
      <c r="P3003" s="59"/>
      <c r="Q3003" s="59"/>
      <c r="R3003" s="60"/>
    </row>
    <row r="3004" spans="1:18" x14ac:dyDescent="0.25">
      <c r="A3004" s="37" t="s">
        <v>3906</v>
      </c>
      <c r="B3004" s="38" t="s">
        <v>31</v>
      </c>
      <c r="C3004" s="38" t="s">
        <v>882</v>
      </c>
      <c r="H3004" s="35"/>
      <c r="I3004" s="35"/>
      <c r="J3004" s="36"/>
      <c r="L3004" s="59"/>
      <c r="M3004" s="59"/>
      <c r="N3004" s="60"/>
      <c r="P3004" s="59"/>
      <c r="Q3004" s="59"/>
      <c r="R3004" s="60"/>
    </row>
    <row r="3005" spans="1:18" ht="45" x14ac:dyDescent="0.25">
      <c r="A3005" s="37" t="s">
        <v>3907</v>
      </c>
      <c r="B3005" s="38" t="s">
        <v>31</v>
      </c>
      <c r="C3005" s="38" t="s">
        <v>884</v>
      </c>
      <c r="H3005" s="35"/>
      <c r="I3005" s="35"/>
      <c r="J3005" s="36"/>
      <c r="L3005" s="59"/>
      <c r="M3005" s="59"/>
      <c r="N3005" s="60"/>
      <c r="P3005" s="59"/>
      <c r="Q3005" s="59"/>
      <c r="R3005" s="60"/>
    </row>
    <row r="3006" spans="1:18" ht="60" x14ac:dyDescent="0.25">
      <c r="A3006" s="33"/>
      <c r="B3006" s="34" t="s">
        <v>55</v>
      </c>
      <c r="C3006" s="34" t="s">
        <v>56</v>
      </c>
      <c r="D3006" s="34" t="s">
        <v>57</v>
      </c>
      <c r="E3006" s="34" t="s">
        <v>58</v>
      </c>
      <c r="F3006" s="39" t="s">
        <v>59</v>
      </c>
      <c r="H3006" s="40" t="s">
        <v>60</v>
      </c>
      <c r="I3006" s="41" t="s">
        <v>22</v>
      </c>
      <c r="J3006" s="42"/>
      <c r="L3006" s="40" t="s">
        <v>60</v>
      </c>
      <c r="M3006" s="53" t="s">
        <v>22</v>
      </c>
      <c r="N3006" s="54"/>
      <c r="P3006" s="40" t="s">
        <v>60</v>
      </c>
      <c r="Q3006" s="53" t="s">
        <v>22</v>
      </c>
      <c r="R3006" s="54"/>
    </row>
    <row r="3007" spans="1:18" x14ac:dyDescent="0.25">
      <c r="A3007" s="37" t="s">
        <v>3908</v>
      </c>
      <c r="B3007" s="38" t="s">
        <v>3909</v>
      </c>
      <c r="C3007" s="38" t="s">
        <v>3910</v>
      </c>
      <c r="D3007" s="38"/>
      <c r="E3007" s="38" t="s">
        <v>433</v>
      </c>
      <c r="F3007" s="43">
        <v>10</v>
      </c>
      <c r="H3007" s="44">
        <v>1360</v>
      </c>
      <c r="I3007" s="45">
        <v>13600</v>
      </c>
      <c r="J3007" s="31"/>
      <c r="L3007" s="44">
        <v>1065.29</v>
      </c>
      <c r="M3007" s="55">
        <v>10652.9</v>
      </c>
      <c r="N3007" s="56"/>
      <c r="P3007" s="44">
        <v>550</v>
      </c>
      <c r="Q3007" s="55">
        <v>5500</v>
      </c>
      <c r="R3007" s="56"/>
    </row>
    <row r="3008" spans="1:18" x14ac:dyDescent="0.25">
      <c r="A3008" s="37" t="s">
        <v>3911</v>
      </c>
      <c r="B3008" s="38" t="s">
        <v>3912</v>
      </c>
      <c r="C3008" s="38" t="s">
        <v>3913</v>
      </c>
      <c r="D3008" s="38"/>
      <c r="E3008" s="38" t="s">
        <v>433</v>
      </c>
      <c r="F3008" s="43">
        <v>14</v>
      </c>
      <c r="H3008" s="44">
        <v>1420</v>
      </c>
      <c r="I3008" s="45">
        <v>19880</v>
      </c>
      <c r="J3008" s="31"/>
      <c r="L3008" s="44">
        <v>1124.47</v>
      </c>
      <c r="M3008" s="55">
        <v>15742.58</v>
      </c>
      <c r="N3008" s="56"/>
      <c r="P3008" s="44">
        <v>550</v>
      </c>
      <c r="Q3008" s="55">
        <v>7700</v>
      </c>
      <c r="R3008" s="56"/>
    </row>
    <row r="3009" spans="1:18" x14ac:dyDescent="0.25">
      <c r="A3009" s="37" t="s">
        <v>3914</v>
      </c>
      <c r="B3009" s="38" t="s">
        <v>3915</v>
      </c>
      <c r="C3009" s="38" t="s">
        <v>3916</v>
      </c>
      <c r="D3009" s="38"/>
      <c r="E3009" s="38" t="s">
        <v>433</v>
      </c>
      <c r="F3009" s="43">
        <v>4</v>
      </c>
      <c r="H3009" s="44">
        <v>1340</v>
      </c>
      <c r="I3009" s="45">
        <v>5360</v>
      </c>
      <c r="J3009" s="31"/>
      <c r="L3009" s="44">
        <v>1006.1</v>
      </c>
      <c r="M3009" s="55">
        <v>4024.4</v>
      </c>
      <c r="N3009" s="56"/>
      <c r="P3009" s="44">
        <v>380</v>
      </c>
      <c r="Q3009" s="55">
        <v>1520</v>
      </c>
      <c r="R3009" s="56"/>
    </row>
    <row r="3010" spans="1:18" x14ac:dyDescent="0.25">
      <c r="A3010" s="37" t="s">
        <v>3917</v>
      </c>
      <c r="B3010" s="38" t="s">
        <v>3918</v>
      </c>
      <c r="C3010" s="38" t="s">
        <v>2047</v>
      </c>
      <c r="D3010" s="38"/>
      <c r="E3010" s="38" t="s">
        <v>433</v>
      </c>
      <c r="F3010" s="43">
        <v>24</v>
      </c>
      <c r="H3010" s="44">
        <v>1550</v>
      </c>
      <c r="I3010" s="45">
        <v>37200</v>
      </c>
      <c r="J3010" s="31"/>
      <c r="L3010" s="44">
        <v>1154.06</v>
      </c>
      <c r="M3010" s="55">
        <v>27697.439999999999</v>
      </c>
      <c r="N3010" s="56"/>
      <c r="P3010" s="44">
        <v>535</v>
      </c>
      <c r="Q3010" s="55">
        <v>12840</v>
      </c>
      <c r="R3010" s="56"/>
    </row>
    <row r="3011" spans="1:18" x14ac:dyDescent="0.25">
      <c r="A3011" s="37" t="s">
        <v>3919</v>
      </c>
      <c r="B3011" s="38" t="s">
        <v>3920</v>
      </c>
      <c r="C3011" s="38" t="s">
        <v>1528</v>
      </c>
      <c r="D3011" s="38"/>
      <c r="E3011" s="38" t="s">
        <v>433</v>
      </c>
      <c r="F3011" s="43">
        <v>8</v>
      </c>
      <c r="H3011" s="44">
        <v>1860</v>
      </c>
      <c r="I3011" s="45">
        <v>14880</v>
      </c>
      <c r="J3011" s="31"/>
      <c r="L3011" s="44">
        <v>1420.38</v>
      </c>
      <c r="M3011" s="55">
        <v>11363.04</v>
      </c>
      <c r="N3011" s="56"/>
      <c r="P3011" s="44">
        <v>1215</v>
      </c>
      <c r="Q3011" s="55">
        <v>9720</v>
      </c>
      <c r="R3011" s="56"/>
    </row>
    <row r="3012" spans="1:18" x14ac:dyDescent="0.25">
      <c r="A3012" s="37" t="s">
        <v>3921</v>
      </c>
      <c r="B3012" s="38" t="s">
        <v>3922</v>
      </c>
      <c r="C3012" s="38" t="s">
        <v>3923</v>
      </c>
      <c r="D3012" s="38"/>
      <c r="E3012" s="38" t="s">
        <v>433</v>
      </c>
      <c r="F3012" s="43">
        <v>84</v>
      </c>
      <c r="H3012" s="44">
        <v>3500</v>
      </c>
      <c r="I3012" s="45">
        <v>294000</v>
      </c>
      <c r="J3012" s="31"/>
      <c r="L3012" s="44">
        <v>1538.75</v>
      </c>
      <c r="M3012" s="55">
        <v>129255</v>
      </c>
      <c r="N3012" s="56"/>
      <c r="P3012" s="44">
        <v>2890</v>
      </c>
      <c r="Q3012" s="55">
        <v>242760</v>
      </c>
      <c r="R3012" s="56"/>
    </row>
    <row r="3013" spans="1:18" ht="30" x14ac:dyDescent="0.25">
      <c r="A3013" s="37" t="s">
        <v>3924</v>
      </c>
      <c r="B3013" s="38" t="s">
        <v>3925</v>
      </c>
      <c r="C3013" s="38" t="s">
        <v>899</v>
      </c>
      <c r="D3013" s="38"/>
      <c r="E3013" s="38" t="s">
        <v>433</v>
      </c>
      <c r="F3013" s="43">
        <v>53</v>
      </c>
      <c r="H3013" s="44">
        <v>1200</v>
      </c>
      <c r="I3013" s="45">
        <v>63600</v>
      </c>
      <c r="J3013" s="31"/>
      <c r="L3013" s="44">
        <v>1775.48</v>
      </c>
      <c r="M3013" s="55">
        <v>94100.44</v>
      </c>
      <c r="N3013" s="56"/>
      <c r="P3013" s="44">
        <v>750</v>
      </c>
      <c r="Q3013" s="55">
        <v>39750</v>
      </c>
      <c r="R3013" s="56"/>
    </row>
    <row r="3014" spans="1:18" ht="30" x14ac:dyDescent="0.25">
      <c r="A3014" s="37" t="s">
        <v>3926</v>
      </c>
      <c r="B3014" s="38" t="s">
        <v>3927</v>
      </c>
      <c r="C3014" s="38" t="s">
        <v>902</v>
      </c>
      <c r="D3014" s="38"/>
      <c r="E3014" s="38" t="s">
        <v>433</v>
      </c>
      <c r="F3014" s="43">
        <v>10</v>
      </c>
      <c r="H3014" s="44">
        <v>1200</v>
      </c>
      <c r="I3014" s="45">
        <v>12000</v>
      </c>
      <c r="J3014" s="31"/>
      <c r="L3014" s="44">
        <v>1479.56</v>
      </c>
      <c r="M3014" s="55">
        <v>14795.6</v>
      </c>
      <c r="N3014" s="56"/>
      <c r="P3014" s="44">
        <v>915</v>
      </c>
      <c r="Q3014" s="55">
        <v>9150</v>
      </c>
      <c r="R3014" s="56"/>
    </row>
    <row r="3015" spans="1:18" ht="30" x14ac:dyDescent="0.25">
      <c r="A3015" s="37" t="s">
        <v>3928</v>
      </c>
      <c r="B3015" s="38" t="s">
        <v>3929</v>
      </c>
      <c r="C3015" s="38" t="s">
        <v>905</v>
      </c>
      <c r="D3015" s="38"/>
      <c r="E3015" s="38" t="s">
        <v>433</v>
      </c>
      <c r="F3015" s="43">
        <v>2</v>
      </c>
      <c r="H3015" s="44">
        <v>1200</v>
      </c>
      <c r="I3015" s="45">
        <v>2400</v>
      </c>
      <c r="J3015" s="31"/>
      <c r="L3015" s="44">
        <v>1657.11</v>
      </c>
      <c r="M3015" s="55">
        <v>3314.22</v>
      </c>
      <c r="N3015" s="56"/>
      <c r="P3015" s="44">
        <v>1053</v>
      </c>
      <c r="Q3015" s="55">
        <v>2106</v>
      </c>
      <c r="R3015" s="56"/>
    </row>
    <row r="3016" spans="1:18" x14ac:dyDescent="0.25">
      <c r="A3016" s="33"/>
      <c r="B3016" s="34" t="s">
        <v>28</v>
      </c>
      <c r="C3016" s="34" t="s">
        <v>29</v>
      </c>
      <c r="H3016" s="35"/>
      <c r="I3016" s="35"/>
      <c r="J3016" s="36"/>
      <c r="L3016" s="59"/>
      <c r="M3016" s="59"/>
      <c r="N3016" s="60"/>
      <c r="P3016" s="59"/>
      <c r="Q3016" s="59"/>
      <c r="R3016" s="60"/>
    </row>
    <row r="3017" spans="1:18" x14ac:dyDescent="0.25">
      <c r="A3017" s="37" t="s">
        <v>3930</v>
      </c>
      <c r="B3017" s="38" t="s">
        <v>31</v>
      </c>
      <c r="C3017" s="38" t="s">
        <v>907</v>
      </c>
      <c r="H3017" s="35"/>
      <c r="I3017" s="35"/>
      <c r="J3017" s="36"/>
      <c r="L3017" s="59"/>
      <c r="M3017" s="59"/>
      <c r="N3017" s="60"/>
      <c r="P3017" s="59"/>
      <c r="Q3017" s="59"/>
      <c r="R3017" s="60"/>
    </row>
    <row r="3018" spans="1:18" ht="45" x14ac:dyDescent="0.25">
      <c r="A3018" s="37" t="s">
        <v>3931</v>
      </c>
      <c r="B3018" s="38" t="s">
        <v>31</v>
      </c>
      <c r="C3018" s="38" t="s">
        <v>909</v>
      </c>
      <c r="H3018" s="35"/>
      <c r="I3018" s="35"/>
      <c r="J3018" s="36"/>
      <c r="L3018" s="59"/>
      <c r="M3018" s="59"/>
      <c r="N3018" s="60"/>
      <c r="P3018" s="59"/>
      <c r="Q3018" s="59"/>
      <c r="R3018" s="60"/>
    </row>
    <row r="3019" spans="1:18" ht="60" x14ac:dyDescent="0.25">
      <c r="A3019" s="33"/>
      <c r="B3019" s="34" t="s">
        <v>55</v>
      </c>
      <c r="C3019" s="34" t="s">
        <v>56</v>
      </c>
      <c r="D3019" s="34" t="s">
        <v>57</v>
      </c>
      <c r="E3019" s="34" t="s">
        <v>58</v>
      </c>
      <c r="F3019" s="39" t="s">
        <v>59</v>
      </c>
      <c r="H3019" s="40" t="s">
        <v>60</v>
      </c>
      <c r="I3019" s="41" t="s">
        <v>22</v>
      </c>
      <c r="J3019" s="42"/>
      <c r="L3019" s="40" t="s">
        <v>60</v>
      </c>
      <c r="M3019" s="53" t="s">
        <v>22</v>
      </c>
      <c r="N3019" s="54"/>
      <c r="P3019" s="40" t="s">
        <v>60</v>
      </c>
      <c r="Q3019" s="53" t="s">
        <v>22</v>
      </c>
      <c r="R3019" s="54"/>
    </row>
    <row r="3020" spans="1:18" x14ac:dyDescent="0.25">
      <c r="A3020" s="37" t="s">
        <v>3932</v>
      </c>
      <c r="B3020" s="38" t="s">
        <v>3933</v>
      </c>
      <c r="C3020" s="38" t="s">
        <v>912</v>
      </c>
      <c r="D3020" s="38"/>
      <c r="E3020" s="38" t="s">
        <v>433</v>
      </c>
      <c r="F3020" s="43">
        <v>8</v>
      </c>
      <c r="H3020" s="44">
        <v>600</v>
      </c>
      <c r="I3020" s="45">
        <v>4800</v>
      </c>
      <c r="J3020" s="31"/>
      <c r="L3020" s="44">
        <v>887.74</v>
      </c>
      <c r="M3020" s="55">
        <v>7101.92</v>
      </c>
      <c r="N3020" s="56"/>
      <c r="P3020" s="44">
        <v>380</v>
      </c>
      <c r="Q3020" s="55">
        <v>3040</v>
      </c>
      <c r="R3020" s="56"/>
    </row>
    <row r="3021" spans="1:18" x14ac:dyDescent="0.25">
      <c r="A3021" s="37" t="s">
        <v>3934</v>
      </c>
      <c r="B3021" s="38" t="s">
        <v>3935</v>
      </c>
      <c r="C3021" s="38" t="s">
        <v>1537</v>
      </c>
      <c r="D3021" s="38"/>
      <c r="E3021" s="38" t="s">
        <v>433</v>
      </c>
      <c r="F3021" s="43">
        <v>10</v>
      </c>
      <c r="H3021" s="44">
        <v>500</v>
      </c>
      <c r="I3021" s="45">
        <v>5000</v>
      </c>
      <c r="J3021" s="31"/>
      <c r="L3021" s="44">
        <v>769.37</v>
      </c>
      <c r="M3021" s="55">
        <v>7693.7</v>
      </c>
      <c r="N3021" s="56"/>
      <c r="P3021" s="44">
        <v>320</v>
      </c>
      <c r="Q3021" s="55">
        <v>3200</v>
      </c>
      <c r="R3021" s="56"/>
    </row>
    <row r="3022" spans="1:18" x14ac:dyDescent="0.25">
      <c r="A3022" s="37" t="s">
        <v>3936</v>
      </c>
      <c r="B3022" s="38" t="s">
        <v>3937</v>
      </c>
      <c r="C3022" s="38" t="s">
        <v>1540</v>
      </c>
      <c r="D3022" s="38"/>
      <c r="E3022" s="38" t="s">
        <v>433</v>
      </c>
      <c r="F3022" s="43">
        <v>2</v>
      </c>
      <c r="H3022" s="44">
        <v>550</v>
      </c>
      <c r="I3022" s="45">
        <v>1100</v>
      </c>
      <c r="J3022" s="31"/>
      <c r="L3022" s="44">
        <v>1006.1</v>
      </c>
      <c r="M3022" s="55">
        <v>2012.2</v>
      </c>
      <c r="N3022" s="56"/>
      <c r="P3022" s="44">
        <v>380</v>
      </c>
      <c r="Q3022" s="55">
        <v>760</v>
      </c>
      <c r="R3022" s="56"/>
    </row>
    <row r="3023" spans="1:18" x14ac:dyDescent="0.25">
      <c r="A3023" s="33"/>
      <c r="B3023" s="34" t="s">
        <v>28</v>
      </c>
      <c r="C3023" s="34" t="s">
        <v>29</v>
      </c>
      <c r="H3023" s="35"/>
      <c r="I3023" s="35"/>
      <c r="J3023" s="36"/>
      <c r="L3023" s="59"/>
      <c r="M3023" s="59"/>
      <c r="N3023" s="60"/>
      <c r="P3023" s="59"/>
      <c r="Q3023" s="59"/>
      <c r="R3023" s="60"/>
    </row>
    <row r="3024" spans="1:18" x14ac:dyDescent="0.25">
      <c r="A3024" s="37" t="s">
        <v>3938</v>
      </c>
      <c r="B3024" s="38" t="s">
        <v>31</v>
      </c>
      <c r="C3024" s="38" t="s">
        <v>914</v>
      </c>
      <c r="H3024" s="35"/>
      <c r="I3024" s="35"/>
      <c r="J3024" s="36"/>
      <c r="L3024" s="59"/>
      <c r="M3024" s="59"/>
      <c r="N3024" s="60"/>
      <c r="P3024" s="59"/>
      <c r="Q3024" s="59"/>
      <c r="R3024" s="60"/>
    </row>
    <row r="3025" spans="1:18" ht="120" x14ac:dyDescent="0.25">
      <c r="A3025" s="37" t="s">
        <v>3939</v>
      </c>
      <c r="B3025" s="38" t="s">
        <v>31</v>
      </c>
      <c r="C3025" s="38" t="s">
        <v>916</v>
      </c>
      <c r="H3025" s="35"/>
      <c r="I3025" s="35"/>
      <c r="J3025" s="36"/>
      <c r="L3025" s="59"/>
      <c r="M3025" s="59"/>
      <c r="N3025" s="60"/>
      <c r="P3025" s="59"/>
      <c r="Q3025" s="59"/>
      <c r="R3025" s="60"/>
    </row>
    <row r="3026" spans="1:18" ht="60" x14ac:dyDescent="0.25">
      <c r="A3026" s="33"/>
      <c r="B3026" s="34" t="s">
        <v>55</v>
      </c>
      <c r="C3026" s="34" t="s">
        <v>56</v>
      </c>
      <c r="D3026" s="34" t="s">
        <v>57</v>
      </c>
      <c r="E3026" s="34" t="s">
        <v>58</v>
      </c>
      <c r="F3026" s="39" t="s">
        <v>59</v>
      </c>
      <c r="H3026" s="40" t="s">
        <v>60</v>
      </c>
      <c r="I3026" s="41" t="s">
        <v>22</v>
      </c>
      <c r="J3026" s="42"/>
      <c r="L3026" s="40" t="s">
        <v>60</v>
      </c>
      <c r="M3026" s="53" t="s">
        <v>22</v>
      </c>
      <c r="N3026" s="54"/>
      <c r="P3026" s="40" t="s">
        <v>60</v>
      </c>
      <c r="Q3026" s="53" t="s">
        <v>22</v>
      </c>
      <c r="R3026" s="54"/>
    </row>
    <row r="3027" spans="1:18" x14ac:dyDescent="0.25">
      <c r="A3027" s="37" t="s">
        <v>3940</v>
      </c>
      <c r="B3027" s="38" t="s">
        <v>3941</v>
      </c>
      <c r="C3027" s="38" t="s">
        <v>919</v>
      </c>
      <c r="D3027" s="38"/>
      <c r="E3027" s="38" t="s">
        <v>64</v>
      </c>
      <c r="F3027" s="43">
        <v>1</v>
      </c>
      <c r="H3027" s="44">
        <v>7500</v>
      </c>
      <c r="I3027" s="45">
        <v>7500</v>
      </c>
      <c r="J3027" s="31"/>
      <c r="L3027" s="44">
        <v>5918.25</v>
      </c>
      <c r="M3027" s="55">
        <v>5918.25</v>
      </c>
      <c r="N3027" s="56"/>
      <c r="P3027" s="44">
        <v>10000</v>
      </c>
      <c r="Q3027" s="55">
        <v>10000</v>
      </c>
      <c r="R3027" s="56"/>
    </row>
    <row r="3028" spans="1:18" x14ac:dyDescent="0.25">
      <c r="A3028" s="37" t="s">
        <v>3942</v>
      </c>
      <c r="B3028" s="38" t="s">
        <v>3943</v>
      </c>
      <c r="C3028" s="38" t="s">
        <v>922</v>
      </c>
      <c r="D3028" s="38"/>
      <c r="E3028" s="38" t="s">
        <v>64</v>
      </c>
      <c r="F3028" s="43">
        <v>1</v>
      </c>
      <c r="H3028" s="44">
        <v>8500</v>
      </c>
      <c r="I3028" s="45">
        <v>8500</v>
      </c>
      <c r="J3028" s="31"/>
      <c r="L3028" s="44">
        <v>1183.6500000000001</v>
      </c>
      <c r="M3028" s="55">
        <v>1183.6500000000001</v>
      </c>
      <c r="N3028" s="56"/>
      <c r="P3028" s="44">
        <v>20000</v>
      </c>
      <c r="Q3028" s="55">
        <v>20000</v>
      </c>
      <c r="R3028" s="56"/>
    </row>
    <row r="3029" spans="1:18" x14ac:dyDescent="0.25">
      <c r="A3029" s="37" t="s">
        <v>3944</v>
      </c>
      <c r="B3029" s="38" t="s">
        <v>3945</v>
      </c>
      <c r="C3029" s="38" t="s">
        <v>925</v>
      </c>
      <c r="D3029" s="38"/>
      <c r="E3029" s="38" t="s">
        <v>433</v>
      </c>
      <c r="F3029" s="43">
        <v>1</v>
      </c>
      <c r="H3029" s="44">
        <v>27000</v>
      </c>
      <c r="I3029" s="45">
        <v>27000</v>
      </c>
      <c r="J3029" s="31"/>
      <c r="L3029" s="44">
        <v>23673.01</v>
      </c>
      <c r="M3029" s="55">
        <v>23673.01</v>
      </c>
      <c r="N3029" s="56"/>
      <c r="P3029" s="44">
        <v>60000</v>
      </c>
      <c r="Q3029" s="55">
        <v>60000</v>
      </c>
      <c r="R3029" s="56"/>
    </row>
    <row r="3030" spans="1:18" x14ac:dyDescent="0.25">
      <c r="A3030" s="37" t="s">
        <v>3946</v>
      </c>
      <c r="B3030" s="38" t="s">
        <v>3947</v>
      </c>
      <c r="C3030" s="38" t="s">
        <v>928</v>
      </c>
      <c r="D3030" s="38"/>
      <c r="E3030" s="38" t="s">
        <v>433</v>
      </c>
      <c r="F3030" s="43">
        <v>1</v>
      </c>
      <c r="H3030" s="44">
        <v>12500</v>
      </c>
      <c r="I3030" s="45">
        <v>12500</v>
      </c>
      <c r="J3030" s="31"/>
      <c r="L3030" s="44">
        <v>8285.5499999999993</v>
      </c>
      <c r="M3030" s="55">
        <v>8285.5499999999993</v>
      </c>
      <c r="N3030" s="56"/>
      <c r="P3030" s="44">
        <v>5000</v>
      </c>
      <c r="Q3030" s="55">
        <v>5000</v>
      </c>
      <c r="R3030" s="56"/>
    </row>
    <row r="3031" spans="1:18" x14ac:dyDescent="0.25">
      <c r="A3031" s="37" t="s">
        <v>3948</v>
      </c>
      <c r="B3031" s="38" t="s">
        <v>3949</v>
      </c>
      <c r="C3031" s="38" t="s">
        <v>931</v>
      </c>
      <c r="D3031" s="38"/>
      <c r="E3031" s="38" t="s">
        <v>433</v>
      </c>
      <c r="F3031" s="43">
        <v>3</v>
      </c>
      <c r="H3031" s="44">
        <v>4750</v>
      </c>
      <c r="I3031" s="45">
        <v>14250</v>
      </c>
      <c r="J3031" s="31"/>
      <c r="L3031" s="44">
        <v>8285.5499999999993</v>
      </c>
      <c r="M3031" s="55">
        <v>24856.65</v>
      </c>
      <c r="N3031" s="56"/>
      <c r="P3031" s="44">
        <v>2000</v>
      </c>
      <c r="Q3031" s="55">
        <v>6000</v>
      </c>
      <c r="R3031" s="56"/>
    </row>
    <row r="3032" spans="1:18" ht="30" x14ac:dyDescent="0.25">
      <c r="A3032" s="37" t="s">
        <v>3950</v>
      </c>
      <c r="B3032" s="38" t="s">
        <v>3951</v>
      </c>
      <c r="C3032" s="38" t="s">
        <v>3952</v>
      </c>
      <c r="D3032" s="38"/>
      <c r="E3032" s="38" t="s">
        <v>64</v>
      </c>
      <c r="F3032" s="43">
        <v>1</v>
      </c>
      <c r="H3032" s="44">
        <v>4500</v>
      </c>
      <c r="I3032" s="45">
        <v>4500</v>
      </c>
      <c r="J3032" s="31"/>
      <c r="L3032" s="44">
        <v>29591.27</v>
      </c>
      <c r="M3032" s="55">
        <v>29591.27</v>
      </c>
      <c r="N3032" s="56"/>
      <c r="P3032" s="44">
        <v>150000</v>
      </c>
      <c r="Q3032" s="55">
        <v>150000</v>
      </c>
      <c r="R3032" s="56"/>
    </row>
    <row r="3033" spans="1:18" x14ac:dyDescent="0.25">
      <c r="A3033" s="33"/>
      <c r="B3033" s="34" t="s">
        <v>28</v>
      </c>
      <c r="C3033" s="34" t="s">
        <v>29</v>
      </c>
      <c r="H3033" s="35"/>
      <c r="I3033" s="35"/>
      <c r="J3033" s="36"/>
      <c r="L3033" s="59"/>
      <c r="M3033" s="59"/>
      <c r="N3033" s="60"/>
      <c r="P3033" s="59"/>
      <c r="Q3033" s="59"/>
      <c r="R3033" s="60"/>
    </row>
    <row r="3034" spans="1:18" x14ac:dyDescent="0.25">
      <c r="A3034" s="37" t="s">
        <v>3953</v>
      </c>
      <c r="B3034" s="38" t="s">
        <v>31</v>
      </c>
      <c r="C3034" s="38" t="s">
        <v>933</v>
      </c>
      <c r="H3034" s="35"/>
      <c r="I3034" s="35"/>
      <c r="J3034" s="36"/>
      <c r="L3034" s="59"/>
      <c r="M3034" s="59"/>
      <c r="N3034" s="60"/>
      <c r="P3034" s="59"/>
      <c r="Q3034" s="59"/>
      <c r="R3034" s="60"/>
    </row>
    <row r="3035" spans="1:18" x14ac:dyDescent="0.25">
      <c r="A3035" s="37" t="s">
        <v>3954</v>
      </c>
      <c r="B3035" s="38" t="s">
        <v>31</v>
      </c>
      <c r="C3035" s="38" t="s">
        <v>935</v>
      </c>
      <c r="H3035" s="35"/>
      <c r="I3035" s="35"/>
      <c r="J3035" s="36"/>
      <c r="L3035" s="59"/>
      <c r="M3035" s="59"/>
      <c r="N3035" s="60"/>
      <c r="P3035" s="59"/>
      <c r="Q3035" s="59"/>
      <c r="R3035" s="60"/>
    </row>
    <row r="3036" spans="1:18" ht="60" x14ac:dyDescent="0.25">
      <c r="A3036" s="37" t="s">
        <v>3955</v>
      </c>
      <c r="B3036" s="38" t="s">
        <v>31</v>
      </c>
      <c r="C3036" s="38" t="s">
        <v>937</v>
      </c>
      <c r="H3036" s="35"/>
      <c r="I3036" s="35"/>
      <c r="J3036" s="36"/>
      <c r="L3036" s="59"/>
      <c r="M3036" s="59"/>
      <c r="N3036" s="60"/>
      <c r="P3036" s="59"/>
      <c r="Q3036" s="59"/>
      <c r="R3036" s="60"/>
    </row>
    <row r="3037" spans="1:18" ht="60" x14ac:dyDescent="0.25">
      <c r="A3037" s="33"/>
      <c r="B3037" s="34" t="s">
        <v>55</v>
      </c>
      <c r="C3037" s="34" t="s">
        <v>56</v>
      </c>
      <c r="D3037" s="34" t="s">
        <v>57</v>
      </c>
      <c r="E3037" s="34" t="s">
        <v>58</v>
      </c>
      <c r="F3037" s="39" t="s">
        <v>59</v>
      </c>
      <c r="H3037" s="40" t="s">
        <v>60</v>
      </c>
      <c r="I3037" s="41" t="s">
        <v>22</v>
      </c>
      <c r="J3037" s="42"/>
      <c r="L3037" s="40" t="s">
        <v>60</v>
      </c>
      <c r="M3037" s="53" t="s">
        <v>22</v>
      </c>
      <c r="N3037" s="54"/>
      <c r="P3037" s="40" t="s">
        <v>60</v>
      </c>
      <c r="Q3037" s="53" t="s">
        <v>22</v>
      </c>
      <c r="R3037" s="54"/>
    </row>
    <row r="3038" spans="1:18" x14ac:dyDescent="0.25">
      <c r="A3038" s="37" t="s">
        <v>3956</v>
      </c>
      <c r="B3038" s="38" t="s">
        <v>3957</v>
      </c>
      <c r="C3038" s="38" t="s">
        <v>940</v>
      </c>
      <c r="D3038" s="38"/>
      <c r="E3038" s="38" t="s">
        <v>433</v>
      </c>
      <c r="F3038" s="43">
        <v>1</v>
      </c>
      <c r="H3038" s="44">
        <v>12000</v>
      </c>
      <c r="I3038" s="45">
        <v>12000</v>
      </c>
      <c r="J3038" s="31"/>
      <c r="L3038" s="44">
        <v>11836.51</v>
      </c>
      <c r="M3038" s="55">
        <v>11836.51</v>
      </c>
      <c r="N3038" s="56"/>
      <c r="P3038" s="44">
        <v>35000</v>
      </c>
      <c r="Q3038" s="55">
        <v>35000</v>
      </c>
      <c r="R3038" s="56"/>
    </row>
    <row r="3039" spans="1:18" x14ac:dyDescent="0.25">
      <c r="A3039" s="37" t="s">
        <v>3958</v>
      </c>
      <c r="B3039" s="38" t="s">
        <v>3959</v>
      </c>
      <c r="C3039" s="38" t="s">
        <v>943</v>
      </c>
      <c r="D3039" s="38"/>
      <c r="E3039" s="38" t="s">
        <v>433</v>
      </c>
      <c r="F3039" s="43">
        <v>9</v>
      </c>
      <c r="H3039" s="44">
        <v>600</v>
      </c>
      <c r="I3039" s="45">
        <v>5400</v>
      </c>
      <c r="J3039" s="31"/>
      <c r="L3039" s="44">
        <v>946.92</v>
      </c>
      <c r="M3039" s="55">
        <v>8522.2800000000007</v>
      </c>
      <c r="N3039" s="56"/>
      <c r="P3039" s="44">
        <v>720</v>
      </c>
      <c r="Q3039" s="55">
        <v>6480</v>
      </c>
      <c r="R3039" s="56"/>
    </row>
    <row r="3040" spans="1:18" x14ac:dyDescent="0.25">
      <c r="A3040" s="37" t="s">
        <v>3960</v>
      </c>
      <c r="B3040" s="38" t="s">
        <v>3961</v>
      </c>
      <c r="C3040" s="38" t="s">
        <v>952</v>
      </c>
      <c r="D3040" s="38"/>
      <c r="E3040" s="38" t="s">
        <v>433</v>
      </c>
      <c r="F3040" s="43">
        <v>2</v>
      </c>
      <c r="H3040" s="44">
        <v>1000</v>
      </c>
      <c r="I3040" s="45">
        <v>2000</v>
      </c>
      <c r="J3040" s="31"/>
      <c r="L3040" s="44">
        <v>17754.759999999998</v>
      </c>
      <c r="M3040" s="55">
        <v>35509.519999999997</v>
      </c>
      <c r="N3040" s="56"/>
      <c r="P3040" s="44">
        <v>2500</v>
      </c>
      <c r="Q3040" s="55">
        <v>5000</v>
      </c>
      <c r="R3040" s="56"/>
    </row>
    <row r="3041" spans="1:18" x14ac:dyDescent="0.25">
      <c r="A3041" s="37" t="s">
        <v>3962</v>
      </c>
      <c r="B3041" s="38" t="s">
        <v>3963</v>
      </c>
      <c r="C3041" s="38" t="s">
        <v>955</v>
      </c>
      <c r="D3041" s="38"/>
      <c r="E3041" s="38" t="s">
        <v>433</v>
      </c>
      <c r="F3041" s="43">
        <v>2</v>
      </c>
      <c r="H3041" s="44">
        <v>5300</v>
      </c>
      <c r="I3041" s="45">
        <v>10600</v>
      </c>
      <c r="J3041" s="31"/>
      <c r="L3041" s="44">
        <v>17754.759999999998</v>
      </c>
      <c r="M3041" s="55">
        <v>35509.519999999997</v>
      </c>
      <c r="N3041" s="56"/>
      <c r="P3041" s="44">
        <v>6000</v>
      </c>
      <c r="Q3041" s="55">
        <v>12000</v>
      </c>
      <c r="R3041" s="56"/>
    </row>
    <row r="3042" spans="1:18" ht="30" x14ac:dyDescent="0.25">
      <c r="A3042" s="37" t="s">
        <v>3964</v>
      </c>
      <c r="B3042" s="38" t="s">
        <v>3965</v>
      </c>
      <c r="C3042" s="38" t="s">
        <v>958</v>
      </c>
      <c r="D3042" s="38"/>
      <c r="E3042" s="38" t="s">
        <v>64</v>
      </c>
      <c r="F3042" s="43">
        <v>1</v>
      </c>
      <c r="H3042" s="44">
        <v>6500</v>
      </c>
      <c r="I3042" s="45">
        <v>6500</v>
      </c>
      <c r="J3042" s="31"/>
      <c r="L3042" s="44">
        <v>29591.27</v>
      </c>
      <c r="M3042" s="55">
        <v>29591.27</v>
      </c>
      <c r="N3042" s="56"/>
      <c r="P3042" s="44">
        <v>120000</v>
      </c>
      <c r="Q3042" s="55">
        <v>120000</v>
      </c>
      <c r="R3042" s="56"/>
    </row>
    <row r="3043" spans="1:18" x14ac:dyDescent="0.25">
      <c r="A3043" s="33"/>
      <c r="B3043" s="34" t="s">
        <v>28</v>
      </c>
      <c r="C3043" s="34" t="s">
        <v>29</v>
      </c>
      <c r="H3043" s="35"/>
      <c r="I3043" s="35"/>
      <c r="J3043" s="36"/>
      <c r="L3043" s="59"/>
      <c r="M3043" s="59"/>
      <c r="N3043" s="60"/>
      <c r="P3043" s="59"/>
      <c r="Q3043" s="59"/>
      <c r="R3043" s="60"/>
    </row>
    <row r="3044" spans="1:18" x14ac:dyDescent="0.25">
      <c r="A3044" s="37" t="s">
        <v>3966</v>
      </c>
      <c r="B3044" s="38" t="s">
        <v>31</v>
      </c>
      <c r="C3044" s="38" t="s">
        <v>823</v>
      </c>
      <c r="H3044" s="35"/>
      <c r="I3044" s="35"/>
      <c r="J3044" s="36"/>
      <c r="L3044" s="59"/>
      <c r="M3044" s="59"/>
      <c r="N3044" s="60"/>
      <c r="P3044" s="59"/>
      <c r="Q3044" s="59"/>
      <c r="R3044" s="60"/>
    </row>
    <row r="3045" spans="1:18" ht="45" x14ac:dyDescent="0.25">
      <c r="A3045" s="37" t="s">
        <v>3967</v>
      </c>
      <c r="B3045" s="38" t="s">
        <v>31</v>
      </c>
      <c r="C3045" s="38" t="s">
        <v>961</v>
      </c>
      <c r="H3045" s="35"/>
      <c r="I3045" s="35"/>
      <c r="J3045" s="36"/>
      <c r="L3045" s="59"/>
      <c r="M3045" s="59"/>
      <c r="N3045" s="60"/>
      <c r="P3045" s="59"/>
      <c r="Q3045" s="59"/>
      <c r="R3045" s="60"/>
    </row>
    <row r="3046" spans="1:18" ht="60" x14ac:dyDescent="0.25">
      <c r="A3046" s="33"/>
      <c r="B3046" s="34" t="s">
        <v>55</v>
      </c>
      <c r="C3046" s="34" t="s">
        <v>56</v>
      </c>
      <c r="D3046" s="34" t="s">
        <v>57</v>
      </c>
      <c r="E3046" s="34" t="s">
        <v>58</v>
      </c>
      <c r="F3046" s="39" t="s">
        <v>59</v>
      </c>
      <c r="H3046" s="40" t="s">
        <v>60</v>
      </c>
      <c r="I3046" s="41" t="s">
        <v>22</v>
      </c>
      <c r="J3046" s="42"/>
      <c r="L3046" s="40" t="s">
        <v>60</v>
      </c>
      <c r="M3046" s="53" t="s">
        <v>22</v>
      </c>
      <c r="N3046" s="54"/>
      <c r="P3046" s="40" t="s">
        <v>60</v>
      </c>
      <c r="Q3046" s="53" t="s">
        <v>22</v>
      </c>
      <c r="R3046" s="54"/>
    </row>
    <row r="3047" spans="1:18" x14ac:dyDescent="0.25">
      <c r="A3047" s="37" t="s">
        <v>3968</v>
      </c>
      <c r="B3047" s="38" t="s">
        <v>3969</v>
      </c>
      <c r="C3047" s="38" t="s">
        <v>828</v>
      </c>
      <c r="D3047" s="38"/>
      <c r="E3047" s="38" t="s">
        <v>64</v>
      </c>
      <c r="F3047" s="43">
        <v>1</v>
      </c>
      <c r="H3047" s="44">
        <v>5500</v>
      </c>
      <c r="I3047" s="45">
        <v>5500</v>
      </c>
      <c r="J3047" s="31"/>
      <c r="L3047" s="44">
        <v>8877.3799999999992</v>
      </c>
      <c r="M3047" s="55">
        <v>8877.3799999999992</v>
      </c>
      <c r="N3047" s="56"/>
      <c r="P3047" s="44">
        <v>0</v>
      </c>
      <c r="Q3047" s="55">
        <v>0</v>
      </c>
      <c r="R3047" s="56"/>
    </row>
    <row r="3048" spans="1:18" x14ac:dyDescent="0.25">
      <c r="A3048" s="37" t="s">
        <v>3970</v>
      </c>
      <c r="B3048" s="38" t="s">
        <v>3971</v>
      </c>
      <c r="C3048" s="38" t="s">
        <v>831</v>
      </c>
      <c r="D3048" s="38"/>
      <c r="E3048" s="38" t="s">
        <v>64</v>
      </c>
      <c r="F3048" s="43">
        <v>1</v>
      </c>
      <c r="H3048" s="44">
        <v>5500</v>
      </c>
      <c r="I3048" s="45">
        <v>5500</v>
      </c>
      <c r="J3048" s="31"/>
      <c r="L3048" s="44">
        <v>10061.030000000001</v>
      </c>
      <c r="M3048" s="55">
        <v>10061.030000000001</v>
      </c>
      <c r="N3048" s="56"/>
      <c r="P3048" s="44">
        <v>0</v>
      </c>
      <c r="Q3048" s="55">
        <v>0</v>
      </c>
      <c r="R3048" s="56"/>
    </row>
    <row r="3049" spans="1:18" x14ac:dyDescent="0.25">
      <c r="A3049" s="37" t="s">
        <v>3972</v>
      </c>
      <c r="B3049" s="38" t="s">
        <v>3973</v>
      </c>
      <c r="C3049" s="38" t="s">
        <v>834</v>
      </c>
      <c r="D3049" s="38"/>
      <c r="E3049" s="38" t="s">
        <v>64</v>
      </c>
      <c r="F3049" s="43">
        <v>1</v>
      </c>
      <c r="H3049" s="44">
        <v>5500</v>
      </c>
      <c r="I3049" s="45">
        <v>5500</v>
      </c>
      <c r="J3049" s="31"/>
      <c r="L3049" s="44">
        <v>10356.94</v>
      </c>
      <c r="M3049" s="55">
        <v>10356.94</v>
      </c>
      <c r="N3049" s="56"/>
      <c r="P3049" s="44">
        <v>0</v>
      </c>
      <c r="Q3049" s="55">
        <v>0</v>
      </c>
      <c r="R3049" s="56"/>
    </row>
    <row r="3050" spans="1:18" x14ac:dyDescent="0.25">
      <c r="A3050" s="37" t="s">
        <v>3974</v>
      </c>
      <c r="B3050" s="38" t="s">
        <v>3975</v>
      </c>
      <c r="C3050" s="38" t="s">
        <v>837</v>
      </c>
      <c r="D3050" s="38"/>
      <c r="E3050" s="38" t="s">
        <v>64</v>
      </c>
      <c r="F3050" s="43">
        <v>1</v>
      </c>
      <c r="H3050" s="44">
        <v>5500</v>
      </c>
      <c r="I3050" s="45">
        <v>5500</v>
      </c>
      <c r="J3050" s="31"/>
      <c r="L3050" s="44">
        <v>9469.2000000000007</v>
      </c>
      <c r="M3050" s="55">
        <v>9469.2000000000007</v>
      </c>
      <c r="N3050" s="56"/>
      <c r="P3050" s="44">
        <v>0</v>
      </c>
      <c r="Q3050" s="55">
        <v>0</v>
      </c>
      <c r="R3050" s="56"/>
    </row>
    <row r="3051" spans="1:18" x14ac:dyDescent="0.25">
      <c r="A3051" s="37" t="s">
        <v>3976</v>
      </c>
      <c r="B3051" s="38" t="s">
        <v>3977</v>
      </c>
      <c r="C3051" s="38" t="s">
        <v>972</v>
      </c>
      <c r="D3051" s="38"/>
      <c r="E3051" s="38" t="s">
        <v>64</v>
      </c>
      <c r="F3051" s="43">
        <v>1</v>
      </c>
      <c r="H3051" s="44">
        <v>5500</v>
      </c>
      <c r="I3051" s="45">
        <v>5500</v>
      </c>
      <c r="J3051" s="31"/>
      <c r="L3051" s="44">
        <v>10061.030000000001</v>
      </c>
      <c r="M3051" s="55">
        <v>10061.030000000001</v>
      </c>
      <c r="N3051" s="56"/>
      <c r="P3051" s="44">
        <v>0</v>
      </c>
      <c r="Q3051" s="55">
        <v>0</v>
      </c>
      <c r="R3051" s="56"/>
    </row>
    <row r="3052" spans="1:18" x14ac:dyDescent="0.25">
      <c r="A3052" s="33"/>
      <c r="B3052" s="34" t="s">
        <v>28</v>
      </c>
      <c r="C3052" s="34" t="s">
        <v>29</v>
      </c>
      <c r="H3052" s="35"/>
      <c r="I3052" s="35"/>
      <c r="J3052" s="36"/>
      <c r="L3052" s="59"/>
      <c r="M3052" s="59"/>
      <c r="N3052" s="60"/>
      <c r="P3052" s="59"/>
      <c r="Q3052" s="59"/>
      <c r="R3052" s="60"/>
    </row>
    <row r="3053" spans="1:18" x14ac:dyDescent="0.25">
      <c r="A3053" s="37" t="s">
        <v>3978</v>
      </c>
      <c r="B3053" s="38" t="s">
        <v>31</v>
      </c>
      <c r="C3053" s="38" t="s">
        <v>2099</v>
      </c>
      <c r="H3053" s="35"/>
      <c r="I3053" s="35"/>
      <c r="J3053" s="36"/>
      <c r="L3053" s="59"/>
      <c r="M3053" s="59"/>
      <c r="N3053" s="60"/>
      <c r="P3053" s="59"/>
      <c r="Q3053" s="59"/>
      <c r="R3053" s="60"/>
    </row>
    <row r="3054" spans="1:18" ht="30" x14ac:dyDescent="0.25">
      <c r="A3054" s="37" t="s">
        <v>3979</v>
      </c>
      <c r="B3054" s="38" t="s">
        <v>31</v>
      </c>
      <c r="C3054" s="38" t="s">
        <v>2101</v>
      </c>
      <c r="H3054" s="35"/>
      <c r="I3054" s="35"/>
      <c r="J3054" s="36"/>
      <c r="L3054" s="59"/>
      <c r="M3054" s="59"/>
      <c r="N3054" s="60"/>
      <c r="P3054" s="59"/>
      <c r="Q3054" s="59"/>
      <c r="R3054" s="60"/>
    </row>
    <row r="3055" spans="1:18" ht="60" x14ac:dyDescent="0.25">
      <c r="A3055" s="33"/>
      <c r="B3055" s="34" t="s">
        <v>55</v>
      </c>
      <c r="C3055" s="34" t="s">
        <v>56</v>
      </c>
      <c r="D3055" s="34" t="s">
        <v>57</v>
      </c>
      <c r="E3055" s="34" t="s">
        <v>58</v>
      </c>
      <c r="F3055" s="39" t="s">
        <v>59</v>
      </c>
      <c r="H3055" s="40" t="s">
        <v>60</v>
      </c>
      <c r="I3055" s="41" t="s">
        <v>22</v>
      </c>
      <c r="J3055" s="42"/>
      <c r="L3055" s="40" t="s">
        <v>60</v>
      </c>
      <c r="M3055" s="53" t="s">
        <v>22</v>
      </c>
      <c r="N3055" s="54"/>
      <c r="P3055" s="40" t="s">
        <v>60</v>
      </c>
      <c r="Q3055" s="53" t="s">
        <v>22</v>
      </c>
      <c r="R3055" s="54"/>
    </row>
    <row r="3056" spans="1:18" x14ac:dyDescent="0.25">
      <c r="A3056" s="37" t="s">
        <v>3980</v>
      </c>
      <c r="B3056" s="38" t="s">
        <v>3981</v>
      </c>
      <c r="C3056" s="38" t="s">
        <v>2104</v>
      </c>
      <c r="D3056" s="38"/>
      <c r="E3056" s="38" t="s">
        <v>433</v>
      </c>
      <c r="F3056" s="43">
        <v>2</v>
      </c>
      <c r="H3056" s="44">
        <v>800</v>
      </c>
      <c r="I3056" s="45">
        <v>1600</v>
      </c>
      <c r="J3056" s="31"/>
      <c r="L3056" s="44">
        <v>651.01</v>
      </c>
      <c r="M3056" s="55">
        <v>1302.02</v>
      </c>
      <c r="N3056" s="56"/>
      <c r="P3056" s="44">
        <v>2500</v>
      </c>
      <c r="Q3056" s="55">
        <v>5000</v>
      </c>
      <c r="R3056" s="56"/>
    </row>
    <row r="3057" spans="1:18" x14ac:dyDescent="0.25">
      <c r="A3057" s="37" t="s">
        <v>3982</v>
      </c>
      <c r="B3057" s="38" t="s">
        <v>3983</v>
      </c>
      <c r="C3057" s="38" t="s">
        <v>2107</v>
      </c>
      <c r="D3057" s="38"/>
      <c r="E3057" s="38" t="s">
        <v>433</v>
      </c>
      <c r="F3057" s="43">
        <v>2</v>
      </c>
      <c r="H3057" s="44">
        <v>800</v>
      </c>
      <c r="I3057" s="45">
        <v>1600</v>
      </c>
      <c r="J3057" s="31"/>
      <c r="L3057" s="44">
        <v>1775.48</v>
      </c>
      <c r="M3057" s="55">
        <v>3550.96</v>
      </c>
      <c r="N3057" s="56"/>
      <c r="P3057" s="44">
        <v>500</v>
      </c>
      <c r="Q3057" s="55">
        <v>1000</v>
      </c>
      <c r="R3057" s="56"/>
    </row>
    <row r="3058" spans="1:18" x14ac:dyDescent="0.25">
      <c r="A3058" s="37" t="s">
        <v>3984</v>
      </c>
      <c r="B3058" s="38" t="s">
        <v>3985</v>
      </c>
      <c r="C3058" s="38" t="s">
        <v>2110</v>
      </c>
      <c r="D3058" s="38"/>
      <c r="E3058" s="38" t="s">
        <v>433</v>
      </c>
      <c r="F3058" s="43">
        <v>2</v>
      </c>
      <c r="H3058" s="44">
        <v>800</v>
      </c>
      <c r="I3058" s="45">
        <v>1600</v>
      </c>
      <c r="J3058" s="31"/>
      <c r="L3058" s="44">
        <v>887.74</v>
      </c>
      <c r="M3058" s="55">
        <v>1775.48</v>
      </c>
      <c r="N3058" s="56"/>
      <c r="P3058" s="44">
        <v>500</v>
      </c>
      <c r="Q3058" s="55">
        <v>1000</v>
      </c>
      <c r="R3058" s="56"/>
    </row>
    <row r="3059" spans="1:18" x14ac:dyDescent="0.25">
      <c r="A3059" s="37" t="s">
        <v>3986</v>
      </c>
      <c r="B3059" s="38" t="s">
        <v>3987</v>
      </c>
      <c r="C3059" s="38" t="s">
        <v>2113</v>
      </c>
      <c r="D3059" s="38"/>
      <c r="E3059" s="38" t="s">
        <v>433</v>
      </c>
      <c r="F3059" s="43">
        <v>2</v>
      </c>
      <c r="H3059" s="44">
        <v>800</v>
      </c>
      <c r="I3059" s="45">
        <v>1600</v>
      </c>
      <c r="J3059" s="31"/>
      <c r="L3059" s="44">
        <v>887.74</v>
      </c>
      <c r="M3059" s="55">
        <v>1775.48</v>
      </c>
      <c r="N3059" s="56"/>
      <c r="P3059" s="44">
        <v>1500</v>
      </c>
      <c r="Q3059" s="55">
        <v>3000</v>
      </c>
      <c r="R3059" s="56"/>
    </row>
    <row r="3060" spans="1:18" x14ac:dyDescent="0.25">
      <c r="A3060" s="37" t="s">
        <v>3988</v>
      </c>
      <c r="B3060" s="38" t="s">
        <v>3989</v>
      </c>
      <c r="C3060" s="38" t="s">
        <v>2116</v>
      </c>
      <c r="D3060" s="38"/>
      <c r="E3060" s="38" t="s">
        <v>433</v>
      </c>
      <c r="F3060" s="43">
        <v>1</v>
      </c>
      <c r="H3060" s="44">
        <v>4500</v>
      </c>
      <c r="I3060" s="45">
        <v>4500</v>
      </c>
      <c r="J3060" s="31"/>
      <c r="L3060" s="44">
        <v>17754.759999999998</v>
      </c>
      <c r="M3060" s="55">
        <v>17754.759999999998</v>
      </c>
      <c r="N3060" s="56"/>
      <c r="P3060" s="44">
        <v>6000</v>
      </c>
      <c r="Q3060" s="55">
        <v>6000</v>
      </c>
      <c r="R3060" s="56"/>
    </row>
    <row r="3061" spans="1:18" x14ac:dyDescent="0.25">
      <c r="A3061" s="37" t="s">
        <v>3990</v>
      </c>
      <c r="B3061" s="38" t="s">
        <v>3991</v>
      </c>
      <c r="C3061" s="38" t="s">
        <v>2119</v>
      </c>
      <c r="D3061" s="38"/>
      <c r="E3061" s="38" t="s">
        <v>433</v>
      </c>
      <c r="F3061" s="43">
        <v>1</v>
      </c>
      <c r="H3061" s="44">
        <v>1000</v>
      </c>
      <c r="I3061" s="45">
        <v>1000</v>
      </c>
      <c r="J3061" s="31"/>
      <c r="L3061" s="44">
        <v>17754.759999999998</v>
      </c>
      <c r="M3061" s="55">
        <v>17754.759999999998</v>
      </c>
      <c r="N3061" s="56"/>
      <c r="P3061" s="44">
        <v>2500</v>
      </c>
      <c r="Q3061" s="55">
        <v>2500</v>
      </c>
      <c r="R3061" s="56"/>
    </row>
    <row r="3062" spans="1:18" ht="30" x14ac:dyDescent="0.25">
      <c r="A3062" s="37" t="s">
        <v>3992</v>
      </c>
      <c r="B3062" s="38" t="s">
        <v>3993</v>
      </c>
      <c r="C3062" s="38" t="s">
        <v>2122</v>
      </c>
      <c r="D3062" s="38"/>
      <c r="E3062" s="38" t="s">
        <v>64</v>
      </c>
      <c r="F3062" s="43">
        <v>1</v>
      </c>
      <c r="H3062" s="44">
        <v>6500</v>
      </c>
      <c r="I3062" s="45">
        <v>6500</v>
      </c>
      <c r="J3062" s="31"/>
      <c r="L3062" s="44">
        <v>23673.01</v>
      </c>
      <c r="M3062" s="55">
        <v>23673.01</v>
      </c>
      <c r="N3062" s="56"/>
      <c r="P3062" s="44">
        <v>15000</v>
      </c>
      <c r="Q3062" s="55">
        <v>15000</v>
      </c>
      <c r="R3062" s="56"/>
    </row>
    <row r="3063" spans="1:18" x14ac:dyDescent="0.25">
      <c r="A3063" s="33"/>
      <c r="B3063" s="34" t="s">
        <v>28</v>
      </c>
      <c r="C3063" s="34" t="s">
        <v>29</v>
      </c>
      <c r="H3063" s="35"/>
      <c r="I3063" s="35"/>
      <c r="J3063" s="36"/>
      <c r="L3063" s="59"/>
      <c r="M3063" s="59"/>
      <c r="N3063" s="60"/>
      <c r="P3063" s="59"/>
      <c r="Q3063" s="59"/>
      <c r="R3063" s="60"/>
    </row>
    <row r="3064" spans="1:18" x14ac:dyDescent="0.25">
      <c r="A3064" s="37" t="s">
        <v>3994</v>
      </c>
      <c r="B3064" s="38" t="s">
        <v>31</v>
      </c>
      <c r="C3064" s="38" t="s">
        <v>1008</v>
      </c>
      <c r="H3064" s="35"/>
      <c r="I3064" s="35"/>
      <c r="J3064" s="36"/>
      <c r="L3064" s="59"/>
      <c r="M3064" s="59"/>
      <c r="N3064" s="60"/>
      <c r="P3064" s="59"/>
      <c r="Q3064" s="59"/>
      <c r="R3064" s="60"/>
    </row>
    <row r="3065" spans="1:18" ht="45" x14ac:dyDescent="0.25">
      <c r="A3065" s="37" t="s">
        <v>3995</v>
      </c>
      <c r="B3065" s="38" t="s">
        <v>31</v>
      </c>
      <c r="C3065" s="38" t="s">
        <v>1010</v>
      </c>
      <c r="H3065" s="35"/>
      <c r="I3065" s="35"/>
      <c r="J3065" s="36"/>
      <c r="L3065" s="59"/>
      <c r="M3065" s="59"/>
      <c r="N3065" s="60"/>
      <c r="P3065" s="59"/>
      <c r="Q3065" s="59"/>
      <c r="R3065" s="60"/>
    </row>
    <row r="3066" spans="1:18" ht="105" x14ac:dyDescent="0.25">
      <c r="A3066" s="37" t="s">
        <v>3996</v>
      </c>
      <c r="B3066" s="38" t="s">
        <v>31</v>
      </c>
      <c r="C3066" s="38" t="s">
        <v>1012</v>
      </c>
      <c r="H3066" s="35"/>
      <c r="I3066" s="35"/>
      <c r="J3066" s="36"/>
      <c r="L3066" s="59"/>
      <c r="M3066" s="59"/>
      <c r="N3066" s="60"/>
      <c r="P3066" s="59"/>
      <c r="Q3066" s="59"/>
      <c r="R3066" s="60"/>
    </row>
    <row r="3067" spans="1:18" ht="60" x14ac:dyDescent="0.25">
      <c r="A3067" s="33"/>
      <c r="B3067" s="34" t="s">
        <v>55</v>
      </c>
      <c r="C3067" s="34" t="s">
        <v>56</v>
      </c>
      <c r="D3067" s="34" t="s">
        <v>57</v>
      </c>
      <c r="E3067" s="34" t="s">
        <v>58</v>
      </c>
      <c r="F3067" s="39" t="s">
        <v>59</v>
      </c>
      <c r="H3067" s="40" t="s">
        <v>60</v>
      </c>
      <c r="I3067" s="41" t="s">
        <v>22</v>
      </c>
      <c r="J3067" s="42"/>
      <c r="L3067" s="40" t="s">
        <v>60</v>
      </c>
      <c r="M3067" s="53" t="s">
        <v>22</v>
      </c>
      <c r="N3067" s="54"/>
      <c r="P3067" s="40" t="s">
        <v>60</v>
      </c>
      <c r="Q3067" s="53" t="s">
        <v>22</v>
      </c>
      <c r="R3067" s="54"/>
    </row>
    <row r="3068" spans="1:18" x14ac:dyDescent="0.25">
      <c r="A3068" s="37" t="s">
        <v>3997</v>
      </c>
      <c r="B3068" s="38" t="s">
        <v>3998</v>
      </c>
      <c r="C3068" s="38" t="s">
        <v>1015</v>
      </c>
      <c r="D3068" s="38"/>
      <c r="E3068" s="38" t="s">
        <v>433</v>
      </c>
      <c r="F3068" s="43">
        <v>18</v>
      </c>
      <c r="H3068" s="44">
        <v>10000</v>
      </c>
      <c r="I3068" s="45">
        <v>180000</v>
      </c>
      <c r="J3068" s="31"/>
      <c r="L3068" s="44">
        <v>4888.4799999999996</v>
      </c>
      <c r="M3068" s="55">
        <v>87992.639999999999</v>
      </c>
      <c r="N3068" s="56"/>
      <c r="P3068" s="44">
        <v>6000</v>
      </c>
      <c r="Q3068" s="55">
        <v>108000</v>
      </c>
      <c r="R3068" s="56"/>
    </row>
    <row r="3069" spans="1:18" x14ac:dyDescent="0.25">
      <c r="A3069" s="37" t="s">
        <v>3999</v>
      </c>
      <c r="B3069" s="38" t="s">
        <v>4000</v>
      </c>
      <c r="C3069" s="38" t="s">
        <v>1021</v>
      </c>
      <c r="D3069" s="38"/>
      <c r="E3069" s="38" t="s">
        <v>433</v>
      </c>
      <c r="F3069" s="43">
        <v>31</v>
      </c>
      <c r="H3069" s="44">
        <v>10000</v>
      </c>
      <c r="I3069" s="45">
        <v>310000</v>
      </c>
      <c r="J3069" s="31"/>
      <c r="L3069" s="44">
        <v>7724.5</v>
      </c>
      <c r="M3069" s="55">
        <v>239459.5</v>
      </c>
      <c r="N3069" s="56"/>
      <c r="P3069" s="44">
        <v>9500</v>
      </c>
      <c r="Q3069" s="55">
        <v>294500</v>
      </c>
      <c r="R3069" s="56"/>
    </row>
    <row r="3070" spans="1:18" x14ac:dyDescent="0.25">
      <c r="A3070" s="37" t="s">
        <v>4001</v>
      </c>
      <c r="B3070" s="38" t="s">
        <v>4002</v>
      </c>
      <c r="C3070" s="38" t="s">
        <v>1024</v>
      </c>
      <c r="D3070" s="38"/>
      <c r="E3070" s="38" t="s">
        <v>433</v>
      </c>
      <c r="F3070" s="43">
        <v>2</v>
      </c>
      <c r="H3070" s="44">
        <v>3000</v>
      </c>
      <c r="I3070" s="45">
        <v>6000</v>
      </c>
      <c r="J3070" s="31"/>
      <c r="L3070" s="44">
        <v>1331.61</v>
      </c>
      <c r="M3070" s="55">
        <v>2663.22</v>
      </c>
      <c r="N3070" s="56"/>
      <c r="P3070" s="44">
        <v>0</v>
      </c>
      <c r="Q3070" s="55">
        <v>0</v>
      </c>
      <c r="R3070" s="56"/>
    </row>
    <row r="3071" spans="1:18" x14ac:dyDescent="0.25">
      <c r="A3071" s="37" t="s">
        <v>4003</v>
      </c>
      <c r="B3071" s="38" t="s">
        <v>4004</v>
      </c>
      <c r="C3071" s="38" t="s">
        <v>955</v>
      </c>
      <c r="D3071" s="38"/>
      <c r="E3071" s="38" t="s">
        <v>433</v>
      </c>
      <c r="F3071" s="43">
        <v>2</v>
      </c>
      <c r="H3071" s="44">
        <v>4000</v>
      </c>
      <c r="I3071" s="45">
        <v>8000</v>
      </c>
      <c r="J3071" s="31"/>
      <c r="L3071" s="44">
        <v>33142.22</v>
      </c>
      <c r="M3071" s="55">
        <v>66284.44</v>
      </c>
      <c r="N3071" s="56"/>
      <c r="P3071" s="44">
        <v>6500</v>
      </c>
      <c r="Q3071" s="55">
        <v>13000</v>
      </c>
      <c r="R3071" s="56"/>
    </row>
    <row r="3072" spans="1:18" x14ac:dyDescent="0.25">
      <c r="A3072" s="37" t="s">
        <v>4005</v>
      </c>
      <c r="B3072" s="38" t="s">
        <v>4006</v>
      </c>
      <c r="C3072" s="38" t="s">
        <v>4007</v>
      </c>
      <c r="D3072" s="38"/>
      <c r="E3072" s="38" t="s">
        <v>433</v>
      </c>
      <c r="F3072" s="43">
        <v>2</v>
      </c>
      <c r="H3072" s="44">
        <v>210000</v>
      </c>
      <c r="I3072" s="45">
        <v>420000</v>
      </c>
      <c r="J3072" s="31"/>
      <c r="L3072" s="44">
        <v>88773.8</v>
      </c>
      <c r="M3072" s="55">
        <v>177547.6</v>
      </c>
      <c r="N3072" s="56"/>
      <c r="P3072" s="44">
        <v>25000</v>
      </c>
      <c r="Q3072" s="55">
        <v>50000</v>
      </c>
      <c r="R3072" s="56"/>
    </row>
    <row r="3073" spans="1:18" x14ac:dyDescent="0.25">
      <c r="A3073" s="37" t="s">
        <v>4008</v>
      </c>
      <c r="B3073" s="38" t="s">
        <v>4009</v>
      </c>
      <c r="C3073" s="38" t="s">
        <v>4010</v>
      </c>
      <c r="D3073" s="38"/>
      <c r="E3073" s="38" t="s">
        <v>433</v>
      </c>
      <c r="F3073" s="43">
        <v>2</v>
      </c>
      <c r="H3073" s="44">
        <v>550000</v>
      </c>
      <c r="I3073" s="45">
        <v>1100000</v>
      </c>
      <c r="J3073" s="31"/>
      <c r="L3073" s="44">
        <v>224893.62</v>
      </c>
      <c r="M3073" s="55">
        <v>449787.24</v>
      </c>
      <c r="N3073" s="56"/>
      <c r="P3073" s="44">
        <v>50000</v>
      </c>
      <c r="Q3073" s="55">
        <v>100000</v>
      </c>
      <c r="R3073" s="56"/>
    </row>
    <row r="3074" spans="1:18" x14ac:dyDescent="0.25">
      <c r="A3074" s="37" t="s">
        <v>4011</v>
      </c>
      <c r="B3074" s="38" t="s">
        <v>4012</v>
      </c>
      <c r="C3074" s="38" t="s">
        <v>952</v>
      </c>
      <c r="D3074" s="38"/>
      <c r="E3074" s="38" t="s">
        <v>433</v>
      </c>
      <c r="F3074" s="43">
        <v>2</v>
      </c>
      <c r="H3074" s="44">
        <v>800</v>
      </c>
      <c r="I3074" s="45">
        <v>1600</v>
      </c>
      <c r="J3074" s="31"/>
      <c r="L3074" s="44">
        <v>17754.759999999998</v>
      </c>
      <c r="M3074" s="55">
        <v>35509.519999999997</v>
      </c>
      <c r="N3074" s="56"/>
      <c r="P3074" s="44">
        <v>2500</v>
      </c>
      <c r="Q3074" s="55">
        <v>5000</v>
      </c>
      <c r="R3074" s="56"/>
    </row>
    <row r="3075" spans="1:18" ht="45" x14ac:dyDescent="0.25">
      <c r="A3075" s="37" t="s">
        <v>4013</v>
      </c>
      <c r="B3075" s="38" t="s">
        <v>4014</v>
      </c>
      <c r="C3075" s="38" t="s">
        <v>1031</v>
      </c>
      <c r="D3075" s="38"/>
      <c r="E3075" s="38" t="s">
        <v>64</v>
      </c>
      <c r="F3075" s="43">
        <v>1</v>
      </c>
      <c r="H3075" s="44">
        <v>25000</v>
      </c>
      <c r="I3075" s="45">
        <v>25000</v>
      </c>
      <c r="J3075" s="31"/>
      <c r="L3075" s="44">
        <v>41427.769999999997</v>
      </c>
      <c r="M3075" s="55">
        <v>41427.769999999997</v>
      </c>
      <c r="N3075" s="56"/>
      <c r="P3075" s="44">
        <v>200000</v>
      </c>
      <c r="Q3075" s="55">
        <v>200000</v>
      </c>
      <c r="R3075" s="56"/>
    </row>
    <row r="3076" spans="1:18" x14ac:dyDescent="0.25">
      <c r="A3076" s="33"/>
      <c r="B3076" s="34" t="s">
        <v>28</v>
      </c>
      <c r="C3076" s="34" t="s">
        <v>29</v>
      </c>
      <c r="H3076" s="35"/>
      <c r="I3076" s="35"/>
      <c r="J3076" s="36"/>
      <c r="L3076" s="59"/>
      <c r="M3076" s="59"/>
      <c r="N3076" s="60"/>
      <c r="P3076" s="59"/>
      <c r="Q3076" s="59"/>
      <c r="R3076" s="60"/>
    </row>
    <row r="3077" spans="1:18" x14ac:dyDescent="0.25">
      <c r="A3077" s="37" t="s">
        <v>4015</v>
      </c>
      <c r="B3077" s="38" t="s">
        <v>31</v>
      </c>
      <c r="C3077" s="38" t="s">
        <v>1033</v>
      </c>
      <c r="H3077" s="35"/>
      <c r="I3077" s="35"/>
      <c r="J3077" s="36"/>
      <c r="L3077" s="59"/>
      <c r="M3077" s="59"/>
      <c r="N3077" s="60"/>
      <c r="P3077" s="59"/>
      <c r="Q3077" s="59"/>
      <c r="R3077" s="60"/>
    </row>
    <row r="3078" spans="1:18" ht="75" x14ac:dyDescent="0.25">
      <c r="A3078" s="37" t="s">
        <v>4016</v>
      </c>
      <c r="B3078" s="38" t="s">
        <v>31</v>
      </c>
      <c r="C3078" s="38" t="s">
        <v>1035</v>
      </c>
      <c r="H3078" s="35"/>
      <c r="I3078" s="35"/>
      <c r="J3078" s="36"/>
      <c r="L3078" s="59"/>
      <c r="M3078" s="59"/>
      <c r="N3078" s="60"/>
      <c r="P3078" s="59"/>
      <c r="Q3078" s="59"/>
      <c r="R3078" s="60"/>
    </row>
    <row r="3079" spans="1:18" ht="60" x14ac:dyDescent="0.25">
      <c r="A3079" s="33"/>
      <c r="B3079" s="34" t="s">
        <v>55</v>
      </c>
      <c r="C3079" s="34" t="s">
        <v>56</v>
      </c>
      <c r="D3079" s="34" t="s">
        <v>57</v>
      </c>
      <c r="E3079" s="34" t="s">
        <v>58</v>
      </c>
      <c r="F3079" s="39" t="s">
        <v>59</v>
      </c>
      <c r="H3079" s="40" t="s">
        <v>60</v>
      </c>
      <c r="I3079" s="41" t="s">
        <v>22</v>
      </c>
      <c r="J3079" s="42"/>
      <c r="L3079" s="40" t="s">
        <v>60</v>
      </c>
      <c r="M3079" s="53" t="s">
        <v>22</v>
      </c>
      <c r="N3079" s="54"/>
      <c r="P3079" s="40" t="s">
        <v>60</v>
      </c>
      <c r="Q3079" s="53" t="s">
        <v>22</v>
      </c>
      <c r="R3079" s="54"/>
    </row>
    <row r="3080" spans="1:18" x14ac:dyDescent="0.25">
      <c r="A3080" s="37" t="s">
        <v>4017</v>
      </c>
      <c r="B3080" s="38" t="s">
        <v>4018</v>
      </c>
      <c r="C3080" s="38" t="s">
        <v>1038</v>
      </c>
      <c r="D3080" s="38"/>
      <c r="E3080" s="38" t="s">
        <v>433</v>
      </c>
      <c r="F3080" s="43">
        <v>3</v>
      </c>
      <c r="H3080" s="44">
        <v>45000</v>
      </c>
      <c r="I3080" s="45">
        <v>135000</v>
      </c>
      <c r="J3080" s="31"/>
      <c r="L3080" s="44">
        <v>26040.31</v>
      </c>
      <c r="M3080" s="55">
        <v>78120.929999999993</v>
      </c>
      <c r="N3080" s="56"/>
      <c r="P3080" s="44">
        <v>25000</v>
      </c>
      <c r="Q3080" s="55">
        <v>75000</v>
      </c>
      <c r="R3080" s="56"/>
    </row>
    <row r="3081" spans="1:18" x14ac:dyDescent="0.25">
      <c r="A3081" s="33"/>
      <c r="B3081" s="34" t="s">
        <v>28</v>
      </c>
      <c r="C3081" s="34" t="s">
        <v>29</v>
      </c>
      <c r="H3081" s="35"/>
      <c r="I3081" s="35"/>
      <c r="J3081" s="36"/>
      <c r="L3081" s="59"/>
      <c r="M3081" s="59"/>
      <c r="N3081" s="60"/>
      <c r="P3081" s="59"/>
      <c r="Q3081" s="59"/>
      <c r="R3081" s="60"/>
    </row>
    <row r="3082" spans="1:18" x14ac:dyDescent="0.25">
      <c r="A3082" s="37" t="s">
        <v>4019</v>
      </c>
      <c r="B3082" s="38" t="s">
        <v>31</v>
      </c>
      <c r="C3082" s="38" t="s">
        <v>1040</v>
      </c>
      <c r="H3082" s="35"/>
      <c r="I3082" s="35"/>
      <c r="J3082" s="36"/>
      <c r="L3082" s="59"/>
      <c r="M3082" s="59"/>
      <c r="N3082" s="60"/>
      <c r="P3082" s="59"/>
      <c r="Q3082" s="59"/>
      <c r="R3082" s="60"/>
    </row>
    <row r="3083" spans="1:18" ht="60" x14ac:dyDescent="0.25">
      <c r="A3083" s="33"/>
      <c r="B3083" s="34" t="s">
        <v>55</v>
      </c>
      <c r="C3083" s="34" t="s">
        <v>56</v>
      </c>
      <c r="D3083" s="34" t="s">
        <v>57</v>
      </c>
      <c r="E3083" s="34" t="s">
        <v>58</v>
      </c>
      <c r="F3083" s="39" t="s">
        <v>59</v>
      </c>
      <c r="H3083" s="40" t="s">
        <v>60</v>
      </c>
      <c r="I3083" s="41" t="s">
        <v>22</v>
      </c>
      <c r="J3083" s="42"/>
      <c r="L3083" s="40" t="s">
        <v>60</v>
      </c>
      <c r="M3083" s="53" t="s">
        <v>22</v>
      </c>
      <c r="N3083" s="54"/>
      <c r="P3083" s="40" t="s">
        <v>60</v>
      </c>
      <c r="Q3083" s="53" t="s">
        <v>22</v>
      </c>
      <c r="R3083" s="54"/>
    </row>
    <row r="3084" spans="1:18" ht="60" x14ac:dyDescent="0.25">
      <c r="A3084" s="37" t="s">
        <v>4020</v>
      </c>
      <c r="B3084" s="38" t="s">
        <v>4021</v>
      </c>
      <c r="C3084" s="38" t="s">
        <v>1043</v>
      </c>
      <c r="D3084" s="38"/>
      <c r="E3084" s="38" t="s">
        <v>64</v>
      </c>
      <c r="F3084" s="43">
        <v>1</v>
      </c>
      <c r="H3084" s="44">
        <v>25000</v>
      </c>
      <c r="I3084" s="45">
        <v>25000</v>
      </c>
      <c r="J3084" s="31"/>
      <c r="L3084" s="44">
        <v>17754.759999999998</v>
      </c>
      <c r="M3084" s="55">
        <v>17754.759999999998</v>
      </c>
      <c r="N3084" s="56"/>
      <c r="P3084" s="44">
        <v>30000</v>
      </c>
      <c r="Q3084" s="55">
        <v>30000</v>
      </c>
      <c r="R3084" s="56"/>
    </row>
    <row r="3085" spans="1:18" x14ac:dyDescent="0.25">
      <c r="A3085" s="33"/>
      <c r="B3085" s="34" t="s">
        <v>28</v>
      </c>
      <c r="C3085" s="34" t="s">
        <v>29</v>
      </c>
      <c r="H3085" s="35"/>
      <c r="I3085" s="35"/>
      <c r="J3085" s="36"/>
      <c r="L3085" s="59"/>
      <c r="M3085" s="59"/>
      <c r="N3085" s="60"/>
      <c r="P3085" s="59"/>
      <c r="Q3085" s="59"/>
      <c r="R3085" s="60"/>
    </row>
    <row r="3086" spans="1:18" x14ac:dyDescent="0.25">
      <c r="A3086" s="37" t="s">
        <v>4022</v>
      </c>
      <c r="B3086" s="38" t="s">
        <v>31</v>
      </c>
      <c r="C3086" s="38" t="s">
        <v>1045</v>
      </c>
      <c r="H3086" s="35"/>
      <c r="I3086" s="35"/>
      <c r="J3086" s="36"/>
      <c r="L3086" s="59"/>
      <c r="M3086" s="59"/>
      <c r="N3086" s="60"/>
      <c r="P3086" s="59"/>
      <c r="Q3086" s="59"/>
      <c r="R3086" s="60"/>
    </row>
    <row r="3087" spans="1:18" ht="45" x14ac:dyDescent="0.25">
      <c r="A3087" s="37" t="s">
        <v>4023</v>
      </c>
      <c r="B3087" s="38" t="s">
        <v>31</v>
      </c>
      <c r="C3087" s="38" t="s">
        <v>1047</v>
      </c>
      <c r="H3087" s="35"/>
      <c r="I3087" s="35"/>
      <c r="J3087" s="36"/>
      <c r="L3087" s="59"/>
      <c r="M3087" s="59"/>
      <c r="N3087" s="60"/>
      <c r="P3087" s="59"/>
      <c r="Q3087" s="59"/>
      <c r="R3087" s="60"/>
    </row>
    <row r="3088" spans="1:18" ht="60" x14ac:dyDescent="0.25">
      <c r="A3088" s="33"/>
      <c r="B3088" s="34" t="s">
        <v>55</v>
      </c>
      <c r="C3088" s="34" t="s">
        <v>56</v>
      </c>
      <c r="D3088" s="34" t="s">
        <v>57</v>
      </c>
      <c r="E3088" s="34" t="s">
        <v>58</v>
      </c>
      <c r="F3088" s="39" t="s">
        <v>59</v>
      </c>
      <c r="H3088" s="40" t="s">
        <v>60</v>
      </c>
      <c r="I3088" s="41" t="s">
        <v>22</v>
      </c>
      <c r="J3088" s="42"/>
      <c r="L3088" s="40" t="s">
        <v>60</v>
      </c>
      <c r="M3088" s="53" t="s">
        <v>22</v>
      </c>
      <c r="N3088" s="54"/>
      <c r="P3088" s="40" t="s">
        <v>60</v>
      </c>
      <c r="Q3088" s="53" t="s">
        <v>22</v>
      </c>
      <c r="R3088" s="54"/>
    </row>
    <row r="3089" spans="1:18" x14ac:dyDescent="0.25">
      <c r="A3089" s="37" t="s">
        <v>4024</v>
      </c>
      <c r="B3089" s="38" t="s">
        <v>4025</v>
      </c>
      <c r="C3089" s="38" t="s">
        <v>1050</v>
      </c>
      <c r="D3089" s="38"/>
      <c r="E3089" s="38" t="s">
        <v>64</v>
      </c>
      <c r="F3089" s="43">
        <v>1</v>
      </c>
      <c r="H3089" s="44">
        <v>10500</v>
      </c>
      <c r="I3089" s="45">
        <v>10500</v>
      </c>
      <c r="J3089" s="31"/>
      <c r="L3089" s="44">
        <v>7101.9</v>
      </c>
      <c r="M3089" s="55">
        <v>7101.9</v>
      </c>
      <c r="N3089" s="56"/>
      <c r="P3089" s="44">
        <v>30000</v>
      </c>
      <c r="Q3089" s="55">
        <v>30000</v>
      </c>
      <c r="R3089" s="56"/>
    </row>
    <row r="3090" spans="1:18" x14ac:dyDescent="0.25">
      <c r="A3090" s="37" t="s">
        <v>4026</v>
      </c>
      <c r="B3090" s="38" t="s">
        <v>4027</v>
      </c>
      <c r="C3090" s="38" t="s">
        <v>1053</v>
      </c>
      <c r="D3090" s="38"/>
      <c r="E3090" s="38" t="s">
        <v>64</v>
      </c>
      <c r="F3090" s="43">
        <v>1</v>
      </c>
      <c r="H3090" s="44">
        <v>2500</v>
      </c>
      <c r="I3090" s="45">
        <v>2500</v>
      </c>
      <c r="J3090" s="31"/>
      <c r="L3090" s="44">
        <v>5918.25</v>
      </c>
      <c r="M3090" s="55">
        <v>5918.25</v>
      </c>
      <c r="N3090" s="56"/>
      <c r="P3090" s="44">
        <v>3000</v>
      </c>
      <c r="Q3090" s="55">
        <v>3000</v>
      </c>
      <c r="R3090" s="56"/>
    </row>
    <row r="3091" spans="1:18" x14ac:dyDescent="0.25">
      <c r="A3091" s="37" t="s">
        <v>4028</v>
      </c>
      <c r="B3091" s="38" t="s">
        <v>4029</v>
      </c>
      <c r="C3091" s="38" t="s">
        <v>1056</v>
      </c>
      <c r="D3091" s="38"/>
      <c r="E3091" s="38" t="s">
        <v>64</v>
      </c>
      <c r="F3091" s="43">
        <v>1</v>
      </c>
      <c r="H3091" s="44">
        <v>2500</v>
      </c>
      <c r="I3091" s="45">
        <v>2500</v>
      </c>
      <c r="J3091" s="31"/>
      <c r="L3091" s="44">
        <v>5918.25</v>
      </c>
      <c r="M3091" s="55">
        <v>5918.25</v>
      </c>
      <c r="N3091" s="56"/>
      <c r="P3091" s="44">
        <v>2000</v>
      </c>
      <c r="Q3091" s="55">
        <v>2000</v>
      </c>
      <c r="R3091" s="56"/>
    </row>
    <row r="3092" spans="1:18" x14ac:dyDescent="0.25">
      <c r="A3092" s="37" t="s">
        <v>4030</v>
      </c>
      <c r="B3092" s="38" t="s">
        <v>4031</v>
      </c>
      <c r="C3092" s="38" t="s">
        <v>1059</v>
      </c>
      <c r="D3092" s="38"/>
      <c r="E3092" s="38" t="s">
        <v>64</v>
      </c>
      <c r="F3092" s="43">
        <v>1</v>
      </c>
      <c r="H3092" s="44">
        <v>2500</v>
      </c>
      <c r="I3092" s="45">
        <v>2500</v>
      </c>
      <c r="J3092" s="31"/>
      <c r="L3092" s="44">
        <v>5918.25</v>
      </c>
      <c r="M3092" s="55">
        <v>5918.25</v>
      </c>
      <c r="N3092" s="56"/>
      <c r="P3092" s="44">
        <v>5000</v>
      </c>
      <c r="Q3092" s="55">
        <v>5000</v>
      </c>
      <c r="R3092" s="56"/>
    </row>
    <row r="3093" spans="1:18" x14ac:dyDescent="0.25">
      <c r="A3093" s="37" t="s">
        <v>4032</v>
      </c>
      <c r="B3093" s="38" t="s">
        <v>4033</v>
      </c>
      <c r="C3093" s="38" t="s">
        <v>1062</v>
      </c>
      <c r="D3093" s="38"/>
      <c r="E3093" s="38" t="s">
        <v>64</v>
      </c>
      <c r="F3093" s="43">
        <v>1</v>
      </c>
      <c r="H3093" s="44">
        <v>2500</v>
      </c>
      <c r="I3093" s="45">
        <v>2500</v>
      </c>
      <c r="J3093" s="31"/>
      <c r="L3093" s="44">
        <v>5326.43</v>
      </c>
      <c r="M3093" s="55">
        <v>5326.43</v>
      </c>
      <c r="N3093" s="56"/>
      <c r="P3093" s="44">
        <v>2000</v>
      </c>
      <c r="Q3093" s="55">
        <v>2000</v>
      </c>
      <c r="R3093" s="56"/>
    </row>
    <row r="3094" spans="1:18" x14ac:dyDescent="0.25">
      <c r="A3094" s="37" t="s">
        <v>4034</v>
      </c>
      <c r="B3094" s="38" t="s">
        <v>4035</v>
      </c>
      <c r="C3094" s="38" t="s">
        <v>1065</v>
      </c>
      <c r="D3094" s="38"/>
      <c r="E3094" s="38" t="s">
        <v>64</v>
      </c>
      <c r="F3094" s="43">
        <v>1</v>
      </c>
      <c r="H3094" s="44">
        <v>2500</v>
      </c>
      <c r="I3094" s="45">
        <v>2500</v>
      </c>
      <c r="J3094" s="31"/>
      <c r="L3094" s="44">
        <v>1775.48</v>
      </c>
      <c r="M3094" s="55">
        <v>1775.48</v>
      </c>
      <c r="N3094" s="56"/>
      <c r="P3094" s="44">
        <v>15000</v>
      </c>
      <c r="Q3094" s="55">
        <v>15000</v>
      </c>
      <c r="R3094" s="56"/>
    </row>
    <row r="3095" spans="1:18" x14ac:dyDescent="0.25">
      <c r="A3095" s="37" t="s">
        <v>4036</v>
      </c>
      <c r="B3095" s="38" t="s">
        <v>4037</v>
      </c>
      <c r="C3095" s="38" t="s">
        <v>1068</v>
      </c>
      <c r="D3095" s="38"/>
      <c r="E3095" s="38" t="s">
        <v>64</v>
      </c>
      <c r="F3095" s="43">
        <v>1</v>
      </c>
      <c r="H3095" s="44">
        <v>2500</v>
      </c>
      <c r="I3095" s="45">
        <v>2500</v>
      </c>
      <c r="J3095" s="31"/>
      <c r="L3095" s="44">
        <v>10061.030000000001</v>
      </c>
      <c r="M3095" s="55">
        <v>10061.030000000001</v>
      </c>
      <c r="N3095" s="56"/>
      <c r="P3095" s="44">
        <v>55000</v>
      </c>
      <c r="Q3095" s="55">
        <v>55000</v>
      </c>
      <c r="R3095" s="56"/>
    </row>
    <row r="3096" spans="1:18" x14ac:dyDescent="0.25">
      <c r="A3096" s="33"/>
      <c r="B3096" s="34" t="s">
        <v>28</v>
      </c>
      <c r="C3096" s="34" t="s">
        <v>29</v>
      </c>
      <c r="H3096" s="35"/>
      <c r="I3096" s="35"/>
      <c r="J3096" s="36"/>
      <c r="L3096" s="59"/>
      <c r="M3096" s="59"/>
      <c r="N3096" s="60"/>
      <c r="P3096" s="59"/>
      <c r="Q3096" s="59"/>
      <c r="R3096" s="60"/>
    </row>
    <row r="3097" spans="1:18" x14ac:dyDescent="0.25">
      <c r="A3097" s="37" t="s">
        <v>4038</v>
      </c>
      <c r="B3097" s="38" t="s">
        <v>31</v>
      </c>
      <c r="C3097" s="38" t="s">
        <v>1070</v>
      </c>
      <c r="H3097" s="35"/>
      <c r="I3097" s="35"/>
      <c r="J3097" s="36"/>
      <c r="L3097" s="59"/>
      <c r="M3097" s="59"/>
      <c r="N3097" s="60"/>
      <c r="P3097" s="59"/>
      <c r="Q3097" s="59"/>
      <c r="R3097" s="60"/>
    </row>
    <row r="3098" spans="1:18" x14ac:dyDescent="0.25">
      <c r="A3098" s="37" t="s">
        <v>4039</v>
      </c>
      <c r="B3098" s="38" t="s">
        <v>31</v>
      </c>
      <c r="C3098" s="38" t="s">
        <v>1072</v>
      </c>
      <c r="H3098" s="35"/>
      <c r="I3098" s="35"/>
      <c r="J3098" s="36"/>
      <c r="L3098" s="59"/>
      <c r="M3098" s="59"/>
      <c r="N3098" s="60"/>
      <c r="P3098" s="59"/>
      <c r="Q3098" s="59"/>
      <c r="R3098" s="60"/>
    </row>
    <row r="3099" spans="1:18" x14ac:dyDescent="0.25">
      <c r="A3099" s="37" t="s">
        <v>4040</v>
      </c>
      <c r="B3099" s="38" t="s">
        <v>31</v>
      </c>
      <c r="C3099" s="38" t="s">
        <v>1074</v>
      </c>
      <c r="H3099" s="35"/>
      <c r="I3099" s="35"/>
      <c r="J3099" s="36"/>
      <c r="L3099" s="59"/>
      <c r="M3099" s="59"/>
      <c r="N3099" s="60"/>
      <c r="P3099" s="59"/>
      <c r="Q3099" s="59"/>
      <c r="R3099" s="60"/>
    </row>
    <row r="3100" spans="1:18" ht="45" x14ac:dyDescent="0.25">
      <c r="A3100" s="37" t="s">
        <v>4041</v>
      </c>
      <c r="B3100" s="38" t="s">
        <v>31</v>
      </c>
      <c r="C3100" s="38" t="s">
        <v>1076</v>
      </c>
      <c r="H3100" s="35"/>
      <c r="I3100" s="35"/>
      <c r="J3100" s="36"/>
      <c r="L3100" s="59"/>
      <c r="M3100" s="59"/>
      <c r="N3100" s="60"/>
      <c r="P3100" s="59"/>
      <c r="Q3100" s="59"/>
      <c r="R3100" s="60"/>
    </row>
    <row r="3101" spans="1:18" ht="105" x14ac:dyDescent="0.25">
      <c r="A3101" s="37" t="s">
        <v>4042</v>
      </c>
      <c r="B3101" s="38" t="s">
        <v>31</v>
      </c>
      <c r="C3101" s="38" t="s">
        <v>1078</v>
      </c>
      <c r="H3101" s="35"/>
      <c r="I3101" s="35"/>
      <c r="J3101" s="36"/>
      <c r="L3101" s="59"/>
      <c r="M3101" s="59"/>
      <c r="N3101" s="60"/>
      <c r="P3101" s="59"/>
      <c r="Q3101" s="59"/>
      <c r="R3101" s="60"/>
    </row>
    <row r="3102" spans="1:18" ht="60" x14ac:dyDescent="0.25">
      <c r="A3102" s="33"/>
      <c r="B3102" s="34" t="s">
        <v>55</v>
      </c>
      <c r="C3102" s="34" t="s">
        <v>56</v>
      </c>
      <c r="D3102" s="34" t="s">
        <v>57</v>
      </c>
      <c r="E3102" s="34" t="s">
        <v>58</v>
      </c>
      <c r="F3102" s="39" t="s">
        <v>59</v>
      </c>
      <c r="H3102" s="40" t="s">
        <v>60</v>
      </c>
      <c r="I3102" s="41" t="s">
        <v>22</v>
      </c>
      <c r="J3102" s="42"/>
      <c r="L3102" s="40" t="s">
        <v>60</v>
      </c>
      <c r="M3102" s="53" t="s">
        <v>22</v>
      </c>
      <c r="N3102" s="54"/>
      <c r="P3102" s="40" t="s">
        <v>60</v>
      </c>
      <c r="Q3102" s="53" t="s">
        <v>22</v>
      </c>
      <c r="R3102" s="54"/>
    </row>
    <row r="3103" spans="1:18" x14ac:dyDescent="0.25">
      <c r="A3103" s="37" t="s">
        <v>4043</v>
      </c>
      <c r="B3103" s="38" t="s">
        <v>4044</v>
      </c>
      <c r="C3103" s="38" t="s">
        <v>1081</v>
      </c>
      <c r="D3103" s="38"/>
      <c r="E3103" s="38" t="s">
        <v>433</v>
      </c>
      <c r="F3103" s="43">
        <v>1</v>
      </c>
      <c r="H3103" s="44">
        <v>13200</v>
      </c>
      <c r="I3103" s="45">
        <v>13200</v>
      </c>
      <c r="J3103" s="31"/>
      <c r="L3103" s="44">
        <v>71019.039999999994</v>
      </c>
      <c r="M3103" s="55">
        <v>71019.039999999994</v>
      </c>
      <c r="N3103" s="56"/>
      <c r="P3103" s="44">
        <v>25000</v>
      </c>
      <c r="Q3103" s="55">
        <v>25000</v>
      </c>
      <c r="R3103" s="56"/>
    </row>
    <row r="3104" spans="1:18" x14ac:dyDescent="0.25">
      <c r="A3104" s="37" t="s">
        <v>4045</v>
      </c>
      <c r="B3104" s="38" t="s">
        <v>4046</v>
      </c>
      <c r="C3104" s="38" t="s">
        <v>1084</v>
      </c>
      <c r="D3104" s="38"/>
      <c r="E3104" s="38" t="s">
        <v>433</v>
      </c>
      <c r="F3104" s="43">
        <v>1</v>
      </c>
      <c r="H3104" s="44">
        <v>33000</v>
      </c>
      <c r="I3104" s="45">
        <v>33000</v>
      </c>
      <c r="J3104" s="31"/>
      <c r="L3104" s="44">
        <v>35509.519999999997</v>
      </c>
      <c r="M3104" s="55">
        <v>35509.519999999997</v>
      </c>
      <c r="N3104" s="56"/>
      <c r="P3104" s="44">
        <v>55000</v>
      </c>
      <c r="Q3104" s="55">
        <v>55000</v>
      </c>
      <c r="R3104" s="56"/>
    </row>
    <row r="3105" spans="1:18" x14ac:dyDescent="0.25">
      <c r="A3105" s="37" t="s">
        <v>4047</v>
      </c>
      <c r="B3105" s="38" t="s">
        <v>4048</v>
      </c>
      <c r="C3105" s="38" t="s">
        <v>1087</v>
      </c>
      <c r="D3105" s="38"/>
      <c r="E3105" s="38" t="s">
        <v>433</v>
      </c>
      <c r="F3105" s="43">
        <v>21</v>
      </c>
      <c r="H3105" s="44">
        <v>465</v>
      </c>
      <c r="I3105" s="45">
        <v>9765</v>
      </c>
      <c r="J3105" s="31"/>
      <c r="L3105" s="44">
        <v>1479.56</v>
      </c>
      <c r="M3105" s="55">
        <v>31070.76</v>
      </c>
      <c r="N3105" s="56"/>
      <c r="P3105" s="44">
        <v>350</v>
      </c>
      <c r="Q3105" s="55">
        <v>7350</v>
      </c>
      <c r="R3105" s="56"/>
    </row>
    <row r="3106" spans="1:18" x14ac:dyDescent="0.25">
      <c r="A3106" s="37" t="s">
        <v>4049</v>
      </c>
      <c r="B3106" s="38" t="s">
        <v>4050</v>
      </c>
      <c r="C3106" s="38" t="s">
        <v>1090</v>
      </c>
      <c r="D3106" s="38"/>
      <c r="E3106" s="38" t="s">
        <v>433</v>
      </c>
      <c r="F3106" s="43">
        <v>3</v>
      </c>
      <c r="H3106" s="44">
        <v>400</v>
      </c>
      <c r="I3106" s="45">
        <v>1200</v>
      </c>
      <c r="J3106" s="31"/>
      <c r="L3106" s="44">
        <v>1420.38</v>
      </c>
      <c r="M3106" s="55">
        <v>4261.1400000000003</v>
      </c>
      <c r="N3106" s="56"/>
      <c r="P3106" s="44">
        <v>450</v>
      </c>
      <c r="Q3106" s="55">
        <v>1350</v>
      </c>
      <c r="R3106" s="56"/>
    </row>
    <row r="3107" spans="1:18" x14ac:dyDescent="0.25">
      <c r="A3107" s="37" t="s">
        <v>4051</v>
      </c>
      <c r="B3107" s="38" t="s">
        <v>4052</v>
      </c>
      <c r="C3107" s="38" t="s">
        <v>1093</v>
      </c>
      <c r="D3107" s="38"/>
      <c r="E3107" s="38" t="s">
        <v>433</v>
      </c>
      <c r="F3107" s="43">
        <v>8</v>
      </c>
      <c r="H3107" s="44">
        <v>860</v>
      </c>
      <c r="I3107" s="45">
        <v>6880</v>
      </c>
      <c r="J3107" s="31"/>
      <c r="L3107" s="44">
        <v>2367.3000000000002</v>
      </c>
      <c r="M3107" s="55">
        <v>18938.400000000001</v>
      </c>
      <c r="N3107" s="56"/>
      <c r="P3107" s="44">
        <v>1000</v>
      </c>
      <c r="Q3107" s="55">
        <v>8000</v>
      </c>
      <c r="R3107" s="56"/>
    </row>
    <row r="3108" spans="1:18" x14ac:dyDescent="0.25">
      <c r="A3108" s="37" t="s">
        <v>4053</v>
      </c>
      <c r="B3108" s="38" t="s">
        <v>4054</v>
      </c>
      <c r="C3108" s="38" t="s">
        <v>1096</v>
      </c>
      <c r="D3108" s="38"/>
      <c r="E3108" s="38" t="s">
        <v>433</v>
      </c>
      <c r="F3108" s="43">
        <v>4</v>
      </c>
      <c r="H3108" s="44">
        <v>465</v>
      </c>
      <c r="I3108" s="45">
        <v>1860</v>
      </c>
      <c r="J3108" s="31"/>
      <c r="L3108" s="44">
        <v>1479.56</v>
      </c>
      <c r="M3108" s="55">
        <v>5918.24</v>
      </c>
      <c r="N3108" s="56"/>
      <c r="P3108" s="44">
        <v>500</v>
      </c>
      <c r="Q3108" s="55">
        <v>2000</v>
      </c>
      <c r="R3108" s="56"/>
    </row>
    <row r="3109" spans="1:18" x14ac:dyDescent="0.25">
      <c r="A3109" s="37" t="s">
        <v>4055</v>
      </c>
      <c r="B3109" s="38" t="s">
        <v>4056</v>
      </c>
      <c r="C3109" s="38" t="s">
        <v>1099</v>
      </c>
      <c r="D3109" s="38"/>
      <c r="E3109" s="38" t="s">
        <v>433</v>
      </c>
      <c r="F3109" s="43">
        <v>6</v>
      </c>
      <c r="H3109" s="44">
        <v>880</v>
      </c>
      <c r="I3109" s="45">
        <v>5280</v>
      </c>
      <c r="J3109" s="31"/>
      <c r="L3109" s="44">
        <v>1420.38</v>
      </c>
      <c r="M3109" s="55">
        <v>8522.2800000000007</v>
      </c>
      <c r="N3109" s="56"/>
      <c r="P3109" s="44">
        <v>650</v>
      </c>
      <c r="Q3109" s="55">
        <v>3900</v>
      </c>
      <c r="R3109" s="56"/>
    </row>
    <row r="3110" spans="1:18" x14ac:dyDescent="0.25">
      <c r="A3110" s="37" t="s">
        <v>4057</v>
      </c>
      <c r="B3110" s="38" t="s">
        <v>4058</v>
      </c>
      <c r="C3110" s="38" t="s">
        <v>1102</v>
      </c>
      <c r="D3110" s="38"/>
      <c r="E3110" s="38" t="s">
        <v>433</v>
      </c>
      <c r="F3110" s="43">
        <v>19</v>
      </c>
      <c r="H3110" s="44">
        <v>600</v>
      </c>
      <c r="I3110" s="45">
        <v>11400</v>
      </c>
      <c r="J3110" s="31"/>
      <c r="L3110" s="44">
        <v>2959.13</v>
      </c>
      <c r="M3110" s="55">
        <v>56223.47</v>
      </c>
      <c r="N3110" s="56"/>
      <c r="P3110" s="44">
        <v>1500</v>
      </c>
      <c r="Q3110" s="55">
        <v>28500</v>
      </c>
      <c r="R3110" s="56"/>
    </row>
    <row r="3111" spans="1:18" ht="30" x14ac:dyDescent="0.25">
      <c r="A3111" s="37" t="s">
        <v>4059</v>
      </c>
      <c r="B3111" s="38" t="s">
        <v>4060</v>
      </c>
      <c r="C3111" s="38" t="s">
        <v>1105</v>
      </c>
      <c r="D3111" s="38"/>
      <c r="E3111" s="38" t="s">
        <v>64</v>
      </c>
      <c r="F3111" s="43">
        <v>1</v>
      </c>
      <c r="H3111" s="44">
        <v>9500</v>
      </c>
      <c r="I3111" s="45">
        <v>9500</v>
      </c>
      <c r="J3111" s="31"/>
      <c r="L3111" s="44">
        <v>35509.519999999997</v>
      </c>
      <c r="M3111" s="55">
        <v>35509.519999999997</v>
      </c>
      <c r="N3111" s="56"/>
      <c r="P3111" s="44">
        <v>15000</v>
      </c>
      <c r="Q3111" s="55">
        <v>15000</v>
      </c>
      <c r="R3111" s="56"/>
    </row>
    <row r="3112" spans="1:18" x14ac:dyDescent="0.25">
      <c r="A3112" s="33"/>
      <c r="B3112" s="34" t="s">
        <v>28</v>
      </c>
      <c r="C3112" s="34" t="s">
        <v>29</v>
      </c>
      <c r="H3112" s="35"/>
      <c r="I3112" s="35"/>
      <c r="J3112" s="36"/>
      <c r="L3112" s="59"/>
      <c r="M3112" s="59"/>
      <c r="N3112" s="60"/>
      <c r="P3112" s="59"/>
      <c r="Q3112" s="59"/>
      <c r="R3112" s="60"/>
    </row>
    <row r="3113" spans="1:18" x14ac:dyDescent="0.25">
      <c r="A3113" s="37" t="s">
        <v>4061</v>
      </c>
      <c r="B3113" s="38" t="s">
        <v>31</v>
      </c>
      <c r="C3113" s="38" t="s">
        <v>4062</v>
      </c>
      <c r="H3113" s="35"/>
      <c r="I3113" s="35"/>
      <c r="J3113" s="36"/>
      <c r="L3113" s="59"/>
      <c r="M3113" s="59"/>
      <c r="N3113" s="60"/>
      <c r="P3113" s="59"/>
      <c r="Q3113" s="59"/>
      <c r="R3113" s="60"/>
    </row>
    <row r="3114" spans="1:18" ht="60" x14ac:dyDescent="0.25">
      <c r="A3114" s="33"/>
      <c r="B3114" s="34" t="s">
        <v>55</v>
      </c>
      <c r="C3114" s="34" t="s">
        <v>56</v>
      </c>
      <c r="D3114" s="34" t="s">
        <v>57</v>
      </c>
      <c r="E3114" s="34" t="s">
        <v>58</v>
      </c>
      <c r="F3114" s="39" t="s">
        <v>59</v>
      </c>
      <c r="H3114" s="40" t="s">
        <v>60</v>
      </c>
      <c r="I3114" s="41" t="s">
        <v>22</v>
      </c>
      <c r="J3114" s="42"/>
      <c r="L3114" s="40" t="s">
        <v>60</v>
      </c>
      <c r="M3114" s="53" t="s">
        <v>22</v>
      </c>
      <c r="N3114" s="54"/>
      <c r="P3114" s="40" t="s">
        <v>60</v>
      </c>
      <c r="Q3114" s="53" t="s">
        <v>22</v>
      </c>
      <c r="R3114" s="54"/>
    </row>
    <row r="3115" spans="1:18" ht="45" x14ac:dyDescent="0.25">
      <c r="A3115" s="37" t="s">
        <v>4063</v>
      </c>
      <c r="B3115" s="38" t="s">
        <v>4064</v>
      </c>
      <c r="C3115" s="38" t="s">
        <v>4065</v>
      </c>
      <c r="D3115" s="38"/>
      <c r="E3115" s="38" t="s">
        <v>64</v>
      </c>
      <c r="F3115" s="43">
        <v>1</v>
      </c>
      <c r="H3115" s="44">
        <v>25000</v>
      </c>
      <c r="I3115" s="45">
        <v>25000</v>
      </c>
      <c r="J3115" s="31"/>
      <c r="L3115" s="44">
        <v>325503.92</v>
      </c>
      <c r="M3115" s="55">
        <v>325503.92</v>
      </c>
      <c r="N3115" s="56"/>
      <c r="P3115" s="44">
        <v>90000</v>
      </c>
      <c r="Q3115" s="55">
        <v>90000</v>
      </c>
      <c r="R3115" s="56"/>
    </row>
    <row r="3116" spans="1:18" x14ac:dyDescent="0.25">
      <c r="A3116" s="33"/>
      <c r="B3116" s="34" t="s">
        <v>28</v>
      </c>
      <c r="C3116" s="34" t="s">
        <v>29</v>
      </c>
      <c r="H3116" s="35"/>
      <c r="I3116" s="35"/>
      <c r="J3116" s="36"/>
      <c r="L3116" s="59"/>
      <c r="M3116" s="59"/>
      <c r="N3116" s="60"/>
      <c r="P3116" s="59"/>
      <c r="Q3116" s="59"/>
      <c r="R3116" s="60"/>
    </row>
    <row r="3117" spans="1:18" x14ac:dyDescent="0.25">
      <c r="A3117" s="37" t="s">
        <v>4066</v>
      </c>
      <c r="B3117" s="38" t="s">
        <v>31</v>
      </c>
      <c r="C3117" s="38" t="s">
        <v>750</v>
      </c>
      <c r="H3117" s="35"/>
      <c r="I3117" s="35"/>
      <c r="J3117" s="36"/>
      <c r="L3117" s="59"/>
      <c r="M3117" s="59"/>
      <c r="N3117" s="60"/>
      <c r="P3117" s="59"/>
      <c r="Q3117" s="59"/>
      <c r="R3117" s="60"/>
    </row>
    <row r="3118" spans="1:18" ht="60" x14ac:dyDescent="0.25">
      <c r="A3118" s="33"/>
      <c r="B3118" s="34" t="s">
        <v>55</v>
      </c>
      <c r="C3118" s="34" t="s">
        <v>56</v>
      </c>
      <c r="D3118" s="34" t="s">
        <v>57</v>
      </c>
      <c r="E3118" s="34" t="s">
        <v>58</v>
      </c>
      <c r="F3118" s="39" t="s">
        <v>59</v>
      </c>
      <c r="H3118" s="40" t="s">
        <v>60</v>
      </c>
      <c r="I3118" s="41" t="s">
        <v>22</v>
      </c>
      <c r="J3118" s="42"/>
      <c r="L3118" s="40" t="s">
        <v>60</v>
      </c>
      <c r="M3118" s="53" t="s">
        <v>22</v>
      </c>
      <c r="N3118" s="54"/>
      <c r="P3118" s="40" t="s">
        <v>60</v>
      </c>
      <c r="Q3118" s="53" t="s">
        <v>22</v>
      </c>
      <c r="R3118" s="54"/>
    </row>
    <row r="3119" spans="1:18" x14ac:dyDescent="0.25">
      <c r="A3119" s="37" t="s">
        <v>4067</v>
      </c>
      <c r="B3119" s="38" t="s">
        <v>4068</v>
      </c>
      <c r="C3119" s="38" t="s">
        <v>753</v>
      </c>
      <c r="D3119" s="38"/>
      <c r="E3119" s="38" t="s">
        <v>64</v>
      </c>
      <c r="F3119" s="43">
        <v>1</v>
      </c>
      <c r="H3119" s="44">
        <v>5000</v>
      </c>
      <c r="I3119" s="45">
        <v>5000</v>
      </c>
      <c r="J3119" s="31"/>
      <c r="L3119" s="44">
        <v>11836.51</v>
      </c>
      <c r="M3119" s="55">
        <v>11836.51</v>
      </c>
      <c r="N3119" s="56"/>
      <c r="P3119" s="44">
        <v>15000</v>
      </c>
      <c r="Q3119" s="55">
        <v>15000</v>
      </c>
      <c r="R3119" s="56"/>
    </row>
    <row r="3120" spans="1:18" ht="30" x14ac:dyDescent="0.25">
      <c r="A3120" s="37" t="s">
        <v>4069</v>
      </c>
      <c r="B3120" s="38" t="s">
        <v>4070</v>
      </c>
      <c r="C3120" s="38" t="s">
        <v>756</v>
      </c>
      <c r="D3120" s="38"/>
      <c r="E3120" s="38" t="s">
        <v>64</v>
      </c>
      <c r="F3120" s="43">
        <v>1</v>
      </c>
      <c r="H3120" s="44">
        <v>1500</v>
      </c>
      <c r="I3120" s="45">
        <v>1500</v>
      </c>
      <c r="J3120" s="31"/>
      <c r="L3120" s="44">
        <v>11836.51</v>
      </c>
      <c r="M3120" s="55">
        <v>11836.51</v>
      </c>
      <c r="N3120" s="56"/>
      <c r="P3120" s="44">
        <v>2500</v>
      </c>
      <c r="Q3120" s="55">
        <v>2500</v>
      </c>
      <c r="R3120" s="56"/>
    </row>
    <row r="3121" spans="1:18" x14ac:dyDescent="0.25">
      <c r="A3121" s="37" t="s">
        <v>4071</v>
      </c>
      <c r="B3121" s="38" t="s">
        <v>4072</v>
      </c>
      <c r="C3121" s="38" t="s">
        <v>759</v>
      </c>
      <c r="D3121" s="38"/>
      <c r="E3121" s="38" t="s">
        <v>64</v>
      </c>
      <c r="F3121" s="43">
        <v>1</v>
      </c>
      <c r="H3121" s="44">
        <v>1000</v>
      </c>
      <c r="I3121" s="45">
        <v>1000</v>
      </c>
      <c r="J3121" s="31"/>
      <c r="L3121" s="44">
        <v>17754.759999999998</v>
      </c>
      <c r="M3121" s="55">
        <v>17754.759999999998</v>
      </c>
      <c r="N3121" s="56"/>
      <c r="P3121" s="44">
        <v>500</v>
      </c>
      <c r="Q3121" s="55">
        <v>500</v>
      </c>
      <c r="R3121" s="56"/>
    </row>
    <row r="3122" spans="1:18" x14ac:dyDescent="0.25">
      <c r="A3122" s="37" t="s">
        <v>4073</v>
      </c>
      <c r="B3122" s="38" t="s">
        <v>4074</v>
      </c>
      <c r="C3122" s="38" t="s">
        <v>762</v>
      </c>
      <c r="D3122" s="38"/>
      <c r="E3122" s="38" t="s">
        <v>64</v>
      </c>
      <c r="F3122" s="43">
        <v>1</v>
      </c>
      <c r="H3122" s="44">
        <v>1000</v>
      </c>
      <c r="I3122" s="45">
        <v>1000</v>
      </c>
      <c r="J3122" s="31"/>
      <c r="L3122" s="44">
        <v>11836.51</v>
      </c>
      <c r="M3122" s="55">
        <v>11836.51</v>
      </c>
      <c r="N3122" s="56"/>
      <c r="P3122" s="44">
        <v>500</v>
      </c>
      <c r="Q3122" s="55">
        <v>500</v>
      </c>
      <c r="R3122" s="56"/>
    </row>
    <row r="3123" spans="1:18" x14ac:dyDescent="0.25">
      <c r="A3123" s="37" t="s">
        <v>4075</v>
      </c>
      <c r="B3123" s="38" t="s">
        <v>4076</v>
      </c>
      <c r="C3123" s="38" t="s">
        <v>765</v>
      </c>
      <c r="D3123" s="38"/>
      <c r="E3123" s="38" t="s">
        <v>64</v>
      </c>
      <c r="F3123" s="43">
        <v>1</v>
      </c>
      <c r="H3123" s="44">
        <v>1000</v>
      </c>
      <c r="I3123" s="45">
        <v>1000</v>
      </c>
      <c r="J3123" s="31"/>
      <c r="L3123" s="44">
        <v>11836.51</v>
      </c>
      <c r="M3123" s="55">
        <v>11836.51</v>
      </c>
      <c r="N3123" s="56"/>
      <c r="P3123" s="44">
        <v>500</v>
      </c>
      <c r="Q3123" s="55">
        <v>500</v>
      </c>
      <c r="R3123" s="56"/>
    </row>
    <row r="3124" spans="1:18" x14ac:dyDescent="0.25">
      <c r="A3124" s="37" t="s">
        <v>4077</v>
      </c>
      <c r="B3124" s="38" t="s">
        <v>4078</v>
      </c>
      <c r="C3124" s="38" t="s">
        <v>768</v>
      </c>
      <c r="D3124" s="38"/>
      <c r="E3124" s="38" t="s">
        <v>64</v>
      </c>
      <c r="F3124" s="43">
        <v>1</v>
      </c>
      <c r="H3124" s="44">
        <v>1000</v>
      </c>
      <c r="I3124" s="45">
        <v>1000</v>
      </c>
      <c r="J3124" s="31"/>
      <c r="L3124" s="44">
        <v>11836.51</v>
      </c>
      <c r="M3124" s="55">
        <v>11836.51</v>
      </c>
      <c r="N3124" s="56"/>
      <c r="P3124" s="44">
        <v>1500</v>
      </c>
      <c r="Q3124" s="55">
        <v>1500</v>
      </c>
      <c r="R3124" s="56"/>
    </row>
    <row r="3125" spans="1:18" x14ac:dyDescent="0.25">
      <c r="A3125" s="37" t="s">
        <v>4079</v>
      </c>
      <c r="B3125" s="38" t="s">
        <v>4080</v>
      </c>
      <c r="C3125" s="38" t="s">
        <v>771</v>
      </c>
      <c r="D3125" s="38"/>
      <c r="E3125" s="38" t="s">
        <v>64</v>
      </c>
      <c r="F3125" s="43">
        <v>1</v>
      </c>
      <c r="H3125" s="44">
        <v>500</v>
      </c>
      <c r="I3125" s="45">
        <v>500</v>
      </c>
      <c r="J3125" s="31"/>
      <c r="L3125" s="44">
        <v>11836.51</v>
      </c>
      <c r="M3125" s="55">
        <v>11836.51</v>
      </c>
      <c r="N3125" s="56"/>
      <c r="P3125" s="44">
        <v>5000</v>
      </c>
      <c r="Q3125" s="55">
        <v>5000</v>
      </c>
      <c r="R3125" s="56"/>
    </row>
    <row r="3126" spans="1:18" ht="30" x14ac:dyDescent="0.25">
      <c r="A3126" s="37" t="s">
        <v>4081</v>
      </c>
      <c r="B3126" s="38" t="s">
        <v>4082</v>
      </c>
      <c r="C3126" s="38" t="s">
        <v>774</v>
      </c>
      <c r="D3126" s="38"/>
      <c r="E3126" s="38" t="s">
        <v>64</v>
      </c>
      <c r="F3126" s="43">
        <v>1</v>
      </c>
      <c r="H3126" s="44">
        <v>500</v>
      </c>
      <c r="I3126" s="45">
        <v>500</v>
      </c>
      <c r="J3126" s="31"/>
      <c r="L3126" s="44">
        <v>17754.759999999998</v>
      </c>
      <c r="M3126" s="55">
        <v>17754.759999999998</v>
      </c>
      <c r="N3126" s="56"/>
      <c r="P3126" s="44">
        <v>5000</v>
      </c>
      <c r="Q3126" s="55">
        <v>5000</v>
      </c>
      <c r="R3126" s="56"/>
    </row>
    <row r="3127" spans="1:18" ht="30" x14ac:dyDescent="0.25">
      <c r="A3127" s="37" t="s">
        <v>4083</v>
      </c>
      <c r="B3127" s="38" t="s">
        <v>4084</v>
      </c>
      <c r="C3127" s="38" t="s">
        <v>777</v>
      </c>
      <c r="D3127" s="38"/>
      <c r="E3127" s="38" t="s">
        <v>64</v>
      </c>
      <c r="F3127" s="43">
        <v>1</v>
      </c>
      <c r="H3127" s="44">
        <v>500</v>
      </c>
      <c r="I3127" s="45">
        <v>500</v>
      </c>
      <c r="J3127" s="31"/>
      <c r="L3127" s="44">
        <v>11836.51</v>
      </c>
      <c r="M3127" s="55">
        <v>11836.51</v>
      </c>
      <c r="N3127" s="56"/>
      <c r="P3127" s="44">
        <v>5000</v>
      </c>
      <c r="Q3127" s="55">
        <v>5000</v>
      </c>
      <c r="R3127" s="56"/>
    </row>
    <row r="3128" spans="1:18" x14ac:dyDescent="0.25">
      <c r="A3128" s="37" t="s">
        <v>4085</v>
      </c>
      <c r="B3128" s="38" t="s">
        <v>4086</v>
      </c>
      <c r="C3128" s="38" t="s">
        <v>780</v>
      </c>
      <c r="D3128" s="38"/>
      <c r="E3128" s="38" t="s">
        <v>64</v>
      </c>
      <c r="F3128" s="43">
        <v>1</v>
      </c>
      <c r="H3128" s="44">
        <v>1000</v>
      </c>
      <c r="I3128" s="45">
        <v>1000</v>
      </c>
      <c r="J3128" s="31"/>
      <c r="L3128" s="44">
        <v>11836.51</v>
      </c>
      <c r="M3128" s="55">
        <v>11836.51</v>
      </c>
      <c r="N3128" s="56"/>
      <c r="P3128" s="44">
        <v>3000</v>
      </c>
      <c r="Q3128" s="55">
        <v>3000</v>
      </c>
      <c r="R3128" s="56"/>
    </row>
    <row r="3129" spans="1:18" x14ac:dyDescent="0.25">
      <c r="A3129" s="37" t="s">
        <v>4087</v>
      </c>
      <c r="B3129" s="38" t="s">
        <v>4088</v>
      </c>
      <c r="C3129" s="38" t="s">
        <v>783</v>
      </c>
      <c r="D3129" s="38"/>
      <c r="E3129" s="38" t="s">
        <v>64</v>
      </c>
      <c r="F3129" s="43">
        <v>1</v>
      </c>
      <c r="H3129" s="44">
        <v>500</v>
      </c>
      <c r="I3129" s="45">
        <v>500</v>
      </c>
      <c r="J3129" s="31"/>
      <c r="L3129" s="44">
        <v>11836.51</v>
      </c>
      <c r="M3129" s="55">
        <v>11836.51</v>
      </c>
      <c r="N3129" s="56"/>
      <c r="P3129" s="44">
        <v>2000</v>
      </c>
      <c r="Q3129" s="55">
        <v>2000</v>
      </c>
      <c r="R3129" s="56"/>
    </row>
    <row r="3130" spans="1:18" ht="45" x14ac:dyDescent="0.25">
      <c r="A3130" s="37" t="s">
        <v>4089</v>
      </c>
      <c r="B3130" s="38" t="s">
        <v>4090</v>
      </c>
      <c r="C3130" s="38" t="s">
        <v>786</v>
      </c>
      <c r="D3130" s="38"/>
      <c r="E3130" s="38" t="s">
        <v>64</v>
      </c>
      <c r="F3130" s="43">
        <v>1</v>
      </c>
      <c r="H3130" s="44">
        <v>2000</v>
      </c>
      <c r="I3130" s="45">
        <v>2000</v>
      </c>
      <c r="J3130" s="31"/>
      <c r="L3130" s="44">
        <v>11836.51</v>
      </c>
      <c r="M3130" s="55">
        <v>11836.51</v>
      </c>
      <c r="N3130" s="56"/>
      <c r="P3130" s="44">
        <v>5000</v>
      </c>
      <c r="Q3130" s="55">
        <v>5000</v>
      </c>
      <c r="R3130" s="56"/>
    </row>
    <row r="3131" spans="1:18" x14ac:dyDescent="0.25">
      <c r="A3131" s="37" t="s">
        <v>4091</v>
      </c>
      <c r="B3131" s="38" t="s">
        <v>4092</v>
      </c>
      <c r="C3131" s="38" t="s">
        <v>789</v>
      </c>
      <c r="D3131" s="38"/>
      <c r="E3131" s="38" t="s">
        <v>64</v>
      </c>
      <c r="F3131" s="43">
        <v>1</v>
      </c>
      <c r="H3131" s="44">
        <v>2000</v>
      </c>
      <c r="I3131" s="45">
        <v>2000</v>
      </c>
      <c r="J3131" s="31"/>
      <c r="L3131" s="44">
        <v>23673.01</v>
      </c>
      <c r="M3131" s="55">
        <v>23673.01</v>
      </c>
      <c r="N3131" s="56"/>
      <c r="P3131" s="44">
        <v>35000</v>
      </c>
      <c r="Q3131" s="55">
        <v>35000</v>
      </c>
      <c r="R3131" s="56"/>
    </row>
    <row r="3132" spans="1:18" x14ac:dyDescent="0.25">
      <c r="A3132" s="33"/>
      <c r="B3132" s="34" t="s">
        <v>28</v>
      </c>
      <c r="C3132" s="34" t="s">
        <v>29</v>
      </c>
      <c r="H3132" s="35"/>
      <c r="I3132" s="35"/>
      <c r="J3132" s="36"/>
      <c r="L3132" s="59"/>
      <c r="M3132" s="59"/>
      <c r="N3132" s="60"/>
      <c r="P3132" s="59"/>
      <c r="Q3132" s="59"/>
      <c r="R3132" s="60"/>
    </row>
    <row r="3133" spans="1:18" x14ac:dyDescent="0.25">
      <c r="A3133" s="37" t="s">
        <v>4093</v>
      </c>
      <c r="B3133" s="38" t="s">
        <v>31</v>
      </c>
      <c r="C3133" s="38" t="s">
        <v>333</v>
      </c>
      <c r="H3133" s="35"/>
      <c r="I3133" s="35"/>
      <c r="J3133" s="36"/>
      <c r="L3133" s="59"/>
      <c r="M3133" s="59"/>
      <c r="N3133" s="60"/>
      <c r="P3133" s="59"/>
      <c r="Q3133" s="59"/>
      <c r="R3133" s="60"/>
    </row>
    <row r="3134" spans="1:18" ht="60" x14ac:dyDescent="0.25">
      <c r="A3134" s="33"/>
      <c r="B3134" s="34" t="s">
        <v>55</v>
      </c>
      <c r="C3134" s="34" t="s">
        <v>56</v>
      </c>
      <c r="D3134" s="34" t="s">
        <v>57</v>
      </c>
      <c r="E3134" s="34" t="s">
        <v>58</v>
      </c>
      <c r="F3134" s="39" t="s">
        <v>59</v>
      </c>
      <c r="H3134" s="40" t="s">
        <v>60</v>
      </c>
      <c r="I3134" s="41" t="s">
        <v>22</v>
      </c>
      <c r="J3134" s="42"/>
      <c r="L3134" s="40" t="s">
        <v>60</v>
      </c>
      <c r="M3134" s="53" t="s">
        <v>22</v>
      </c>
      <c r="N3134" s="54"/>
      <c r="P3134" s="40" t="s">
        <v>60</v>
      </c>
      <c r="Q3134" s="53" t="s">
        <v>22</v>
      </c>
      <c r="R3134" s="54"/>
    </row>
    <row r="3135" spans="1:18" ht="105" x14ac:dyDescent="0.25">
      <c r="A3135" s="37" t="s">
        <v>4094</v>
      </c>
      <c r="B3135" s="38" t="s">
        <v>335</v>
      </c>
      <c r="C3135" s="38" t="s">
        <v>336</v>
      </c>
      <c r="D3135" s="38"/>
      <c r="E3135" s="38" t="s">
        <v>64</v>
      </c>
      <c r="F3135" s="43">
        <v>1</v>
      </c>
      <c r="H3135" s="44">
        <v>0</v>
      </c>
      <c r="I3135" s="45">
        <v>0</v>
      </c>
      <c r="J3135" s="31"/>
      <c r="L3135" s="44">
        <v>0</v>
      </c>
      <c r="M3135" s="55">
        <v>0</v>
      </c>
      <c r="N3135" s="56"/>
      <c r="P3135" s="44">
        <v>0</v>
      </c>
      <c r="Q3135" s="55">
        <v>0</v>
      </c>
      <c r="R3135" s="56"/>
    </row>
    <row r="3136" spans="1:18" x14ac:dyDescent="0.25">
      <c r="A3136" s="33"/>
      <c r="B3136" s="34" t="s">
        <v>28</v>
      </c>
      <c r="C3136" s="34" t="s">
        <v>29</v>
      </c>
      <c r="H3136" s="35"/>
      <c r="I3136" s="35"/>
      <c r="J3136" s="36"/>
      <c r="L3136" s="59"/>
      <c r="M3136" s="59"/>
      <c r="N3136" s="60"/>
      <c r="P3136" s="59"/>
      <c r="Q3136" s="59"/>
      <c r="R3136" s="60"/>
    </row>
    <row r="3137" spans="1:18" ht="60" x14ac:dyDescent="0.25">
      <c r="A3137" s="37" t="s">
        <v>4095</v>
      </c>
      <c r="B3137" s="38" t="s">
        <v>31</v>
      </c>
      <c r="C3137" s="38" t="s">
        <v>299</v>
      </c>
      <c r="H3137" s="35"/>
      <c r="I3137" s="35"/>
      <c r="J3137" s="36"/>
      <c r="L3137" s="59"/>
      <c r="M3137" s="59"/>
      <c r="N3137" s="60"/>
      <c r="P3137" s="59"/>
      <c r="Q3137" s="59"/>
      <c r="R3137" s="60"/>
    </row>
    <row r="3138" spans="1:18" x14ac:dyDescent="0.25">
      <c r="A3138" s="28" t="s">
        <v>4096</v>
      </c>
      <c r="B3138" s="28"/>
      <c r="C3138" s="28"/>
      <c r="D3138" s="14"/>
      <c r="E3138" s="14"/>
      <c r="F3138" s="28"/>
      <c r="H3138" s="29" t="s">
        <v>25</v>
      </c>
      <c r="I3138" s="30">
        <f>I3139</f>
        <v>2204178</v>
      </c>
      <c r="J3138" s="31"/>
      <c r="L3138" s="32" t="s">
        <v>25</v>
      </c>
      <c r="M3138" s="63">
        <f>M3139</f>
        <v>5407623.0099999998</v>
      </c>
      <c r="N3138" s="64"/>
      <c r="P3138" s="32" t="s">
        <v>25</v>
      </c>
      <c r="Q3138" s="63">
        <f>Q3139</f>
        <v>12095520</v>
      </c>
      <c r="R3138" s="64"/>
    </row>
    <row r="3139" spans="1:18" x14ac:dyDescent="0.25">
      <c r="A3139" s="14" t="s">
        <v>4097</v>
      </c>
      <c r="B3139" s="14"/>
      <c r="C3139" s="14"/>
      <c r="D3139" s="14"/>
      <c r="E3139" s="14"/>
      <c r="F3139" s="14"/>
      <c r="H3139" s="32" t="s">
        <v>2208</v>
      </c>
      <c r="I3139" s="45">
        <v>2204178</v>
      </c>
      <c r="J3139" s="31"/>
      <c r="L3139" s="32" t="s">
        <v>2208</v>
      </c>
      <c r="M3139" s="55">
        <v>5407623.0099999998</v>
      </c>
      <c r="N3139" s="56"/>
      <c r="P3139" s="32" t="s">
        <v>2208</v>
      </c>
      <c r="Q3139" s="55">
        <v>12095520</v>
      </c>
      <c r="R3139" s="56"/>
    </row>
    <row r="3140" spans="1:18" x14ac:dyDescent="0.25">
      <c r="A3140" s="33"/>
      <c r="B3140" s="34" t="s">
        <v>28</v>
      </c>
      <c r="C3140" s="34" t="s">
        <v>29</v>
      </c>
      <c r="H3140" s="35"/>
      <c r="I3140" s="35"/>
      <c r="J3140" s="36"/>
      <c r="L3140" s="59"/>
      <c r="M3140" s="59"/>
      <c r="N3140" s="60"/>
      <c r="P3140" s="59"/>
      <c r="Q3140" s="59"/>
      <c r="R3140" s="60"/>
    </row>
    <row r="3141" spans="1:18" x14ac:dyDescent="0.25">
      <c r="A3141" s="37" t="s">
        <v>4098</v>
      </c>
      <c r="B3141" s="38" t="s">
        <v>31</v>
      </c>
      <c r="C3141" s="38" t="s">
        <v>3076</v>
      </c>
      <c r="H3141" s="35"/>
      <c r="I3141" s="35"/>
      <c r="J3141" s="36"/>
      <c r="L3141" s="59"/>
      <c r="M3141" s="59"/>
      <c r="N3141" s="60"/>
      <c r="P3141" s="59"/>
      <c r="Q3141" s="59"/>
      <c r="R3141" s="60"/>
    </row>
    <row r="3142" spans="1:18" x14ac:dyDescent="0.25">
      <c r="A3142" s="37" t="s">
        <v>4099</v>
      </c>
      <c r="B3142" s="38" t="s">
        <v>31</v>
      </c>
      <c r="C3142" s="38" t="s">
        <v>3078</v>
      </c>
      <c r="H3142" s="35"/>
      <c r="I3142" s="35"/>
      <c r="J3142" s="36"/>
      <c r="L3142" s="59"/>
      <c r="M3142" s="59"/>
      <c r="N3142" s="60"/>
      <c r="P3142" s="59"/>
      <c r="Q3142" s="59"/>
      <c r="R3142" s="60"/>
    </row>
    <row r="3143" spans="1:18" x14ac:dyDescent="0.25">
      <c r="A3143" s="37" t="s">
        <v>4100</v>
      </c>
      <c r="B3143" s="38" t="s">
        <v>31</v>
      </c>
      <c r="C3143" s="38" t="s">
        <v>3080</v>
      </c>
      <c r="H3143" s="35"/>
      <c r="I3143" s="35"/>
      <c r="J3143" s="36"/>
      <c r="L3143" s="59"/>
      <c r="M3143" s="59"/>
      <c r="N3143" s="60"/>
      <c r="P3143" s="59"/>
      <c r="Q3143" s="59"/>
      <c r="R3143" s="60"/>
    </row>
    <row r="3144" spans="1:18" ht="60" x14ac:dyDescent="0.25">
      <c r="A3144" s="33"/>
      <c r="B3144" s="34" t="s">
        <v>55</v>
      </c>
      <c r="C3144" s="34" t="s">
        <v>56</v>
      </c>
      <c r="D3144" s="34" t="s">
        <v>57</v>
      </c>
      <c r="E3144" s="34" t="s">
        <v>58</v>
      </c>
      <c r="F3144" s="39" t="s">
        <v>59</v>
      </c>
      <c r="H3144" s="40" t="s">
        <v>60</v>
      </c>
      <c r="I3144" s="41" t="s">
        <v>22</v>
      </c>
      <c r="J3144" s="42"/>
      <c r="L3144" s="40" t="s">
        <v>60</v>
      </c>
      <c r="M3144" s="53" t="s">
        <v>22</v>
      </c>
      <c r="N3144" s="54"/>
      <c r="P3144" s="40" t="s">
        <v>60</v>
      </c>
      <c r="Q3144" s="53" t="s">
        <v>22</v>
      </c>
      <c r="R3144" s="54"/>
    </row>
    <row r="3145" spans="1:18" x14ac:dyDescent="0.25">
      <c r="A3145" s="37" t="s">
        <v>4101</v>
      </c>
      <c r="B3145" s="38" t="s">
        <v>4102</v>
      </c>
      <c r="C3145" s="38" t="s">
        <v>3089</v>
      </c>
      <c r="D3145" s="38"/>
      <c r="E3145" s="38" t="s">
        <v>433</v>
      </c>
      <c r="F3145" s="43">
        <v>28</v>
      </c>
      <c r="H3145" s="44">
        <v>2650</v>
      </c>
      <c r="I3145" s="45">
        <v>74200</v>
      </c>
      <c r="J3145" s="31"/>
      <c r="L3145" s="44">
        <v>4734.6000000000004</v>
      </c>
      <c r="M3145" s="55">
        <v>132568.79999999999</v>
      </c>
      <c r="N3145" s="56"/>
      <c r="P3145" s="44">
        <v>13000</v>
      </c>
      <c r="Q3145" s="55">
        <v>364000</v>
      </c>
      <c r="R3145" s="56"/>
    </row>
    <row r="3146" spans="1:18" x14ac:dyDescent="0.25">
      <c r="A3146" s="37" t="s">
        <v>4103</v>
      </c>
      <c r="B3146" s="38" t="s">
        <v>4104</v>
      </c>
      <c r="C3146" s="38" t="s">
        <v>3092</v>
      </c>
      <c r="D3146" s="38"/>
      <c r="E3146" s="38" t="s">
        <v>433</v>
      </c>
      <c r="F3146" s="43">
        <v>3</v>
      </c>
      <c r="H3146" s="44">
        <v>2600</v>
      </c>
      <c r="I3146" s="45">
        <v>7800</v>
      </c>
      <c r="J3146" s="31"/>
      <c r="L3146" s="44">
        <v>4734.6000000000004</v>
      </c>
      <c r="M3146" s="55">
        <v>14203.8</v>
      </c>
      <c r="N3146" s="56"/>
      <c r="P3146" s="44">
        <v>3000</v>
      </c>
      <c r="Q3146" s="55">
        <v>9000</v>
      </c>
      <c r="R3146" s="56"/>
    </row>
    <row r="3147" spans="1:18" x14ac:dyDescent="0.25">
      <c r="A3147" s="33"/>
      <c r="B3147" s="34" t="s">
        <v>28</v>
      </c>
      <c r="C3147" s="34" t="s">
        <v>29</v>
      </c>
      <c r="H3147" s="35"/>
      <c r="I3147" s="35"/>
      <c r="J3147" s="36"/>
      <c r="L3147" s="59"/>
      <c r="M3147" s="59"/>
      <c r="N3147" s="60"/>
      <c r="P3147" s="59"/>
      <c r="Q3147" s="59"/>
      <c r="R3147" s="60"/>
    </row>
    <row r="3148" spans="1:18" x14ac:dyDescent="0.25">
      <c r="A3148" s="37" t="s">
        <v>4105</v>
      </c>
      <c r="B3148" s="38" t="s">
        <v>31</v>
      </c>
      <c r="C3148" s="38" t="s">
        <v>3119</v>
      </c>
      <c r="H3148" s="35"/>
      <c r="I3148" s="35"/>
      <c r="J3148" s="36"/>
      <c r="L3148" s="59"/>
      <c r="M3148" s="59"/>
      <c r="N3148" s="60"/>
      <c r="P3148" s="59"/>
      <c r="Q3148" s="59"/>
      <c r="R3148" s="60"/>
    </row>
    <row r="3149" spans="1:18" x14ac:dyDescent="0.25">
      <c r="A3149" s="37" t="s">
        <v>4106</v>
      </c>
      <c r="B3149" s="38" t="s">
        <v>31</v>
      </c>
      <c r="C3149" s="38" t="s">
        <v>3121</v>
      </c>
      <c r="H3149" s="35"/>
      <c r="I3149" s="35"/>
      <c r="J3149" s="36"/>
      <c r="L3149" s="59"/>
      <c r="M3149" s="59"/>
      <c r="N3149" s="60"/>
      <c r="P3149" s="59"/>
      <c r="Q3149" s="59"/>
      <c r="R3149" s="60"/>
    </row>
    <row r="3150" spans="1:18" ht="60" x14ac:dyDescent="0.25">
      <c r="A3150" s="33"/>
      <c r="B3150" s="34" t="s">
        <v>55</v>
      </c>
      <c r="C3150" s="34" t="s">
        <v>56</v>
      </c>
      <c r="D3150" s="34" t="s">
        <v>57</v>
      </c>
      <c r="E3150" s="34" t="s">
        <v>58</v>
      </c>
      <c r="F3150" s="39" t="s">
        <v>59</v>
      </c>
      <c r="H3150" s="40" t="s">
        <v>60</v>
      </c>
      <c r="I3150" s="41" t="s">
        <v>22</v>
      </c>
      <c r="J3150" s="42"/>
      <c r="L3150" s="40" t="s">
        <v>60</v>
      </c>
      <c r="M3150" s="53" t="s">
        <v>22</v>
      </c>
      <c r="N3150" s="54"/>
      <c r="P3150" s="40" t="s">
        <v>60</v>
      </c>
      <c r="Q3150" s="53" t="s">
        <v>22</v>
      </c>
      <c r="R3150" s="54"/>
    </row>
    <row r="3151" spans="1:18" x14ac:dyDescent="0.25">
      <c r="A3151" s="37" t="s">
        <v>4107</v>
      </c>
      <c r="B3151" s="38" t="s">
        <v>4108</v>
      </c>
      <c r="C3151" s="38" t="s">
        <v>3133</v>
      </c>
      <c r="D3151" s="38"/>
      <c r="E3151" s="38" t="s">
        <v>308</v>
      </c>
      <c r="F3151" s="43">
        <v>1200</v>
      </c>
      <c r="H3151" s="44">
        <v>56</v>
      </c>
      <c r="I3151" s="45">
        <v>67200</v>
      </c>
      <c r="J3151" s="31"/>
      <c r="L3151" s="44">
        <v>104.46</v>
      </c>
      <c r="M3151" s="55">
        <v>125352</v>
      </c>
      <c r="N3151" s="56"/>
      <c r="P3151" s="44">
        <v>300</v>
      </c>
      <c r="Q3151" s="55">
        <v>360000</v>
      </c>
      <c r="R3151" s="56"/>
    </row>
    <row r="3152" spans="1:18" x14ac:dyDescent="0.25">
      <c r="A3152" s="33"/>
      <c r="B3152" s="34" t="s">
        <v>28</v>
      </c>
      <c r="C3152" s="34" t="s">
        <v>29</v>
      </c>
      <c r="H3152" s="35"/>
      <c r="I3152" s="35"/>
      <c r="J3152" s="36"/>
      <c r="L3152" s="59"/>
      <c r="M3152" s="59"/>
      <c r="N3152" s="60"/>
      <c r="P3152" s="59"/>
      <c r="Q3152" s="59"/>
      <c r="R3152" s="60"/>
    </row>
    <row r="3153" spans="1:18" x14ac:dyDescent="0.25">
      <c r="A3153" s="37" t="s">
        <v>4109</v>
      </c>
      <c r="B3153" s="38" t="s">
        <v>31</v>
      </c>
      <c r="C3153" s="38" t="s">
        <v>4110</v>
      </c>
      <c r="H3153" s="35"/>
      <c r="I3153" s="35"/>
      <c r="J3153" s="36"/>
      <c r="L3153" s="59"/>
      <c r="M3153" s="59"/>
      <c r="N3153" s="60"/>
      <c r="P3153" s="59"/>
      <c r="Q3153" s="59"/>
      <c r="R3153" s="60"/>
    </row>
    <row r="3154" spans="1:18" ht="30" x14ac:dyDescent="0.25">
      <c r="A3154" s="37" t="s">
        <v>4111</v>
      </c>
      <c r="B3154" s="38" t="s">
        <v>31</v>
      </c>
      <c r="C3154" s="38" t="s">
        <v>4112</v>
      </c>
      <c r="H3154" s="35"/>
      <c r="I3154" s="35"/>
      <c r="J3154" s="36"/>
      <c r="L3154" s="59"/>
      <c r="M3154" s="59"/>
      <c r="N3154" s="60"/>
      <c r="P3154" s="59"/>
      <c r="Q3154" s="59"/>
      <c r="R3154" s="60"/>
    </row>
    <row r="3155" spans="1:18" ht="60" x14ac:dyDescent="0.25">
      <c r="A3155" s="33"/>
      <c r="B3155" s="34" t="s">
        <v>55</v>
      </c>
      <c r="C3155" s="34" t="s">
        <v>56</v>
      </c>
      <c r="D3155" s="34" t="s">
        <v>57</v>
      </c>
      <c r="E3155" s="34" t="s">
        <v>58</v>
      </c>
      <c r="F3155" s="39" t="s">
        <v>59</v>
      </c>
      <c r="H3155" s="40" t="s">
        <v>60</v>
      </c>
      <c r="I3155" s="41" t="s">
        <v>22</v>
      </c>
      <c r="J3155" s="42"/>
      <c r="L3155" s="40" t="s">
        <v>60</v>
      </c>
      <c r="M3155" s="53" t="s">
        <v>22</v>
      </c>
      <c r="N3155" s="54"/>
      <c r="P3155" s="40" t="s">
        <v>60</v>
      </c>
      <c r="Q3155" s="53" t="s">
        <v>22</v>
      </c>
      <c r="R3155" s="54"/>
    </row>
    <row r="3156" spans="1:18" x14ac:dyDescent="0.25">
      <c r="A3156" s="37" t="s">
        <v>4113</v>
      </c>
      <c r="B3156" s="38" t="s">
        <v>4114</v>
      </c>
      <c r="C3156" s="38" t="s">
        <v>4115</v>
      </c>
      <c r="D3156" s="38"/>
      <c r="E3156" s="38" t="s">
        <v>64</v>
      </c>
      <c r="F3156" s="43">
        <v>1</v>
      </c>
      <c r="H3156" s="44">
        <v>205000</v>
      </c>
      <c r="I3156" s="45">
        <v>205000</v>
      </c>
      <c r="J3156" s="31"/>
      <c r="L3156" s="44">
        <v>1812713.43</v>
      </c>
      <c r="M3156" s="55">
        <v>1812713.43</v>
      </c>
      <c r="N3156" s="56"/>
      <c r="P3156" s="44">
        <v>1600000</v>
      </c>
      <c r="Q3156" s="55">
        <v>1600000</v>
      </c>
      <c r="R3156" s="56"/>
    </row>
    <row r="3157" spans="1:18" x14ac:dyDescent="0.25">
      <c r="A3157" s="37" t="s">
        <v>4116</v>
      </c>
      <c r="B3157" s="38" t="s">
        <v>4117</v>
      </c>
      <c r="C3157" s="38" t="s">
        <v>4118</v>
      </c>
      <c r="D3157" s="38"/>
      <c r="E3157" s="38" t="s">
        <v>64</v>
      </c>
      <c r="F3157" s="43">
        <v>1</v>
      </c>
      <c r="H3157" s="44">
        <v>25000</v>
      </c>
      <c r="I3157" s="45">
        <v>25000</v>
      </c>
      <c r="J3157" s="31"/>
      <c r="L3157" s="44">
        <v>332909.03000000003</v>
      </c>
      <c r="M3157" s="55">
        <v>332909.03000000003</v>
      </c>
      <c r="N3157" s="56"/>
      <c r="P3157" s="44">
        <v>336000</v>
      </c>
      <c r="Q3157" s="55">
        <v>336000</v>
      </c>
      <c r="R3157" s="56"/>
    </row>
    <row r="3158" spans="1:18" x14ac:dyDescent="0.25">
      <c r="A3158" s="33"/>
      <c r="B3158" s="34" t="s">
        <v>28</v>
      </c>
      <c r="C3158" s="34" t="s">
        <v>29</v>
      </c>
      <c r="H3158" s="35"/>
      <c r="I3158" s="35"/>
      <c r="J3158" s="36"/>
      <c r="L3158" s="59"/>
      <c r="M3158" s="59"/>
      <c r="N3158" s="60"/>
      <c r="P3158" s="59"/>
      <c r="Q3158" s="59"/>
      <c r="R3158" s="60"/>
    </row>
    <row r="3159" spans="1:18" x14ac:dyDescent="0.25">
      <c r="A3159" s="37" t="s">
        <v>4119</v>
      </c>
      <c r="B3159" s="38" t="s">
        <v>31</v>
      </c>
      <c r="C3159" s="38" t="s">
        <v>4120</v>
      </c>
      <c r="H3159" s="35"/>
      <c r="I3159" s="35"/>
      <c r="J3159" s="36"/>
      <c r="L3159" s="59"/>
      <c r="M3159" s="59"/>
      <c r="N3159" s="60"/>
      <c r="P3159" s="59"/>
      <c r="Q3159" s="59"/>
      <c r="R3159" s="60"/>
    </row>
    <row r="3160" spans="1:18" ht="30" x14ac:dyDescent="0.25">
      <c r="A3160" s="37" t="s">
        <v>4121</v>
      </c>
      <c r="B3160" s="38" t="s">
        <v>31</v>
      </c>
      <c r="C3160" s="38" t="s">
        <v>4122</v>
      </c>
      <c r="H3160" s="35"/>
      <c r="I3160" s="35"/>
      <c r="J3160" s="36"/>
      <c r="L3160" s="59"/>
      <c r="M3160" s="59"/>
      <c r="N3160" s="60"/>
      <c r="P3160" s="59"/>
      <c r="Q3160" s="59"/>
      <c r="R3160" s="60"/>
    </row>
    <row r="3161" spans="1:18" ht="60" x14ac:dyDescent="0.25">
      <c r="A3161" s="33"/>
      <c r="B3161" s="34" t="s">
        <v>55</v>
      </c>
      <c r="C3161" s="34" t="s">
        <v>56</v>
      </c>
      <c r="D3161" s="34" t="s">
        <v>57</v>
      </c>
      <c r="E3161" s="34" t="s">
        <v>58</v>
      </c>
      <c r="F3161" s="39" t="s">
        <v>59</v>
      </c>
      <c r="H3161" s="40" t="s">
        <v>60</v>
      </c>
      <c r="I3161" s="41" t="s">
        <v>22</v>
      </c>
      <c r="J3161" s="42"/>
      <c r="L3161" s="40" t="s">
        <v>60</v>
      </c>
      <c r="M3161" s="53" t="s">
        <v>22</v>
      </c>
      <c r="N3161" s="54"/>
      <c r="P3161" s="40" t="s">
        <v>60</v>
      </c>
      <c r="Q3161" s="53" t="s">
        <v>22</v>
      </c>
      <c r="R3161" s="54"/>
    </row>
    <row r="3162" spans="1:18" x14ac:dyDescent="0.25">
      <c r="A3162" s="37" t="s">
        <v>4123</v>
      </c>
      <c r="B3162" s="38" t="s">
        <v>4124</v>
      </c>
      <c r="C3162" s="38" t="s">
        <v>4125</v>
      </c>
      <c r="D3162" s="38"/>
      <c r="E3162" s="38" t="s">
        <v>308</v>
      </c>
      <c r="F3162" s="43">
        <v>842</v>
      </c>
      <c r="H3162" s="44">
        <v>125</v>
      </c>
      <c r="I3162" s="45">
        <v>105250</v>
      </c>
      <c r="J3162" s="31"/>
      <c r="L3162" s="44">
        <v>314.45</v>
      </c>
      <c r="M3162" s="55">
        <v>264766.90000000002</v>
      </c>
      <c r="N3162" s="56"/>
      <c r="P3162" s="44">
        <v>340</v>
      </c>
      <c r="Q3162" s="55">
        <v>286280</v>
      </c>
      <c r="R3162" s="56"/>
    </row>
    <row r="3163" spans="1:18" x14ac:dyDescent="0.25">
      <c r="A3163" s="33"/>
      <c r="B3163" s="34" t="s">
        <v>28</v>
      </c>
      <c r="C3163" s="34" t="s">
        <v>29</v>
      </c>
      <c r="H3163" s="35"/>
      <c r="I3163" s="35"/>
      <c r="J3163" s="36"/>
      <c r="L3163" s="59"/>
      <c r="M3163" s="59"/>
      <c r="N3163" s="60"/>
      <c r="P3163" s="59"/>
      <c r="Q3163" s="59"/>
      <c r="R3163" s="60"/>
    </row>
    <row r="3164" spans="1:18" x14ac:dyDescent="0.25">
      <c r="A3164" s="37" t="s">
        <v>4126</v>
      </c>
      <c r="B3164" s="38" t="s">
        <v>31</v>
      </c>
      <c r="C3164" s="38" t="s">
        <v>4127</v>
      </c>
      <c r="H3164" s="35"/>
      <c r="I3164" s="35"/>
      <c r="J3164" s="36"/>
      <c r="L3164" s="59"/>
      <c r="M3164" s="59"/>
      <c r="N3164" s="60"/>
      <c r="P3164" s="59"/>
      <c r="Q3164" s="59"/>
      <c r="R3164" s="60"/>
    </row>
    <row r="3165" spans="1:18" x14ac:dyDescent="0.25">
      <c r="A3165" s="37" t="s">
        <v>4128</v>
      </c>
      <c r="B3165" s="38" t="s">
        <v>31</v>
      </c>
      <c r="C3165" s="38" t="s">
        <v>4129</v>
      </c>
      <c r="H3165" s="35"/>
      <c r="I3165" s="35"/>
      <c r="J3165" s="36"/>
      <c r="L3165" s="59"/>
      <c r="M3165" s="59"/>
      <c r="N3165" s="60"/>
      <c r="P3165" s="59"/>
      <c r="Q3165" s="59"/>
      <c r="R3165" s="60"/>
    </row>
    <row r="3166" spans="1:18" ht="60" x14ac:dyDescent="0.25">
      <c r="A3166" s="33"/>
      <c r="B3166" s="34" t="s">
        <v>55</v>
      </c>
      <c r="C3166" s="34" t="s">
        <v>56</v>
      </c>
      <c r="D3166" s="34" t="s">
        <v>57</v>
      </c>
      <c r="E3166" s="34" t="s">
        <v>58</v>
      </c>
      <c r="F3166" s="39" t="s">
        <v>59</v>
      </c>
      <c r="H3166" s="40" t="s">
        <v>60</v>
      </c>
      <c r="I3166" s="41" t="s">
        <v>22</v>
      </c>
      <c r="J3166" s="42"/>
      <c r="L3166" s="40" t="s">
        <v>60</v>
      </c>
      <c r="M3166" s="53" t="s">
        <v>22</v>
      </c>
      <c r="N3166" s="54"/>
      <c r="P3166" s="40" t="s">
        <v>60</v>
      </c>
      <c r="Q3166" s="53" t="s">
        <v>22</v>
      </c>
      <c r="R3166" s="54"/>
    </row>
    <row r="3167" spans="1:18" x14ac:dyDescent="0.25">
      <c r="A3167" s="37" t="s">
        <v>4130</v>
      </c>
      <c r="B3167" s="38" t="s">
        <v>4131</v>
      </c>
      <c r="C3167" s="38" t="s">
        <v>4132</v>
      </c>
      <c r="D3167" s="38"/>
      <c r="E3167" s="38" t="s">
        <v>433</v>
      </c>
      <c r="F3167" s="43">
        <v>50</v>
      </c>
      <c r="H3167" s="44">
        <v>800</v>
      </c>
      <c r="I3167" s="45">
        <v>40000</v>
      </c>
      <c r="J3167" s="31"/>
      <c r="L3167" s="44">
        <v>1152.8800000000001</v>
      </c>
      <c r="M3167" s="55">
        <v>57644</v>
      </c>
      <c r="N3167" s="56"/>
      <c r="P3167" s="44">
        <v>15000</v>
      </c>
      <c r="Q3167" s="55">
        <v>750000</v>
      </c>
      <c r="R3167" s="56"/>
    </row>
    <row r="3168" spans="1:18" x14ac:dyDescent="0.25">
      <c r="A3168" s="33"/>
      <c r="B3168" s="34" t="s">
        <v>28</v>
      </c>
      <c r="C3168" s="34" t="s">
        <v>29</v>
      </c>
      <c r="H3168" s="35"/>
      <c r="I3168" s="35"/>
      <c r="J3168" s="36"/>
      <c r="L3168" s="59"/>
      <c r="M3168" s="59"/>
      <c r="N3168" s="60"/>
      <c r="P3168" s="59"/>
      <c r="Q3168" s="59"/>
      <c r="R3168" s="60"/>
    </row>
    <row r="3169" spans="1:18" x14ac:dyDescent="0.25">
      <c r="A3169" s="37" t="s">
        <v>4133</v>
      </c>
      <c r="B3169" s="38" t="s">
        <v>31</v>
      </c>
      <c r="C3169" s="38" t="s">
        <v>4134</v>
      </c>
      <c r="H3169" s="35"/>
      <c r="I3169" s="35"/>
      <c r="J3169" s="36"/>
      <c r="L3169" s="59"/>
      <c r="M3169" s="59"/>
      <c r="N3169" s="60"/>
      <c r="P3169" s="59"/>
      <c r="Q3169" s="59"/>
      <c r="R3169" s="60"/>
    </row>
    <row r="3170" spans="1:18" x14ac:dyDescent="0.25">
      <c r="A3170" s="37" t="s">
        <v>4135</v>
      </c>
      <c r="B3170" s="38" t="s">
        <v>31</v>
      </c>
      <c r="C3170" s="38" t="s">
        <v>4136</v>
      </c>
      <c r="H3170" s="35"/>
      <c r="I3170" s="35"/>
      <c r="J3170" s="36"/>
      <c r="L3170" s="59"/>
      <c r="M3170" s="59"/>
      <c r="N3170" s="60"/>
      <c r="P3170" s="59"/>
      <c r="Q3170" s="59"/>
      <c r="R3170" s="60"/>
    </row>
    <row r="3171" spans="1:18" ht="60" x14ac:dyDescent="0.25">
      <c r="A3171" s="33"/>
      <c r="B3171" s="34" t="s">
        <v>55</v>
      </c>
      <c r="C3171" s="34" t="s">
        <v>56</v>
      </c>
      <c r="D3171" s="34" t="s">
        <v>57</v>
      </c>
      <c r="E3171" s="34" t="s">
        <v>58</v>
      </c>
      <c r="F3171" s="39" t="s">
        <v>59</v>
      </c>
      <c r="H3171" s="40" t="s">
        <v>60</v>
      </c>
      <c r="I3171" s="41" t="s">
        <v>22</v>
      </c>
      <c r="J3171" s="42"/>
      <c r="L3171" s="40" t="s">
        <v>60</v>
      </c>
      <c r="M3171" s="53" t="s">
        <v>22</v>
      </c>
      <c r="N3171" s="54"/>
      <c r="P3171" s="40" t="s">
        <v>60</v>
      </c>
      <c r="Q3171" s="53" t="s">
        <v>22</v>
      </c>
      <c r="R3171" s="54"/>
    </row>
    <row r="3172" spans="1:18" x14ac:dyDescent="0.25">
      <c r="A3172" s="37" t="s">
        <v>4137</v>
      </c>
      <c r="B3172" s="38" t="s">
        <v>4138</v>
      </c>
      <c r="C3172" s="38" t="s">
        <v>4139</v>
      </c>
      <c r="D3172" s="38"/>
      <c r="E3172" s="38" t="s">
        <v>457</v>
      </c>
      <c r="F3172" s="43">
        <v>984</v>
      </c>
      <c r="H3172" s="44">
        <v>1100</v>
      </c>
      <c r="I3172" s="45">
        <v>1082400</v>
      </c>
      <c r="J3172" s="31"/>
      <c r="L3172" s="44">
        <v>2171.67</v>
      </c>
      <c r="M3172" s="55">
        <v>2136923.2799999998</v>
      </c>
      <c r="N3172" s="56"/>
      <c r="P3172" s="44">
        <v>7900</v>
      </c>
      <c r="Q3172" s="55">
        <v>7773600</v>
      </c>
      <c r="R3172" s="56"/>
    </row>
    <row r="3173" spans="1:18" x14ac:dyDescent="0.25">
      <c r="A3173" s="37" t="s">
        <v>4140</v>
      </c>
      <c r="B3173" s="38" t="s">
        <v>4141</v>
      </c>
      <c r="C3173" s="38" t="s">
        <v>4142</v>
      </c>
      <c r="D3173" s="38"/>
      <c r="E3173" s="38" t="s">
        <v>433</v>
      </c>
      <c r="F3173" s="43">
        <v>8</v>
      </c>
      <c r="H3173" s="44">
        <v>27000</v>
      </c>
      <c r="I3173" s="45">
        <v>216000</v>
      </c>
      <c r="J3173" s="31"/>
      <c r="L3173" s="44">
        <v>56216.3</v>
      </c>
      <c r="M3173" s="55">
        <v>449730.4</v>
      </c>
      <c r="N3173" s="56"/>
      <c r="P3173" s="44">
        <v>70000</v>
      </c>
      <c r="Q3173" s="55">
        <v>560000</v>
      </c>
      <c r="R3173" s="56"/>
    </row>
    <row r="3174" spans="1:18" x14ac:dyDescent="0.25">
      <c r="A3174" s="37" t="s">
        <v>4143</v>
      </c>
      <c r="B3174" s="38" t="s">
        <v>4144</v>
      </c>
      <c r="C3174" s="38" t="s">
        <v>4145</v>
      </c>
      <c r="D3174" s="38"/>
      <c r="E3174" s="38" t="s">
        <v>457</v>
      </c>
      <c r="F3174" s="43">
        <v>216</v>
      </c>
      <c r="H3174" s="44">
        <v>1375</v>
      </c>
      <c r="I3174" s="45">
        <v>297000</v>
      </c>
      <c r="J3174" s="31"/>
      <c r="L3174" s="44">
        <v>0</v>
      </c>
      <c r="M3174" s="55">
        <v>0</v>
      </c>
      <c r="N3174" s="56"/>
      <c r="P3174" s="44">
        <v>0</v>
      </c>
      <c r="Q3174" s="55">
        <v>0</v>
      </c>
      <c r="R3174" s="56"/>
    </row>
    <row r="3175" spans="1:18" x14ac:dyDescent="0.25">
      <c r="A3175" s="33"/>
      <c r="B3175" s="34" t="s">
        <v>28</v>
      </c>
      <c r="C3175" s="34" t="s">
        <v>29</v>
      </c>
      <c r="H3175" s="35"/>
      <c r="I3175" s="35"/>
      <c r="J3175" s="36"/>
      <c r="L3175" s="59"/>
      <c r="M3175" s="59"/>
      <c r="N3175" s="60"/>
      <c r="P3175" s="59"/>
      <c r="Q3175" s="59"/>
      <c r="R3175" s="60"/>
    </row>
    <row r="3176" spans="1:18" x14ac:dyDescent="0.25">
      <c r="A3176" s="37" t="s">
        <v>4146</v>
      </c>
      <c r="B3176" s="38" t="s">
        <v>31</v>
      </c>
      <c r="C3176" s="38" t="s">
        <v>4147</v>
      </c>
      <c r="H3176" s="35"/>
      <c r="I3176" s="35"/>
      <c r="J3176" s="36"/>
      <c r="L3176" s="59"/>
      <c r="M3176" s="59"/>
      <c r="N3176" s="60"/>
      <c r="P3176" s="59"/>
      <c r="Q3176" s="59"/>
      <c r="R3176" s="60"/>
    </row>
    <row r="3177" spans="1:18" ht="30" x14ac:dyDescent="0.25">
      <c r="A3177" s="37" t="s">
        <v>4148</v>
      </c>
      <c r="B3177" s="38" t="s">
        <v>31</v>
      </c>
      <c r="C3177" s="38" t="s">
        <v>4149</v>
      </c>
      <c r="H3177" s="35"/>
      <c r="I3177" s="35"/>
      <c r="J3177" s="36"/>
      <c r="L3177" s="59"/>
      <c r="M3177" s="59"/>
      <c r="N3177" s="60"/>
      <c r="P3177" s="59"/>
      <c r="Q3177" s="59"/>
      <c r="R3177" s="60"/>
    </row>
    <row r="3178" spans="1:18" ht="60" x14ac:dyDescent="0.25">
      <c r="A3178" s="33"/>
      <c r="B3178" s="34" t="s">
        <v>55</v>
      </c>
      <c r="C3178" s="34" t="s">
        <v>56</v>
      </c>
      <c r="D3178" s="34" t="s">
        <v>57</v>
      </c>
      <c r="E3178" s="34" t="s">
        <v>58</v>
      </c>
      <c r="F3178" s="39" t="s">
        <v>59</v>
      </c>
      <c r="H3178" s="40" t="s">
        <v>60</v>
      </c>
      <c r="I3178" s="41" t="s">
        <v>22</v>
      </c>
      <c r="J3178" s="42"/>
      <c r="L3178" s="40" t="s">
        <v>60</v>
      </c>
      <c r="M3178" s="53" t="s">
        <v>22</v>
      </c>
      <c r="N3178" s="54"/>
      <c r="P3178" s="40" t="s">
        <v>60</v>
      </c>
      <c r="Q3178" s="53" t="s">
        <v>22</v>
      </c>
      <c r="R3178" s="54"/>
    </row>
    <row r="3179" spans="1:18" x14ac:dyDescent="0.25">
      <c r="A3179" s="37" t="s">
        <v>4150</v>
      </c>
      <c r="B3179" s="38" t="s">
        <v>4151</v>
      </c>
      <c r="C3179" s="38" t="s">
        <v>4152</v>
      </c>
      <c r="D3179" s="38"/>
      <c r="E3179" s="38" t="s">
        <v>314</v>
      </c>
      <c r="F3179" s="43">
        <v>80</v>
      </c>
      <c r="H3179" s="44">
        <v>35</v>
      </c>
      <c r="I3179" s="45">
        <v>2800</v>
      </c>
      <c r="J3179" s="31"/>
      <c r="L3179" s="44">
        <v>41.37</v>
      </c>
      <c r="M3179" s="55">
        <v>3309.6</v>
      </c>
      <c r="N3179" s="56"/>
      <c r="P3179" s="44">
        <v>20</v>
      </c>
      <c r="Q3179" s="55">
        <v>1600</v>
      </c>
      <c r="R3179" s="56"/>
    </row>
    <row r="3180" spans="1:18" x14ac:dyDescent="0.25">
      <c r="A3180" s="37" t="s">
        <v>4153</v>
      </c>
      <c r="B3180" s="38" t="s">
        <v>4154</v>
      </c>
      <c r="C3180" s="38" t="s">
        <v>4155</v>
      </c>
      <c r="D3180" s="38"/>
      <c r="E3180" s="38" t="s">
        <v>314</v>
      </c>
      <c r="F3180" s="43">
        <v>8</v>
      </c>
      <c r="H3180" s="44">
        <v>525</v>
      </c>
      <c r="I3180" s="45">
        <v>4200</v>
      </c>
      <c r="J3180" s="31"/>
      <c r="L3180" s="44">
        <v>490.03</v>
      </c>
      <c r="M3180" s="55">
        <v>3920.24</v>
      </c>
      <c r="N3180" s="56"/>
      <c r="P3180" s="44">
        <v>385</v>
      </c>
      <c r="Q3180" s="55">
        <v>3080</v>
      </c>
      <c r="R3180" s="56"/>
    </row>
    <row r="3181" spans="1:18" x14ac:dyDescent="0.25">
      <c r="A3181" s="37" t="s">
        <v>4156</v>
      </c>
      <c r="B3181" s="38" t="s">
        <v>4157</v>
      </c>
      <c r="C3181" s="38" t="s">
        <v>4158</v>
      </c>
      <c r="D3181" s="38"/>
      <c r="E3181" s="38" t="s">
        <v>314</v>
      </c>
      <c r="F3181" s="43">
        <v>16</v>
      </c>
      <c r="H3181" s="44">
        <v>2075</v>
      </c>
      <c r="I3181" s="45">
        <v>33200</v>
      </c>
      <c r="J3181" s="31"/>
      <c r="L3181" s="44">
        <v>1529.94</v>
      </c>
      <c r="M3181" s="55">
        <v>24479.040000000001</v>
      </c>
      <c r="N3181" s="56"/>
      <c r="P3181" s="44">
        <v>750</v>
      </c>
      <c r="Q3181" s="55">
        <v>12000</v>
      </c>
      <c r="R3181" s="56"/>
    </row>
    <row r="3182" spans="1:18" x14ac:dyDescent="0.25">
      <c r="A3182" s="37" t="s">
        <v>4159</v>
      </c>
      <c r="B3182" s="38" t="s">
        <v>4160</v>
      </c>
      <c r="C3182" s="38" t="s">
        <v>4161</v>
      </c>
      <c r="D3182" s="38"/>
      <c r="E3182" s="38" t="s">
        <v>314</v>
      </c>
      <c r="F3182" s="43">
        <v>17</v>
      </c>
      <c r="H3182" s="44">
        <v>2200</v>
      </c>
      <c r="I3182" s="45">
        <v>37400</v>
      </c>
      <c r="J3182" s="31"/>
      <c r="L3182" s="44">
        <v>2444.17</v>
      </c>
      <c r="M3182" s="55">
        <v>41550.89</v>
      </c>
      <c r="N3182" s="56"/>
      <c r="P3182" s="44">
        <v>1600</v>
      </c>
      <c r="Q3182" s="55">
        <v>27200</v>
      </c>
      <c r="R3182" s="56"/>
    </row>
    <row r="3183" spans="1:18" x14ac:dyDescent="0.25">
      <c r="A3183" s="37" t="s">
        <v>4162</v>
      </c>
      <c r="B3183" s="38" t="s">
        <v>4163</v>
      </c>
      <c r="C3183" s="38" t="s">
        <v>4164</v>
      </c>
      <c r="D3183" s="38"/>
      <c r="E3183" s="38" t="s">
        <v>308</v>
      </c>
      <c r="F3183" s="43">
        <v>116</v>
      </c>
      <c r="H3183" s="44">
        <v>58</v>
      </c>
      <c r="I3183" s="45">
        <v>6728</v>
      </c>
      <c r="J3183" s="31"/>
      <c r="L3183" s="44">
        <v>65.099999999999994</v>
      </c>
      <c r="M3183" s="55">
        <v>7551.6</v>
      </c>
      <c r="N3183" s="56"/>
      <c r="P3183" s="44">
        <v>110</v>
      </c>
      <c r="Q3183" s="55">
        <v>12760</v>
      </c>
      <c r="R3183" s="56"/>
    </row>
    <row r="3184" spans="1:18" x14ac:dyDescent="0.25">
      <c r="A3184" s="33"/>
      <c r="B3184" s="34" t="s">
        <v>28</v>
      </c>
      <c r="C3184" s="34" t="s">
        <v>29</v>
      </c>
      <c r="H3184" s="35"/>
      <c r="I3184" s="35"/>
      <c r="J3184" s="36"/>
      <c r="L3184" s="59"/>
      <c r="M3184" s="59"/>
      <c r="N3184" s="60"/>
      <c r="P3184" s="59"/>
      <c r="Q3184" s="59"/>
      <c r="R3184" s="60"/>
    </row>
    <row r="3185" spans="1:18" x14ac:dyDescent="0.25">
      <c r="A3185" s="37" t="s">
        <v>4165</v>
      </c>
      <c r="B3185" s="38" t="s">
        <v>31</v>
      </c>
      <c r="C3185" s="38" t="s">
        <v>333</v>
      </c>
      <c r="H3185" s="35"/>
      <c r="I3185" s="35"/>
      <c r="J3185" s="36"/>
      <c r="L3185" s="59"/>
      <c r="M3185" s="59"/>
      <c r="N3185" s="60"/>
      <c r="P3185" s="59"/>
      <c r="Q3185" s="59"/>
      <c r="R3185" s="60"/>
    </row>
    <row r="3186" spans="1:18" ht="60" x14ac:dyDescent="0.25">
      <c r="A3186" s="33"/>
      <c r="B3186" s="34" t="s">
        <v>55</v>
      </c>
      <c r="C3186" s="34" t="s">
        <v>56</v>
      </c>
      <c r="D3186" s="34" t="s">
        <v>57</v>
      </c>
      <c r="E3186" s="34" t="s">
        <v>58</v>
      </c>
      <c r="F3186" s="39" t="s">
        <v>59</v>
      </c>
      <c r="H3186" s="40" t="s">
        <v>60</v>
      </c>
      <c r="I3186" s="41" t="s">
        <v>22</v>
      </c>
      <c r="J3186" s="42"/>
      <c r="L3186" s="40" t="s">
        <v>60</v>
      </c>
      <c r="M3186" s="53" t="s">
        <v>22</v>
      </c>
      <c r="N3186" s="54"/>
      <c r="P3186" s="40" t="s">
        <v>60</v>
      </c>
      <c r="Q3186" s="53" t="s">
        <v>22</v>
      </c>
      <c r="R3186" s="54"/>
    </row>
    <row r="3187" spans="1:18" ht="105" x14ac:dyDescent="0.25">
      <c r="A3187" s="37" t="s">
        <v>4166</v>
      </c>
      <c r="B3187" s="38" t="s">
        <v>335</v>
      </c>
      <c r="C3187" s="38" t="s">
        <v>336</v>
      </c>
      <c r="D3187" s="38"/>
      <c r="E3187" s="38" t="s">
        <v>64</v>
      </c>
      <c r="F3187" s="43">
        <v>1</v>
      </c>
      <c r="H3187" s="44">
        <v>0</v>
      </c>
      <c r="I3187" s="45">
        <v>0</v>
      </c>
      <c r="J3187" s="31"/>
      <c r="L3187" s="44">
        <v>0</v>
      </c>
      <c r="M3187" s="55">
        <v>0</v>
      </c>
      <c r="N3187" s="56"/>
      <c r="P3187" s="44">
        <v>0</v>
      </c>
      <c r="Q3187" s="55">
        <v>0</v>
      </c>
      <c r="R3187" s="56"/>
    </row>
    <row r="3188" spans="1:18" x14ac:dyDescent="0.25">
      <c r="A3188" s="33"/>
      <c r="B3188" s="34" t="s">
        <v>28</v>
      </c>
      <c r="C3188" s="34" t="s">
        <v>29</v>
      </c>
      <c r="H3188" s="35"/>
      <c r="I3188" s="35"/>
      <c r="J3188" s="36"/>
      <c r="L3188" s="59"/>
      <c r="M3188" s="59"/>
      <c r="N3188" s="60"/>
      <c r="P3188" s="59"/>
      <c r="Q3188" s="59"/>
      <c r="R3188" s="60"/>
    </row>
    <row r="3189" spans="1:18" ht="60" x14ac:dyDescent="0.25">
      <c r="A3189" s="37" t="s">
        <v>4167</v>
      </c>
      <c r="B3189" s="38" t="s">
        <v>31</v>
      </c>
      <c r="C3189" s="38" t="s">
        <v>299</v>
      </c>
      <c r="H3189" s="35"/>
      <c r="I3189" s="35"/>
      <c r="J3189" s="36"/>
      <c r="L3189" s="59"/>
      <c r="M3189" s="59"/>
      <c r="N3189" s="60"/>
      <c r="P3189" s="59"/>
      <c r="Q3189" s="59"/>
      <c r="R3189" s="60"/>
    </row>
    <row r="3190" spans="1:18" x14ac:dyDescent="0.25">
      <c r="A3190" s="28" t="s">
        <v>4168</v>
      </c>
      <c r="B3190" s="28"/>
      <c r="C3190" s="28"/>
      <c r="D3190" s="14"/>
      <c r="E3190" s="14"/>
      <c r="F3190" s="28"/>
      <c r="H3190" s="29" t="s">
        <v>25</v>
      </c>
      <c r="I3190" s="46">
        <f>I3191+I3215+I3241+I3257+I3270+I3292+I3304+I3326+I3338+I3375</f>
        <v>737729</v>
      </c>
      <c r="J3190" s="31"/>
      <c r="L3190" s="32" t="s">
        <v>25</v>
      </c>
      <c r="M3190" s="63">
        <f>M3191+M3215+M3241+M3257+M3270+M3292+M3304+M3326+M3338+M3375</f>
        <v>1061731.9900000002</v>
      </c>
      <c r="N3190" s="64">
        <f t="shared" ref="N3190" si="18">N3191+N3215+N3241+N3257+N3270+N3292+N3304+N3326+N3338+N3375</f>
        <v>0</v>
      </c>
      <c r="P3190" s="32" t="s">
        <v>25</v>
      </c>
      <c r="Q3190" s="63">
        <f t="shared" ref="Q3190:R3190" si="19">Q3191+Q3215+Q3241+Q3257+Q3270+Q3292+Q3304+Q3326+Q3338+Q3375</f>
        <v>1041403</v>
      </c>
      <c r="R3190" s="64">
        <f t="shared" si="19"/>
        <v>0</v>
      </c>
    </row>
    <row r="3191" spans="1:18" x14ac:dyDescent="0.25">
      <c r="A3191" s="14" t="s">
        <v>4169</v>
      </c>
      <c r="B3191" s="14"/>
      <c r="C3191" s="14"/>
      <c r="D3191" s="14"/>
      <c r="E3191" s="14"/>
      <c r="F3191" s="14"/>
      <c r="H3191" s="32" t="s">
        <v>1138</v>
      </c>
      <c r="I3191" s="45">
        <v>32532</v>
      </c>
      <c r="J3191" s="31"/>
      <c r="L3191" s="32" t="s">
        <v>1138</v>
      </c>
      <c r="M3191" s="55">
        <v>33405.339999999997</v>
      </c>
      <c r="N3191" s="56"/>
      <c r="P3191" s="32" t="s">
        <v>1138</v>
      </c>
      <c r="Q3191" s="55">
        <v>17424</v>
      </c>
      <c r="R3191" s="56"/>
    </row>
    <row r="3192" spans="1:18" x14ac:dyDescent="0.25">
      <c r="A3192" s="33"/>
      <c r="B3192" s="34" t="s">
        <v>28</v>
      </c>
      <c r="C3192" s="34" t="s">
        <v>29</v>
      </c>
      <c r="H3192" s="35"/>
      <c r="I3192" s="35"/>
      <c r="J3192" s="36"/>
      <c r="L3192" s="59"/>
      <c r="M3192" s="59"/>
      <c r="N3192" s="60"/>
      <c r="P3192" s="59"/>
      <c r="Q3192" s="59"/>
      <c r="R3192" s="60"/>
    </row>
    <row r="3193" spans="1:18" x14ac:dyDescent="0.25">
      <c r="A3193" s="37" t="s">
        <v>4170</v>
      </c>
      <c r="B3193" s="38" t="s">
        <v>31</v>
      </c>
      <c r="C3193" s="38" t="s">
        <v>304</v>
      </c>
      <c r="H3193" s="35"/>
      <c r="I3193" s="35"/>
      <c r="J3193" s="36"/>
      <c r="L3193" s="59"/>
      <c r="M3193" s="59"/>
      <c r="N3193" s="60"/>
      <c r="P3193" s="59"/>
      <c r="Q3193" s="59"/>
      <c r="R3193" s="60"/>
    </row>
    <row r="3194" spans="1:18" ht="60" x14ac:dyDescent="0.25">
      <c r="A3194" s="33"/>
      <c r="B3194" s="34" t="s">
        <v>55</v>
      </c>
      <c r="C3194" s="34" t="s">
        <v>56</v>
      </c>
      <c r="D3194" s="34" t="s">
        <v>57</v>
      </c>
      <c r="E3194" s="34" t="s">
        <v>58</v>
      </c>
      <c r="F3194" s="39" t="s">
        <v>59</v>
      </c>
      <c r="H3194" s="40" t="s">
        <v>60</v>
      </c>
      <c r="I3194" s="41" t="s">
        <v>22</v>
      </c>
      <c r="J3194" s="42"/>
      <c r="L3194" s="40" t="s">
        <v>60</v>
      </c>
      <c r="M3194" s="53" t="s">
        <v>22</v>
      </c>
      <c r="N3194" s="54"/>
      <c r="P3194" s="40" t="s">
        <v>60</v>
      </c>
      <c r="Q3194" s="53" t="s">
        <v>22</v>
      </c>
      <c r="R3194" s="54"/>
    </row>
    <row r="3195" spans="1:18" x14ac:dyDescent="0.25">
      <c r="A3195" s="37" t="s">
        <v>4171</v>
      </c>
      <c r="B3195" s="38" t="s">
        <v>4172</v>
      </c>
      <c r="C3195" s="38" t="s">
        <v>307</v>
      </c>
      <c r="D3195" s="38"/>
      <c r="E3195" s="38" t="s">
        <v>308</v>
      </c>
      <c r="F3195" s="43">
        <v>240</v>
      </c>
      <c r="H3195" s="44">
        <v>15</v>
      </c>
      <c r="I3195" s="45">
        <v>3600</v>
      </c>
      <c r="J3195" s="31"/>
      <c r="L3195" s="44">
        <v>4.5</v>
      </c>
      <c r="M3195" s="55">
        <v>1080</v>
      </c>
      <c r="N3195" s="56"/>
      <c r="P3195" s="44">
        <v>10</v>
      </c>
      <c r="Q3195" s="55">
        <v>2400</v>
      </c>
      <c r="R3195" s="56"/>
    </row>
    <row r="3196" spans="1:18" x14ac:dyDescent="0.25">
      <c r="A3196" s="33"/>
      <c r="B3196" s="34" t="s">
        <v>28</v>
      </c>
      <c r="C3196" s="34" t="s">
        <v>29</v>
      </c>
      <c r="H3196" s="35"/>
      <c r="I3196" s="35"/>
      <c r="J3196" s="36"/>
      <c r="L3196" s="59"/>
      <c r="M3196" s="59"/>
      <c r="N3196" s="60"/>
      <c r="P3196" s="59"/>
      <c r="Q3196" s="59"/>
      <c r="R3196" s="60"/>
    </row>
    <row r="3197" spans="1:18" x14ac:dyDescent="0.25">
      <c r="A3197" s="37" t="s">
        <v>4173</v>
      </c>
      <c r="B3197" s="38" t="s">
        <v>31</v>
      </c>
      <c r="C3197" s="38" t="s">
        <v>310</v>
      </c>
      <c r="H3197" s="35"/>
      <c r="I3197" s="35"/>
      <c r="J3197" s="36"/>
      <c r="L3197" s="59"/>
      <c r="M3197" s="59"/>
      <c r="N3197" s="60"/>
      <c r="P3197" s="59"/>
      <c r="Q3197" s="59"/>
      <c r="R3197" s="60"/>
    </row>
    <row r="3198" spans="1:18" ht="60" x14ac:dyDescent="0.25">
      <c r="A3198" s="33"/>
      <c r="B3198" s="34" t="s">
        <v>55</v>
      </c>
      <c r="C3198" s="34" t="s">
        <v>56</v>
      </c>
      <c r="D3198" s="34" t="s">
        <v>57</v>
      </c>
      <c r="E3198" s="34" t="s">
        <v>58</v>
      </c>
      <c r="F3198" s="39" t="s">
        <v>59</v>
      </c>
      <c r="H3198" s="40" t="s">
        <v>60</v>
      </c>
      <c r="I3198" s="41" t="s">
        <v>22</v>
      </c>
      <c r="J3198" s="42"/>
      <c r="L3198" s="40" t="s">
        <v>60</v>
      </c>
      <c r="M3198" s="53" t="s">
        <v>22</v>
      </c>
      <c r="N3198" s="54"/>
      <c r="P3198" s="40" t="s">
        <v>60</v>
      </c>
      <c r="Q3198" s="53" t="s">
        <v>22</v>
      </c>
      <c r="R3198" s="54"/>
    </row>
    <row r="3199" spans="1:18" x14ac:dyDescent="0.25">
      <c r="A3199" s="37" t="s">
        <v>4174</v>
      </c>
      <c r="B3199" s="38" t="s">
        <v>4175</v>
      </c>
      <c r="C3199" s="38" t="s">
        <v>1145</v>
      </c>
      <c r="D3199" s="38"/>
      <c r="E3199" s="38" t="s">
        <v>314</v>
      </c>
      <c r="F3199" s="43">
        <v>360</v>
      </c>
      <c r="H3199" s="44">
        <v>50</v>
      </c>
      <c r="I3199" s="45">
        <v>18000</v>
      </c>
      <c r="J3199" s="31"/>
      <c r="L3199" s="44">
        <v>41.37</v>
      </c>
      <c r="M3199" s="55">
        <v>14893.2</v>
      </c>
      <c r="N3199" s="56"/>
      <c r="P3199" s="44">
        <v>15</v>
      </c>
      <c r="Q3199" s="55">
        <v>5400</v>
      </c>
      <c r="R3199" s="56"/>
    </row>
    <row r="3200" spans="1:18" x14ac:dyDescent="0.25">
      <c r="A3200" s="33"/>
      <c r="B3200" s="34" t="s">
        <v>28</v>
      </c>
      <c r="C3200" s="34" t="s">
        <v>29</v>
      </c>
      <c r="H3200" s="35"/>
      <c r="I3200" s="35"/>
      <c r="J3200" s="36"/>
      <c r="L3200" s="59"/>
      <c r="M3200" s="59"/>
      <c r="N3200" s="60"/>
      <c r="P3200" s="59"/>
      <c r="Q3200" s="59"/>
      <c r="R3200" s="60"/>
    </row>
    <row r="3201" spans="1:18" x14ac:dyDescent="0.25">
      <c r="A3201" s="37" t="s">
        <v>4176</v>
      </c>
      <c r="B3201" s="38" t="s">
        <v>31</v>
      </c>
      <c r="C3201" s="38" t="s">
        <v>316</v>
      </c>
      <c r="H3201" s="35"/>
      <c r="I3201" s="35"/>
      <c r="J3201" s="36"/>
      <c r="L3201" s="59"/>
      <c r="M3201" s="59"/>
      <c r="N3201" s="60"/>
      <c r="P3201" s="59"/>
      <c r="Q3201" s="59"/>
      <c r="R3201" s="60"/>
    </row>
    <row r="3202" spans="1:18" ht="60" x14ac:dyDescent="0.25">
      <c r="A3202" s="33"/>
      <c r="B3202" s="34" t="s">
        <v>55</v>
      </c>
      <c r="C3202" s="34" t="s">
        <v>56</v>
      </c>
      <c r="D3202" s="34" t="s">
        <v>57</v>
      </c>
      <c r="E3202" s="34" t="s">
        <v>58</v>
      </c>
      <c r="F3202" s="39" t="s">
        <v>59</v>
      </c>
      <c r="H3202" s="40" t="s">
        <v>60</v>
      </c>
      <c r="I3202" s="41" t="s">
        <v>22</v>
      </c>
      <c r="J3202" s="42"/>
      <c r="L3202" s="40" t="s">
        <v>60</v>
      </c>
      <c r="M3202" s="53" t="s">
        <v>22</v>
      </c>
      <c r="N3202" s="54"/>
      <c r="P3202" s="40" t="s">
        <v>60</v>
      </c>
      <c r="Q3202" s="53" t="s">
        <v>22</v>
      </c>
      <c r="R3202" s="54"/>
    </row>
    <row r="3203" spans="1:18" ht="30" x14ac:dyDescent="0.25">
      <c r="A3203" s="37" t="s">
        <v>4177</v>
      </c>
      <c r="B3203" s="38" t="s">
        <v>4178</v>
      </c>
      <c r="C3203" s="38" t="s">
        <v>1621</v>
      </c>
      <c r="D3203" s="38"/>
      <c r="E3203" s="38" t="s">
        <v>314</v>
      </c>
      <c r="F3203" s="43">
        <v>313</v>
      </c>
      <c r="H3203" s="44">
        <v>30</v>
      </c>
      <c r="I3203" s="45">
        <v>9390</v>
      </c>
      <c r="J3203" s="31"/>
      <c r="L3203" s="44">
        <v>51.81</v>
      </c>
      <c r="M3203" s="55">
        <v>16216.53</v>
      </c>
      <c r="N3203" s="56"/>
      <c r="P3203" s="44">
        <v>25</v>
      </c>
      <c r="Q3203" s="55">
        <v>7825</v>
      </c>
      <c r="R3203" s="56"/>
    </row>
    <row r="3204" spans="1:18" x14ac:dyDescent="0.25">
      <c r="A3204" s="33"/>
      <c r="B3204" s="34" t="s">
        <v>28</v>
      </c>
      <c r="C3204" s="34" t="s">
        <v>29</v>
      </c>
      <c r="H3204" s="35"/>
      <c r="I3204" s="35"/>
      <c r="J3204" s="36"/>
      <c r="L3204" s="59"/>
      <c r="M3204" s="59"/>
      <c r="N3204" s="60"/>
      <c r="P3204" s="59"/>
      <c r="Q3204" s="59"/>
      <c r="R3204" s="60"/>
    </row>
    <row r="3205" spans="1:18" x14ac:dyDescent="0.25">
      <c r="A3205" s="37" t="s">
        <v>4179</v>
      </c>
      <c r="B3205" s="38" t="s">
        <v>31</v>
      </c>
      <c r="C3205" s="38" t="s">
        <v>326</v>
      </c>
      <c r="H3205" s="35"/>
      <c r="I3205" s="35"/>
      <c r="J3205" s="36"/>
      <c r="L3205" s="59"/>
      <c r="M3205" s="59"/>
      <c r="N3205" s="60"/>
      <c r="P3205" s="59"/>
      <c r="Q3205" s="59"/>
      <c r="R3205" s="60"/>
    </row>
    <row r="3206" spans="1:18" ht="45" x14ac:dyDescent="0.25">
      <c r="A3206" s="37" t="s">
        <v>4180</v>
      </c>
      <c r="B3206" s="38" t="s">
        <v>31</v>
      </c>
      <c r="C3206" s="38" t="s">
        <v>328</v>
      </c>
      <c r="H3206" s="35"/>
      <c r="I3206" s="35"/>
      <c r="J3206" s="36"/>
      <c r="L3206" s="59"/>
      <c r="M3206" s="59"/>
      <c r="N3206" s="60"/>
      <c r="P3206" s="59"/>
      <c r="Q3206" s="59"/>
      <c r="R3206" s="60"/>
    </row>
    <row r="3207" spans="1:18" ht="60" x14ac:dyDescent="0.25">
      <c r="A3207" s="33"/>
      <c r="B3207" s="34" t="s">
        <v>55</v>
      </c>
      <c r="C3207" s="34" t="s">
        <v>56</v>
      </c>
      <c r="D3207" s="34" t="s">
        <v>57</v>
      </c>
      <c r="E3207" s="34" t="s">
        <v>58</v>
      </c>
      <c r="F3207" s="39" t="s">
        <v>59</v>
      </c>
      <c r="H3207" s="40" t="s">
        <v>60</v>
      </c>
      <c r="I3207" s="41" t="s">
        <v>22</v>
      </c>
      <c r="J3207" s="42"/>
      <c r="L3207" s="40" t="s">
        <v>60</v>
      </c>
      <c r="M3207" s="53" t="s">
        <v>22</v>
      </c>
      <c r="N3207" s="54"/>
      <c r="P3207" s="40" t="s">
        <v>60</v>
      </c>
      <c r="Q3207" s="53" t="s">
        <v>22</v>
      </c>
      <c r="R3207" s="54"/>
    </row>
    <row r="3208" spans="1:18" x14ac:dyDescent="0.25">
      <c r="A3208" s="37" t="s">
        <v>4181</v>
      </c>
      <c r="B3208" s="38" t="s">
        <v>4182</v>
      </c>
      <c r="C3208" s="38" t="s">
        <v>331</v>
      </c>
      <c r="D3208" s="38"/>
      <c r="E3208" s="38" t="s">
        <v>308</v>
      </c>
      <c r="F3208" s="43">
        <v>257</v>
      </c>
      <c r="H3208" s="44">
        <v>6</v>
      </c>
      <c r="I3208" s="45">
        <v>1542</v>
      </c>
      <c r="J3208" s="31"/>
      <c r="L3208" s="44">
        <v>4.7300000000000004</v>
      </c>
      <c r="M3208" s="55">
        <v>1215.6099999999999</v>
      </c>
      <c r="N3208" s="56"/>
      <c r="P3208" s="44">
        <v>7</v>
      </c>
      <c r="Q3208" s="55">
        <v>1799</v>
      </c>
      <c r="R3208" s="56"/>
    </row>
    <row r="3209" spans="1:18" x14ac:dyDescent="0.25">
      <c r="A3209" s="33"/>
      <c r="B3209" s="34" t="s">
        <v>28</v>
      </c>
      <c r="C3209" s="34" t="s">
        <v>29</v>
      </c>
      <c r="H3209" s="35"/>
      <c r="I3209" s="35"/>
      <c r="J3209" s="36"/>
      <c r="L3209" s="59"/>
      <c r="M3209" s="59"/>
      <c r="N3209" s="60"/>
      <c r="P3209" s="59"/>
      <c r="Q3209" s="59"/>
      <c r="R3209" s="60"/>
    </row>
    <row r="3210" spans="1:18" x14ac:dyDescent="0.25">
      <c r="A3210" s="37" t="s">
        <v>4183</v>
      </c>
      <c r="B3210" s="38" t="s">
        <v>31</v>
      </c>
      <c r="C3210" s="38" t="s">
        <v>333</v>
      </c>
      <c r="H3210" s="35"/>
      <c r="I3210" s="35"/>
      <c r="J3210" s="36"/>
      <c r="L3210" s="59"/>
      <c r="M3210" s="59"/>
      <c r="N3210" s="60"/>
      <c r="P3210" s="59"/>
      <c r="Q3210" s="59"/>
      <c r="R3210" s="60"/>
    </row>
    <row r="3211" spans="1:18" ht="60" x14ac:dyDescent="0.25">
      <c r="A3211" s="33"/>
      <c r="B3211" s="34" t="s">
        <v>55</v>
      </c>
      <c r="C3211" s="34" t="s">
        <v>56</v>
      </c>
      <c r="D3211" s="34" t="s">
        <v>57</v>
      </c>
      <c r="E3211" s="34" t="s">
        <v>58</v>
      </c>
      <c r="F3211" s="39" t="s">
        <v>59</v>
      </c>
      <c r="H3211" s="40" t="s">
        <v>60</v>
      </c>
      <c r="I3211" s="41" t="s">
        <v>22</v>
      </c>
      <c r="J3211" s="42"/>
      <c r="L3211" s="40" t="s">
        <v>60</v>
      </c>
      <c r="M3211" s="53" t="s">
        <v>22</v>
      </c>
      <c r="N3211" s="54"/>
      <c r="P3211" s="40" t="s">
        <v>60</v>
      </c>
      <c r="Q3211" s="53" t="s">
        <v>22</v>
      </c>
      <c r="R3211" s="54"/>
    </row>
    <row r="3212" spans="1:18" ht="105" x14ac:dyDescent="0.25">
      <c r="A3212" s="37" t="s">
        <v>4184</v>
      </c>
      <c r="B3212" s="38" t="s">
        <v>335</v>
      </c>
      <c r="C3212" s="38" t="s">
        <v>336</v>
      </c>
      <c r="D3212" s="38"/>
      <c r="E3212" s="38" t="s">
        <v>64</v>
      </c>
      <c r="F3212" s="43">
        <v>1</v>
      </c>
      <c r="H3212" s="44">
        <v>0</v>
      </c>
      <c r="I3212" s="45">
        <v>0</v>
      </c>
      <c r="J3212" s="31"/>
      <c r="L3212" s="44">
        <v>0</v>
      </c>
      <c r="M3212" s="55">
        <v>0</v>
      </c>
      <c r="N3212" s="56"/>
      <c r="P3212" s="44">
        <v>0</v>
      </c>
      <c r="Q3212" s="55">
        <v>0</v>
      </c>
      <c r="R3212" s="56"/>
    </row>
    <row r="3213" spans="1:18" x14ac:dyDescent="0.25">
      <c r="A3213" s="33"/>
      <c r="B3213" s="34" t="s">
        <v>28</v>
      </c>
      <c r="C3213" s="34" t="s">
        <v>29</v>
      </c>
      <c r="H3213" s="35"/>
      <c r="I3213" s="35"/>
      <c r="J3213" s="36"/>
      <c r="L3213" s="59"/>
      <c r="M3213" s="59"/>
      <c r="N3213" s="60"/>
      <c r="P3213" s="59"/>
      <c r="Q3213" s="59"/>
      <c r="R3213" s="60"/>
    </row>
    <row r="3214" spans="1:18" ht="60" x14ac:dyDescent="0.25">
      <c r="A3214" s="37" t="s">
        <v>4185</v>
      </c>
      <c r="B3214" s="38" t="s">
        <v>31</v>
      </c>
      <c r="C3214" s="38" t="s">
        <v>299</v>
      </c>
      <c r="H3214" s="35"/>
      <c r="I3214" s="35"/>
      <c r="J3214" s="36"/>
      <c r="L3214" s="59"/>
      <c r="M3214" s="59"/>
      <c r="N3214" s="60"/>
      <c r="P3214" s="59"/>
      <c r="Q3214" s="59"/>
      <c r="R3214" s="60"/>
    </row>
    <row r="3215" spans="1:18" x14ac:dyDescent="0.25">
      <c r="A3215" s="14" t="s">
        <v>4186</v>
      </c>
      <c r="B3215" s="14"/>
      <c r="C3215" s="14"/>
      <c r="D3215" s="14"/>
      <c r="E3215" s="14"/>
      <c r="F3215" s="14"/>
      <c r="H3215" s="32" t="s">
        <v>576</v>
      </c>
      <c r="I3215" s="45">
        <v>118575</v>
      </c>
      <c r="J3215" s="31"/>
      <c r="L3215" s="32" t="s">
        <v>576</v>
      </c>
      <c r="M3215" s="55">
        <v>91687.63</v>
      </c>
      <c r="N3215" s="56"/>
      <c r="P3215" s="32" t="s">
        <v>576</v>
      </c>
      <c r="Q3215" s="55">
        <v>65270</v>
      </c>
      <c r="R3215" s="56"/>
    </row>
    <row r="3216" spans="1:18" x14ac:dyDescent="0.25">
      <c r="A3216" s="33"/>
      <c r="B3216" s="34" t="s">
        <v>28</v>
      </c>
      <c r="C3216" s="34" t="s">
        <v>29</v>
      </c>
      <c r="H3216" s="35"/>
      <c r="I3216" s="35"/>
      <c r="J3216" s="36"/>
      <c r="L3216" s="59"/>
      <c r="M3216" s="59"/>
      <c r="N3216" s="60"/>
      <c r="P3216" s="59"/>
      <c r="Q3216" s="59"/>
      <c r="R3216" s="60"/>
    </row>
    <row r="3217" spans="1:18" x14ac:dyDescent="0.25">
      <c r="A3217" s="37" t="s">
        <v>4187</v>
      </c>
      <c r="B3217" s="38" t="s">
        <v>31</v>
      </c>
      <c r="C3217" s="38" t="s">
        <v>341</v>
      </c>
      <c r="H3217" s="35"/>
      <c r="I3217" s="35"/>
      <c r="J3217" s="36"/>
      <c r="L3217" s="59"/>
      <c r="M3217" s="59"/>
      <c r="N3217" s="60"/>
      <c r="P3217" s="59"/>
      <c r="Q3217" s="59"/>
      <c r="R3217" s="60"/>
    </row>
    <row r="3218" spans="1:18" x14ac:dyDescent="0.25">
      <c r="A3218" s="37" t="s">
        <v>4188</v>
      </c>
      <c r="B3218" s="38" t="s">
        <v>31</v>
      </c>
      <c r="C3218" s="38" t="s">
        <v>343</v>
      </c>
      <c r="H3218" s="35"/>
      <c r="I3218" s="35"/>
      <c r="J3218" s="36"/>
      <c r="L3218" s="59"/>
      <c r="M3218" s="59"/>
      <c r="N3218" s="60"/>
      <c r="P3218" s="59"/>
      <c r="Q3218" s="59"/>
      <c r="R3218" s="60"/>
    </row>
    <row r="3219" spans="1:18" x14ac:dyDescent="0.25">
      <c r="A3219" s="37" t="s">
        <v>4189</v>
      </c>
      <c r="B3219" s="38" t="s">
        <v>31</v>
      </c>
      <c r="C3219" s="38" t="s">
        <v>345</v>
      </c>
      <c r="H3219" s="35"/>
      <c r="I3219" s="35"/>
      <c r="J3219" s="36"/>
      <c r="L3219" s="59"/>
      <c r="M3219" s="59"/>
      <c r="N3219" s="60"/>
      <c r="P3219" s="59"/>
      <c r="Q3219" s="59"/>
      <c r="R3219" s="60"/>
    </row>
    <row r="3220" spans="1:18" ht="60" x14ac:dyDescent="0.25">
      <c r="A3220" s="33"/>
      <c r="B3220" s="34" t="s">
        <v>55</v>
      </c>
      <c r="C3220" s="34" t="s">
        <v>56</v>
      </c>
      <c r="D3220" s="34" t="s">
        <v>57</v>
      </c>
      <c r="E3220" s="34" t="s">
        <v>58</v>
      </c>
      <c r="F3220" s="39" t="s">
        <v>59</v>
      </c>
      <c r="H3220" s="40" t="s">
        <v>60</v>
      </c>
      <c r="I3220" s="41" t="s">
        <v>22</v>
      </c>
      <c r="J3220" s="42"/>
      <c r="L3220" s="40" t="s">
        <v>60</v>
      </c>
      <c r="M3220" s="53" t="s">
        <v>22</v>
      </c>
      <c r="N3220" s="54"/>
      <c r="P3220" s="40" t="s">
        <v>60</v>
      </c>
      <c r="Q3220" s="53" t="s">
        <v>22</v>
      </c>
      <c r="R3220" s="54"/>
    </row>
    <row r="3221" spans="1:18" x14ac:dyDescent="0.25">
      <c r="A3221" s="37" t="s">
        <v>4190</v>
      </c>
      <c r="B3221" s="38" t="s">
        <v>4191</v>
      </c>
      <c r="C3221" s="38" t="s">
        <v>348</v>
      </c>
      <c r="D3221" s="38"/>
      <c r="E3221" s="38" t="s">
        <v>314</v>
      </c>
      <c r="F3221" s="43">
        <v>11</v>
      </c>
      <c r="H3221" s="44">
        <v>500</v>
      </c>
      <c r="I3221" s="45">
        <v>5500</v>
      </c>
      <c r="J3221" s="31"/>
      <c r="L3221" s="44">
        <v>490.03</v>
      </c>
      <c r="M3221" s="55">
        <v>5390.33</v>
      </c>
      <c r="N3221" s="56"/>
      <c r="P3221" s="44">
        <v>385</v>
      </c>
      <c r="Q3221" s="55">
        <v>4235</v>
      </c>
      <c r="R3221" s="56"/>
    </row>
    <row r="3222" spans="1:18" x14ac:dyDescent="0.25">
      <c r="A3222" s="37" t="s">
        <v>4192</v>
      </c>
      <c r="B3222" s="38" t="s">
        <v>4193</v>
      </c>
      <c r="C3222" s="38" t="s">
        <v>351</v>
      </c>
      <c r="D3222" s="38"/>
      <c r="E3222" s="38" t="s">
        <v>314</v>
      </c>
      <c r="F3222" s="43">
        <v>5</v>
      </c>
      <c r="H3222" s="44">
        <v>525</v>
      </c>
      <c r="I3222" s="45">
        <v>2625</v>
      </c>
      <c r="J3222" s="31"/>
      <c r="L3222" s="44">
        <v>490.03</v>
      </c>
      <c r="M3222" s="55">
        <v>2450.15</v>
      </c>
      <c r="N3222" s="56"/>
      <c r="P3222" s="44">
        <v>385</v>
      </c>
      <c r="Q3222" s="55">
        <v>1925</v>
      </c>
      <c r="R3222" s="56"/>
    </row>
    <row r="3223" spans="1:18" x14ac:dyDescent="0.25">
      <c r="A3223" s="33"/>
      <c r="B3223" s="34" t="s">
        <v>28</v>
      </c>
      <c r="C3223" s="34" t="s">
        <v>29</v>
      </c>
      <c r="H3223" s="35"/>
      <c r="I3223" s="35"/>
      <c r="J3223" s="36"/>
      <c r="L3223" s="59"/>
      <c r="M3223" s="59"/>
      <c r="N3223" s="60"/>
      <c r="P3223" s="59"/>
      <c r="Q3223" s="59"/>
      <c r="R3223" s="60"/>
    </row>
    <row r="3224" spans="1:18" ht="45" x14ac:dyDescent="0.25">
      <c r="A3224" s="37" t="s">
        <v>4194</v>
      </c>
      <c r="B3224" s="38" t="s">
        <v>31</v>
      </c>
      <c r="C3224" s="38" t="s">
        <v>353</v>
      </c>
      <c r="H3224" s="35"/>
      <c r="I3224" s="35"/>
      <c r="J3224" s="36"/>
      <c r="L3224" s="59"/>
      <c r="M3224" s="59"/>
      <c r="N3224" s="60"/>
      <c r="P3224" s="59"/>
      <c r="Q3224" s="59"/>
      <c r="R3224" s="60"/>
    </row>
    <row r="3225" spans="1:18" ht="60" x14ac:dyDescent="0.25">
      <c r="A3225" s="33"/>
      <c r="B3225" s="34" t="s">
        <v>55</v>
      </c>
      <c r="C3225" s="34" t="s">
        <v>56</v>
      </c>
      <c r="D3225" s="34" t="s">
        <v>57</v>
      </c>
      <c r="E3225" s="34" t="s">
        <v>58</v>
      </c>
      <c r="F3225" s="39" t="s">
        <v>59</v>
      </c>
      <c r="H3225" s="40" t="s">
        <v>60</v>
      </c>
      <c r="I3225" s="41" t="s">
        <v>22</v>
      </c>
      <c r="J3225" s="42"/>
      <c r="L3225" s="40" t="s">
        <v>60</v>
      </c>
      <c r="M3225" s="53" t="s">
        <v>22</v>
      </c>
      <c r="N3225" s="54"/>
      <c r="P3225" s="40" t="s">
        <v>60</v>
      </c>
      <c r="Q3225" s="53" t="s">
        <v>22</v>
      </c>
      <c r="R3225" s="54"/>
    </row>
    <row r="3226" spans="1:18" x14ac:dyDescent="0.25">
      <c r="A3226" s="37" t="s">
        <v>4195</v>
      </c>
      <c r="B3226" s="38" t="s">
        <v>4196</v>
      </c>
      <c r="C3226" s="38" t="s">
        <v>356</v>
      </c>
      <c r="D3226" s="38"/>
      <c r="E3226" s="38" t="s">
        <v>314</v>
      </c>
      <c r="F3226" s="43">
        <v>15</v>
      </c>
      <c r="H3226" s="44">
        <v>1750</v>
      </c>
      <c r="I3226" s="45">
        <v>26250</v>
      </c>
      <c r="J3226" s="31"/>
      <c r="L3226" s="44">
        <v>1529.94</v>
      </c>
      <c r="M3226" s="55">
        <v>22949.1</v>
      </c>
      <c r="N3226" s="56"/>
      <c r="P3226" s="44">
        <v>920</v>
      </c>
      <c r="Q3226" s="55">
        <v>13800</v>
      </c>
      <c r="R3226" s="56"/>
    </row>
    <row r="3227" spans="1:18" x14ac:dyDescent="0.25">
      <c r="A3227" s="37" t="s">
        <v>4197</v>
      </c>
      <c r="B3227" s="38" t="s">
        <v>4198</v>
      </c>
      <c r="C3227" s="38" t="s">
        <v>359</v>
      </c>
      <c r="D3227" s="38"/>
      <c r="E3227" s="38" t="s">
        <v>314</v>
      </c>
      <c r="F3227" s="43">
        <v>9</v>
      </c>
      <c r="H3227" s="44">
        <v>1700</v>
      </c>
      <c r="I3227" s="45">
        <v>15300</v>
      </c>
      <c r="J3227" s="31"/>
      <c r="L3227" s="44">
        <v>2146.7399999999998</v>
      </c>
      <c r="M3227" s="55">
        <v>19320.66</v>
      </c>
      <c r="N3227" s="56"/>
      <c r="P3227" s="44">
        <v>1380</v>
      </c>
      <c r="Q3227" s="55">
        <v>12420</v>
      </c>
      <c r="R3227" s="56"/>
    </row>
    <row r="3228" spans="1:18" x14ac:dyDescent="0.25">
      <c r="A3228" s="37" t="s">
        <v>4199</v>
      </c>
      <c r="B3228" s="38" t="s">
        <v>4200</v>
      </c>
      <c r="C3228" s="38" t="s">
        <v>362</v>
      </c>
      <c r="D3228" s="38"/>
      <c r="E3228" s="38" t="s">
        <v>314</v>
      </c>
      <c r="F3228" s="43">
        <v>2</v>
      </c>
      <c r="H3228" s="44">
        <v>1800</v>
      </c>
      <c r="I3228" s="45">
        <v>3600</v>
      </c>
      <c r="J3228" s="31"/>
      <c r="L3228" s="44">
        <v>2444.17</v>
      </c>
      <c r="M3228" s="55">
        <v>4888.34</v>
      </c>
      <c r="N3228" s="56"/>
      <c r="P3228" s="44">
        <v>2700</v>
      </c>
      <c r="Q3228" s="55">
        <v>5400</v>
      </c>
      <c r="R3228" s="56"/>
    </row>
    <row r="3229" spans="1:18" x14ac:dyDescent="0.25">
      <c r="A3229" s="37" t="s">
        <v>4201</v>
      </c>
      <c r="B3229" s="38" t="s">
        <v>4202</v>
      </c>
      <c r="C3229" s="38" t="s">
        <v>2566</v>
      </c>
      <c r="D3229" s="38"/>
      <c r="E3229" s="38" t="s">
        <v>314</v>
      </c>
      <c r="F3229" s="43">
        <v>29</v>
      </c>
      <c r="H3229" s="44">
        <v>1800</v>
      </c>
      <c r="I3229" s="45">
        <v>52200</v>
      </c>
      <c r="J3229" s="31"/>
      <c r="L3229" s="44">
        <v>824.95</v>
      </c>
      <c r="M3229" s="55">
        <v>23923.55</v>
      </c>
      <c r="N3229" s="56"/>
      <c r="P3229" s="44">
        <v>650</v>
      </c>
      <c r="Q3229" s="55">
        <v>18850</v>
      </c>
      <c r="R3229" s="56"/>
    </row>
    <row r="3230" spans="1:18" x14ac:dyDescent="0.25">
      <c r="A3230" s="37" t="s">
        <v>4203</v>
      </c>
      <c r="B3230" s="38" t="s">
        <v>4204</v>
      </c>
      <c r="C3230" s="38" t="s">
        <v>368</v>
      </c>
      <c r="D3230" s="38"/>
      <c r="E3230" s="38" t="s">
        <v>308</v>
      </c>
      <c r="F3230" s="43">
        <v>192</v>
      </c>
      <c r="H3230" s="44">
        <v>50</v>
      </c>
      <c r="I3230" s="45">
        <v>9600</v>
      </c>
      <c r="J3230" s="31"/>
      <c r="L3230" s="44">
        <v>58.71</v>
      </c>
      <c r="M3230" s="55">
        <v>11272.32</v>
      </c>
      <c r="N3230" s="56"/>
      <c r="P3230" s="44">
        <v>45</v>
      </c>
      <c r="Q3230" s="55">
        <v>8640</v>
      </c>
      <c r="R3230" s="56"/>
    </row>
    <row r="3231" spans="1:18" x14ac:dyDescent="0.25">
      <c r="A3231" s="33"/>
      <c r="B3231" s="34" t="s">
        <v>28</v>
      </c>
      <c r="C3231" s="34" t="s">
        <v>29</v>
      </c>
      <c r="H3231" s="35"/>
      <c r="I3231" s="35"/>
      <c r="J3231" s="36"/>
      <c r="L3231" s="59"/>
      <c r="M3231" s="59"/>
      <c r="N3231" s="60"/>
      <c r="P3231" s="59"/>
      <c r="Q3231" s="59"/>
      <c r="R3231" s="60"/>
    </row>
    <row r="3232" spans="1:18" x14ac:dyDescent="0.25">
      <c r="A3232" s="37" t="s">
        <v>4205</v>
      </c>
      <c r="B3232" s="38" t="s">
        <v>31</v>
      </c>
      <c r="C3232" s="38" t="s">
        <v>386</v>
      </c>
      <c r="H3232" s="35"/>
      <c r="I3232" s="35"/>
      <c r="J3232" s="36"/>
      <c r="L3232" s="59"/>
      <c r="M3232" s="59"/>
      <c r="N3232" s="60"/>
      <c r="P3232" s="59"/>
      <c r="Q3232" s="59"/>
      <c r="R3232" s="60"/>
    </row>
    <row r="3233" spans="1:18" ht="60" x14ac:dyDescent="0.25">
      <c r="A3233" s="33"/>
      <c r="B3233" s="34" t="s">
        <v>55</v>
      </c>
      <c r="C3233" s="34" t="s">
        <v>56</v>
      </c>
      <c r="D3233" s="34" t="s">
        <v>57</v>
      </c>
      <c r="E3233" s="34" t="s">
        <v>58</v>
      </c>
      <c r="F3233" s="39" t="s">
        <v>59</v>
      </c>
      <c r="H3233" s="40" t="s">
        <v>60</v>
      </c>
      <c r="I3233" s="41" t="s">
        <v>22</v>
      </c>
      <c r="J3233" s="42"/>
      <c r="L3233" s="40" t="s">
        <v>60</v>
      </c>
      <c r="M3233" s="53" t="s">
        <v>22</v>
      </c>
      <c r="N3233" s="54"/>
      <c r="P3233" s="40" t="s">
        <v>60</v>
      </c>
      <c r="Q3233" s="53" t="s">
        <v>22</v>
      </c>
      <c r="R3233" s="54"/>
    </row>
    <row r="3234" spans="1:18" x14ac:dyDescent="0.25">
      <c r="A3234" s="37" t="s">
        <v>4206</v>
      </c>
      <c r="B3234" s="38" t="s">
        <v>4207</v>
      </c>
      <c r="C3234" s="38" t="s">
        <v>389</v>
      </c>
      <c r="D3234" s="38"/>
      <c r="E3234" s="38" t="s">
        <v>64</v>
      </c>
      <c r="F3234" s="43">
        <v>1</v>
      </c>
      <c r="H3234" s="44">
        <v>3500</v>
      </c>
      <c r="I3234" s="45">
        <v>3500</v>
      </c>
      <c r="J3234" s="31"/>
      <c r="L3234" s="44">
        <v>1493.18</v>
      </c>
      <c r="M3234" s="55">
        <v>1493.18</v>
      </c>
      <c r="N3234" s="56"/>
      <c r="P3234" s="44">
        <v>0</v>
      </c>
      <c r="Q3234" s="55">
        <v>0</v>
      </c>
      <c r="R3234" s="56"/>
    </row>
    <row r="3235" spans="1:18" x14ac:dyDescent="0.25">
      <c r="A3235" s="33"/>
      <c r="B3235" s="34" t="s">
        <v>28</v>
      </c>
      <c r="C3235" s="34" t="s">
        <v>29</v>
      </c>
      <c r="H3235" s="35"/>
      <c r="I3235" s="35"/>
      <c r="J3235" s="36"/>
      <c r="L3235" s="59"/>
      <c r="M3235" s="59"/>
      <c r="N3235" s="60"/>
      <c r="P3235" s="59"/>
      <c r="Q3235" s="59"/>
      <c r="R3235" s="60"/>
    </row>
    <row r="3236" spans="1:18" x14ac:dyDescent="0.25">
      <c r="A3236" s="37" t="s">
        <v>4208</v>
      </c>
      <c r="B3236" s="38" t="s">
        <v>31</v>
      </c>
      <c r="C3236" s="38" t="s">
        <v>333</v>
      </c>
      <c r="H3236" s="35"/>
      <c r="I3236" s="35"/>
      <c r="J3236" s="36"/>
      <c r="L3236" s="59"/>
      <c r="M3236" s="59"/>
      <c r="N3236" s="60"/>
      <c r="P3236" s="59"/>
      <c r="Q3236" s="59"/>
      <c r="R3236" s="60"/>
    </row>
    <row r="3237" spans="1:18" ht="60" x14ac:dyDescent="0.25">
      <c r="A3237" s="33"/>
      <c r="B3237" s="34" t="s">
        <v>55</v>
      </c>
      <c r="C3237" s="34" t="s">
        <v>56</v>
      </c>
      <c r="D3237" s="34" t="s">
        <v>57</v>
      </c>
      <c r="E3237" s="34" t="s">
        <v>58</v>
      </c>
      <c r="F3237" s="39" t="s">
        <v>59</v>
      </c>
      <c r="H3237" s="40" t="s">
        <v>60</v>
      </c>
      <c r="I3237" s="41" t="s">
        <v>22</v>
      </c>
      <c r="J3237" s="42"/>
      <c r="L3237" s="40" t="s">
        <v>60</v>
      </c>
      <c r="M3237" s="53" t="s">
        <v>22</v>
      </c>
      <c r="N3237" s="54"/>
      <c r="P3237" s="40" t="s">
        <v>60</v>
      </c>
      <c r="Q3237" s="53" t="s">
        <v>22</v>
      </c>
      <c r="R3237" s="54"/>
    </row>
    <row r="3238" spans="1:18" ht="105" x14ac:dyDescent="0.25">
      <c r="A3238" s="37" t="s">
        <v>4209</v>
      </c>
      <c r="B3238" s="38" t="s">
        <v>335</v>
      </c>
      <c r="C3238" s="38" t="s">
        <v>336</v>
      </c>
      <c r="D3238" s="38"/>
      <c r="E3238" s="38" t="s">
        <v>64</v>
      </c>
      <c r="F3238" s="43">
        <v>1</v>
      </c>
      <c r="H3238" s="44">
        <v>0</v>
      </c>
      <c r="I3238" s="45">
        <v>0</v>
      </c>
      <c r="J3238" s="31"/>
      <c r="L3238" s="44">
        <v>0</v>
      </c>
      <c r="M3238" s="55">
        <v>0</v>
      </c>
      <c r="N3238" s="56"/>
      <c r="P3238" s="44">
        <v>0</v>
      </c>
      <c r="Q3238" s="55">
        <v>0</v>
      </c>
      <c r="R3238" s="56"/>
    </row>
    <row r="3239" spans="1:18" x14ac:dyDescent="0.25">
      <c r="A3239" s="33"/>
      <c r="B3239" s="34" t="s">
        <v>28</v>
      </c>
      <c r="C3239" s="34" t="s">
        <v>29</v>
      </c>
      <c r="H3239" s="35"/>
      <c r="I3239" s="35"/>
      <c r="J3239" s="36"/>
      <c r="L3239" s="59"/>
      <c r="M3239" s="59"/>
      <c r="N3239" s="60"/>
      <c r="P3239" s="59"/>
      <c r="Q3239" s="59"/>
      <c r="R3239" s="60"/>
    </row>
    <row r="3240" spans="1:18" ht="60" x14ac:dyDescent="0.25">
      <c r="A3240" s="37" t="s">
        <v>4210</v>
      </c>
      <c r="B3240" s="38" t="s">
        <v>31</v>
      </c>
      <c r="C3240" s="38" t="s">
        <v>299</v>
      </c>
      <c r="H3240" s="35"/>
      <c r="I3240" s="35"/>
      <c r="J3240" s="36"/>
      <c r="L3240" s="59"/>
      <c r="M3240" s="59"/>
      <c r="N3240" s="60"/>
      <c r="P3240" s="59"/>
      <c r="Q3240" s="59"/>
      <c r="R3240" s="60"/>
    </row>
    <row r="3241" spans="1:18" x14ac:dyDescent="0.25">
      <c r="A3241" s="14" t="s">
        <v>4211</v>
      </c>
      <c r="B3241" s="14"/>
      <c r="C3241" s="14"/>
      <c r="D3241" s="14"/>
      <c r="E3241" s="14"/>
      <c r="F3241" s="14"/>
      <c r="H3241" s="32" t="s">
        <v>1360</v>
      </c>
      <c r="I3241" s="45">
        <v>19400</v>
      </c>
      <c r="J3241" s="31"/>
      <c r="L3241" s="32" t="s">
        <v>1360</v>
      </c>
      <c r="M3241" s="55">
        <v>12940.69</v>
      </c>
      <c r="N3241" s="56"/>
      <c r="P3241" s="32" t="s">
        <v>1360</v>
      </c>
      <c r="Q3241" s="55">
        <v>10670</v>
      </c>
      <c r="R3241" s="56"/>
    </row>
    <row r="3242" spans="1:18" x14ac:dyDescent="0.25">
      <c r="A3242" s="33"/>
      <c r="B3242" s="34" t="s">
        <v>28</v>
      </c>
      <c r="C3242" s="34" t="s">
        <v>29</v>
      </c>
      <c r="H3242" s="35"/>
      <c r="I3242" s="35"/>
      <c r="J3242" s="36"/>
      <c r="L3242" s="59"/>
      <c r="M3242" s="59"/>
      <c r="N3242" s="60"/>
      <c r="P3242" s="59"/>
      <c r="Q3242" s="59"/>
      <c r="R3242" s="60"/>
    </row>
    <row r="3243" spans="1:18" x14ac:dyDescent="0.25">
      <c r="A3243" s="37" t="s">
        <v>4212</v>
      </c>
      <c r="B3243" s="38" t="s">
        <v>31</v>
      </c>
      <c r="C3243" s="38" t="s">
        <v>395</v>
      </c>
      <c r="H3243" s="35"/>
      <c r="I3243" s="35"/>
      <c r="J3243" s="36"/>
      <c r="L3243" s="59"/>
      <c r="M3243" s="59"/>
      <c r="N3243" s="60"/>
      <c r="P3243" s="59"/>
      <c r="Q3243" s="59"/>
      <c r="R3243" s="60"/>
    </row>
    <row r="3244" spans="1:18" ht="90" x14ac:dyDescent="0.25">
      <c r="A3244" s="37" t="s">
        <v>4213</v>
      </c>
      <c r="B3244" s="38" t="s">
        <v>31</v>
      </c>
      <c r="C3244" s="38" t="s">
        <v>1195</v>
      </c>
      <c r="H3244" s="35"/>
      <c r="I3244" s="35"/>
      <c r="J3244" s="36"/>
      <c r="L3244" s="59"/>
      <c r="M3244" s="59"/>
      <c r="N3244" s="60"/>
      <c r="P3244" s="59"/>
      <c r="Q3244" s="59"/>
      <c r="R3244" s="60"/>
    </row>
    <row r="3245" spans="1:18" ht="60" x14ac:dyDescent="0.25">
      <c r="A3245" s="33"/>
      <c r="B3245" s="34" t="s">
        <v>55</v>
      </c>
      <c r="C3245" s="34" t="s">
        <v>56</v>
      </c>
      <c r="D3245" s="34" t="s">
        <v>57</v>
      </c>
      <c r="E3245" s="34" t="s">
        <v>58</v>
      </c>
      <c r="F3245" s="39" t="s">
        <v>59</v>
      </c>
      <c r="H3245" s="40" t="s">
        <v>60</v>
      </c>
      <c r="I3245" s="41" t="s">
        <v>22</v>
      </c>
      <c r="J3245" s="42"/>
      <c r="L3245" s="40" t="s">
        <v>60</v>
      </c>
      <c r="M3245" s="53" t="s">
        <v>22</v>
      </c>
      <c r="N3245" s="54"/>
      <c r="P3245" s="40" t="s">
        <v>60</v>
      </c>
      <c r="Q3245" s="53" t="s">
        <v>22</v>
      </c>
      <c r="R3245" s="54"/>
    </row>
    <row r="3246" spans="1:18" x14ac:dyDescent="0.25">
      <c r="A3246" s="37" t="s">
        <v>4214</v>
      </c>
      <c r="B3246" s="38" t="s">
        <v>4215</v>
      </c>
      <c r="C3246" s="38" t="s">
        <v>1198</v>
      </c>
      <c r="D3246" s="38"/>
      <c r="E3246" s="38" t="s">
        <v>308</v>
      </c>
      <c r="F3246" s="43">
        <v>76</v>
      </c>
      <c r="H3246" s="44">
        <v>200</v>
      </c>
      <c r="I3246" s="45">
        <v>15200</v>
      </c>
      <c r="J3246" s="31"/>
      <c r="L3246" s="44">
        <v>134.05000000000001</v>
      </c>
      <c r="M3246" s="55">
        <v>10187.799999999999</v>
      </c>
      <c r="N3246" s="56"/>
      <c r="P3246" s="44">
        <v>110</v>
      </c>
      <c r="Q3246" s="55">
        <v>8360</v>
      </c>
      <c r="R3246" s="56"/>
    </row>
    <row r="3247" spans="1:18" x14ac:dyDescent="0.25">
      <c r="A3247" s="33"/>
      <c r="B3247" s="34" t="s">
        <v>28</v>
      </c>
      <c r="C3247" s="34" t="s">
        <v>29</v>
      </c>
      <c r="H3247" s="35"/>
      <c r="I3247" s="35"/>
      <c r="J3247" s="36"/>
      <c r="L3247" s="59"/>
      <c r="M3247" s="59"/>
      <c r="N3247" s="60"/>
      <c r="P3247" s="59"/>
      <c r="Q3247" s="59"/>
      <c r="R3247" s="60"/>
    </row>
    <row r="3248" spans="1:18" x14ac:dyDescent="0.25">
      <c r="A3248" s="37" t="s">
        <v>4216</v>
      </c>
      <c r="B3248" s="38" t="s">
        <v>31</v>
      </c>
      <c r="C3248" s="38" t="s">
        <v>1209</v>
      </c>
      <c r="H3248" s="35"/>
      <c r="I3248" s="35"/>
      <c r="J3248" s="36"/>
      <c r="L3248" s="59"/>
      <c r="M3248" s="59"/>
      <c r="N3248" s="60"/>
      <c r="P3248" s="59"/>
      <c r="Q3248" s="59"/>
      <c r="R3248" s="60"/>
    </row>
    <row r="3249" spans="1:18" ht="60" x14ac:dyDescent="0.25">
      <c r="A3249" s="33"/>
      <c r="B3249" s="34" t="s">
        <v>55</v>
      </c>
      <c r="C3249" s="34" t="s">
        <v>56</v>
      </c>
      <c r="D3249" s="34" t="s">
        <v>57</v>
      </c>
      <c r="E3249" s="34" t="s">
        <v>58</v>
      </c>
      <c r="F3249" s="39" t="s">
        <v>59</v>
      </c>
      <c r="H3249" s="40" t="s">
        <v>60</v>
      </c>
      <c r="I3249" s="41" t="s">
        <v>22</v>
      </c>
      <c r="J3249" s="42"/>
      <c r="L3249" s="40" t="s">
        <v>60</v>
      </c>
      <c r="M3249" s="53" t="s">
        <v>22</v>
      </c>
      <c r="N3249" s="54"/>
      <c r="P3249" s="40" t="s">
        <v>60</v>
      </c>
      <c r="Q3249" s="53" t="s">
        <v>22</v>
      </c>
      <c r="R3249" s="54"/>
    </row>
    <row r="3250" spans="1:18" x14ac:dyDescent="0.25">
      <c r="A3250" s="37" t="s">
        <v>4217</v>
      </c>
      <c r="B3250" s="38" t="s">
        <v>4218</v>
      </c>
      <c r="C3250" s="38" t="s">
        <v>2600</v>
      </c>
      <c r="D3250" s="38"/>
      <c r="E3250" s="38" t="s">
        <v>308</v>
      </c>
      <c r="F3250" s="43">
        <v>21</v>
      </c>
      <c r="H3250" s="44">
        <v>200</v>
      </c>
      <c r="I3250" s="45">
        <v>4200</v>
      </c>
      <c r="J3250" s="31"/>
      <c r="L3250" s="44">
        <v>131.09</v>
      </c>
      <c r="M3250" s="55">
        <v>2752.89</v>
      </c>
      <c r="N3250" s="56"/>
      <c r="P3250" s="44">
        <v>110</v>
      </c>
      <c r="Q3250" s="55">
        <v>2310</v>
      </c>
      <c r="R3250" s="56"/>
    </row>
    <row r="3251" spans="1:18" x14ac:dyDescent="0.25">
      <c r="A3251" s="33"/>
      <c r="B3251" s="34" t="s">
        <v>28</v>
      </c>
      <c r="C3251" s="34" t="s">
        <v>29</v>
      </c>
      <c r="H3251" s="35"/>
      <c r="I3251" s="35"/>
      <c r="J3251" s="36"/>
      <c r="L3251" s="59"/>
      <c r="M3251" s="59"/>
      <c r="N3251" s="60"/>
      <c r="P3251" s="59"/>
      <c r="Q3251" s="59"/>
      <c r="R3251" s="60"/>
    </row>
    <row r="3252" spans="1:18" x14ac:dyDescent="0.25">
      <c r="A3252" s="37" t="s">
        <v>4219</v>
      </c>
      <c r="B3252" s="38" t="s">
        <v>31</v>
      </c>
      <c r="C3252" s="38" t="s">
        <v>333</v>
      </c>
      <c r="H3252" s="35"/>
      <c r="I3252" s="35"/>
      <c r="J3252" s="36"/>
      <c r="L3252" s="59"/>
      <c r="M3252" s="59"/>
      <c r="N3252" s="60"/>
      <c r="P3252" s="59"/>
      <c r="Q3252" s="59"/>
      <c r="R3252" s="60"/>
    </row>
    <row r="3253" spans="1:18" ht="60" x14ac:dyDescent="0.25">
      <c r="A3253" s="33"/>
      <c r="B3253" s="34" t="s">
        <v>55</v>
      </c>
      <c r="C3253" s="34" t="s">
        <v>56</v>
      </c>
      <c r="D3253" s="34" t="s">
        <v>57</v>
      </c>
      <c r="E3253" s="34" t="s">
        <v>58</v>
      </c>
      <c r="F3253" s="39" t="s">
        <v>59</v>
      </c>
      <c r="H3253" s="40" t="s">
        <v>60</v>
      </c>
      <c r="I3253" s="41" t="s">
        <v>22</v>
      </c>
      <c r="J3253" s="42"/>
      <c r="L3253" s="40" t="s">
        <v>60</v>
      </c>
      <c r="M3253" s="53" t="s">
        <v>22</v>
      </c>
      <c r="N3253" s="54"/>
      <c r="P3253" s="40" t="s">
        <v>60</v>
      </c>
      <c r="Q3253" s="53" t="s">
        <v>22</v>
      </c>
      <c r="R3253" s="54"/>
    </row>
    <row r="3254" spans="1:18" ht="105" x14ac:dyDescent="0.25">
      <c r="A3254" s="37" t="s">
        <v>4220</v>
      </c>
      <c r="B3254" s="38" t="s">
        <v>335</v>
      </c>
      <c r="C3254" s="38" t="s">
        <v>336</v>
      </c>
      <c r="D3254" s="38"/>
      <c r="E3254" s="38" t="s">
        <v>64</v>
      </c>
      <c r="F3254" s="43">
        <v>1</v>
      </c>
      <c r="H3254" s="44">
        <v>0</v>
      </c>
      <c r="I3254" s="45">
        <v>0</v>
      </c>
      <c r="J3254" s="31"/>
      <c r="L3254" s="44">
        <v>0</v>
      </c>
      <c r="M3254" s="55">
        <v>0</v>
      </c>
      <c r="N3254" s="56"/>
      <c r="P3254" s="44">
        <v>0</v>
      </c>
      <c r="Q3254" s="55">
        <v>0</v>
      </c>
      <c r="R3254" s="56"/>
    </row>
    <row r="3255" spans="1:18" x14ac:dyDescent="0.25">
      <c r="A3255" s="33"/>
      <c r="B3255" s="34" t="s">
        <v>28</v>
      </c>
      <c r="C3255" s="34" t="s">
        <v>29</v>
      </c>
      <c r="H3255" s="35"/>
      <c r="I3255" s="35"/>
      <c r="J3255" s="36"/>
      <c r="L3255" s="59"/>
      <c r="M3255" s="59"/>
      <c r="N3255" s="60"/>
      <c r="P3255" s="59"/>
      <c r="Q3255" s="59"/>
      <c r="R3255" s="60"/>
    </row>
    <row r="3256" spans="1:18" ht="60" x14ac:dyDescent="0.25">
      <c r="A3256" s="37" t="s">
        <v>4221</v>
      </c>
      <c r="B3256" s="38" t="s">
        <v>31</v>
      </c>
      <c r="C3256" s="38" t="s">
        <v>299</v>
      </c>
      <c r="H3256" s="35"/>
      <c r="I3256" s="35"/>
      <c r="J3256" s="36"/>
      <c r="L3256" s="59"/>
      <c r="M3256" s="59"/>
      <c r="N3256" s="60"/>
      <c r="P3256" s="59"/>
      <c r="Q3256" s="59"/>
      <c r="R3256" s="60"/>
    </row>
    <row r="3257" spans="1:18" x14ac:dyDescent="0.25">
      <c r="A3257" s="14" t="s">
        <v>4222</v>
      </c>
      <c r="B3257" s="14"/>
      <c r="C3257" s="14"/>
      <c r="D3257" s="14"/>
      <c r="E3257" s="14"/>
      <c r="F3257" s="14"/>
      <c r="H3257" s="32" t="s">
        <v>1360</v>
      </c>
      <c r="I3257" s="45">
        <v>237625</v>
      </c>
      <c r="J3257" s="31"/>
      <c r="L3257" s="32" t="s">
        <v>1360</v>
      </c>
      <c r="M3257" s="55">
        <v>551581.15</v>
      </c>
      <c r="N3257" s="56"/>
      <c r="P3257" s="32" t="s">
        <v>1360</v>
      </c>
      <c r="Q3257" s="55">
        <v>687500</v>
      </c>
      <c r="R3257" s="56"/>
    </row>
    <row r="3258" spans="1:18" x14ac:dyDescent="0.25">
      <c r="A3258" s="33"/>
      <c r="B3258" s="34" t="s">
        <v>28</v>
      </c>
      <c r="C3258" s="34" t="s">
        <v>29</v>
      </c>
      <c r="H3258" s="35"/>
      <c r="I3258" s="35"/>
      <c r="J3258" s="36"/>
      <c r="L3258" s="59"/>
      <c r="M3258" s="59"/>
      <c r="N3258" s="60"/>
      <c r="P3258" s="59"/>
      <c r="Q3258" s="59"/>
      <c r="R3258" s="60"/>
    </row>
    <row r="3259" spans="1:18" x14ac:dyDescent="0.25">
      <c r="A3259" s="37" t="s">
        <v>4223</v>
      </c>
      <c r="B3259" s="38" t="s">
        <v>31</v>
      </c>
      <c r="C3259" s="38" t="s">
        <v>4224</v>
      </c>
      <c r="H3259" s="35"/>
      <c r="I3259" s="35"/>
      <c r="J3259" s="36"/>
      <c r="L3259" s="59"/>
      <c r="M3259" s="59"/>
      <c r="N3259" s="60"/>
      <c r="P3259" s="59"/>
      <c r="Q3259" s="59"/>
      <c r="R3259" s="60"/>
    </row>
    <row r="3260" spans="1:18" ht="30" x14ac:dyDescent="0.25">
      <c r="A3260" s="37" t="s">
        <v>4225</v>
      </c>
      <c r="B3260" s="38" t="s">
        <v>31</v>
      </c>
      <c r="C3260" s="38" t="s">
        <v>4226</v>
      </c>
      <c r="H3260" s="35"/>
      <c r="I3260" s="35"/>
      <c r="J3260" s="36"/>
      <c r="L3260" s="59"/>
      <c r="M3260" s="59"/>
      <c r="N3260" s="60"/>
      <c r="P3260" s="59"/>
      <c r="Q3260" s="59"/>
      <c r="R3260" s="60"/>
    </row>
    <row r="3261" spans="1:18" ht="60" x14ac:dyDescent="0.25">
      <c r="A3261" s="33"/>
      <c r="B3261" s="34" t="s">
        <v>55</v>
      </c>
      <c r="C3261" s="34" t="s">
        <v>56</v>
      </c>
      <c r="D3261" s="34" t="s">
        <v>57</v>
      </c>
      <c r="E3261" s="34" t="s">
        <v>58</v>
      </c>
      <c r="F3261" s="39" t="s">
        <v>59</v>
      </c>
      <c r="H3261" s="40" t="s">
        <v>60</v>
      </c>
      <c r="I3261" s="41" t="s">
        <v>22</v>
      </c>
      <c r="J3261" s="42"/>
      <c r="L3261" s="40" t="s">
        <v>60</v>
      </c>
      <c r="M3261" s="53" t="s">
        <v>22</v>
      </c>
      <c r="N3261" s="54"/>
      <c r="P3261" s="40" t="s">
        <v>60</v>
      </c>
      <c r="Q3261" s="53" t="s">
        <v>22</v>
      </c>
      <c r="R3261" s="54"/>
    </row>
    <row r="3262" spans="1:18" x14ac:dyDescent="0.25">
      <c r="A3262" s="37" t="s">
        <v>4227</v>
      </c>
      <c r="B3262" s="38" t="s">
        <v>4228</v>
      </c>
      <c r="C3262" s="38" t="s">
        <v>4229</v>
      </c>
      <c r="D3262" s="38"/>
      <c r="E3262" s="38" t="s">
        <v>308</v>
      </c>
      <c r="F3262" s="43">
        <v>200</v>
      </c>
      <c r="H3262" s="44">
        <v>725</v>
      </c>
      <c r="I3262" s="45">
        <v>145000</v>
      </c>
      <c r="J3262" s="31"/>
      <c r="L3262" s="44">
        <v>680.6</v>
      </c>
      <c r="M3262" s="55">
        <v>136120</v>
      </c>
      <c r="N3262" s="56"/>
      <c r="P3262" s="44">
        <v>1000</v>
      </c>
      <c r="Q3262" s="55">
        <v>200000</v>
      </c>
      <c r="R3262" s="56"/>
    </row>
    <row r="3263" spans="1:18" x14ac:dyDescent="0.25">
      <c r="A3263" s="37" t="s">
        <v>4230</v>
      </c>
      <c r="B3263" s="38" t="s">
        <v>4231</v>
      </c>
      <c r="C3263" s="38" t="s">
        <v>4232</v>
      </c>
      <c r="D3263" s="38"/>
      <c r="E3263" s="38" t="s">
        <v>308</v>
      </c>
      <c r="F3263" s="43">
        <v>195</v>
      </c>
      <c r="H3263" s="44">
        <v>475</v>
      </c>
      <c r="I3263" s="45">
        <v>92625</v>
      </c>
      <c r="J3263" s="31"/>
      <c r="L3263" s="44">
        <v>2130.5700000000002</v>
      </c>
      <c r="M3263" s="55">
        <v>415461.15</v>
      </c>
      <c r="N3263" s="56"/>
      <c r="P3263" s="44">
        <v>2500</v>
      </c>
      <c r="Q3263" s="55">
        <v>487500</v>
      </c>
      <c r="R3263" s="56"/>
    </row>
    <row r="3264" spans="1:18" x14ac:dyDescent="0.25">
      <c r="A3264" s="33"/>
      <c r="B3264" s="34" t="s">
        <v>28</v>
      </c>
      <c r="C3264" s="34" t="s">
        <v>29</v>
      </c>
      <c r="H3264" s="35"/>
      <c r="I3264" s="35"/>
      <c r="J3264" s="36"/>
      <c r="L3264" s="59"/>
      <c r="M3264" s="59"/>
      <c r="N3264" s="60"/>
      <c r="P3264" s="59"/>
      <c r="Q3264" s="59"/>
      <c r="R3264" s="60"/>
    </row>
    <row r="3265" spans="1:18" x14ac:dyDescent="0.25">
      <c r="A3265" s="37" t="s">
        <v>4233</v>
      </c>
      <c r="B3265" s="38" t="s">
        <v>31</v>
      </c>
      <c r="C3265" s="38" t="s">
        <v>333</v>
      </c>
      <c r="H3265" s="35"/>
      <c r="I3265" s="35"/>
      <c r="J3265" s="36"/>
      <c r="L3265" s="59"/>
      <c r="M3265" s="59"/>
      <c r="N3265" s="60"/>
      <c r="P3265" s="59"/>
      <c r="Q3265" s="59"/>
      <c r="R3265" s="60"/>
    </row>
    <row r="3266" spans="1:18" ht="60" x14ac:dyDescent="0.25">
      <c r="A3266" s="33"/>
      <c r="B3266" s="34" t="s">
        <v>55</v>
      </c>
      <c r="C3266" s="34" t="s">
        <v>56</v>
      </c>
      <c r="D3266" s="34" t="s">
        <v>57</v>
      </c>
      <c r="E3266" s="34" t="s">
        <v>58</v>
      </c>
      <c r="F3266" s="39" t="s">
        <v>59</v>
      </c>
      <c r="H3266" s="40" t="s">
        <v>60</v>
      </c>
      <c r="I3266" s="41" t="s">
        <v>22</v>
      </c>
      <c r="J3266" s="42"/>
      <c r="L3266" s="40" t="s">
        <v>60</v>
      </c>
      <c r="M3266" s="53" t="s">
        <v>22</v>
      </c>
      <c r="N3266" s="54"/>
      <c r="P3266" s="40" t="s">
        <v>60</v>
      </c>
      <c r="Q3266" s="53" t="s">
        <v>22</v>
      </c>
      <c r="R3266" s="54"/>
    </row>
    <row r="3267" spans="1:18" ht="105" x14ac:dyDescent="0.25">
      <c r="A3267" s="37" t="s">
        <v>4234</v>
      </c>
      <c r="B3267" s="38" t="s">
        <v>335</v>
      </c>
      <c r="C3267" s="38" t="s">
        <v>336</v>
      </c>
      <c r="D3267" s="38"/>
      <c r="E3267" s="38" t="s">
        <v>64</v>
      </c>
      <c r="F3267" s="43">
        <v>1</v>
      </c>
      <c r="H3267" s="44">
        <v>0</v>
      </c>
      <c r="I3267" s="45">
        <v>0</v>
      </c>
      <c r="J3267" s="31"/>
      <c r="L3267" s="44">
        <v>0</v>
      </c>
      <c r="M3267" s="55">
        <v>0</v>
      </c>
      <c r="N3267" s="56"/>
      <c r="P3267" s="44">
        <v>0</v>
      </c>
      <c r="Q3267" s="55">
        <v>0</v>
      </c>
      <c r="R3267" s="56"/>
    </row>
    <row r="3268" spans="1:18" x14ac:dyDescent="0.25">
      <c r="A3268" s="33"/>
      <c r="B3268" s="34" t="s">
        <v>28</v>
      </c>
      <c r="C3268" s="34" t="s">
        <v>29</v>
      </c>
      <c r="H3268" s="35"/>
      <c r="I3268" s="35"/>
      <c r="J3268" s="36"/>
      <c r="L3268" s="59"/>
      <c r="M3268" s="59"/>
      <c r="N3268" s="60"/>
      <c r="P3268" s="59"/>
      <c r="Q3268" s="59"/>
      <c r="R3268" s="60"/>
    </row>
    <row r="3269" spans="1:18" ht="60" x14ac:dyDescent="0.25">
      <c r="A3269" s="37" t="s">
        <v>4235</v>
      </c>
      <c r="B3269" s="38" t="s">
        <v>31</v>
      </c>
      <c r="C3269" s="38" t="s">
        <v>299</v>
      </c>
      <c r="H3269" s="35"/>
      <c r="I3269" s="35"/>
      <c r="J3269" s="36"/>
      <c r="L3269" s="59"/>
      <c r="M3269" s="59"/>
      <c r="N3269" s="60"/>
      <c r="P3269" s="59"/>
      <c r="Q3269" s="59"/>
      <c r="R3269" s="60"/>
    </row>
    <row r="3270" spans="1:18" x14ac:dyDescent="0.25">
      <c r="A3270" s="14" t="s">
        <v>4236</v>
      </c>
      <c r="B3270" s="14"/>
      <c r="C3270" s="14"/>
      <c r="D3270" s="14"/>
      <c r="E3270" s="14"/>
      <c r="F3270" s="14"/>
      <c r="H3270" s="32" t="s">
        <v>1138</v>
      </c>
      <c r="I3270" s="45">
        <v>35839</v>
      </c>
      <c r="J3270" s="31"/>
      <c r="L3270" s="32" t="s">
        <v>1138</v>
      </c>
      <c r="M3270" s="55">
        <v>40601.24</v>
      </c>
      <c r="N3270" s="56"/>
      <c r="P3270" s="32" t="s">
        <v>1138</v>
      </c>
      <c r="Q3270" s="55">
        <v>6824</v>
      </c>
      <c r="R3270" s="56"/>
    </row>
    <row r="3271" spans="1:18" x14ac:dyDescent="0.25">
      <c r="A3271" s="33"/>
      <c r="B3271" s="34" t="s">
        <v>28</v>
      </c>
      <c r="C3271" s="34" t="s">
        <v>29</v>
      </c>
      <c r="H3271" s="35"/>
      <c r="I3271" s="35"/>
      <c r="J3271" s="36"/>
      <c r="L3271" s="59"/>
      <c r="M3271" s="59"/>
      <c r="N3271" s="60"/>
      <c r="P3271" s="59"/>
      <c r="Q3271" s="59"/>
      <c r="R3271" s="60"/>
    </row>
    <row r="3272" spans="1:18" x14ac:dyDescent="0.25">
      <c r="A3272" s="37" t="s">
        <v>4237</v>
      </c>
      <c r="B3272" s="38" t="s">
        <v>31</v>
      </c>
      <c r="C3272" s="38" t="s">
        <v>439</v>
      </c>
      <c r="H3272" s="35"/>
      <c r="I3272" s="35"/>
      <c r="J3272" s="36"/>
      <c r="L3272" s="59"/>
      <c r="M3272" s="59"/>
      <c r="N3272" s="60"/>
      <c r="P3272" s="59"/>
      <c r="Q3272" s="59"/>
      <c r="R3272" s="60"/>
    </row>
    <row r="3273" spans="1:18" ht="30" x14ac:dyDescent="0.25">
      <c r="A3273" s="37" t="s">
        <v>4238</v>
      </c>
      <c r="B3273" s="38" t="s">
        <v>31</v>
      </c>
      <c r="C3273" s="38" t="s">
        <v>441</v>
      </c>
      <c r="H3273" s="35"/>
      <c r="I3273" s="35"/>
      <c r="J3273" s="36"/>
      <c r="L3273" s="59"/>
      <c r="M3273" s="59"/>
      <c r="N3273" s="60"/>
      <c r="P3273" s="59"/>
      <c r="Q3273" s="59"/>
      <c r="R3273" s="60"/>
    </row>
    <row r="3274" spans="1:18" ht="60" x14ac:dyDescent="0.25">
      <c r="A3274" s="33"/>
      <c r="B3274" s="34" t="s">
        <v>55</v>
      </c>
      <c r="C3274" s="34" t="s">
        <v>56</v>
      </c>
      <c r="D3274" s="34" t="s">
        <v>57</v>
      </c>
      <c r="E3274" s="34" t="s">
        <v>58</v>
      </c>
      <c r="F3274" s="39" t="s">
        <v>59</v>
      </c>
      <c r="H3274" s="40" t="s">
        <v>60</v>
      </c>
      <c r="I3274" s="41" t="s">
        <v>22</v>
      </c>
      <c r="J3274" s="42"/>
      <c r="L3274" s="40" t="s">
        <v>60</v>
      </c>
      <c r="M3274" s="53" t="s">
        <v>22</v>
      </c>
      <c r="N3274" s="54"/>
      <c r="P3274" s="40" t="s">
        <v>60</v>
      </c>
      <c r="Q3274" s="53" t="s">
        <v>22</v>
      </c>
      <c r="R3274" s="54"/>
    </row>
    <row r="3275" spans="1:18" x14ac:dyDescent="0.25">
      <c r="A3275" s="37" t="s">
        <v>4239</v>
      </c>
      <c r="B3275" s="38" t="s">
        <v>4240</v>
      </c>
      <c r="C3275" s="38" t="s">
        <v>444</v>
      </c>
      <c r="D3275" s="38"/>
      <c r="E3275" s="38" t="s">
        <v>308</v>
      </c>
      <c r="F3275" s="43">
        <v>257</v>
      </c>
      <c r="H3275" s="44">
        <v>30</v>
      </c>
      <c r="I3275" s="45">
        <v>7710</v>
      </c>
      <c r="J3275" s="31"/>
      <c r="L3275" s="44">
        <v>57.05</v>
      </c>
      <c r="M3275" s="55">
        <v>14661.85</v>
      </c>
      <c r="N3275" s="56"/>
      <c r="P3275" s="44">
        <v>10</v>
      </c>
      <c r="Q3275" s="55">
        <v>2570</v>
      </c>
      <c r="R3275" s="56"/>
    </row>
    <row r="3276" spans="1:18" x14ac:dyDescent="0.25">
      <c r="A3276" s="37" t="s">
        <v>4241</v>
      </c>
      <c r="B3276" s="38" t="s">
        <v>4242</v>
      </c>
      <c r="C3276" s="38" t="s">
        <v>447</v>
      </c>
      <c r="D3276" s="38"/>
      <c r="E3276" s="38" t="s">
        <v>308</v>
      </c>
      <c r="F3276" s="43">
        <v>166</v>
      </c>
      <c r="H3276" s="44">
        <v>34</v>
      </c>
      <c r="I3276" s="45">
        <v>5644</v>
      </c>
      <c r="J3276" s="31"/>
      <c r="L3276" s="44">
        <v>102.62</v>
      </c>
      <c r="M3276" s="55">
        <v>17034.919999999998</v>
      </c>
      <c r="N3276" s="56"/>
      <c r="P3276" s="44">
        <v>10</v>
      </c>
      <c r="Q3276" s="55">
        <v>1660</v>
      </c>
      <c r="R3276" s="56"/>
    </row>
    <row r="3277" spans="1:18" x14ac:dyDescent="0.25">
      <c r="A3277" s="33"/>
      <c r="B3277" s="34" t="s">
        <v>28</v>
      </c>
      <c r="C3277" s="34" t="s">
        <v>29</v>
      </c>
      <c r="H3277" s="35"/>
      <c r="I3277" s="35"/>
      <c r="J3277" s="36"/>
      <c r="L3277" s="59"/>
      <c r="M3277" s="59"/>
      <c r="N3277" s="60"/>
      <c r="P3277" s="59"/>
      <c r="Q3277" s="59"/>
      <c r="R3277" s="60"/>
    </row>
    <row r="3278" spans="1:18" ht="30" x14ac:dyDescent="0.25">
      <c r="A3278" s="37" t="s">
        <v>4243</v>
      </c>
      <c r="B3278" s="38" t="s">
        <v>31</v>
      </c>
      <c r="C3278" s="38" t="s">
        <v>449</v>
      </c>
      <c r="H3278" s="35"/>
      <c r="I3278" s="35"/>
      <c r="J3278" s="36"/>
      <c r="L3278" s="59"/>
      <c r="M3278" s="59"/>
      <c r="N3278" s="60"/>
      <c r="P3278" s="59"/>
      <c r="Q3278" s="59"/>
      <c r="R3278" s="60"/>
    </row>
    <row r="3279" spans="1:18" ht="60" x14ac:dyDescent="0.25">
      <c r="A3279" s="33"/>
      <c r="B3279" s="34" t="s">
        <v>55</v>
      </c>
      <c r="C3279" s="34" t="s">
        <v>56</v>
      </c>
      <c r="D3279" s="34" t="s">
        <v>57</v>
      </c>
      <c r="E3279" s="34" t="s">
        <v>58</v>
      </c>
      <c r="F3279" s="39" t="s">
        <v>59</v>
      </c>
      <c r="H3279" s="40" t="s">
        <v>60</v>
      </c>
      <c r="I3279" s="41" t="s">
        <v>22</v>
      </c>
      <c r="J3279" s="42"/>
      <c r="L3279" s="40" t="s">
        <v>60</v>
      </c>
      <c r="M3279" s="53" t="s">
        <v>22</v>
      </c>
      <c r="N3279" s="54"/>
      <c r="P3279" s="40" t="s">
        <v>60</v>
      </c>
      <c r="Q3279" s="53" t="s">
        <v>22</v>
      </c>
      <c r="R3279" s="54"/>
    </row>
    <row r="3280" spans="1:18" x14ac:dyDescent="0.25">
      <c r="A3280" s="37" t="s">
        <v>4244</v>
      </c>
      <c r="B3280" s="38" t="s">
        <v>4245</v>
      </c>
      <c r="C3280" s="38" t="s">
        <v>444</v>
      </c>
      <c r="D3280" s="38"/>
      <c r="E3280" s="38" t="s">
        <v>308</v>
      </c>
      <c r="F3280" s="43">
        <v>257</v>
      </c>
      <c r="H3280" s="44">
        <v>5</v>
      </c>
      <c r="I3280" s="45">
        <v>1285</v>
      </c>
      <c r="J3280" s="31"/>
      <c r="L3280" s="44">
        <v>4.38</v>
      </c>
      <c r="M3280" s="55">
        <v>1125.6600000000001</v>
      </c>
      <c r="N3280" s="56"/>
      <c r="P3280" s="44">
        <v>7</v>
      </c>
      <c r="Q3280" s="55">
        <v>1799</v>
      </c>
      <c r="R3280" s="56"/>
    </row>
    <row r="3281" spans="1:18" x14ac:dyDescent="0.25">
      <c r="A3281" s="33"/>
      <c r="B3281" s="34" t="s">
        <v>28</v>
      </c>
      <c r="C3281" s="34" t="s">
        <v>29</v>
      </c>
      <c r="H3281" s="35"/>
      <c r="I3281" s="35"/>
      <c r="J3281" s="36"/>
      <c r="L3281" s="59"/>
      <c r="M3281" s="59"/>
      <c r="N3281" s="60"/>
      <c r="P3281" s="59"/>
      <c r="Q3281" s="59"/>
      <c r="R3281" s="60"/>
    </row>
    <row r="3282" spans="1:18" x14ac:dyDescent="0.25">
      <c r="A3282" s="37" t="s">
        <v>4246</v>
      </c>
      <c r="B3282" s="38" t="s">
        <v>31</v>
      </c>
      <c r="C3282" s="38" t="s">
        <v>2626</v>
      </c>
      <c r="H3282" s="35"/>
      <c r="I3282" s="35"/>
      <c r="J3282" s="36"/>
      <c r="L3282" s="59"/>
      <c r="M3282" s="59"/>
      <c r="N3282" s="60"/>
      <c r="P3282" s="59"/>
      <c r="Q3282" s="59"/>
      <c r="R3282" s="60"/>
    </row>
    <row r="3283" spans="1:18" x14ac:dyDescent="0.25">
      <c r="A3283" s="37" t="s">
        <v>4247</v>
      </c>
      <c r="B3283" s="38" t="s">
        <v>31</v>
      </c>
      <c r="C3283" s="38" t="s">
        <v>453</v>
      </c>
      <c r="H3283" s="35"/>
      <c r="I3283" s="35"/>
      <c r="J3283" s="36"/>
      <c r="L3283" s="59"/>
      <c r="M3283" s="59"/>
      <c r="N3283" s="60"/>
      <c r="P3283" s="59"/>
      <c r="Q3283" s="59"/>
      <c r="R3283" s="60"/>
    </row>
    <row r="3284" spans="1:18" ht="60" x14ac:dyDescent="0.25">
      <c r="A3284" s="33"/>
      <c r="B3284" s="34" t="s">
        <v>55</v>
      </c>
      <c r="C3284" s="34" t="s">
        <v>56</v>
      </c>
      <c r="D3284" s="34" t="s">
        <v>57</v>
      </c>
      <c r="E3284" s="34" t="s">
        <v>58</v>
      </c>
      <c r="F3284" s="39" t="s">
        <v>59</v>
      </c>
      <c r="H3284" s="40" t="s">
        <v>60</v>
      </c>
      <c r="I3284" s="41" t="s">
        <v>22</v>
      </c>
      <c r="J3284" s="42"/>
      <c r="L3284" s="40" t="s">
        <v>60</v>
      </c>
      <c r="M3284" s="53" t="s">
        <v>22</v>
      </c>
      <c r="N3284" s="54"/>
      <c r="P3284" s="40" t="s">
        <v>60</v>
      </c>
      <c r="Q3284" s="53" t="s">
        <v>22</v>
      </c>
      <c r="R3284" s="54"/>
    </row>
    <row r="3285" spans="1:18" x14ac:dyDescent="0.25">
      <c r="A3285" s="37" t="s">
        <v>4248</v>
      </c>
      <c r="B3285" s="38" t="s">
        <v>4249</v>
      </c>
      <c r="C3285" s="38" t="s">
        <v>456</v>
      </c>
      <c r="D3285" s="38"/>
      <c r="E3285" s="38" t="s">
        <v>308</v>
      </c>
      <c r="F3285" s="43">
        <v>53</v>
      </c>
      <c r="H3285" s="44">
        <v>400</v>
      </c>
      <c r="I3285" s="45">
        <v>21200</v>
      </c>
      <c r="J3285" s="31"/>
      <c r="L3285" s="44">
        <v>146.77000000000001</v>
      </c>
      <c r="M3285" s="55">
        <v>7778.81</v>
      </c>
      <c r="N3285" s="56"/>
      <c r="P3285" s="44">
        <v>15</v>
      </c>
      <c r="Q3285" s="55">
        <v>795</v>
      </c>
      <c r="R3285" s="56"/>
    </row>
    <row r="3286" spans="1:18" x14ac:dyDescent="0.25">
      <c r="A3286" s="33"/>
      <c r="B3286" s="34" t="s">
        <v>28</v>
      </c>
      <c r="C3286" s="34" t="s">
        <v>29</v>
      </c>
      <c r="H3286" s="35"/>
      <c r="I3286" s="35"/>
      <c r="J3286" s="36"/>
      <c r="L3286" s="59"/>
      <c r="M3286" s="59"/>
      <c r="N3286" s="60"/>
      <c r="P3286" s="59"/>
      <c r="Q3286" s="59"/>
      <c r="R3286" s="60"/>
    </row>
    <row r="3287" spans="1:18" x14ac:dyDescent="0.25">
      <c r="A3287" s="37" t="s">
        <v>4250</v>
      </c>
      <c r="B3287" s="38" t="s">
        <v>31</v>
      </c>
      <c r="C3287" s="38" t="s">
        <v>333</v>
      </c>
      <c r="H3287" s="35"/>
      <c r="I3287" s="35"/>
      <c r="J3287" s="36"/>
      <c r="L3287" s="59"/>
      <c r="M3287" s="59"/>
      <c r="N3287" s="60"/>
      <c r="P3287" s="59"/>
      <c r="Q3287" s="59"/>
      <c r="R3287" s="60"/>
    </row>
    <row r="3288" spans="1:18" ht="60" x14ac:dyDescent="0.25">
      <c r="A3288" s="33"/>
      <c r="B3288" s="34" t="s">
        <v>55</v>
      </c>
      <c r="C3288" s="34" t="s">
        <v>56</v>
      </c>
      <c r="D3288" s="34" t="s">
        <v>57</v>
      </c>
      <c r="E3288" s="34" t="s">
        <v>58</v>
      </c>
      <c r="F3288" s="39" t="s">
        <v>59</v>
      </c>
      <c r="H3288" s="40" t="s">
        <v>60</v>
      </c>
      <c r="I3288" s="41" t="s">
        <v>22</v>
      </c>
      <c r="J3288" s="42"/>
      <c r="L3288" s="40" t="s">
        <v>60</v>
      </c>
      <c r="M3288" s="53" t="s">
        <v>22</v>
      </c>
      <c r="N3288" s="54"/>
      <c r="P3288" s="40" t="s">
        <v>60</v>
      </c>
      <c r="Q3288" s="53" t="s">
        <v>22</v>
      </c>
      <c r="R3288" s="54"/>
    </row>
    <row r="3289" spans="1:18" ht="105" x14ac:dyDescent="0.25">
      <c r="A3289" s="37" t="s">
        <v>4251</v>
      </c>
      <c r="B3289" s="38" t="s">
        <v>335</v>
      </c>
      <c r="C3289" s="38" t="s">
        <v>336</v>
      </c>
      <c r="D3289" s="38"/>
      <c r="E3289" s="38" t="s">
        <v>64</v>
      </c>
      <c r="F3289" s="43">
        <v>1</v>
      </c>
      <c r="H3289" s="44">
        <v>0</v>
      </c>
      <c r="I3289" s="45">
        <v>0</v>
      </c>
      <c r="J3289" s="31"/>
      <c r="L3289" s="44">
        <v>0</v>
      </c>
      <c r="M3289" s="55">
        <v>0</v>
      </c>
      <c r="N3289" s="56"/>
      <c r="P3289" s="44">
        <v>0</v>
      </c>
      <c r="Q3289" s="55">
        <v>0</v>
      </c>
      <c r="R3289" s="56"/>
    </row>
    <row r="3290" spans="1:18" x14ac:dyDescent="0.25">
      <c r="A3290" s="33"/>
      <c r="B3290" s="34" t="s">
        <v>28</v>
      </c>
      <c r="C3290" s="34" t="s">
        <v>29</v>
      </c>
      <c r="H3290" s="35"/>
      <c r="I3290" s="35"/>
      <c r="J3290" s="36"/>
      <c r="L3290" s="59"/>
      <c r="M3290" s="59"/>
      <c r="N3290" s="60"/>
      <c r="P3290" s="59"/>
      <c r="Q3290" s="59"/>
      <c r="R3290" s="60"/>
    </row>
    <row r="3291" spans="1:18" ht="60" x14ac:dyDescent="0.25">
      <c r="A3291" s="37" t="s">
        <v>4252</v>
      </c>
      <c r="B3291" s="38" t="s">
        <v>31</v>
      </c>
      <c r="C3291" s="38" t="s">
        <v>299</v>
      </c>
      <c r="H3291" s="35"/>
      <c r="I3291" s="35"/>
      <c r="J3291" s="36"/>
      <c r="L3291" s="59"/>
      <c r="M3291" s="59"/>
      <c r="N3291" s="60"/>
      <c r="P3291" s="59"/>
      <c r="Q3291" s="59"/>
      <c r="R3291" s="60"/>
    </row>
    <row r="3292" spans="1:18" x14ac:dyDescent="0.25">
      <c r="A3292" s="14" t="s">
        <v>4253</v>
      </c>
      <c r="B3292" s="14"/>
      <c r="C3292" s="14"/>
      <c r="D3292" s="14"/>
      <c r="E3292" s="14"/>
      <c r="F3292" s="14"/>
      <c r="H3292" s="32" t="s">
        <v>425</v>
      </c>
      <c r="I3292" s="45">
        <v>16000</v>
      </c>
      <c r="J3292" s="31"/>
      <c r="L3292" s="32" t="s">
        <v>425</v>
      </c>
      <c r="M3292" s="55">
        <v>47346.02</v>
      </c>
      <c r="N3292" s="56"/>
      <c r="P3292" s="32" t="s">
        <v>425</v>
      </c>
      <c r="Q3292" s="55">
        <v>50000</v>
      </c>
      <c r="R3292" s="56"/>
    </row>
    <row r="3293" spans="1:18" x14ac:dyDescent="0.25">
      <c r="A3293" s="33"/>
      <c r="B3293" s="34" t="s">
        <v>28</v>
      </c>
      <c r="C3293" s="34" t="s">
        <v>29</v>
      </c>
      <c r="H3293" s="35"/>
      <c r="I3293" s="35"/>
      <c r="J3293" s="36"/>
      <c r="L3293" s="59"/>
      <c r="M3293" s="59"/>
      <c r="N3293" s="60"/>
      <c r="P3293" s="59"/>
      <c r="Q3293" s="59"/>
      <c r="R3293" s="60"/>
    </row>
    <row r="3294" spans="1:18" x14ac:dyDescent="0.25">
      <c r="A3294" s="37" t="s">
        <v>4254</v>
      </c>
      <c r="B3294" s="38" t="s">
        <v>31</v>
      </c>
      <c r="C3294" s="38" t="s">
        <v>1257</v>
      </c>
      <c r="H3294" s="35"/>
      <c r="I3294" s="35"/>
      <c r="J3294" s="36"/>
      <c r="L3294" s="59"/>
      <c r="M3294" s="59"/>
      <c r="N3294" s="60"/>
      <c r="P3294" s="59"/>
      <c r="Q3294" s="59"/>
      <c r="R3294" s="60"/>
    </row>
    <row r="3295" spans="1:18" ht="30" x14ac:dyDescent="0.25">
      <c r="A3295" s="37" t="s">
        <v>4255</v>
      </c>
      <c r="B3295" s="38" t="s">
        <v>31</v>
      </c>
      <c r="C3295" s="38" t="s">
        <v>1259</v>
      </c>
      <c r="H3295" s="35"/>
      <c r="I3295" s="35"/>
      <c r="J3295" s="36"/>
      <c r="L3295" s="59"/>
      <c r="M3295" s="59"/>
      <c r="N3295" s="60"/>
      <c r="P3295" s="59"/>
      <c r="Q3295" s="59"/>
      <c r="R3295" s="60"/>
    </row>
    <row r="3296" spans="1:18" ht="60" x14ac:dyDescent="0.25">
      <c r="A3296" s="33"/>
      <c r="B3296" s="34" t="s">
        <v>55</v>
      </c>
      <c r="C3296" s="34" t="s">
        <v>56</v>
      </c>
      <c r="D3296" s="34" t="s">
        <v>57</v>
      </c>
      <c r="E3296" s="34" t="s">
        <v>58</v>
      </c>
      <c r="F3296" s="39" t="s">
        <v>59</v>
      </c>
      <c r="H3296" s="40" t="s">
        <v>60</v>
      </c>
      <c r="I3296" s="41" t="s">
        <v>22</v>
      </c>
      <c r="J3296" s="42"/>
      <c r="L3296" s="40" t="s">
        <v>60</v>
      </c>
      <c r="M3296" s="53" t="s">
        <v>22</v>
      </c>
      <c r="N3296" s="54"/>
      <c r="P3296" s="40" t="s">
        <v>60</v>
      </c>
      <c r="Q3296" s="53" t="s">
        <v>22</v>
      </c>
      <c r="R3296" s="54"/>
    </row>
    <row r="3297" spans="1:18" x14ac:dyDescent="0.25">
      <c r="A3297" s="37" t="s">
        <v>4256</v>
      </c>
      <c r="B3297" s="38" t="s">
        <v>4257</v>
      </c>
      <c r="C3297" s="38" t="s">
        <v>4258</v>
      </c>
      <c r="D3297" s="38"/>
      <c r="E3297" s="38" t="s">
        <v>433</v>
      </c>
      <c r="F3297" s="43">
        <v>1</v>
      </c>
      <c r="H3297" s="44">
        <v>16000</v>
      </c>
      <c r="I3297" s="45">
        <v>16000</v>
      </c>
      <c r="J3297" s="31"/>
      <c r="L3297" s="44">
        <v>47346.02</v>
      </c>
      <c r="M3297" s="55">
        <v>47346.02</v>
      </c>
      <c r="N3297" s="56"/>
      <c r="P3297" s="44">
        <v>50000</v>
      </c>
      <c r="Q3297" s="55">
        <v>50000</v>
      </c>
      <c r="R3297" s="56"/>
    </row>
    <row r="3298" spans="1:18" x14ac:dyDescent="0.25">
      <c r="A3298" s="33"/>
      <c r="B3298" s="34" t="s">
        <v>28</v>
      </c>
      <c r="C3298" s="34" t="s">
        <v>29</v>
      </c>
      <c r="H3298" s="35"/>
      <c r="I3298" s="35"/>
      <c r="J3298" s="36"/>
      <c r="L3298" s="59"/>
      <c r="M3298" s="59"/>
      <c r="N3298" s="60"/>
      <c r="P3298" s="59"/>
      <c r="Q3298" s="59"/>
      <c r="R3298" s="60"/>
    </row>
    <row r="3299" spans="1:18" x14ac:dyDescent="0.25">
      <c r="A3299" s="37" t="s">
        <v>4259</v>
      </c>
      <c r="B3299" s="38" t="s">
        <v>31</v>
      </c>
      <c r="C3299" s="38" t="s">
        <v>333</v>
      </c>
      <c r="H3299" s="35"/>
      <c r="I3299" s="35"/>
      <c r="J3299" s="36"/>
      <c r="L3299" s="59"/>
      <c r="M3299" s="59"/>
      <c r="N3299" s="60"/>
      <c r="P3299" s="59"/>
      <c r="Q3299" s="59"/>
      <c r="R3299" s="60"/>
    </row>
    <row r="3300" spans="1:18" ht="60" x14ac:dyDescent="0.25">
      <c r="A3300" s="33"/>
      <c r="B3300" s="34" t="s">
        <v>55</v>
      </c>
      <c r="C3300" s="34" t="s">
        <v>56</v>
      </c>
      <c r="D3300" s="34" t="s">
        <v>57</v>
      </c>
      <c r="E3300" s="34" t="s">
        <v>58</v>
      </c>
      <c r="F3300" s="39" t="s">
        <v>59</v>
      </c>
      <c r="H3300" s="40" t="s">
        <v>60</v>
      </c>
      <c r="I3300" s="41" t="s">
        <v>22</v>
      </c>
      <c r="J3300" s="42"/>
      <c r="L3300" s="40" t="s">
        <v>60</v>
      </c>
      <c r="M3300" s="53" t="s">
        <v>22</v>
      </c>
      <c r="N3300" s="54"/>
      <c r="P3300" s="40" t="s">
        <v>60</v>
      </c>
      <c r="Q3300" s="53" t="s">
        <v>22</v>
      </c>
      <c r="R3300" s="54"/>
    </row>
    <row r="3301" spans="1:18" ht="105" x14ac:dyDescent="0.25">
      <c r="A3301" s="37" t="s">
        <v>4260</v>
      </c>
      <c r="B3301" s="38" t="s">
        <v>335</v>
      </c>
      <c r="C3301" s="38" t="s">
        <v>336</v>
      </c>
      <c r="D3301" s="38"/>
      <c r="E3301" s="38" t="s">
        <v>64</v>
      </c>
      <c r="F3301" s="43">
        <v>1</v>
      </c>
      <c r="H3301" s="44">
        <v>0</v>
      </c>
      <c r="I3301" s="45">
        <v>0</v>
      </c>
      <c r="J3301" s="31"/>
      <c r="L3301" s="44">
        <v>0</v>
      </c>
      <c r="M3301" s="55">
        <v>0</v>
      </c>
      <c r="N3301" s="56"/>
      <c r="P3301" s="44">
        <v>0</v>
      </c>
      <c r="Q3301" s="55">
        <v>0</v>
      </c>
      <c r="R3301" s="56"/>
    </row>
    <row r="3302" spans="1:18" x14ac:dyDescent="0.25">
      <c r="A3302" s="33"/>
      <c r="B3302" s="34" t="s">
        <v>28</v>
      </c>
      <c r="C3302" s="34" t="s">
        <v>29</v>
      </c>
      <c r="H3302" s="35"/>
      <c r="I3302" s="35"/>
      <c r="J3302" s="36"/>
      <c r="L3302" s="59"/>
      <c r="M3302" s="59"/>
      <c r="N3302" s="60"/>
      <c r="P3302" s="59"/>
      <c r="Q3302" s="59"/>
      <c r="R3302" s="60"/>
    </row>
    <row r="3303" spans="1:18" ht="60" x14ac:dyDescent="0.25">
      <c r="A3303" s="37" t="s">
        <v>4261</v>
      </c>
      <c r="B3303" s="38" t="s">
        <v>31</v>
      </c>
      <c r="C3303" s="38" t="s">
        <v>299</v>
      </c>
      <c r="H3303" s="35"/>
      <c r="I3303" s="35"/>
      <c r="J3303" s="36"/>
      <c r="L3303" s="59"/>
      <c r="M3303" s="59"/>
      <c r="N3303" s="60"/>
      <c r="P3303" s="59"/>
      <c r="Q3303" s="59"/>
      <c r="R3303" s="60"/>
    </row>
    <row r="3304" spans="1:18" x14ac:dyDescent="0.25">
      <c r="A3304" s="14" t="s">
        <v>4262</v>
      </c>
      <c r="B3304" s="14"/>
      <c r="C3304" s="14"/>
      <c r="D3304" s="14"/>
      <c r="E3304" s="14"/>
      <c r="F3304" s="14"/>
      <c r="H3304" s="32" t="s">
        <v>2354</v>
      </c>
      <c r="I3304" s="45">
        <v>54688</v>
      </c>
      <c r="J3304" s="31"/>
      <c r="L3304" s="32" t="s">
        <v>2354</v>
      </c>
      <c r="M3304" s="55">
        <v>64514.66</v>
      </c>
      <c r="N3304" s="56"/>
      <c r="P3304" s="32" t="s">
        <v>2354</v>
      </c>
      <c r="Q3304" s="55">
        <v>52925</v>
      </c>
      <c r="R3304" s="56"/>
    </row>
    <row r="3305" spans="1:18" x14ac:dyDescent="0.25">
      <c r="A3305" s="33"/>
      <c r="B3305" s="34" t="s">
        <v>28</v>
      </c>
      <c r="C3305" s="34" t="s">
        <v>29</v>
      </c>
      <c r="H3305" s="35"/>
      <c r="I3305" s="35"/>
      <c r="J3305" s="36"/>
      <c r="L3305" s="59"/>
      <c r="M3305" s="59"/>
      <c r="N3305" s="60"/>
      <c r="P3305" s="59"/>
      <c r="Q3305" s="59"/>
      <c r="R3305" s="60"/>
    </row>
    <row r="3306" spans="1:18" x14ac:dyDescent="0.25">
      <c r="A3306" s="37" t="s">
        <v>4263</v>
      </c>
      <c r="B3306" s="38" t="s">
        <v>31</v>
      </c>
      <c r="C3306" s="38" t="s">
        <v>502</v>
      </c>
      <c r="H3306" s="35"/>
      <c r="I3306" s="35"/>
      <c r="J3306" s="36"/>
      <c r="L3306" s="59"/>
      <c r="M3306" s="59"/>
      <c r="N3306" s="60"/>
      <c r="P3306" s="59"/>
      <c r="Q3306" s="59"/>
      <c r="R3306" s="60"/>
    </row>
    <row r="3307" spans="1:18" ht="30" x14ac:dyDescent="0.25">
      <c r="A3307" s="37" t="s">
        <v>4264</v>
      </c>
      <c r="B3307" s="38" t="s">
        <v>31</v>
      </c>
      <c r="C3307" s="38" t="s">
        <v>504</v>
      </c>
      <c r="H3307" s="35"/>
      <c r="I3307" s="35"/>
      <c r="J3307" s="36"/>
      <c r="L3307" s="59"/>
      <c r="M3307" s="59"/>
      <c r="N3307" s="60"/>
      <c r="P3307" s="59"/>
      <c r="Q3307" s="59"/>
      <c r="R3307" s="60"/>
    </row>
    <row r="3308" spans="1:18" ht="60" x14ac:dyDescent="0.25">
      <c r="A3308" s="33"/>
      <c r="B3308" s="34" t="s">
        <v>55</v>
      </c>
      <c r="C3308" s="34" t="s">
        <v>56</v>
      </c>
      <c r="D3308" s="34" t="s">
        <v>57</v>
      </c>
      <c r="E3308" s="34" t="s">
        <v>58</v>
      </c>
      <c r="F3308" s="39" t="s">
        <v>59</v>
      </c>
      <c r="H3308" s="40" t="s">
        <v>60</v>
      </c>
      <c r="I3308" s="41" t="s">
        <v>22</v>
      </c>
      <c r="J3308" s="42"/>
      <c r="L3308" s="40" t="s">
        <v>60</v>
      </c>
      <c r="M3308" s="53" t="s">
        <v>22</v>
      </c>
      <c r="N3308" s="54"/>
      <c r="P3308" s="40" t="s">
        <v>60</v>
      </c>
      <c r="Q3308" s="53" t="s">
        <v>22</v>
      </c>
      <c r="R3308" s="54"/>
    </row>
    <row r="3309" spans="1:18" x14ac:dyDescent="0.25">
      <c r="A3309" s="37" t="s">
        <v>4265</v>
      </c>
      <c r="B3309" s="38" t="s">
        <v>4266</v>
      </c>
      <c r="C3309" s="38" t="s">
        <v>4267</v>
      </c>
      <c r="D3309" s="38"/>
      <c r="E3309" s="38" t="s">
        <v>308</v>
      </c>
      <c r="F3309" s="43">
        <v>161</v>
      </c>
      <c r="H3309" s="44">
        <v>108</v>
      </c>
      <c r="I3309" s="45">
        <v>17388</v>
      </c>
      <c r="J3309" s="31"/>
      <c r="L3309" s="44">
        <v>195.3</v>
      </c>
      <c r="M3309" s="55">
        <v>31443.3</v>
      </c>
      <c r="N3309" s="56"/>
      <c r="P3309" s="44">
        <v>55</v>
      </c>
      <c r="Q3309" s="55">
        <v>8855</v>
      </c>
      <c r="R3309" s="56"/>
    </row>
    <row r="3310" spans="1:18" x14ac:dyDescent="0.25">
      <c r="A3310" s="33"/>
      <c r="B3310" s="34" t="s">
        <v>28</v>
      </c>
      <c r="C3310" s="34" t="s">
        <v>29</v>
      </c>
      <c r="H3310" s="35"/>
      <c r="I3310" s="35"/>
      <c r="J3310" s="36"/>
      <c r="L3310" s="59"/>
      <c r="M3310" s="59"/>
      <c r="N3310" s="60"/>
      <c r="P3310" s="59"/>
      <c r="Q3310" s="59"/>
      <c r="R3310" s="60"/>
    </row>
    <row r="3311" spans="1:18" x14ac:dyDescent="0.25">
      <c r="A3311" s="37" t="s">
        <v>4268</v>
      </c>
      <c r="B3311" s="38" t="s">
        <v>31</v>
      </c>
      <c r="C3311" s="38" t="s">
        <v>526</v>
      </c>
      <c r="H3311" s="35"/>
      <c r="I3311" s="35"/>
      <c r="J3311" s="36"/>
      <c r="L3311" s="59"/>
      <c r="M3311" s="59"/>
      <c r="N3311" s="60"/>
      <c r="P3311" s="59"/>
      <c r="Q3311" s="59"/>
      <c r="R3311" s="60"/>
    </row>
    <row r="3312" spans="1:18" ht="45" x14ac:dyDescent="0.25">
      <c r="A3312" s="37" t="s">
        <v>4269</v>
      </c>
      <c r="B3312" s="38" t="s">
        <v>31</v>
      </c>
      <c r="C3312" s="38" t="s">
        <v>2673</v>
      </c>
      <c r="H3312" s="35"/>
      <c r="I3312" s="35"/>
      <c r="J3312" s="36"/>
      <c r="L3312" s="59"/>
      <c r="M3312" s="59"/>
      <c r="N3312" s="60"/>
      <c r="P3312" s="59"/>
      <c r="Q3312" s="59"/>
      <c r="R3312" s="60"/>
    </row>
    <row r="3313" spans="1:18" ht="60" x14ac:dyDescent="0.25">
      <c r="A3313" s="33"/>
      <c r="B3313" s="34" t="s">
        <v>55</v>
      </c>
      <c r="C3313" s="34" t="s">
        <v>56</v>
      </c>
      <c r="D3313" s="34" t="s">
        <v>57</v>
      </c>
      <c r="E3313" s="34" t="s">
        <v>58</v>
      </c>
      <c r="F3313" s="39" t="s">
        <v>59</v>
      </c>
      <c r="H3313" s="40" t="s">
        <v>60</v>
      </c>
      <c r="I3313" s="41" t="s">
        <v>22</v>
      </c>
      <c r="J3313" s="42"/>
      <c r="L3313" s="40" t="s">
        <v>60</v>
      </c>
      <c r="M3313" s="53" t="s">
        <v>22</v>
      </c>
      <c r="N3313" s="54"/>
      <c r="P3313" s="40" t="s">
        <v>60</v>
      </c>
      <c r="Q3313" s="53" t="s">
        <v>22</v>
      </c>
      <c r="R3313" s="54"/>
    </row>
    <row r="3314" spans="1:18" x14ac:dyDescent="0.25">
      <c r="A3314" s="37" t="s">
        <v>4270</v>
      </c>
      <c r="B3314" s="38" t="s">
        <v>4271</v>
      </c>
      <c r="C3314" s="38" t="s">
        <v>4272</v>
      </c>
      <c r="D3314" s="38"/>
      <c r="E3314" s="38" t="s">
        <v>308</v>
      </c>
      <c r="F3314" s="43">
        <v>150</v>
      </c>
      <c r="H3314" s="44">
        <v>195</v>
      </c>
      <c r="I3314" s="45">
        <v>29250</v>
      </c>
      <c r="J3314" s="31"/>
      <c r="L3314" s="44">
        <v>65.099999999999994</v>
      </c>
      <c r="M3314" s="55">
        <v>9765</v>
      </c>
      <c r="N3314" s="56"/>
      <c r="P3314" s="44">
        <v>165</v>
      </c>
      <c r="Q3314" s="55">
        <v>24750</v>
      </c>
      <c r="R3314" s="56"/>
    </row>
    <row r="3315" spans="1:18" x14ac:dyDescent="0.25">
      <c r="A3315" s="33"/>
      <c r="B3315" s="34" t="s">
        <v>28</v>
      </c>
      <c r="C3315" s="34" t="s">
        <v>29</v>
      </c>
      <c r="H3315" s="35"/>
      <c r="I3315" s="35"/>
      <c r="J3315" s="36"/>
      <c r="L3315" s="59"/>
      <c r="M3315" s="59"/>
      <c r="N3315" s="60"/>
      <c r="P3315" s="59"/>
      <c r="Q3315" s="59"/>
      <c r="R3315" s="60"/>
    </row>
    <row r="3316" spans="1:18" x14ac:dyDescent="0.25">
      <c r="A3316" s="37" t="s">
        <v>4273</v>
      </c>
      <c r="B3316" s="38" t="s">
        <v>31</v>
      </c>
      <c r="C3316" s="38" t="s">
        <v>563</v>
      </c>
      <c r="H3316" s="35"/>
      <c r="I3316" s="35"/>
      <c r="J3316" s="36"/>
      <c r="L3316" s="59"/>
      <c r="M3316" s="59"/>
      <c r="N3316" s="60"/>
      <c r="P3316" s="59"/>
      <c r="Q3316" s="59"/>
      <c r="R3316" s="60"/>
    </row>
    <row r="3317" spans="1:18" ht="45" x14ac:dyDescent="0.25">
      <c r="A3317" s="37" t="s">
        <v>4274</v>
      </c>
      <c r="B3317" s="38" t="s">
        <v>31</v>
      </c>
      <c r="C3317" s="38" t="s">
        <v>565</v>
      </c>
      <c r="H3317" s="35"/>
      <c r="I3317" s="35"/>
      <c r="J3317" s="36"/>
      <c r="L3317" s="59"/>
      <c r="M3317" s="59"/>
      <c r="N3317" s="60"/>
      <c r="P3317" s="59"/>
      <c r="Q3317" s="59"/>
      <c r="R3317" s="60"/>
    </row>
    <row r="3318" spans="1:18" ht="60" x14ac:dyDescent="0.25">
      <c r="A3318" s="33"/>
      <c r="B3318" s="34" t="s">
        <v>55</v>
      </c>
      <c r="C3318" s="34" t="s">
        <v>56</v>
      </c>
      <c r="D3318" s="34" t="s">
        <v>57</v>
      </c>
      <c r="E3318" s="34" t="s">
        <v>58</v>
      </c>
      <c r="F3318" s="39" t="s">
        <v>59</v>
      </c>
      <c r="H3318" s="40" t="s">
        <v>60</v>
      </c>
      <c r="I3318" s="41" t="s">
        <v>22</v>
      </c>
      <c r="J3318" s="42"/>
      <c r="L3318" s="40" t="s">
        <v>60</v>
      </c>
      <c r="M3318" s="53" t="s">
        <v>22</v>
      </c>
      <c r="N3318" s="54"/>
      <c r="P3318" s="40" t="s">
        <v>60</v>
      </c>
      <c r="Q3318" s="53" t="s">
        <v>22</v>
      </c>
      <c r="R3318" s="54"/>
    </row>
    <row r="3319" spans="1:18" x14ac:dyDescent="0.25">
      <c r="A3319" s="37" t="s">
        <v>4275</v>
      </c>
      <c r="B3319" s="38" t="s">
        <v>4276</v>
      </c>
      <c r="C3319" s="38" t="s">
        <v>571</v>
      </c>
      <c r="D3319" s="38"/>
      <c r="E3319" s="38" t="s">
        <v>308</v>
      </c>
      <c r="F3319" s="43">
        <v>161</v>
      </c>
      <c r="H3319" s="44">
        <v>50</v>
      </c>
      <c r="I3319" s="45">
        <v>8050</v>
      </c>
      <c r="J3319" s="31"/>
      <c r="L3319" s="44">
        <v>144.76</v>
      </c>
      <c r="M3319" s="55">
        <v>23306.36</v>
      </c>
      <c r="N3319" s="56"/>
      <c r="P3319" s="44">
        <v>120</v>
      </c>
      <c r="Q3319" s="55">
        <v>19320</v>
      </c>
      <c r="R3319" s="56"/>
    </row>
    <row r="3320" spans="1:18" x14ac:dyDescent="0.25">
      <c r="A3320" s="33"/>
      <c r="B3320" s="34" t="s">
        <v>28</v>
      </c>
      <c r="C3320" s="34" t="s">
        <v>29</v>
      </c>
      <c r="H3320" s="35"/>
      <c r="I3320" s="35"/>
      <c r="J3320" s="36"/>
      <c r="L3320" s="59"/>
      <c r="M3320" s="59"/>
      <c r="N3320" s="60"/>
      <c r="P3320" s="59"/>
      <c r="Q3320" s="59"/>
      <c r="R3320" s="60"/>
    </row>
    <row r="3321" spans="1:18" x14ac:dyDescent="0.25">
      <c r="A3321" s="37" t="s">
        <v>4277</v>
      </c>
      <c r="B3321" s="38" t="s">
        <v>31</v>
      </c>
      <c r="C3321" s="38" t="s">
        <v>333</v>
      </c>
      <c r="H3321" s="35"/>
      <c r="I3321" s="35"/>
      <c r="J3321" s="36"/>
      <c r="L3321" s="59"/>
      <c r="M3321" s="59"/>
      <c r="N3321" s="60"/>
      <c r="P3321" s="59"/>
      <c r="Q3321" s="59"/>
      <c r="R3321" s="60"/>
    </row>
    <row r="3322" spans="1:18" ht="60" x14ac:dyDescent="0.25">
      <c r="A3322" s="33"/>
      <c r="B3322" s="34" t="s">
        <v>55</v>
      </c>
      <c r="C3322" s="34" t="s">
        <v>56</v>
      </c>
      <c r="D3322" s="34" t="s">
        <v>57</v>
      </c>
      <c r="E3322" s="34" t="s">
        <v>58</v>
      </c>
      <c r="F3322" s="39" t="s">
        <v>59</v>
      </c>
      <c r="H3322" s="40" t="s">
        <v>60</v>
      </c>
      <c r="I3322" s="41" t="s">
        <v>22</v>
      </c>
      <c r="J3322" s="42"/>
      <c r="L3322" s="40" t="s">
        <v>60</v>
      </c>
      <c r="M3322" s="53" t="s">
        <v>22</v>
      </c>
      <c r="N3322" s="54"/>
      <c r="P3322" s="40" t="s">
        <v>60</v>
      </c>
      <c r="Q3322" s="53" t="s">
        <v>22</v>
      </c>
      <c r="R3322" s="54"/>
    </row>
    <row r="3323" spans="1:18" ht="105" x14ac:dyDescent="0.25">
      <c r="A3323" s="37" t="s">
        <v>4278</v>
      </c>
      <c r="B3323" s="38" t="s">
        <v>335</v>
      </c>
      <c r="C3323" s="38" t="s">
        <v>336</v>
      </c>
      <c r="D3323" s="38"/>
      <c r="E3323" s="38" t="s">
        <v>64</v>
      </c>
      <c r="F3323" s="43">
        <v>1</v>
      </c>
      <c r="H3323" s="44">
        <v>0</v>
      </c>
      <c r="I3323" s="45">
        <v>0</v>
      </c>
      <c r="J3323" s="31"/>
      <c r="L3323" s="44">
        <v>0</v>
      </c>
      <c r="M3323" s="55">
        <v>0</v>
      </c>
      <c r="N3323" s="56"/>
      <c r="P3323" s="44">
        <v>0</v>
      </c>
      <c r="Q3323" s="55">
        <v>0</v>
      </c>
      <c r="R3323" s="56"/>
    </row>
    <row r="3324" spans="1:18" x14ac:dyDescent="0.25">
      <c r="A3324" s="33"/>
      <c r="B3324" s="34" t="s">
        <v>28</v>
      </c>
      <c r="C3324" s="34" t="s">
        <v>29</v>
      </c>
      <c r="H3324" s="35"/>
      <c r="I3324" s="35"/>
      <c r="J3324" s="36"/>
      <c r="L3324" s="59"/>
      <c r="M3324" s="59"/>
      <c r="N3324" s="60"/>
      <c r="P3324" s="59"/>
      <c r="Q3324" s="59"/>
      <c r="R3324" s="60"/>
    </row>
    <row r="3325" spans="1:18" ht="60" x14ac:dyDescent="0.25">
      <c r="A3325" s="37" t="s">
        <v>4279</v>
      </c>
      <c r="B3325" s="38" t="s">
        <v>31</v>
      </c>
      <c r="C3325" s="38" t="s">
        <v>299</v>
      </c>
      <c r="H3325" s="35"/>
      <c r="I3325" s="35"/>
      <c r="J3325" s="36"/>
      <c r="L3325" s="59"/>
      <c r="M3325" s="59"/>
      <c r="N3325" s="60"/>
      <c r="P3325" s="59"/>
      <c r="Q3325" s="59"/>
      <c r="R3325" s="60"/>
    </row>
    <row r="3326" spans="1:18" x14ac:dyDescent="0.25">
      <c r="A3326" s="14" t="s">
        <v>4280</v>
      </c>
      <c r="B3326" s="14"/>
      <c r="C3326" s="14"/>
      <c r="D3326" s="14"/>
      <c r="E3326" s="14"/>
      <c r="F3326" s="14"/>
      <c r="H3326" s="32" t="s">
        <v>425</v>
      </c>
      <c r="I3326" s="45">
        <v>5000</v>
      </c>
      <c r="J3326" s="31"/>
      <c r="L3326" s="32" t="s">
        <v>425</v>
      </c>
      <c r="M3326" s="55">
        <v>2367.3000000000002</v>
      </c>
      <c r="N3326" s="56"/>
      <c r="P3326" s="32" t="s">
        <v>425</v>
      </c>
      <c r="Q3326" s="55">
        <v>2000</v>
      </c>
      <c r="R3326" s="56"/>
    </row>
    <row r="3327" spans="1:18" x14ac:dyDescent="0.25">
      <c r="A3327" s="33"/>
      <c r="B3327" s="34" t="s">
        <v>28</v>
      </c>
      <c r="C3327" s="34" t="s">
        <v>29</v>
      </c>
      <c r="H3327" s="35"/>
      <c r="I3327" s="35"/>
      <c r="J3327" s="36"/>
      <c r="L3327" s="59"/>
      <c r="M3327" s="59"/>
      <c r="N3327" s="60"/>
      <c r="P3327" s="59"/>
      <c r="Q3327" s="59"/>
      <c r="R3327" s="60"/>
    </row>
    <row r="3328" spans="1:18" x14ac:dyDescent="0.25">
      <c r="A3328" s="37" t="s">
        <v>4281</v>
      </c>
      <c r="B3328" s="38" t="s">
        <v>31</v>
      </c>
      <c r="C3328" s="38" t="s">
        <v>602</v>
      </c>
      <c r="H3328" s="35"/>
      <c r="I3328" s="35"/>
      <c r="J3328" s="36"/>
      <c r="L3328" s="59"/>
      <c r="M3328" s="59"/>
      <c r="N3328" s="60"/>
      <c r="P3328" s="59"/>
      <c r="Q3328" s="59"/>
      <c r="R3328" s="60"/>
    </row>
    <row r="3329" spans="1:18" ht="30" x14ac:dyDescent="0.25">
      <c r="A3329" s="37" t="s">
        <v>4282</v>
      </c>
      <c r="B3329" s="38" t="s">
        <v>31</v>
      </c>
      <c r="C3329" s="38" t="s">
        <v>604</v>
      </c>
      <c r="H3329" s="35"/>
      <c r="I3329" s="35"/>
      <c r="J3329" s="36"/>
      <c r="L3329" s="59"/>
      <c r="M3329" s="59"/>
      <c r="N3329" s="60"/>
      <c r="P3329" s="59"/>
      <c r="Q3329" s="59"/>
      <c r="R3329" s="60"/>
    </row>
    <row r="3330" spans="1:18" ht="60" x14ac:dyDescent="0.25">
      <c r="A3330" s="33"/>
      <c r="B3330" s="34" t="s">
        <v>55</v>
      </c>
      <c r="C3330" s="34" t="s">
        <v>56</v>
      </c>
      <c r="D3330" s="34" t="s">
        <v>57</v>
      </c>
      <c r="E3330" s="34" t="s">
        <v>58</v>
      </c>
      <c r="F3330" s="39" t="s">
        <v>59</v>
      </c>
      <c r="H3330" s="40" t="s">
        <v>60</v>
      </c>
      <c r="I3330" s="41" t="s">
        <v>22</v>
      </c>
      <c r="J3330" s="42"/>
      <c r="L3330" s="40" t="s">
        <v>60</v>
      </c>
      <c r="M3330" s="53" t="s">
        <v>22</v>
      </c>
      <c r="N3330" s="54"/>
      <c r="P3330" s="40" t="s">
        <v>60</v>
      </c>
      <c r="Q3330" s="53" t="s">
        <v>22</v>
      </c>
      <c r="R3330" s="54"/>
    </row>
    <row r="3331" spans="1:18" x14ac:dyDescent="0.25">
      <c r="A3331" s="37" t="s">
        <v>4283</v>
      </c>
      <c r="B3331" s="38" t="s">
        <v>4284</v>
      </c>
      <c r="C3331" s="38" t="s">
        <v>1355</v>
      </c>
      <c r="D3331" s="38"/>
      <c r="E3331" s="38" t="s">
        <v>64</v>
      </c>
      <c r="F3331" s="43">
        <v>1</v>
      </c>
      <c r="H3331" s="44">
        <v>5000</v>
      </c>
      <c r="I3331" s="45">
        <v>5000</v>
      </c>
      <c r="J3331" s="31"/>
      <c r="L3331" s="44">
        <v>2367.3000000000002</v>
      </c>
      <c r="M3331" s="55">
        <v>2367.3000000000002</v>
      </c>
      <c r="N3331" s="56"/>
      <c r="P3331" s="44">
        <v>2000</v>
      </c>
      <c r="Q3331" s="55">
        <v>2000</v>
      </c>
      <c r="R3331" s="56"/>
    </row>
    <row r="3332" spans="1:18" x14ac:dyDescent="0.25">
      <c r="A3332" s="33"/>
      <c r="B3332" s="34" t="s">
        <v>28</v>
      </c>
      <c r="C3332" s="34" t="s">
        <v>29</v>
      </c>
      <c r="H3332" s="35"/>
      <c r="I3332" s="35"/>
      <c r="J3332" s="36"/>
      <c r="L3332" s="59"/>
      <c r="M3332" s="59"/>
      <c r="N3332" s="60"/>
      <c r="P3332" s="59"/>
      <c r="Q3332" s="59"/>
      <c r="R3332" s="60"/>
    </row>
    <row r="3333" spans="1:18" x14ac:dyDescent="0.25">
      <c r="A3333" s="37" t="s">
        <v>4285</v>
      </c>
      <c r="B3333" s="38" t="s">
        <v>31</v>
      </c>
      <c r="C3333" s="38" t="s">
        <v>333</v>
      </c>
      <c r="H3333" s="35"/>
      <c r="I3333" s="35"/>
      <c r="J3333" s="36"/>
      <c r="L3333" s="59"/>
      <c r="M3333" s="59"/>
      <c r="N3333" s="60"/>
      <c r="P3333" s="59"/>
      <c r="Q3333" s="59"/>
      <c r="R3333" s="60"/>
    </row>
    <row r="3334" spans="1:18" ht="60" x14ac:dyDescent="0.25">
      <c r="A3334" s="33"/>
      <c r="B3334" s="34" t="s">
        <v>55</v>
      </c>
      <c r="C3334" s="34" t="s">
        <v>56</v>
      </c>
      <c r="D3334" s="34" t="s">
        <v>57</v>
      </c>
      <c r="E3334" s="34" t="s">
        <v>58</v>
      </c>
      <c r="F3334" s="39" t="s">
        <v>59</v>
      </c>
      <c r="H3334" s="40" t="s">
        <v>60</v>
      </c>
      <c r="I3334" s="41" t="s">
        <v>22</v>
      </c>
      <c r="J3334" s="42"/>
      <c r="L3334" s="40" t="s">
        <v>60</v>
      </c>
      <c r="M3334" s="53" t="s">
        <v>22</v>
      </c>
      <c r="N3334" s="54"/>
      <c r="P3334" s="40" t="s">
        <v>60</v>
      </c>
      <c r="Q3334" s="53" t="s">
        <v>22</v>
      </c>
      <c r="R3334" s="54"/>
    </row>
    <row r="3335" spans="1:18" ht="105" x14ac:dyDescent="0.25">
      <c r="A3335" s="37" t="s">
        <v>4286</v>
      </c>
      <c r="B3335" s="38" t="s">
        <v>335</v>
      </c>
      <c r="C3335" s="38" t="s">
        <v>336</v>
      </c>
      <c r="D3335" s="38"/>
      <c r="E3335" s="38" t="s">
        <v>64</v>
      </c>
      <c r="F3335" s="43">
        <v>1</v>
      </c>
      <c r="H3335" s="44">
        <v>0</v>
      </c>
      <c r="I3335" s="45">
        <v>0</v>
      </c>
      <c r="J3335" s="31"/>
      <c r="L3335" s="44">
        <v>0</v>
      </c>
      <c r="M3335" s="55">
        <v>0</v>
      </c>
      <c r="N3335" s="56"/>
      <c r="P3335" s="44">
        <v>0</v>
      </c>
      <c r="Q3335" s="55">
        <v>0</v>
      </c>
      <c r="R3335" s="56"/>
    </row>
    <row r="3336" spans="1:18" x14ac:dyDescent="0.25">
      <c r="A3336" s="33"/>
      <c r="B3336" s="34" t="s">
        <v>28</v>
      </c>
      <c r="C3336" s="34" t="s">
        <v>29</v>
      </c>
      <c r="H3336" s="35"/>
      <c r="I3336" s="35"/>
      <c r="J3336" s="36"/>
      <c r="L3336" s="59"/>
      <c r="M3336" s="59"/>
      <c r="N3336" s="60"/>
      <c r="P3336" s="59"/>
      <c r="Q3336" s="59"/>
      <c r="R3336" s="60"/>
    </row>
    <row r="3337" spans="1:18" ht="60" x14ac:dyDescent="0.25">
      <c r="A3337" s="37" t="s">
        <v>4287</v>
      </c>
      <c r="B3337" s="38" t="s">
        <v>31</v>
      </c>
      <c r="C3337" s="38" t="s">
        <v>299</v>
      </c>
      <c r="H3337" s="35"/>
      <c r="I3337" s="35"/>
      <c r="J3337" s="36"/>
      <c r="L3337" s="59"/>
      <c r="M3337" s="59"/>
      <c r="N3337" s="60"/>
      <c r="P3337" s="59"/>
      <c r="Q3337" s="59"/>
      <c r="R3337" s="60"/>
    </row>
    <row r="3338" spans="1:18" x14ac:dyDescent="0.25">
      <c r="A3338" s="14" t="s">
        <v>4288</v>
      </c>
      <c r="B3338" s="14"/>
      <c r="C3338" s="14"/>
      <c r="D3338" s="14"/>
      <c r="E3338" s="14"/>
      <c r="F3338" s="14"/>
      <c r="H3338" s="32" t="s">
        <v>4289</v>
      </c>
      <c r="I3338" s="45">
        <v>105525</v>
      </c>
      <c r="J3338" s="31"/>
      <c r="L3338" s="32" t="s">
        <v>4289</v>
      </c>
      <c r="M3338" s="55">
        <v>66516.740000000005</v>
      </c>
      <c r="N3338" s="56"/>
      <c r="P3338" s="32" t="s">
        <v>4289</v>
      </c>
      <c r="Q3338" s="55">
        <v>59300</v>
      </c>
      <c r="R3338" s="56"/>
    </row>
    <row r="3339" spans="1:18" x14ac:dyDescent="0.25">
      <c r="A3339" s="33"/>
      <c r="B3339" s="34" t="s">
        <v>28</v>
      </c>
      <c r="C3339" s="34" t="s">
        <v>29</v>
      </c>
      <c r="H3339" s="35"/>
      <c r="I3339" s="35"/>
      <c r="J3339" s="36"/>
      <c r="L3339" s="59"/>
      <c r="M3339" s="59"/>
      <c r="N3339" s="60"/>
      <c r="P3339" s="59"/>
      <c r="Q3339" s="59"/>
      <c r="R3339" s="60"/>
    </row>
    <row r="3340" spans="1:18" x14ac:dyDescent="0.25">
      <c r="A3340" s="37" t="s">
        <v>4290</v>
      </c>
      <c r="B3340" s="38" t="s">
        <v>31</v>
      </c>
      <c r="C3340" s="38" t="s">
        <v>2709</v>
      </c>
      <c r="H3340" s="35"/>
      <c r="I3340" s="35"/>
      <c r="J3340" s="36"/>
      <c r="L3340" s="59"/>
      <c r="M3340" s="59"/>
      <c r="N3340" s="60"/>
      <c r="P3340" s="59"/>
      <c r="Q3340" s="59"/>
      <c r="R3340" s="60"/>
    </row>
    <row r="3341" spans="1:18" ht="75" x14ac:dyDescent="0.25">
      <c r="A3341" s="37" t="s">
        <v>4291</v>
      </c>
      <c r="B3341" s="38" t="s">
        <v>31</v>
      </c>
      <c r="C3341" s="38" t="s">
        <v>695</v>
      </c>
      <c r="H3341" s="35"/>
      <c r="I3341" s="35"/>
      <c r="J3341" s="36"/>
      <c r="L3341" s="59"/>
      <c r="M3341" s="59"/>
      <c r="N3341" s="60"/>
      <c r="P3341" s="59"/>
      <c r="Q3341" s="59"/>
      <c r="R3341" s="60"/>
    </row>
    <row r="3342" spans="1:18" ht="60" x14ac:dyDescent="0.25">
      <c r="A3342" s="33"/>
      <c r="B3342" s="34" t="s">
        <v>55</v>
      </c>
      <c r="C3342" s="34" t="s">
        <v>56</v>
      </c>
      <c r="D3342" s="34" t="s">
        <v>57</v>
      </c>
      <c r="E3342" s="34" t="s">
        <v>58</v>
      </c>
      <c r="F3342" s="39" t="s">
        <v>59</v>
      </c>
      <c r="H3342" s="40" t="s">
        <v>60</v>
      </c>
      <c r="I3342" s="41" t="s">
        <v>22</v>
      </c>
      <c r="J3342" s="42"/>
      <c r="L3342" s="40" t="s">
        <v>60</v>
      </c>
      <c r="M3342" s="53" t="s">
        <v>22</v>
      </c>
      <c r="N3342" s="54"/>
      <c r="P3342" s="40" t="s">
        <v>60</v>
      </c>
      <c r="Q3342" s="53" t="s">
        <v>22</v>
      </c>
      <c r="R3342" s="54"/>
    </row>
    <row r="3343" spans="1:18" ht="30" x14ac:dyDescent="0.25">
      <c r="A3343" s="37" t="s">
        <v>4292</v>
      </c>
      <c r="B3343" s="38" t="s">
        <v>4293</v>
      </c>
      <c r="C3343" s="38" t="s">
        <v>2712</v>
      </c>
      <c r="D3343" s="38"/>
      <c r="E3343" s="38" t="s">
        <v>433</v>
      </c>
      <c r="F3343" s="43">
        <v>1</v>
      </c>
      <c r="H3343" s="44">
        <v>1500</v>
      </c>
      <c r="I3343" s="45">
        <v>1500</v>
      </c>
      <c r="J3343" s="31"/>
      <c r="L3343" s="44">
        <v>591.83000000000004</v>
      </c>
      <c r="M3343" s="55">
        <v>591.83000000000004</v>
      </c>
      <c r="N3343" s="56"/>
      <c r="P3343" s="44">
        <v>850</v>
      </c>
      <c r="Q3343" s="55">
        <v>850</v>
      </c>
      <c r="R3343" s="56"/>
    </row>
    <row r="3344" spans="1:18" ht="45" x14ac:dyDescent="0.25">
      <c r="A3344" s="37" t="s">
        <v>4294</v>
      </c>
      <c r="B3344" s="38" t="s">
        <v>4295</v>
      </c>
      <c r="C3344" s="38" t="s">
        <v>2715</v>
      </c>
      <c r="D3344" s="38"/>
      <c r="E3344" s="38" t="s">
        <v>433</v>
      </c>
      <c r="F3344" s="43">
        <v>12</v>
      </c>
      <c r="H3344" s="44">
        <v>4500</v>
      </c>
      <c r="I3344" s="45">
        <v>54000</v>
      </c>
      <c r="J3344" s="31"/>
      <c r="L3344" s="44">
        <v>236.73</v>
      </c>
      <c r="M3344" s="55">
        <v>2840.76</v>
      </c>
      <c r="N3344" s="56"/>
      <c r="P3344" s="44">
        <v>90</v>
      </c>
      <c r="Q3344" s="55">
        <v>1080</v>
      </c>
      <c r="R3344" s="56"/>
    </row>
    <row r="3345" spans="1:18" ht="45" x14ac:dyDescent="0.25">
      <c r="A3345" s="37" t="s">
        <v>4296</v>
      </c>
      <c r="B3345" s="38" t="s">
        <v>4297</v>
      </c>
      <c r="C3345" s="38" t="s">
        <v>2955</v>
      </c>
      <c r="D3345" s="38"/>
      <c r="E3345" s="38" t="s">
        <v>433</v>
      </c>
      <c r="F3345" s="43">
        <v>1</v>
      </c>
      <c r="H3345" s="44">
        <v>12500</v>
      </c>
      <c r="I3345" s="45">
        <v>12500</v>
      </c>
      <c r="J3345" s="31"/>
      <c r="L3345" s="44">
        <v>18105.419999999998</v>
      </c>
      <c r="M3345" s="55">
        <v>18105.419999999998</v>
      </c>
      <c r="N3345" s="56"/>
      <c r="P3345" s="44">
        <v>5000</v>
      </c>
      <c r="Q3345" s="55">
        <v>5000</v>
      </c>
      <c r="R3345" s="56"/>
    </row>
    <row r="3346" spans="1:18" x14ac:dyDescent="0.25">
      <c r="A3346" s="33"/>
      <c r="B3346" s="34" t="s">
        <v>28</v>
      </c>
      <c r="C3346" s="34" t="s">
        <v>29</v>
      </c>
      <c r="H3346" s="35"/>
      <c r="I3346" s="35"/>
      <c r="J3346" s="36"/>
      <c r="L3346" s="59"/>
      <c r="M3346" s="59"/>
      <c r="N3346" s="60"/>
      <c r="P3346" s="59"/>
      <c r="Q3346" s="59"/>
      <c r="R3346" s="60"/>
    </row>
    <row r="3347" spans="1:18" x14ac:dyDescent="0.25">
      <c r="A3347" s="37" t="s">
        <v>4298</v>
      </c>
      <c r="B3347" s="38" t="s">
        <v>31</v>
      </c>
      <c r="C3347" s="38" t="s">
        <v>732</v>
      </c>
      <c r="H3347" s="35"/>
      <c r="I3347" s="35"/>
      <c r="J3347" s="36"/>
      <c r="L3347" s="59"/>
      <c r="M3347" s="59"/>
      <c r="N3347" s="60"/>
      <c r="P3347" s="59"/>
      <c r="Q3347" s="59"/>
      <c r="R3347" s="60"/>
    </row>
    <row r="3348" spans="1:18" ht="30" x14ac:dyDescent="0.25">
      <c r="A3348" s="37" t="s">
        <v>4299</v>
      </c>
      <c r="B3348" s="38" t="s">
        <v>31</v>
      </c>
      <c r="C3348" s="38" t="s">
        <v>1957</v>
      </c>
      <c r="H3348" s="35"/>
      <c r="I3348" s="35"/>
      <c r="J3348" s="36"/>
      <c r="L3348" s="59"/>
      <c r="M3348" s="59"/>
      <c r="N3348" s="60"/>
      <c r="P3348" s="59"/>
      <c r="Q3348" s="59"/>
      <c r="R3348" s="60"/>
    </row>
    <row r="3349" spans="1:18" ht="60" x14ac:dyDescent="0.25">
      <c r="A3349" s="33"/>
      <c r="B3349" s="34" t="s">
        <v>55</v>
      </c>
      <c r="C3349" s="34" t="s">
        <v>56</v>
      </c>
      <c r="D3349" s="34" t="s">
        <v>57</v>
      </c>
      <c r="E3349" s="34" t="s">
        <v>58</v>
      </c>
      <c r="F3349" s="39" t="s">
        <v>59</v>
      </c>
      <c r="H3349" s="40" t="s">
        <v>60</v>
      </c>
      <c r="I3349" s="41" t="s">
        <v>22</v>
      </c>
      <c r="J3349" s="42"/>
      <c r="L3349" s="40" t="s">
        <v>60</v>
      </c>
      <c r="M3349" s="53" t="s">
        <v>22</v>
      </c>
      <c r="N3349" s="54"/>
      <c r="P3349" s="40" t="s">
        <v>60</v>
      </c>
      <c r="Q3349" s="53" t="s">
        <v>22</v>
      </c>
      <c r="R3349" s="54"/>
    </row>
    <row r="3350" spans="1:18" ht="30" x14ac:dyDescent="0.25">
      <c r="A3350" s="37" t="s">
        <v>4300</v>
      </c>
      <c r="B3350" s="38" t="s">
        <v>4301</v>
      </c>
      <c r="C3350" s="38" t="s">
        <v>4302</v>
      </c>
      <c r="D3350" s="38"/>
      <c r="E3350" s="38" t="s">
        <v>433</v>
      </c>
      <c r="F3350" s="43">
        <v>1</v>
      </c>
      <c r="H3350" s="44">
        <v>10500</v>
      </c>
      <c r="I3350" s="45">
        <v>10500</v>
      </c>
      <c r="J3350" s="31"/>
      <c r="L3350" s="44">
        <v>11836.51</v>
      </c>
      <c r="M3350" s="55">
        <v>11836.51</v>
      </c>
      <c r="N3350" s="56"/>
      <c r="P3350" s="44">
        <v>18000</v>
      </c>
      <c r="Q3350" s="55">
        <v>18000</v>
      </c>
      <c r="R3350" s="56"/>
    </row>
    <row r="3351" spans="1:18" ht="45" x14ac:dyDescent="0.25">
      <c r="A3351" s="37" t="s">
        <v>4303</v>
      </c>
      <c r="B3351" s="38" t="s">
        <v>4304</v>
      </c>
      <c r="C3351" s="38" t="s">
        <v>746</v>
      </c>
      <c r="D3351" s="38"/>
      <c r="E3351" s="38" t="s">
        <v>433</v>
      </c>
      <c r="F3351" s="43">
        <v>3</v>
      </c>
      <c r="H3351" s="44">
        <v>5175</v>
      </c>
      <c r="I3351" s="45">
        <v>15525</v>
      </c>
      <c r="J3351" s="31"/>
      <c r="L3351" s="44">
        <v>4142.78</v>
      </c>
      <c r="M3351" s="55">
        <v>12428.34</v>
      </c>
      <c r="N3351" s="56"/>
      <c r="P3351" s="44">
        <v>190</v>
      </c>
      <c r="Q3351" s="55">
        <v>570</v>
      </c>
      <c r="R3351" s="56"/>
    </row>
    <row r="3352" spans="1:18" x14ac:dyDescent="0.25">
      <c r="A3352" s="37" t="s">
        <v>4305</v>
      </c>
      <c r="B3352" s="38" t="s">
        <v>4306</v>
      </c>
      <c r="C3352" s="38" t="s">
        <v>4307</v>
      </c>
      <c r="D3352" s="38"/>
      <c r="E3352" s="38" t="s">
        <v>433</v>
      </c>
      <c r="F3352" s="43">
        <v>1</v>
      </c>
      <c r="H3352" s="44">
        <v>1750</v>
      </c>
      <c r="I3352" s="45">
        <v>1750</v>
      </c>
      <c r="J3352" s="31"/>
      <c r="L3352" s="44">
        <v>2959.13</v>
      </c>
      <c r="M3352" s="55">
        <v>2959.13</v>
      </c>
      <c r="N3352" s="56"/>
      <c r="P3352" s="44">
        <v>15000</v>
      </c>
      <c r="Q3352" s="55">
        <v>15000</v>
      </c>
      <c r="R3352" s="56"/>
    </row>
    <row r="3353" spans="1:18" x14ac:dyDescent="0.25">
      <c r="A3353" s="33"/>
      <c r="B3353" s="34" t="s">
        <v>28</v>
      </c>
      <c r="C3353" s="34" t="s">
        <v>29</v>
      </c>
      <c r="H3353" s="35"/>
      <c r="I3353" s="35"/>
      <c r="J3353" s="36"/>
      <c r="L3353" s="59"/>
      <c r="M3353" s="59"/>
      <c r="N3353" s="60"/>
      <c r="P3353" s="59"/>
      <c r="Q3353" s="59"/>
      <c r="R3353" s="60"/>
    </row>
    <row r="3354" spans="1:18" x14ac:dyDescent="0.25">
      <c r="A3354" s="37" t="s">
        <v>4308</v>
      </c>
      <c r="B3354" s="38" t="s">
        <v>31</v>
      </c>
      <c r="C3354" s="38" t="s">
        <v>750</v>
      </c>
      <c r="H3354" s="35"/>
      <c r="I3354" s="35"/>
      <c r="J3354" s="36"/>
      <c r="L3354" s="59"/>
      <c r="M3354" s="59"/>
      <c r="N3354" s="60"/>
      <c r="P3354" s="59"/>
      <c r="Q3354" s="59"/>
      <c r="R3354" s="60"/>
    </row>
    <row r="3355" spans="1:18" ht="60" x14ac:dyDescent="0.25">
      <c r="A3355" s="33"/>
      <c r="B3355" s="34" t="s">
        <v>55</v>
      </c>
      <c r="C3355" s="34" t="s">
        <v>56</v>
      </c>
      <c r="D3355" s="34" t="s">
        <v>57</v>
      </c>
      <c r="E3355" s="34" t="s">
        <v>58</v>
      </c>
      <c r="F3355" s="39" t="s">
        <v>59</v>
      </c>
      <c r="H3355" s="40" t="s">
        <v>60</v>
      </c>
      <c r="I3355" s="41" t="s">
        <v>22</v>
      </c>
      <c r="J3355" s="42"/>
      <c r="L3355" s="40" t="s">
        <v>60</v>
      </c>
      <c r="M3355" s="53" t="s">
        <v>22</v>
      </c>
      <c r="N3355" s="54"/>
      <c r="P3355" s="40" t="s">
        <v>60</v>
      </c>
      <c r="Q3355" s="53" t="s">
        <v>22</v>
      </c>
      <c r="R3355" s="54"/>
    </row>
    <row r="3356" spans="1:18" x14ac:dyDescent="0.25">
      <c r="A3356" s="37" t="s">
        <v>4309</v>
      </c>
      <c r="B3356" s="38" t="s">
        <v>4310</v>
      </c>
      <c r="C3356" s="38" t="s">
        <v>753</v>
      </c>
      <c r="D3356" s="38"/>
      <c r="E3356" s="38" t="s">
        <v>64</v>
      </c>
      <c r="F3356" s="43">
        <v>1</v>
      </c>
      <c r="H3356" s="44">
        <v>1000</v>
      </c>
      <c r="I3356" s="45">
        <v>1000</v>
      </c>
      <c r="J3356" s="31"/>
      <c r="L3356" s="44">
        <v>1183.6500000000001</v>
      </c>
      <c r="M3356" s="55">
        <v>1183.6500000000001</v>
      </c>
      <c r="N3356" s="56"/>
      <c r="P3356" s="44">
        <v>1000</v>
      </c>
      <c r="Q3356" s="55">
        <v>1000</v>
      </c>
      <c r="R3356" s="56"/>
    </row>
    <row r="3357" spans="1:18" ht="30" x14ac:dyDescent="0.25">
      <c r="A3357" s="37" t="s">
        <v>4311</v>
      </c>
      <c r="B3357" s="38" t="s">
        <v>4312</v>
      </c>
      <c r="C3357" s="38" t="s">
        <v>756</v>
      </c>
      <c r="D3357" s="38"/>
      <c r="E3357" s="38" t="s">
        <v>64</v>
      </c>
      <c r="F3357" s="43">
        <v>1</v>
      </c>
      <c r="H3357" s="44">
        <v>500</v>
      </c>
      <c r="I3357" s="45">
        <v>500</v>
      </c>
      <c r="J3357" s="31"/>
      <c r="L3357" s="44">
        <v>1183.6500000000001</v>
      </c>
      <c r="M3357" s="55">
        <v>1183.6500000000001</v>
      </c>
      <c r="N3357" s="56"/>
      <c r="P3357" s="44">
        <v>1000</v>
      </c>
      <c r="Q3357" s="55">
        <v>1000</v>
      </c>
      <c r="R3357" s="56"/>
    </row>
    <row r="3358" spans="1:18" x14ac:dyDescent="0.25">
      <c r="A3358" s="37" t="s">
        <v>4313</v>
      </c>
      <c r="B3358" s="38" t="s">
        <v>4314</v>
      </c>
      <c r="C3358" s="38" t="s">
        <v>759</v>
      </c>
      <c r="D3358" s="38"/>
      <c r="E3358" s="38" t="s">
        <v>64</v>
      </c>
      <c r="F3358" s="43">
        <v>1</v>
      </c>
      <c r="H3358" s="44">
        <v>1000</v>
      </c>
      <c r="I3358" s="45">
        <v>1000</v>
      </c>
      <c r="J3358" s="31"/>
      <c r="L3358" s="44">
        <v>2367.3000000000002</v>
      </c>
      <c r="M3358" s="55">
        <v>2367.3000000000002</v>
      </c>
      <c r="N3358" s="56"/>
      <c r="P3358" s="44">
        <v>100</v>
      </c>
      <c r="Q3358" s="55">
        <v>100</v>
      </c>
      <c r="R3358" s="56"/>
    </row>
    <row r="3359" spans="1:18" x14ac:dyDescent="0.25">
      <c r="A3359" s="37" t="s">
        <v>4315</v>
      </c>
      <c r="B3359" s="38" t="s">
        <v>4316</v>
      </c>
      <c r="C3359" s="38" t="s">
        <v>762</v>
      </c>
      <c r="D3359" s="38"/>
      <c r="E3359" s="38" t="s">
        <v>64</v>
      </c>
      <c r="F3359" s="43">
        <v>1</v>
      </c>
      <c r="H3359" s="44">
        <v>500</v>
      </c>
      <c r="I3359" s="45">
        <v>500</v>
      </c>
      <c r="J3359" s="31"/>
      <c r="L3359" s="44">
        <v>1183.6500000000001</v>
      </c>
      <c r="M3359" s="55">
        <v>1183.6500000000001</v>
      </c>
      <c r="N3359" s="56"/>
      <c r="P3359" s="44">
        <v>100</v>
      </c>
      <c r="Q3359" s="55">
        <v>100</v>
      </c>
      <c r="R3359" s="56"/>
    </row>
    <row r="3360" spans="1:18" x14ac:dyDescent="0.25">
      <c r="A3360" s="37" t="s">
        <v>4317</v>
      </c>
      <c r="B3360" s="38" t="s">
        <v>4318</v>
      </c>
      <c r="C3360" s="38" t="s">
        <v>765</v>
      </c>
      <c r="D3360" s="38"/>
      <c r="E3360" s="38" t="s">
        <v>64</v>
      </c>
      <c r="F3360" s="43">
        <v>1</v>
      </c>
      <c r="H3360" s="44">
        <v>1000</v>
      </c>
      <c r="I3360" s="45">
        <v>1000</v>
      </c>
      <c r="J3360" s="31"/>
      <c r="L3360" s="44">
        <v>1183.6500000000001</v>
      </c>
      <c r="M3360" s="55">
        <v>1183.6500000000001</v>
      </c>
      <c r="N3360" s="56"/>
      <c r="P3360" s="44">
        <v>100</v>
      </c>
      <c r="Q3360" s="55">
        <v>100</v>
      </c>
      <c r="R3360" s="56"/>
    </row>
    <row r="3361" spans="1:18" x14ac:dyDescent="0.25">
      <c r="A3361" s="37" t="s">
        <v>4319</v>
      </c>
      <c r="B3361" s="38" t="s">
        <v>4320</v>
      </c>
      <c r="C3361" s="38" t="s">
        <v>768</v>
      </c>
      <c r="D3361" s="38"/>
      <c r="E3361" s="38" t="s">
        <v>64</v>
      </c>
      <c r="F3361" s="43">
        <v>1</v>
      </c>
      <c r="H3361" s="44">
        <v>500</v>
      </c>
      <c r="I3361" s="45">
        <v>500</v>
      </c>
      <c r="J3361" s="31"/>
      <c r="L3361" s="44">
        <v>1183.6500000000001</v>
      </c>
      <c r="M3361" s="55">
        <v>1183.6500000000001</v>
      </c>
      <c r="N3361" s="56"/>
      <c r="P3361" s="44">
        <v>1000</v>
      </c>
      <c r="Q3361" s="55">
        <v>1000</v>
      </c>
      <c r="R3361" s="56"/>
    </row>
    <row r="3362" spans="1:18" x14ac:dyDescent="0.25">
      <c r="A3362" s="37" t="s">
        <v>4321</v>
      </c>
      <c r="B3362" s="38" t="s">
        <v>4322</v>
      </c>
      <c r="C3362" s="38" t="s">
        <v>771</v>
      </c>
      <c r="D3362" s="38"/>
      <c r="E3362" s="38" t="s">
        <v>64</v>
      </c>
      <c r="F3362" s="43">
        <v>1</v>
      </c>
      <c r="H3362" s="44">
        <v>500</v>
      </c>
      <c r="I3362" s="45">
        <v>500</v>
      </c>
      <c r="J3362" s="31"/>
      <c r="L3362" s="44">
        <v>1183.6500000000001</v>
      </c>
      <c r="M3362" s="55">
        <v>1183.6500000000001</v>
      </c>
      <c r="N3362" s="56"/>
      <c r="P3362" s="44">
        <v>1000</v>
      </c>
      <c r="Q3362" s="55">
        <v>1000</v>
      </c>
      <c r="R3362" s="56"/>
    </row>
    <row r="3363" spans="1:18" ht="30" x14ac:dyDescent="0.25">
      <c r="A3363" s="37" t="s">
        <v>4323</v>
      </c>
      <c r="B3363" s="38" t="s">
        <v>4324</v>
      </c>
      <c r="C3363" s="38" t="s">
        <v>774</v>
      </c>
      <c r="D3363" s="38"/>
      <c r="E3363" s="38" t="s">
        <v>64</v>
      </c>
      <c r="F3363" s="43">
        <v>1</v>
      </c>
      <c r="H3363" s="44">
        <v>750</v>
      </c>
      <c r="I3363" s="45">
        <v>750</v>
      </c>
      <c r="J3363" s="31"/>
      <c r="L3363" s="44">
        <v>1183.6500000000001</v>
      </c>
      <c r="M3363" s="55">
        <v>1183.6500000000001</v>
      </c>
      <c r="N3363" s="56"/>
      <c r="P3363" s="44">
        <v>2000</v>
      </c>
      <c r="Q3363" s="55">
        <v>2000</v>
      </c>
      <c r="R3363" s="56"/>
    </row>
    <row r="3364" spans="1:18" ht="30" x14ac:dyDescent="0.25">
      <c r="A3364" s="37" t="s">
        <v>4325</v>
      </c>
      <c r="B3364" s="38" t="s">
        <v>4326</v>
      </c>
      <c r="C3364" s="38" t="s">
        <v>777</v>
      </c>
      <c r="D3364" s="38"/>
      <c r="E3364" s="38" t="s">
        <v>64</v>
      </c>
      <c r="F3364" s="43">
        <v>1</v>
      </c>
      <c r="H3364" s="44">
        <v>500</v>
      </c>
      <c r="I3364" s="45">
        <v>500</v>
      </c>
      <c r="J3364" s="31"/>
      <c r="L3364" s="44">
        <v>1183.6500000000001</v>
      </c>
      <c r="M3364" s="55">
        <v>1183.6500000000001</v>
      </c>
      <c r="N3364" s="56"/>
      <c r="P3364" s="44">
        <v>1000</v>
      </c>
      <c r="Q3364" s="55">
        <v>1000</v>
      </c>
      <c r="R3364" s="56"/>
    </row>
    <row r="3365" spans="1:18" x14ac:dyDescent="0.25">
      <c r="A3365" s="37" t="s">
        <v>4327</v>
      </c>
      <c r="B3365" s="38" t="s">
        <v>4328</v>
      </c>
      <c r="C3365" s="38" t="s">
        <v>780</v>
      </c>
      <c r="D3365" s="38"/>
      <c r="E3365" s="38" t="s">
        <v>64</v>
      </c>
      <c r="F3365" s="43">
        <v>1</v>
      </c>
      <c r="H3365" s="44">
        <v>1000</v>
      </c>
      <c r="I3365" s="45">
        <v>1000</v>
      </c>
      <c r="J3365" s="31"/>
      <c r="L3365" s="44">
        <v>1183.6500000000001</v>
      </c>
      <c r="M3365" s="55">
        <v>1183.6500000000001</v>
      </c>
      <c r="N3365" s="56"/>
      <c r="P3365" s="44">
        <v>1000</v>
      </c>
      <c r="Q3365" s="55">
        <v>1000</v>
      </c>
      <c r="R3365" s="56"/>
    </row>
    <row r="3366" spans="1:18" x14ac:dyDescent="0.25">
      <c r="A3366" s="37" t="s">
        <v>4329</v>
      </c>
      <c r="B3366" s="38" t="s">
        <v>4330</v>
      </c>
      <c r="C3366" s="38" t="s">
        <v>783</v>
      </c>
      <c r="D3366" s="38"/>
      <c r="E3366" s="38" t="s">
        <v>64</v>
      </c>
      <c r="F3366" s="43">
        <v>1</v>
      </c>
      <c r="H3366" s="44">
        <v>500</v>
      </c>
      <c r="I3366" s="45">
        <v>500</v>
      </c>
      <c r="J3366" s="31"/>
      <c r="L3366" s="44">
        <v>1183.6500000000001</v>
      </c>
      <c r="M3366" s="55">
        <v>1183.6500000000001</v>
      </c>
      <c r="N3366" s="56"/>
      <c r="P3366" s="44">
        <v>500</v>
      </c>
      <c r="Q3366" s="55">
        <v>500</v>
      </c>
      <c r="R3366" s="56"/>
    </row>
    <row r="3367" spans="1:18" ht="45" x14ac:dyDescent="0.25">
      <c r="A3367" s="37" t="s">
        <v>4331</v>
      </c>
      <c r="B3367" s="38" t="s">
        <v>4332</v>
      </c>
      <c r="C3367" s="38" t="s">
        <v>786</v>
      </c>
      <c r="D3367" s="38"/>
      <c r="E3367" s="38" t="s">
        <v>64</v>
      </c>
      <c r="F3367" s="43">
        <v>1</v>
      </c>
      <c r="H3367" s="44">
        <v>1000</v>
      </c>
      <c r="I3367" s="45">
        <v>1000</v>
      </c>
      <c r="J3367" s="31"/>
      <c r="L3367" s="44">
        <v>1183.6500000000001</v>
      </c>
      <c r="M3367" s="55">
        <v>1183.6500000000001</v>
      </c>
      <c r="N3367" s="56"/>
      <c r="P3367" s="44">
        <v>2000</v>
      </c>
      <c r="Q3367" s="55">
        <v>2000</v>
      </c>
      <c r="R3367" s="56"/>
    </row>
    <row r="3368" spans="1:18" x14ac:dyDescent="0.25">
      <c r="A3368" s="37" t="s">
        <v>4333</v>
      </c>
      <c r="B3368" s="38" t="s">
        <v>4334</v>
      </c>
      <c r="C3368" s="38" t="s">
        <v>789</v>
      </c>
      <c r="D3368" s="38"/>
      <c r="E3368" s="38" t="s">
        <v>64</v>
      </c>
      <c r="F3368" s="43">
        <v>1</v>
      </c>
      <c r="H3368" s="44">
        <v>1000</v>
      </c>
      <c r="I3368" s="45">
        <v>1000</v>
      </c>
      <c r="J3368" s="31"/>
      <c r="L3368" s="44">
        <v>2367.3000000000002</v>
      </c>
      <c r="M3368" s="55">
        <v>2367.3000000000002</v>
      </c>
      <c r="N3368" s="56"/>
      <c r="P3368" s="44">
        <v>8000</v>
      </c>
      <c r="Q3368" s="55">
        <v>8000</v>
      </c>
      <c r="R3368" s="56"/>
    </row>
    <row r="3369" spans="1:18" x14ac:dyDescent="0.25">
      <c r="A3369" s="33"/>
      <c r="B3369" s="34" t="s">
        <v>28</v>
      </c>
      <c r="C3369" s="34" t="s">
        <v>29</v>
      </c>
      <c r="H3369" s="35"/>
      <c r="I3369" s="35"/>
      <c r="J3369" s="36"/>
      <c r="L3369" s="59"/>
      <c r="M3369" s="59"/>
      <c r="N3369" s="60"/>
      <c r="P3369" s="59"/>
      <c r="Q3369" s="59"/>
      <c r="R3369" s="60"/>
    </row>
    <row r="3370" spans="1:18" x14ac:dyDescent="0.25">
      <c r="A3370" s="37" t="s">
        <v>4335</v>
      </c>
      <c r="B3370" s="38" t="s">
        <v>31</v>
      </c>
      <c r="C3370" s="38" t="s">
        <v>333</v>
      </c>
      <c r="H3370" s="35"/>
      <c r="I3370" s="35"/>
      <c r="J3370" s="36"/>
      <c r="L3370" s="59"/>
      <c r="M3370" s="59"/>
      <c r="N3370" s="60"/>
      <c r="P3370" s="59"/>
      <c r="Q3370" s="59"/>
      <c r="R3370" s="60"/>
    </row>
    <row r="3371" spans="1:18" ht="60" x14ac:dyDescent="0.25">
      <c r="A3371" s="33"/>
      <c r="B3371" s="34" t="s">
        <v>55</v>
      </c>
      <c r="C3371" s="34" t="s">
        <v>56</v>
      </c>
      <c r="D3371" s="34" t="s">
        <v>57</v>
      </c>
      <c r="E3371" s="34" t="s">
        <v>58</v>
      </c>
      <c r="F3371" s="39" t="s">
        <v>59</v>
      </c>
      <c r="H3371" s="40" t="s">
        <v>60</v>
      </c>
      <c r="I3371" s="41" t="s">
        <v>22</v>
      </c>
      <c r="J3371" s="42"/>
      <c r="L3371" s="40" t="s">
        <v>60</v>
      </c>
      <c r="M3371" s="53" t="s">
        <v>22</v>
      </c>
      <c r="N3371" s="54"/>
      <c r="P3371" s="40" t="s">
        <v>60</v>
      </c>
      <c r="Q3371" s="53" t="s">
        <v>22</v>
      </c>
      <c r="R3371" s="54"/>
    </row>
    <row r="3372" spans="1:18" ht="105" x14ac:dyDescent="0.25">
      <c r="A3372" s="37" t="s">
        <v>4336</v>
      </c>
      <c r="B3372" s="38" t="s">
        <v>335</v>
      </c>
      <c r="C3372" s="38" t="s">
        <v>336</v>
      </c>
      <c r="D3372" s="38"/>
      <c r="E3372" s="38" t="s">
        <v>64</v>
      </c>
      <c r="F3372" s="43">
        <v>1</v>
      </c>
      <c r="H3372" s="44">
        <v>0</v>
      </c>
      <c r="I3372" s="45">
        <v>0</v>
      </c>
      <c r="J3372" s="31"/>
      <c r="L3372" s="44">
        <v>0</v>
      </c>
      <c r="M3372" s="55">
        <v>0</v>
      </c>
      <c r="N3372" s="56"/>
      <c r="P3372" s="44">
        <v>0</v>
      </c>
      <c r="Q3372" s="55">
        <v>0</v>
      </c>
      <c r="R3372" s="56"/>
    </row>
    <row r="3373" spans="1:18" x14ac:dyDescent="0.25">
      <c r="A3373" s="33"/>
      <c r="B3373" s="34" t="s">
        <v>28</v>
      </c>
      <c r="C3373" s="34" t="s">
        <v>29</v>
      </c>
      <c r="H3373" s="35"/>
      <c r="I3373" s="35"/>
      <c r="J3373" s="36"/>
      <c r="L3373" s="59"/>
      <c r="M3373" s="59"/>
      <c r="N3373" s="60"/>
      <c r="P3373" s="59"/>
      <c r="Q3373" s="59"/>
      <c r="R3373" s="60"/>
    </row>
    <row r="3374" spans="1:18" ht="60" x14ac:dyDescent="0.25">
      <c r="A3374" s="37" t="s">
        <v>4337</v>
      </c>
      <c r="B3374" s="38" t="s">
        <v>31</v>
      </c>
      <c r="C3374" s="38" t="s">
        <v>299</v>
      </c>
      <c r="H3374" s="35"/>
      <c r="I3374" s="35"/>
      <c r="J3374" s="36"/>
      <c r="L3374" s="59"/>
      <c r="M3374" s="59"/>
      <c r="N3374" s="60"/>
      <c r="P3374" s="59"/>
      <c r="Q3374" s="59"/>
      <c r="R3374" s="60"/>
    </row>
    <row r="3375" spans="1:18" x14ac:dyDescent="0.25">
      <c r="A3375" s="14" t="s">
        <v>4338</v>
      </c>
      <c r="B3375" s="14"/>
      <c r="C3375" s="14"/>
      <c r="D3375" s="14"/>
      <c r="E3375" s="14"/>
      <c r="F3375" s="14"/>
      <c r="H3375" s="32" t="s">
        <v>4339</v>
      </c>
      <c r="I3375" s="45">
        <v>112545</v>
      </c>
      <c r="J3375" s="31"/>
      <c r="L3375" s="32" t="s">
        <v>4339</v>
      </c>
      <c r="M3375" s="55">
        <v>150771.22</v>
      </c>
      <c r="N3375" s="56"/>
      <c r="P3375" s="32" t="s">
        <v>4339</v>
      </c>
      <c r="Q3375" s="55">
        <v>89490</v>
      </c>
      <c r="R3375" s="56"/>
    </row>
    <row r="3376" spans="1:18" x14ac:dyDescent="0.25">
      <c r="A3376" s="33"/>
      <c r="B3376" s="34" t="s">
        <v>28</v>
      </c>
      <c r="C3376" s="34" t="s">
        <v>29</v>
      </c>
      <c r="H3376" s="35"/>
      <c r="I3376" s="35"/>
      <c r="J3376" s="36"/>
      <c r="L3376" s="59"/>
      <c r="M3376" s="59"/>
      <c r="N3376" s="60"/>
      <c r="P3376" s="59"/>
      <c r="Q3376" s="59"/>
      <c r="R3376" s="60"/>
    </row>
    <row r="3377" spans="1:18" x14ac:dyDescent="0.25">
      <c r="A3377" s="37" t="s">
        <v>4340</v>
      </c>
      <c r="B3377" s="38" t="s">
        <v>31</v>
      </c>
      <c r="C3377" s="38" t="s">
        <v>796</v>
      </c>
      <c r="H3377" s="35"/>
      <c r="I3377" s="35"/>
      <c r="J3377" s="36"/>
      <c r="L3377" s="59"/>
      <c r="M3377" s="59"/>
      <c r="N3377" s="60"/>
      <c r="P3377" s="59"/>
      <c r="Q3377" s="59"/>
      <c r="R3377" s="60"/>
    </row>
    <row r="3378" spans="1:18" x14ac:dyDescent="0.25">
      <c r="A3378" s="37" t="s">
        <v>4341</v>
      </c>
      <c r="B3378" s="38" t="s">
        <v>31</v>
      </c>
      <c r="C3378" s="38" t="s">
        <v>3813</v>
      </c>
      <c r="H3378" s="35"/>
      <c r="I3378" s="35"/>
      <c r="J3378" s="36"/>
      <c r="L3378" s="59"/>
      <c r="M3378" s="59"/>
      <c r="N3378" s="60"/>
      <c r="P3378" s="59"/>
      <c r="Q3378" s="59"/>
      <c r="R3378" s="60"/>
    </row>
    <row r="3379" spans="1:18" x14ac:dyDescent="0.25">
      <c r="A3379" s="37" t="s">
        <v>4342</v>
      </c>
      <c r="B3379" s="38" t="s">
        <v>31</v>
      </c>
      <c r="C3379" s="38" t="s">
        <v>798</v>
      </c>
      <c r="H3379" s="35"/>
      <c r="I3379" s="35"/>
      <c r="J3379" s="36"/>
      <c r="L3379" s="59"/>
      <c r="M3379" s="59"/>
      <c r="N3379" s="60"/>
      <c r="P3379" s="59"/>
      <c r="Q3379" s="59"/>
      <c r="R3379" s="60"/>
    </row>
    <row r="3380" spans="1:18" ht="75" x14ac:dyDescent="0.25">
      <c r="A3380" s="37" t="s">
        <v>4343</v>
      </c>
      <c r="B3380" s="38" t="s">
        <v>31</v>
      </c>
      <c r="C3380" s="38" t="s">
        <v>800</v>
      </c>
      <c r="H3380" s="35"/>
      <c r="I3380" s="35"/>
      <c r="J3380" s="36"/>
      <c r="L3380" s="59"/>
      <c r="M3380" s="59"/>
      <c r="N3380" s="60"/>
      <c r="P3380" s="59"/>
      <c r="Q3380" s="59"/>
      <c r="R3380" s="60"/>
    </row>
    <row r="3381" spans="1:18" ht="60" x14ac:dyDescent="0.25">
      <c r="A3381" s="33"/>
      <c r="B3381" s="34" t="s">
        <v>55</v>
      </c>
      <c r="C3381" s="34" t="s">
        <v>56</v>
      </c>
      <c r="D3381" s="34" t="s">
        <v>57</v>
      </c>
      <c r="E3381" s="34" t="s">
        <v>58</v>
      </c>
      <c r="F3381" s="39" t="s">
        <v>59</v>
      </c>
      <c r="H3381" s="40" t="s">
        <v>60</v>
      </c>
      <c r="I3381" s="41" t="s">
        <v>22</v>
      </c>
      <c r="J3381" s="42"/>
      <c r="L3381" s="40" t="s">
        <v>60</v>
      </c>
      <c r="M3381" s="53" t="s">
        <v>22</v>
      </c>
      <c r="N3381" s="54"/>
      <c r="P3381" s="40" t="s">
        <v>60</v>
      </c>
      <c r="Q3381" s="53" t="s">
        <v>22</v>
      </c>
      <c r="R3381" s="54"/>
    </row>
    <row r="3382" spans="1:18" x14ac:dyDescent="0.25">
      <c r="A3382" s="37" t="s">
        <v>4344</v>
      </c>
      <c r="B3382" s="38" t="s">
        <v>4345</v>
      </c>
      <c r="C3382" s="38" t="s">
        <v>4346</v>
      </c>
      <c r="D3382" s="38"/>
      <c r="E3382" s="38" t="s">
        <v>4347</v>
      </c>
      <c r="F3382" s="43">
        <v>1</v>
      </c>
      <c r="H3382" s="44">
        <v>7100</v>
      </c>
      <c r="I3382" s="45">
        <v>7100</v>
      </c>
      <c r="J3382" s="31"/>
      <c r="L3382" s="44">
        <v>7693.73</v>
      </c>
      <c r="M3382" s="55">
        <v>7693.73</v>
      </c>
      <c r="N3382" s="56"/>
      <c r="P3382" s="44">
        <v>1500</v>
      </c>
      <c r="Q3382" s="55">
        <v>1500</v>
      </c>
      <c r="R3382" s="56"/>
    </row>
    <row r="3383" spans="1:18" x14ac:dyDescent="0.25">
      <c r="A3383" s="33"/>
      <c r="B3383" s="34" t="s">
        <v>28</v>
      </c>
      <c r="C3383" s="34" t="s">
        <v>29</v>
      </c>
      <c r="H3383" s="35"/>
      <c r="I3383" s="35"/>
      <c r="J3383" s="36"/>
      <c r="L3383" s="59"/>
      <c r="M3383" s="59"/>
      <c r="N3383" s="60"/>
      <c r="P3383" s="59"/>
      <c r="Q3383" s="59"/>
      <c r="R3383" s="60"/>
    </row>
    <row r="3384" spans="1:18" x14ac:dyDescent="0.25">
      <c r="A3384" s="37" t="s">
        <v>4348</v>
      </c>
      <c r="B3384" s="38" t="s">
        <v>31</v>
      </c>
      <c r="C3384" s="38" t="s">
        <v>808</v>
      </c>
      <c r="H3384" s="35"/>
      <c r="I3384" s="35"/>
      <c r="J3384" s="36"/>
      <c r="L3384" s="59"/>
      <c r="M3384" s="59"/>
      <c r="N3384" s="60"/>
      <c r="P3384" s="59"/>
      <c r="Q3384" s="59"/>
      <c r="R3384" s="60"/>
    </row>
    <row r="3385" spans="1:18" ht="75" x14ac:dyDescent="0.25">
      <c r="A3385" s="37" t="s">
        <v>4349</v>
      </c>
      <c r="B3385" s="38" t="s">
        <v>31</v>
      </c>
      <c r="C3385" s="38" t="s">
        <v>810</v>
      </c>
      <c r="H3385" s="35"/>
      <c r="I3385" s="35"/>
      <c r="J3385" s="36"/>
      <c r="L3385" s="59"/>
      <c r="M3385" s="59"/>
      <c r="N3385" s="60"/>
      <c r="P3385" s="59"/>
      <c r="Q3385" s="59"/>
      <c r="R3385" s="60"/>
    </row>
    <row r="3386" spans="1:18" x14ac:dyDescent="0.25">
      <c r="A3386" s="37" t="s">
        <v>4350</v>
      </c>
      <c r="B3386" s="38" t="s">
        <v>31</v>
      </c>
      <c r="C3386" s="38" t="s">
        <v>812</v>
      </c>
      <c r="H3386" s="35"/>
      <c r="I3386" s="35"/>
      <c r="J3386" s="36"/>
      <c r="L3386" s="59"/>
      <c r="M3386" s="59"/>
      <c r="N3386" s="60"/>
      <c r="P3386" s="59"/>
      <c r="Q3386" s="59"/>
      <c r="R3386" s="60"/>
    </row>
    <row r="3387" spans="1:18" ht="60" x14ac:dyDescent="0.25">
      <c r="A3387" s="33"/>
      <c r="B3387" s="34" t="s">
        <v>55</v>
      </c>
      <c r="C3387" s="34" t="s">
        <v>56</v>
      </c>
      <c r="D3387" s="34" t="s">
        <v>57</v>
      </c>
      <c r="E3387" s="34" t="s">
        <v>58</v>
      </c>
      <c r="F3387" s="39" t="s">
        <v>59</v>
      </c>
      <c r="H3387" s="40" t="s">
        <v>60</v>
      </c>
      <c r="I3387" s="41" t="s">
        <v>22</v>
      </c>
      <c r="J3387" s="42"/>
      <c r="L3387" s="40" t="s">
        <v>60</v>
      </c>
      <c r="M3387" s="53" t="s">
        <v>22</v>
      </c>
      <c r="N3387" s="54"/>
      <c r="P3387" s="40" t="s">
        <v>60</v>
      </c>
      <c r="Q3387" s="53" t="s">
        <v>22</v>
      </c>
      <c r="R3387" s="54"/>
    </row>
    <row r="3388" spans="1:18" x14ac:dyDescent="0.25">
      <c r="A3388" s="37" t="s">
        <v>4351</v>
      </c>
      <c r="B3388" s="38" t="s">
        <v>4352</v>
      </c>
      <c r="C3388" s="38" t="s">
        <v>4353</v>
      </c>
      <c r="D3388" s="38"/>
      <c r="E3388" s="38" t="s">
        <v>457</v>
      </c>
      <c r="F3388" s="43">
        <v>50</v>
      </c>
      <c r="H3388" s="44">
        <v>35</v>
      </c>
      <c r="I3388" s="45">
        <v>1750</v>
      </c>
      <c r="J3388" s="31"/>
      <c r="L3388" s="44">
        <v>76.94</v>
      </c>
      <c r="M3388" s="55">
        <v>3847</v>
      </c>
      <c r="N3388" s="56"/>
      <c r="P3388" s="44">
        <v>145</v>
      </c>
      <c r="Q3388" s="55">
        <v>7250</v>
      </c>
      <c r="R3388" s="56"/>
    </row>
    <row r="3389" spans="1:18" x14ac:dyDescent="0.25">
      <c r="A3389" s="33"/>
      <c r="B3389" s="34" t="s">
        <v>28</v>
      </c>
      <c r="C3389" s="34" t="s">
        <v>29</v>
      </c>
      <c r="H3389" s="35"/>
      <c r="I3389" s="35"/>
      <c r="J3389" s="36"/>
      <c r="L3389" s="59"/>
      <c r="M3389" s="59"/>
      <c r="N3389" s="60"/>
      <c r="P3389" s="59"/>
      <c r="Q3389" s="59"/>
      <c r="R3389" s="60"/>
    </row>
    <row r="3390" spans="1:18" x14ac:dyDescent="0.25">
      <c r="A3390" s="37" t="s">
        <v>4354</v>
      </c>
      <c r="B3390" s="38" t="s">
        <v>31</v>
      </c>
      <c r="C3390" s="38" t="s">
        <v>823</v>
      </c>
      <c r="H3390" s="35"/>
      <c r="I3390" s="35"/>
      <c r="J3390" s="36"/>
      <c r="L3390" s="59"/>
      <c r="M3390" s="59"/>
      <c r="N3390" s="60"/>
      <c r="P3390" s="59"/>
      <c r="Q3390" s="59"/>
      <c r="R3390" s="60"/>
    </row>
    <row r="3391" spans="1:18" ht="60" x14ac:dyDescent="0.25">
      <c r="A3391" s="37" t="s">
        <v>4355</v>
      </c>
      <c r="B3391" s="38" t="s">
        <v>31</v>
      </c>
      <c r="C3391" s="38" t="s">
        <v>825</v>
      </c>
      <c r="H3391" s="35"/>
      <c r="I3391" s="35"/>
      <c r="J3391" s="36"/>
      <c r="L3391" s="59"/>
      <c r="M3391" s="59"/>
      <c r="N3391" s="60"/>
      <c r="P3391" s="59"/>
      <c r="Q3391" s="59"/>
      <c r="R3391" s="60"/>
    </row>
    <row r="3392" spans="1:18" ht="60" x14ac:dyDescent="0.25">
      <c r="A3392" s="33"/>
      <c r="B3392" s="34" t="s">
        <v>55</v>
      </c>
      <c r="C3392" s="34" t="s">
        <v>56</v>
      </c>
      <c r="D3392" s="34" t="s">
        <v>57</v>
      </c>
      <c r="E3392" s="34" t="s">
        <v>58</v>
      </c>
      <c r="F3392" s="39" t="s">
        <v>59</v>
      </c>
      <c r="H3392" s="40" t="s">
        <v>60</v>
      </c>
      <c r="I3392" s="41" t="s">
        <v>22</v>
      </c>
      <c r="J3392" s="42"/>
      <c r="L3392" s="40" t="s">
        <v>60</v>
      </c>
      <c r="M3392" s="53" t="s">
        <v>22</v>
      </c>
      <c r="N3392" s="54"/>
      <c r="P3392" s="40" t="s">
        <v>60</v>
      </c>
      <c r="Q3392" s="53" t="s">
        <v>22</v>
      </c>
      <c r="R3392" s="54"/>
    </row>
    <row r="3393" spans="1:18" x14ac:dyDescent="0.25">
      <c r="A3393" s="37" t="s">
        <v>4356</v>
      </c>
      <c r="B3393" s="38" t="s">
        <v>4357</v>
      </c>
      <c r="C3393" s="38" t="s">
        <v>837</v>
      </c>
      <c r="D3393" s="38"/>
      <c r="E3393" s="38" t="s">
        <v>64</v>
      </c>
      <c r="F3393" s="43">
        <v>1</v>
      </c>
      <c r="H3393" s="44">
        <v>5500</v>
      </c>
      <c r="I3393" s="45">
        <v>5500</v>
      </c>
      <c r="J3393" s="31"/>
      <c r="L3393" s="44">
        <v>9469.2000000000007</v>
      </c>
      <c r="M3393" s="55">
        <v>9469.2000000000007</v>
      </c>
      <c r="N3393" s="56"/>
      <c r="P3393" s="44">
        <v>1000</v>
      </c>
      <c r="Q3393" s="55">
        <v>1000</v>
      </c>
      <c r="R3393" s="56"/>
    </row>
    <row r="3394" spans="1:18" x14ac:dyDescent="0.25">
      <c r="A3394" s="33"/>
      <c r="B3394" s="34" t="s">
        <v>28</v>
      </c>
      <c r="C3394" s="34" t="s">
        <v>29</v>
      </c>
      <c r="H3394" s="35"/>
      <c r="I3394" s="35"/>
      <c r="J3394" s="36"/>
      <c r="L3394" s="59"/>
      <c r="M3394" s="59"/>
      <c r="N3394" s="60"/>
      <c r="P3394" s="59"/>
      <c r="Q3394" s="59"/>
      <c r="R3394" s="60"/>
    </row>
    <row r="3395" spans="1:18" x14ac:dyDescent="0.25">
      <c r="A3395" s="37" t="s">
        <v>4358</v>
      </c>
      <c r="B3395" s="38" t="s">
        <v>31</v>
      </c>
      <c r="C3395" s="38" t="s">
        <v>857</v>
      </c>
      <c r="H3395" s="35"/>
      <c r="I3395" s="35"/>
      <c r="J3395" s="36"/>
      <c r="L3395" s="59"/>
      <c r="M3395" s="59"/>
      <c r="N3395" s="60"/>
      <c r="P3395" s="59"/>
      <c r="Q3395" s="59"/>
      <c r="R3395" s="60"/>
    </row>
    <row r="3396" spans="1:18" ht="75" x14ac:dyDescent="0.25">
      <c r="A3396" s="37" t="s">
        <v>4359</v>
      </c>
      <c r="B3396" s="38" t="s">
        <v>31</v>
      </c>
      <c r="C3396" s="38" t="s">
        <v>859</v>
      </c>
      <c r="H3396" s="35"/>
      <c r="I3396" s="35"/>
      <c r="J3396" s="36"/>
      <c r="L3396" s="59"/>
      <c r="M3396" s="59"/>
      <c r="N3396" s="60"/>
      <c r="P3396" s="59"/>
      <c r="Q3396" s="59"/>
      <c r="R3396" s="60"/>
    </row>
    <row r="3397" spans="1:18" ht="60" x14ac:dyDescent="0.25">
      <c r="A3397" s="33"/>
      <c r="B3397" s="34" t="s">
        <v>55</v>
      </c>
      <c r="C3397" s="34" t="s">
        <v>56</v>
      </c>
      <c r="D3397" s="34" t="s">
        <v>57</v>
      </c>
      <c r="E3397" s="34" t="s">
        <v>58</v>
      </c>
      <c r="F3397" s="39" t="s">
        <v>59</v>
      </c>
      <c r="H3397" s="40" t="s">
        <v>60</v>
      </c>
      <c r="I3397" s="41" t="s">
        <v>22</v>
      </c>
      <c r="J3397" s="42"/>
      <c r="L3397" s="40" t="s">
        <v>60</v>
      </c>
      <c r="M3397" s="53" t="s">
        <v>22</v>
      </c>
      <c r="N3397" s="54"/>
      <c r="P3397" s="40" t="s">
        <v>60</v>
      </c>
      <c r="Q3397" s="53" t="s">
        <v>22</v>
      </c>
      <c r="R3397" s="54"/>
    </row>
    <row r="3398" spans="1:18" x14ac:dyDescent="0.25">
      <c r="A3398" s="37" t="s">
        <v>4360</v>
      </c>
      <c r="B3398" s="38" t="s">
        <v>4361</v>
      </c>
      <c r="C3398" s="38" t="s">
        <v>865</v>
      </c>
      <c r="D3398" s="38"/>
      <c r="E3398" s="38" t="s">
        <v>4347</v>
      </c>
      <c r="F3398" s="43">
        <v>6</v>
      </c>
      <c r="H3398" s="44">
        <v>600</v>
      </c>
      <c r="I3398" s="45">
        <v>3600</v>
      </c>
      <c r="J3398" s="31"/>
      <c r="L3398" s="44">
        <v>828.56</v>
      </c>
      <c r="M3398" s="55">
        <v>4971.3599999999997</v>
      </c>
      <c r="N3398" s="56"/>
      <c r="P3398" s="44">
        <v>500</v>
      </c>
      <c r="Q3398" s="55">
        <v>3000</v>
      </c>
      <c r="R3398" s="56"/>
    </row>
    <row r="3399" spans="1:18" x14ac:dyDescent="0.25">
      <c r="A3399" s="33"/>
      <c r="B3399" s="34" t="s">
        <v>28</v>
      </c>
      <c r="C3399" s="34" t="s">
        <v>29</v>
      </c>
      <c r="H3399" s="35"/>
      <c r="I3399" s="35"/>
      <c r="J3399" s="36"/>
      <c r="L3399" s="59"/>
      <c r="M3399" s="59"/>
      <c r="N3399" s="60"/>
      <c r="P3399" s="59"/>
      <c r="Q3399" s="59"/>
      <c r="R3399" s="60"/>
    </row>
    <row r="3400" spans="1:18" x14ac:dyDescent="0.25">
      <c r="A3400" s="37" t="s">
        <v>4362</v>
      </c>
      <c r="B3400" s="38" t="s">
        <v>31</v>
      </c>
      <c r="C3400" s="38" t="s">
        <v>882</v>
      </c>
      <c r="H3400" s="35"/>
      <c r="I3400" s="35"/>
      <c r="J3400" s="36"/>
      <c r="L3400" s="59"/>
      <c r="M3400" s="59"/>
      <c r="N3400" s="60"/>
      <c r="P3400" s="59"/>
      <c r="Q3400" s="59"/>
      <c r="R3400" s="60"/>
    </row>
    <row r="3401" spans="1:18" ht="45" x14ac:dyDescent="0.25">
      <c r="A3401" s="37" t="s">
        <v>4363</v>
      </c>
      <c r="B3401" s="38" t="s">
        <v>31</v>
      </c>
      <c r="C3401" s="38" t="s">
        <v>884</v>
      </c>
      <c r="H3401" s="35"/>
      <c r="I3401" s="35"/>
      <c r="J3401" s="36"/>
      <c r="L3401" s="59"/>
      <c r="M3401" s="59"/>
      <c r="N3401" s="60"/>
      <c r="P3401" s="59"/>
      <c r="Q3401" s="59"/>
      <c r="R3401" s="60"/>
    </row>
    <row r="3402" spans="1:18" ht="60" x14ac:dyDescent="0.25">
      <c r="A3402" s="33"/>
      <c r="B3402" s="34" t="s">
        <v>55</v>
      </c>
      <c r="C3402" s="34" t="s">
        <v>56</v>
      </c>
      <c r="D3402" s="34" t="s">
        <v>57</v>
      </c>
      <c r="E3402" s="34" t="s">
        <v>58</v>
      </c>
      <c r="F3402" s="39" t="s">
        <v>59</v>
      </c>
      <c r="H3402" s="40" t="s">
        <v>60</v>
      </c>
      <c r="I3402" s="41" t="s">
        <v>22</v>
      </c>
      <c r="J3402" s="42"/>
      <c r="L3402" s="40" t="s">
        <v>60</v>
      </c>
      <c r="M3402" s="53" t="s">
        <v>22</v>
      </c>
      <c r="N3402" s="54"/>
      <c r="P3402" s="40" t="s">
        <v>60</v>
      </c>
      <c r="Q3402" s="53" t="s">
        <v>22</v>
      </c>
      <c r="R3402" s="54"/>
    </row>
    <row r="3403" spans="1:18" x14ac:dyDescent="0.25">
      <c r="A3403" s="37" t="s">
        <v>4364</v>
      </c>
      <c r="B3403" s="38" t="s">
        <v>4365</v>
      </c>
      <c r="C3403" s="38" t="s">
        <v>2047</v>
      </c>
      <c r="D3403" s="38"/>
      <c r="E3403" s="38" t="s">
        <v>4347</v>
      </c>
      <c r="F3403" s="43">
        <v>12</v>
      </c>
      <c r="H3403" s="44">
        <v>1550</v>
      </c>
      <c r="I3403" s="45">
        <v>18600</v>
      </c>
      <c r="J3403" s="31"/>
      <c r="L3403" s="44">
        <v>1154.06</v>
      </c>
      <c r="M3403" s="55">
        <v>13848.72</v>
      </c>
      <c r="N3403" s="56"/>
      <c r="P3403" s="44">
        <v>535</v>
      </c>
      <c r="Q3403" s="55">
        <v>6420</v>
      </c>
      <c r="R3403" s="56"/>
    </row>
    <row r="3404" spans="1:18" x14ac:dyDescent="0.25">
      <c r="A3404" s="37" t="s">
        <v>4366</v>
      </c>
      <c r="B3404" s="38" t="s">
        <v>4367</v>
      </c>
      <c r="C3404" s="38" t="s">
        <v>1528</v>
      </c>
      <c r="D3404" s="38"/>
      <c r="E3404" s="38" t="s">
        <v>4347</v>
      </c>
      <c r="F3404" s="43">
        <v>6</v>
      </c>
      <c r="H3404" s="44">
        <v>1860</v>
      </c>
      <c r="I3404" s="45">
        <v>11160</v>
      </c>
      <c r="J3404" s="31"/>
      <c r="L3404" s="44">
        <v>1420.38</v>
      </c>
      <c r="M3404" s="55">
        <v>8522.2800000000007</v>
      </c>
      <c r="N3404" s="56"/>
      <c r="P3404" s="44">
        <v>1215</v>
      </c>
      <c r="Q3404" s="55">
        <v>7290</v>
      </c>
      <c r="R3404" s="56"/>
    </row>
    <row r="3405" spans="1:18" ht="30" x14ac:dyDescent="0.25">
      <c r="A3405" s="37" t="s">
        <v>4368</v>
      </c>
      <c r="B3405" s="38" t="s">
        <v>4369</v>
      </c>
      <c r="C3405" s="38" t="s">
        <v>899</v>
      </c>
      <c r="D3405" s="38"/>
      <c r="E3405" s="38" t="s">
        <v>4347</v>
      </c>
      <c r="F3405" s="43">
        <v>8</v>
      </c>
      <c r="H3405" s="44">
        <v>1200</v>
      </c>
      <c r="I3405" s="45">
        <v>9600</v>
      </c>
      <c r="J3405" s="31"/>
      <c r="L3405" s="44">
        <v>1775.48</v>
      </c>
      <c r="M3405" s="55">
        <v>14203.84</v>
      </c>
      <c r="N3405" s="56"/>
      <c r="P3405" s="44">
        <v>750</v>
      </c>
      <c r="Q3405" s="55">
        <v>6000</v>
      </c>
      <c r="R3405" s="56"/>
    </row>
    <row r="3406" spans="1:18" x14ac:dyDescent="0.25">
      <c r="A3406" s="33"/>
      <c r="B3406" s="34" t="s">
        <v>28</v>
      </c>
      <c r="C3406" s="34" t="s">
        <v>29</v>
      </c>
      <c r="H3406" s="35"/>
      <c r="I3406" s="35"/>
      <c r="J3406" s="36"/>
      <c r="L3406" s="59"/>
      <c r="M3406" s="59"/>
      <c r="N3406" s="60"/>
      <c r="P3406" s="59"/>
      <c r="Q3406" s="59"/>
      <c r="R3406" s="60"/>
    </row>
    <row r="3407" spans="1:18" x14ac:dyDescent="0.25">
      <c r="A3407" s="37" t="s">
        <v>4370</v>
      </c>
      <c r="B3407" s="38" t="s">
        <v>31</v>
      </c>
      <c r="C3407" s="38" t="s">
        <v>907</v>
      </c>
      <c r="H3407" s="35"/>
      <c r="I3407" s="35"/>
      <c r="J3407" s="36"/>
      <c r="L3407" s="59"/>
      <c r="M3407" s="59"/>
      <c r="N3407" s="60"/>
      <c r="P3407" s="59"/>
      <c r="Q3407" s="59"/>
      <c r="R3407" s="60"/>
    </row>
    <row r="3408" spans="1:18" ht="45" x14ac:dyDescent="0.25">
      <c r="A3408" s="37" t="s">
        <v>4371</v>
      </c>
      <c r="B3408" s="38" t="s">
        <v>31</v>
      </c>
      <c r="C3408" s="38" t="s">
        <v>909</v>
      </c>
      <c r="H3408" s="35"/>
      <c r="I3408" s="35"/>
      <c r="J3408" s="36"/>
      <c r="L3408" s="59"/>
      <c r="M3408" s="59"/>
      <c r="N3408" s="60"/>
      <c r="P3408" s="59"/>
      <c r="Q3408" s="59"/>
      <c r="R3408" s="60"/>
    </row>
    <row r="3409" spans="1:18" ht="60" x14ac:dyDescent="0.25">
      <c r="A3409" s="33"/>
      <c r="B3409" s="34" t="s">
        <v>55</v>
      </c>
      <c r="C3409" s="34" t="s">
        <v>56</v>
      </c>
      <c r="D3409" s="34" t="s">
        <v>57</v>
      </c>
      <c r="E3409" s="34" t="s">
        <v>58</v>
      </c>
      <c r="F3409" s="39" t="s">
        <v>59</v>
      </c>
      <c r="H3409" s="40" t="s">
        <v>60</v>
      </c>
      <c r="I3409" s="41" t="s">
        <v>22</v>
      </c>
      <c r="J3409" s="42"/>
      <c r="L3409" s="40" t="s">
        <v>60</v>
      </c>
      <c r="M3409" s="53" t="s">
        <v>22</v>
      </c>
      <c r="N3409" s="54"/>
      <c r="P3409" s="40" t="s">
        <v>60</v>
      </c>
      <c r="Q3409" s="53" t="s">
        <v>22</v>
      </c>
      <c r="R3409" s="54"/>
    </row>
    <row r="3410" spans="1:18" x14ac:dyDescent="0.25">
      <c r="A3410" s="37" t="s">
        <v>4372</v>
      </c>
      <c r="B3410" s="38" t="s">
        <v>4373</v>
      </c>
      <c r="C3410" s="38" t="s">
        <v>4374</v>
      </c>
      <c r="D3410" s="38"/>
      <c r="E3410" s="38" t="s">
        <v>4347</v>
      </c>
      <c r="F3410" s="43">
        <v>1</v>
      </c>
      <c r="H3410" s="44">
        <v>550</v>
      </c>
      <c r="I3410" s="45">
        <v>550</v>
      </c>
      <c r="J3410" s="31"/>
      <c r="L3410" s="44">
        <v>710.19</v>
      </c>
      <c r="M3410" s="55">
        <v>710.19</v>
      </c>
      <c r="N3410" s="56"/>
      <c r="P3410" s="44">
        <v>380</v>
      </c>
      <c r="Q3410" s="55">
        <v>380</v>
      </c>
      <c r="R3410" s="56"/>
    </row>
    <row r="3411" spans="1:18" x14ac:dyDescent="0.25">
      <c r="A3411" s="33"/>
      <c r="B3411" s="34" t="s">
        <v>28</v>
      </c>
      <c r="C3411" s="34" t="s">
        <v>29</v>
      </c>
      <c r="H3411" s="35"/>
      <c r="I3411" s="35"/>
      <c r="J3411" s="36"/>
      <c r="L3411" s="59"/>
      <c r="M3411" s="59"/>
      <c r="N3411" s="60"/>
      <c r="P3411" s="59"/>
      <c r="Q3411" s="59"/>
      <c r="R3411" s="60"/>
    </row>
    <row r="3412" spans="1:18" x14ac:dyDescent="0.25">
      <c r="A3412" s="37" t="s">
        <v>4375</v>
      </c>
      <c r="B3412" s="38" t="s">
        <v>31</v>
      </c>
      <c r="C3412" s="38" t="s">
        <v>1008</v>
      </c>
      <c r="H3412" s="35"/>
      <c r="I3412" s="35"/>
      <c r="J3412" s="36"/>
      <c r="L3412" s="59"/>
      <c r="M3412" s="59"/>
      <c r="N3412" s="60"/>
      <c r="P3412" s="59"/>
      <c r="Q3412" s="59"/>
      <c r="R3412" s="60"/>
    </row>
    <row r="3413" spans="1:18" ht="45" x14ac:dyDescent="0.25">
      <c r="A3413" s="37" t="s">
        <v>4376</v>
      </c>
      <c r="B3413" s="38" t="s">
        <v>31</v>
      </c>
      <c r="C3413" s="38" t="s">
        <v>1010</v>
      </c>
      <c r="H3413" s="35"/>
      <c r="I3413" s="35"/>
      <c r="J3413" s="36"/>
      <c r="L3413" s="59"/>
      <c r="M3413" s="59"/>
      <c r="N3413" s="60"/>
      <c r="P3413" s="59"/>
      <c r="Q3413" s="59"/>
      <c r="R3413" s="60"/>
    </row>
    <row r="3414" spans="1:18" ht="105" x14ac:dyDescent="0.25">
      <c r="A3414" s="37" t="s">
        <v>4377</v>
      </c>
      <c r="B3414" s="38" t="s">
        <v>31</v>
      </c>
      <c r="C3414" s="38" t="s">
        <v>1012</v>
      </c>
      <c r="H3414" s="35"/>
      <c r="I3414" s="35"/>
      <c r="J3414" s="36"/>
      <c r="L3414" s="59"/>
      <c r="M3414" s="59"/>
      <c r="N3414" s="60"/>
      <c r="P3414" s="59"/>
      <c r="Q3414" s="59"/>
      <c r="R3414" s="60"/>
    </row>
    <row r="3415" spans="1:18" ht="60" x14ac:dyDescent="0.25">
      <c r="A3415" s="33"/>
      <c r="B3415" s="34" t="s">
        <v>55</v>
      </c>
      <c r="C3415" s="34" t="s">
        <v>56</v>
      </c>
      <c r="D3415" s="34" t="s">
        <v>57</v>
      </c>
      <c r="E3415" s="34" t="s">
        <v>58</v>
      </c>
      <c r="F3415" s="39" t="s">
        <v>59</v>
      </c>
      <c r="H3415" s="40" t="s">
        <v>60</v>
      </c>
      <c r="I3415" s="41" t="s">
        <v>22</v>
      </c>
      <c r="J3415" s="42"/>
      <c r="L3415" s="40" t="s">
        <v>60</v>
      </c>
      <c r="M3415" s="53" t="s">
        <v>22</v>
      </c>
      <c r="N3415" s="54"/>
      <c r="P3415" s="40" t="s">
        <v>60</v>
      </c>
      <c r="Q3415" s="53" t="s">
        <v>22</v>
      </c>
      <c r="R3415" s="54"/>
    </row>
    <row r="3416" spans="1:18" x14ac:dyDescent="0.25">
      <c r="A3416" s="37" t="s">
        <v>4378</v>
      </c>
      <c r="B3416" s="38" t="s">
        <v>4379</v>
      </c>
      <c r="C3416" s="38" t="s">
        <v>1021</v>
      </c>
      <c r="D3416" s="38"/>
      <c r="E3416" s="38" t="s">
        <v>4347</v>
      </c>
      <c r="F3416" s="43">
        <v>3</v>
      </c>
      <c r="H3416" s="44">
        <v>10000</v>
      </c>
      <c r="I3416" s="45">
        <v>30000</v>
      </c>
      <c r="J3416" s="31"/>
      <c r="L3416" s="44">
        <v>7724.5</v>
      </c>
      <c r="M3416" s="55">
        <v>23173.5</v>
      </c>
      <c r="N3416" s="56"/>
      <c r="P3416" s="44">
        <v>9500</v>
      </c>
      <c r="Q3416" s="55">
        <v>28500</v>
      </c>
      <c r="R3416" s="56"/>
    </row>
    <row r="3417" spans="1:18" ht="45" x14ac:dyDescent="0.25">
      <c r="A3417" s="37" t="s">
        <v>4380</v>
      </c>
      <c r="B3417" s="38" t="s">
        <v>4381</v>
      </c>
      <c r="C3417" s="38" t="s">
        <v>1031</v>
      </c>
      <c r="D3417" s="38"/>
      <c r="E3417" s="38" t="s">
        <v>64</v>
      </c>
      <c r="F3417" s="43">
        <v>1</v>
      </c>
      <c r="H3417" s="44">
        <v>6500</v>
      </c>
      <c r="I3417" s="45">
        <v>6500</v>
      </c>
      <c r="J3417" s="31"/>
      <c r="L3417" s="44">
        <v>23673.01</v>
      </c>
      <c r="M3417" s="55">
        <v>23673.01</v>
      </c>
      <c r="N3417" s="56"/>
      <c r="P3417" s="44">
        <v>10000</v>
      </c>
      <c r="Q3417" s="55">
        <v>10000</v>
      </c>
      <c r="R3417" s="56"/>
    </row>
    <row r="3418" spans="1:18" x14ac:dyDescent="0.25">
      <c r="A3418" s="33"/>
      <c r="B3418" s="34" t="s">
        <v>28</v>
      </c>
      <c r="C3418" s="34" t="s">
        <v>29</v>
      </c>
      <c r="H3418" s="35"/>
      <c r="I3418" s="35"/>
      <c r="J3418" s="36"/>
      <c r="L3418" s="59"/>
      <c r="M3418" s="59"/>
      <c r="N3418" s="60"/>
      <c r="P3418" s="59"/>
      <c r="Q3418" s="59"/>
      <c r="R3418" s="60"/>
    </row>
    <row r="3419" spans="1:18" x14ac:dyDescent="0.25">
      <c r="A3419" s="37" t="s">
        <v>4382</v>
      </c>
      <c r="B3419" s="38" t="s">
        <v>31</v>
      </c>
      <c r="C3419" s="38" t="s">
        <v>1070</v>
      </c>
      <c r="H3419" s="35"/>
      <c r="I3419" s="35"/>
      <c r="J3419" s="36"/>
      <c r="L3419" s="59"/>
      <c r="M3419" s="59"/>
      <c r="N3419" s="60"/>
      <c r="P3419" s="59"/>
      <c r="Q3419" s="59"/>
      <c r="R3419" s="60"/>
    </row>
    <row r="3420" spans="1:18" x14ac:dyDescent="0.25">
      <c r="A3420" s="37" t="s">
        <v>4383</v>
      </c>
      <c r="B3420" s="38" t="s">
        <v>31</v>
      </c>
      <c r="C3420" s="38" t="s">
        <v>1072</v>
      </c>
      <c r="H3420" s="35"/>
      <c r="I3420" s="35"/>
      <c r="J3420" s="36"/>
      <c r="L3420" s="59"/>
      <c r="M3420" s="59"/>
      <c r="N3420" s="60"/>
      <c r="P3420" s="59"/>
      <c r="Q3420" s="59"/>
      <c r="R3420" s="60"/>
    </row>
    <row r="3421" spans="1:18" x14ac:dyDescent="0.25">
      <c r="A3421" s="37" t="s">
        <v>4384</v>
      </c>
      <c r="B3421" s="38" t="s">
        <v>31</v>
      </c>
      <c r="C3421" s="38" t="s">
        <v>1074</v>
      </c>
      <c r="H3421" s="35"/>
      <c r="I3421" s="35"/>
      <c r="J3421" s="36"/>
      <c r="L3421" s="59"/>
      <c r="M3421" s="59"/>
      <c r="N3421" s="60"/>
      <c r="P3421" s="59"/>
      <c r="Q3421" s="59"/>
      <c r="R3421" s="60"/>
    </row>
    <row r="3422" spans="1:18" ht="45" x14ac:dyDescent="0.25">
      <c r="A3422" s="37" t="s">
        <v>4385</v>
      </c>
      <c r="B3422" s="38" t="s">
        <v>31</v>
      </c>
      <c r="C3422" s="38" t="s">
        <v>1076</v>
      </c>
      <c r="H3422" s="35"/>
      <c r="I3422" s="35"/>
      <c r="J3422" s="36"/>
      <c r="L3422" s="59"/>
      <c r="M3422" s="59"/>
      <c r="N3422" s="60"/>
      <c r="P3422" s="59"/>
      <c r="Q3422" s="59"/>
      <c r="R3422" s="60"/>
    </row>
    <row r="3423" spans="1:18" ht="105" x14ac:dyDescent="0.25">
      <c r="A3423" s="37" t="s">
        <v>4386</v>
      </c>
      <c r="B3423" s="38" t="s">
        <v>31</v>
      </c>
      <c r="C3423" s="38" t="s">
        <v>1078</v>
      </c>
      <c r="H3423" s="35"/>
      <c r="I3423" s="35"/>
      <c r="J3423" s="36"/>
      <c r="L3423" s="59"/>
      <c r="M3423" s="59"/>
      <c r="N3423" s="60"/>
      <c r="P3423" s="59"/>
      <c r="Q3423" s="59"/>
      <c r="R3423" s="60"/>
    </row>
    <row r="3424" spans="1:18" ht="60" x14ac:dyDescent="0.25">
      <c r="A3424" s="33"/>
      <c r="B3424" s="34" t="s">
        <v>55</v>
      </c>
      <c r="C3424" s="34" t="s">
        <v>56</v>
      </c>
      <c r="D3424" s="34" t="s">
        <v>57</v>
      </c>
      <c r="E3424" s="34" t="s">
        <v>58</v>
      </c>
      <c r="F3424" s="39" t="s">
        <v>59</v>
      </c>
      <c r="H3424" s="40" t="s">
        <v>60</v>
      </c>
      <c r="I3424" s="41" t="s">
        <v>22</v>
      </c>
      <c r="J3424" s="42"/>
      <c r="L3424" s="40" t="s">
        <v>60</v>
      </c>
      <c r="M3424" s="53" t="s">
        <v>22</v>
      </c>
      <c r="N3424" s="54"/>
      <c r="P3424" s="40" t="s">
        <v>60</v>
      </c>
      <c r="Q3424" s="53" t="s">
        <v>22</v>
      </c>
      <c r="R3424" s="54"/>
    </row>
    <row r="3425" spans="1:18" x14ac:dyDescent="0.25">
      <c r="A3425" s="37" t="s">
        <v>4387</v>
      </c>
      <c r="B3425" s="38" t="s">
        <v>4388</v>
      </c>
      <c r="C3425" s="38" t="s">
        <v>4389</v>
      </c>
      <c r="D3425" s="38"/>
      <c r="E3425" s="38" t="s">
        <v>4390</v>
      </c>
      <c r="F3425" s="43">
        <v>1</v>
      </c>
      <c r="H3425" s="44">
        <v>860</v>
      </c>
      <c r="I3425" s="45">
        <v>860</v>
      </c>
      <c r="J3425" s="31"/>
      <c r="L3425" s="44">
        <v>1834.66</v>
      </c>
      <c r="M3425" s="55">
        <v>1834.66</v>
      </c>
      <c r="N3425" s="56"/>
      <c r="P3425" s="44">
        <v>1000</v>
      </c>
      <c r="Q3425" s="55">
        <v>1000</v>
      </c>
      <c r="R3425" s="56"/>
    </row>
    <row r="3426" spans="1:18" x14ac:dyDescent="0.25">
      <c r="A3426" s="37" t="s">
        <v>4391</v>
      </c>
      <c r="B3426" s="38" t="s">
        <v>4392</v>
      </c>
      <c r="C3426" s="38" t="s">
        <v>4393</v>
      </c>
      <c r="D3426" s="38"/>
      <c r="E3426" s="38" t="s">
        <v>4390</v>
      </c>
      <c r="F3426" s="43">
        <v>1</v>
      </c>
      <c r="H3426" s="44">
        <v>465</v>
      </c>
      <c r="I3426" s="45">
        <v>465</v>
      </c>
      <c r="J3426" s="31"/>
      <c r="L3426" s="44">
        <v>1479.56</v>
      </c>
      <c r="M3426" s="55">
        <v>1479.56</v>
      </c>
      <c r="N3426" s="56"/>
      <c r="P3426" s="44">
        <v>600</v>
      </c>
      <c r="Q3426" s="55">
        <v>600</v>
      </c>
      <c r="R3426" s="56"/>
    </row>
    <row r="3427" spans="1:18" x14ac:dyDescent="0.25">
      <c r="A3427" s="37" t="s">
        <v>4394</v>
      </c>
      <c r="B3427" s="38" t="s">
        <v>4395</v>
      </c>
      <c r="C3427" s="38" t="s">
        <v>1099</v>
      </c>
      <c r="D3427" s="38"/>
      <c r="E3427" s="38" t="s">
        <v>4390</v>
      </c>
      <c r="F3427" s="43">
        <v>1</v>
      </c>
      <c r="H3427" s="44">
        <v>860</v>
      </c>
      <c r="I3427" s="45">
        <v>860</v>
      </c>
      <c r="J3427" s="31"/>
      <c r="L3427" s="44">
        <v>1834.66</v>
      </c>
      <c r="M3427" s="55">
        <v>1834.66</v>
      </c>
      <c r="N3427" s="56"/>
      <c r="P3427" s="44">
        <v>650</v>
      </c>
      <c r="Q3427" s="55">
        <v>650</v>
      </c>
      <c r="R3427" s="56"/>
    </row>
    <row r="3428" spans="1:18" ht="30" x14ac:dyDescent="0.25">
      <c r="A3428" s="37" t="s">
        <v>4396</v>
      </c>
      <c r="B3428" s="38" t="s">
        <v>4397</v>
      </c>
      <c r="C3428" s="38" t="s">
        <v>1105</v>
      </c>
      <c r="D3428" s="38"/>
      <c r="E3428" s="38" t="s">
        <v>64</v>
      </c>
      <c r="F3428" s="43">
        <v>1</v>
      </c>
      <c r="H3428" s="44">
        <v>5500</v>
      </c>
      <c r="I3428" s="45">
        <v>5500</v>
      </c>
      <c r="J3428" s="31"/>
      <c r="L3428" s="44">
        <v>17754.759999999998</v>
      </c>
      <c r="M3428" s="55">
        <v>17754.759999999998</v>
      </c>
      <c r="N3428" s="56"/>
      <c r="P3428" s="44">
        <v>3500</v>
      </c>
      <c r="Q3428" s="55">
        <v>3500</v>
      </c>
      <c r="R3428" s="56"/>
    </row>
    <row r="3429" spans="1:18" x14ac:dyDescent="0.25">
      <c r="A3429" s="33"/>
      <c r="B3429" s="34" t="s">
        <v>28</v>
      </c>
      <c r="C3429" s="34" t="s">
        <v>29</v>
      </c>
      <c r="H3429" s="35"/>
      <c r="I3429" s="35"/>
      <c r="J3429" s="36"/>
      <c r="L3429" s="59"/>
      <c r="M3429" s="59"/>
      <c r="N3429" s="60"/>
      <c r="P3429" s="59"/>
      <c r="Q3429" s="59"/>
      <c r="R3429" s="60"/>
    </row>
    <row r="3430" spans="1:18" x14ac:dyDescent="0.25">
      <c r="A3430" s="37" t="s">
        <v>4398</v>
      </c>
      <c r="B3430" s="38" t="s">
        <v>31</v>
      </c>
      <c r="C3430" s="38" t="s">
        <v>750</v>
      </c>
      <c r="H3430" s="35"/>
      <c r="I3430" s="35"/>
      <c r="J3430" s="36"/>
      <c r="L3430" s="59"/>
      <c r="M3430" s="59"/>
      <c r="N3430" s="60"/>
      <c r="P3430" s="59"/>
      <c r="Q3430" s="59"/>
      <c r="R3430" s="60"/>
    </row>
    <row r="3431" spans="1:18" ht="60" x14ac:dyDescent="0.25">
      <c r="A3431" s="33"/>
      <c r="B3431" s="34" t="s">
        <v>55</v>
      </c>
      <c r="C3431" s="34" t="s">
        <v>56</v>
      </c>
      <c r="D3431" s="34" t="s">
        <v>57</v>
      </c>
      <c r="E3431" s="34" t="s">
        <v>58</v>
      </c>
      <c r="F3431" s="39" t="s">
        <v>59</v>
      </c>
      <c r="H3431" s="40" t="s">
        <v>60</v>
      </c>
      <c r="I3431" s="41" t="s">
        <v>22</v>
      </c>
      <c r="J3431" s="42"/>
      <c r="L3431" s="40" t="s">
        <v>60</v>
      </c>
      <c r="M3431" s="53" t="s">
        <v>22</v>
      </c>
      <c r="N3431" s="54"/>
      <c r="P3431" s="40" t="s">
        <v>60</v>
      </c>
      <c r="Q3431" s="53" t="s">
        <v>22</v>
      </c>
      <c r="R3431" s="54"/>
    </row>
    <row r="3432" spans="1:18" x14ac:dyDescent="0.25">
      <c r="A3432" s="37" t="s">
        <v>4399</v>
      </c>
      <c r="B3432" s="38" t="s">
        <v>4400</v>
      </c>
      <c r="C3432" s="38" t="s">
        <v>753</v>
      </c>
      <c r="D3432" s="38"/>
      <c r="E3432" s="38" t="s">
        <v>64</v>
      </c>
      <c r="F3432" s="43">
        <v>1</v>
      </c>
      <c r="H3432" s="44">
        <v>1000</v>
      </c>
      <c r="I3432" s="45">
        <v>1000</v>
      </c>
      <c r="J3432" s="31"/>
      <c r="L3432" s="44">
        <v>1183.6500000000001</v>
      </c>
      <c r="M3432" s="55">
        <v>1183.6500000000001</v>
      </c>
      <c r="N3432" s="56"/>
      <c r="P3432" s="44">
        <v>1000</v>
      </c>
      <c r="Q3432" s="55">
        <v>1000</v>
      </c>
      <c r="R3432" s="56"/>
    </row>
    <row r="3433" spans="1:18" ht="30" x14ac:dyDescent="0.25">
      <c r="A3433" s="37" t="s">
        <v>4401</v>
      </c>
      <c r="B3433" s="38" t="s">
        <v>4402</v>
      </c>
      <c r="C3433" s="38" t="s">
        <v>756</v>
      </c>
      <c r="D3433" s="38"/>
      <c r="E3433" s="38" t="s">
        <v>64</v>
      </c>
      <c r="F3433" s="43">
        <v>1</v>
      </c>
      <c r="H3433" s="44">
        <v>500</v>
      </c>
      <c r="I3433" s="45">
        <v>500</v>
      </c>
      <c r="J3433" s="31"/>
      <c r="L3433" s="44">
        <v>1183.6500000000001</v>
      </c>
      <c r="M3433" s="55">
        <v>1183.6500000000001</v>
      </c>
      <c r="N3433" s="56"/>
      <c r="P3433" s="44">
        <v>500</v>
      </c>
      <c r="Q3433" s="55">
        <v>500</v>
      </c>
      <c r="R3433" s="56"/>
    </row>
    <row r="3434" spans="1:18" x14ac:dyDescent="0.25">
      <c r="A3434" s="37" t="s">
        <v>4403</v>
      </c>
      <c r="B3434" s="38" t="s">
        <v>4404</v>
      </c>
      <c r="C3434" s="38" t="s">
        <v>759</v>
      </c>
      <c r="D3434" s="38"/>
      <c r="E3434" s="38" t="s">
        <v>64</v>
      </c>
      <c r="F3434" s="43">
        <v>1</v>
      </c>
      <c r="H3434" s="44">
        <v>1000</v>
      </c>
      <c r="I3434" s="45">
        <v>1000</v>
      </c>
      <c r="J3434" s="31"/>
      <c r="L3434" s="44">
        <v>2367.3000000000002</v>
      </c>
      <c r="M3434" s="55">
        <v>2367.3000000000002</v>
      </c>
      <c r="N3434" s="56"/>
      <c r="P3434" s="44">
        <v>500</v>
      </c>
      <c r="Q3434" s="55">
        <v>500</v>
      </c>
      <c r="R3434" s="56"/>
    </row>
    <row r="3435" spans="1:18" x14ac:dyDescent="0.25">
      <c r="A3435" s="37" t="s">
        <v>4405</v>
      </c>
      <c r="B3435" s="38" t="s">
        <v>4406</v>
      </c>
      <c r="C3435" s="38" t="s">
        <v>762</v>
      </c>
      <c r="D3435" s="38"/>
      <c r="E3435" s="38" t="s">
        <v>64</v>
      </c>
      <c r="F3435" s="43">
        <v>1</v>
      </c>
      <c r="H3435" s="44">
        <v>1000</v>
      </c>
      <c r="I3435" s="45">
        <v>1000</v>
      </c>
      <c r="J3435" s="31"/>
      <c r="L3435" s="44">
        <v>1183.6500000000001</v>
      </c>
      <c r="M3435" s="55">
        <v>1183.6500000000001</v>
      </c>
      <c r="N3435" s="56"/>
      <c r="P3435" s="44">
        <v>500</v>
      </c>
      <c r="Q3435" s="55">
        <v>500</v>
      </c>
      <c r="R3435" s="56"/>
    </row>
    <row r="3436" spans="1:18" x14ac:dyDescent="0.25">
      <c r="A3436" s="37" t="s">
        <v>4407</v>
      </c>
      <c r="B3436" s="38" t="s">
        <v>4408</v>
      </c>
      <c r="C3436" s="38" t="s">
        <v>765</v>
      </c>
      <c r="D3436" s="38"/>
      <c r="E3436" s="38" t="s">
        <v>64</v>
      </c>
      <c r="F3436" s="43">
        <v>1</v>
      </c>
      <c r="H3436" s="44">
        <v>500</v>
      </c>
      <c r="I3436" s="45">
        <v>500</v>
      </c>
      <c r="J3436" s="31"/>
      <c r="L3436" s="44">
        <v>1183.6500000000001</v>
      </c>
      <c r="M3436" s="55">
        <v>1183.6500000000001</v>
      </c>
      <c r="N3436" s="56"/>
      <c r="P3436" s="44">
        <v>300</v>
      </c>
      <c r="Q3436" s="55">
        <v>300</v>
      </c>
      <c r="R3436" s="56"/>
    </row>
    <row r="3437" spans="1:18" x14ac:dyDescent="0.25">
      <c r="A3437" s="37" t="s">
        <v>4409</v>
      </c>
      <c r="B3437" s="38" t="s">
        <v>4410</v>
      </c>
      <c r="C3437" s="38" t="s">
        <v>768</v>
      </c>
      <c r="D3437" s="38"/>
      <c r="E3437" s="38" t="s">
        <v>64</v>
      </c>
      <c r="F3437" s="43">
        <v>1</v>
      </c>
      <c r="H3437" s="44">
        <v>1000</v>
      </c>
      <c r="I3437" s="45">
        <v>1000</v>
      </c>
      <c r="J3437" s="31"/>
      <c r="L3437" s="44">
        <v>1183.6500000000001</v>
      </c>
      <c r="M3437" s="55">
        <v>1183.6500000000001</v>
      </c>
      <c r="N3437" s="56"/>
      <c r="P3437" s="44">
        <v>500</v>
      </c>
      <c r="Q3437" s="55">
        <v>500</v>
      </c>
      <c r="R3437" s="56"/>
    </row>
    <row r="3438" spans="1:18" x14ac:dyDescent="0.25">
      <c r="A3438" s="37" t="s">
        <v>4411</v>
      </c>
      <c r="B3438" s="38" t="s">
        <v>4412</v>
      </c>
      <c r="C3438" s="38" t="s">
        <v>771</v>
      </c>
      <c r="D3438" s="38"/>
      <c r="E3438" s="38" t="s">
        <v>64</v>
      </c>
      <c r="F3438" s="43">
        <v>1</v>
      </c>
      <c r="H3438" s="44">
        <v>500</v>
      </c>
      <c r="I3438" s="45">
        <v>500</v>
      </c>
      <c r="J3438" s="31"/>
      <c r="L3438" s="44">
        <v>1183.6500000000001</v>
      </c>
      <c r="M3438" s="55">
        <v>1183.6500000000001</v>
      </c>
      <c r="N3438" s="56"/>
      <c r="P3438" s="44">
        <v>1000</v>
      </c>
      <c r="Q3438" s="55">
        <v>1000</v>
      </c>
      <c r="R3438" s="56"/>
    </row>
    <row r="3439" spans="1:18" ht="30" x14ac:dyDescent="0.25">
      <c r="A3439" s="37" t="s">
        <v>4413</v>
      </c>
      <c r="B3439" s="38" t="s">
        <v>4414</v>
      </c>
      <c r="C3439" s="38" t="s">
        <v>774</v>
      </c>
      <c r="D3439" s="38"/>
      <c r="E3439" s="38" t="s">
        <v>64</v>
      </c>
      <c r="F3439" s="43">
        <v>1</v>
      </c>
      <c r="H3439" s="44">
        <v>500</v>
      </c>
      <c r="I3439" s="45">
        <v>500</v>
      </c>
      <c r="J3439" s="31"/>
      <c r="L3439" s="44">
        <v>1183.6500000000001</v>
      </c>
      <c r="M3439" s="55">
        <v>1183.6500000000001</v>
      </c>
      <c r="N3439" s="56"/>
      <c r="P3439" s="44">
        <v>1500</v>
      </c>
      <c r="Q3439" s="55">
        <v>1500</v>
      </c>
      <c r="R3439" s="56"/>
    </row>
    <row r="3440" spans="1:18" ht="30" x14ac:dyDescent="0.25">
      <c r="A3440" s="37" t="s">
        <v>4415</v>
      </c>
      <c r="B3440" s="38" t="s">
        <v>4416</v>
      </c>
      <c r="C3440" s="38" t="s">
        <v>777</v>
      </c>
      <c r="D3440" s="38"/>
      <c r="E3440" s="38" t="s">
        <v>64</v>
      </c>
      <c r="F3440" s="43">
        <v>1</v>
      </c>
      <c r="H3440" s="44">
        <v>500</v>
      </c>
      <c r="I3440" s="45">
        <v>500</v>
      </c>
      <c r="J3440" s="31"/>
      <c r="L3440" s="44">
        <v>1183.6500000000001</v>
      </c>
      <c r="M3440" s="55">
        <v>1183.6500000000001</v>
      </c>
      <c r="N3440" s="56"/>
      <c r="P3440" s="44">
        <v>1500</v>
      </c>
      <c r="Q3440" s="55">
        <v>1500</v>
      </c>
      <c r="R3440" s="56"/>
    </row>
    <row r="3441" spans="1:18" x14ac:dyDescent="0.25">
      <c r="A3441" s="37" t="s">
        <v>4417</v>
      </c>
      <c r="B3441" s="38" t="s">
        <v>4418</v>
      </c>
      <c r="C3441" s="38" t="s">
        <v>780</v>
      </c>
      <c r="D3441" s="38"/>
      <c r="E3441" s="38" t="s">
        <v>64</v>
      </c>
      <c r="F3441" s="43">
        <v>1</v>
      </c>
      <c r="H3441" s="44">
        <v>500</v>
      </c>
      <c r="I3441" s="45">
        <v>500</v>
      </c>
      <c r="J3441" s="31"/>
      <c r="L3441" s="44">
        <v>1183.6500000000001</v>
      </c>
      <c r="M3441" s="55">
        <v>1183.6500000000001</v>
      </c>
      <c r="N3441" s="56"/>
      <c r="P3441" s="44">
        <v>800</v>
      </c>
      <c r="Q3441" s="55">
        <v>800</v>
      </c>
      <c r="R3441" s="56"/>
    </row>
    <row r="3442" spans="1:18" x14ac:dyDescent="0.25">
      <c r="A3442" s="37" t="s">
        <v>4419</v>
      </c>
      <c r="B3442" s="38" t="s">
        <v>4420</v>
      </c>
      <c r="C3442" s="38" t="s">
        <v>783</v>
      </c>
      <c r="D3442" s="38"/>
      <c r="E3442" s="38" t="s">
        <v>64</v>
      </c>
      <c r="F3442" s="43">
        <v>1</v>
      </c>
      <c r="H3442" s="44">
        <v>500</v>
      </c>
      <c r="I3442" s="45">
        <v>500</v>
      </c>
      <c r="J3442" s="31"/>
      <c r="L3442" s="44">
        <v>1183.6500000000001</v>
      </c>
      <c r="M3442" s="55">
        <v>1183.6500000000001</v>
      </c>
      <c r="N3442" s="56"/>
      <c r="P3442" s="44">
        <v>800</v>
      </c>
      <c r="Q3442" s="55">
        <v>800</v>
      </c>
      <c r="R3442" s="56"/>
    </row>
    <row r="3443" spans="1:18" ht="45" x14ac:dyDescent="0.25">
      <c r="A3443" s="37" t="s">
        <v>4421</v>
      </c>
      <c r="B3443" s="38" t="s">
        <v>4422</v>
      </c>
      <c r="C3443" s="38" t="s">
        <v>786</v>
      </c>
      <c r="D3443" s="38"/>
      <c r="E3443" s="38" t="s">
        <v>64</v>
      </c>
      <c r="F3443" s="43">
        <v>1</v>
      </c>
      <c r="H3443" s="44">
        <v>1500</v>
      </c>
      <c r="I3443" s="45">
        <v>1500</v>
      </c>
      <c r="J3443" s="31"/>
      <c r="L3443" s="44">
        <v>1183.6500000000001</v>
      </c>
      <c r="M3443" s="55">
        <v>1183.6500000000001</v>
      </c>
      <c r="N3443" s="56"/>
      <c r="P3443" s="44">
        <v>1500</v>
      </c>
      <c r="Q3443" s="55">
        <v>1500</v>
      </c>
      <c r="R3443" s="56"/>
    </row>
    <row r="3444" spans="1:18" x14ac:dyDescent="0.25">
      <c r="A3444" s="37" t="s">
        <v>4423</v>
      </c>
      <c r="B3444" s="38" t="s">
        <v>4424</v>
      </c>
      <c r="C3444" s="38" t="s">
        <v>789</v>
      </c>
      <c r="D3444" s="38"/>
      <c r="E3444" s="38" t="s">
        <v>64</v>
      </c>
      <c r="F3444" s="43">
        <v>1</v>
      </c>
      <c r="H3444" s="44">
        <v>1500</v>
      </c>
      <c r="I3444" s="45">
        <v>1500</v>
      </c>
      <c r="J3444" s="31"/>
      <c r="L3444" s="44">
        <v>2367.3000000000002</v>
      </c>
      <c r="M3444" s="55">
        <v>2367.3000000000002</v>
      </c>
      <c r="N3444" s="56"/>
      <c r="P3444" s="44">
        <v>2000</v>
      </c>
      <c r="Q3444" s="55">
        <v>2000</v>
      </c>
      <c r="R3444" s="56"/>
    </row>
    <row r="3445" spans="1:18" x14ac:dyDescent="0.25">
      <c r="A3445" s="33"/>
      <c r="B3445" s="34" t="s">
        <v>28</v>
      </c>
      <c r="C3445" s="34" t="s">
        <v>29</v>
      </c>
      <c r="H3445" s="35"/>
      <c r="I3445" s="35"/>
      <c r="J3445" s="36"/>
      <c r="L3445" s="59"/>
      <c r="M3445" s="59"/>
      <c r="N3445" s="60"/>
      <c r="P3445" s="59"/>
      <c r="Q3445" s="59"/>
      <c r="R3445" s="60"/>
    </row>
    <row r="3446" spans="1:18" x14ac:dyDescent="0.25">
      <c r="A3446" s="37" t="s">
        <v>4425</v>
      </c>
      <c r="B3446" s="38" t="s">
        <v>31</v>
      </c>
      <c r="C3446" s="38" t="s">
        <v>333</v>
      </c>
      <c r="H3446" s="35"/>
      <c r="I3446" s="35"/>
      <c r="J3446" s="36"/>
      <c r="L3446" s="59"/>
      <c r="M3446" s="59"/>
      <c r="N3446" s="60"/>
      <c r="P3446" s="59"/>
      <c r="Q3446" s="59"/>
      <c r="R3446" s="60"/>
    </row>
    <row r="3447" spans="1:18" ht="60" x14ac:dyDescent="0.25">
      <c r="A3447" s="33"/>
      <c r="B3447" s="34" t="s">
        <v>55</v>
      </c>
      <c r="C3447" s="34" t="s">
        <v>56</v>
      </c>
      <c r="D3447" s="34" t="s">
        <v>57</v>
      </c>
      <c r="E3447" s="34" t="s">
        <v>58</v>
      </c>
      <c r="F3447" s="39" t="s">
        <v>59</v>
      </c>
      <c r="H3447" s="40" t="s">
        <v>60</v>
      </c>
      <c r="I3447" s="41" t="s">
        <v>22</v>
      </c>
      <c r="J3447" s="42"/>
      <c r="L3447" s="40" t="s">
        <v>60</v>
      </c>
      <c r="M3447" s="53" t="s">
        <v>22</v>
      </c>
      <c r="N3447" s="54"/>
      <c r="P3447" s="40" t="s">
        <v>60</v>
      </c>
      <c r="Q3447" s="53" t="s">
        <v>22</v>
      </c>
      <c r="R3447" s="54"/>
    </row>
    <row r="3448" spans="1:18" ht="105" x14ac:dyDescent="0.25">
      <c r="A3448" s="37" t="s">
        <v>4426</v>
      </c>
      <c r="B3448" s="38" t="s">
        <v>335</v>
      </c>
      <c r="C3448" s="38" t="s">
        <v>336</v>
      </c>
      <c r="D3448" s="38"/>
      <c r="E3448" s="38" t="s">
        <v>64</v>
      </c>
      <c r="F3448" s="43">
        <v>1</v>
      </c>
      <c r="H3448" s="44">
        <v>0</v>
      </c>
      <c r="I3448" s="45">
        <v>0</v>
      </c>
      <c r="J3448" s="31"/>
      <c r="L3448" s="44">
        <v>0</v>
      </c>
      <c r="M3448" s="55">
        <v>0</v>
      </c>
      <c r="N3448" s="56"/>
      <c r="P3448" s="44">
        <v>0</v>
      </c>
      <c r="Q3448" s="55">
        <v>0</v>
      </c>
      <c r="R3448" s="56"/>
    </row>
    <row r="3449" spans="1:18" x14ac:dyDescent="0.25">
      <c r="A3449" s="33"/>
      <c r="B3449" s="34" t="s">
        <v>28</v>
      </c>
      <c r="C3449" s="34" t="s">
        <v>29</v>
      </c>
      <c r="H3449" s="35"/>
      <c r="I3449" s="35"/>
      <c r="J3449" s="36"/>
      <c r="L3449" s="59"/>
      <c r="M3449" s="59"/>
      <c r="N3449" s="60"/>
      <c r="P3449" s="59"/>
      <c r="Q3449" s="59"/>
      <c r="R3449" s="60"/>
    </row>
    <row r="3450" spans="1:18" ht="60" x14ac:dyDescent="0.25">
      <c r="A3450" s="37" t="s">
        <v>4427</v>
      </c>
      <c r="B3450" s="38" t="s">
        <v>31</v>
      </c>
      <c r="C3450" s="38" t="s">
        <v>299</v>
      </c>
      <c r="H3450" s="35"/>
      <c r="I3450" s="35"/>
      <c r="J3450" s="36"/>
      <c r="L3450" s="59"/>
      <c r="M3450" s="59"/>
      <c r="N3450" s="60"/>
      <c r="P3450" s="59"/>
      <c r="Q3450" s="59"/>
      <c r="R3450" s="60"/>
    </row>
    <row r="3451" spans="1:18" x14ac:dyDescent="0.25">
      <c r="A3451" s="28" t="s">
        <v>4428</v>
      </c>
      <c r="B3451" s="28"/>
      <c r="C3451" s="28"/>
      <c r="D3451" s="14"/>
      <c r="E3451" s="14"/>
      <c r="F3451" s="28"/>
      <c r="H3451" s="29" t="s">
        <v>25</v>
      </c>
      <c r="I3451" s="46">
        <f>I3452+I3476+I3511+I3532+I3549+I3576+I3594+I3628+I3645+I3694</f>
        <v>3026409</v>
      </c>
      <c r="J3451" s="31"/>
      <c r="L3451" s="32" t="s">
        <v>25</v>
      </c>
      <c r="M3451" s="63">
        <f t="shared" ref="M3451:N3451" si="20">M3452+M3476+M3511+M3532+M3549+M3576+M3594+M3628+M3645+M3694</f>
        <v>3530623.3200000003</v>
      </c>
      <c r="N3451" s="64">
        <f t="shared" si="20"/>
        <v>0</v>
      </c>
      <c r="P3451" s="32" t="s">
        <v>25</v>
      </c>
      <c r="Q3451" s="63">
        <f t="shared" ref="Q3451:R3451" si="21">Q3452+Q3476+Q3511+Q3532+Q3549+Q3576+Q3594+Q3628+Q3645+Q3694</f>
        <v>5044049</v>
      </c>
      <c r="R3451" s="64">
        <f t="shared" si="21"/>
        <v>0</v>
      </c>
    </row>
    <row r="3452" spans="1:18" x14ac:dyDescent="0.25">
      <c r="A3452" s="14" t="s">
        <v>4429</v>
      </c>
      <c r="B3452" s="14"/>
      <c r="C3452" s="14"/>
      <c r="D3452" s="14"/>
      <c r="E3452" s="14"/>
      <c r="F3452" s="14"/>
      <c r="H3452" s="32" t="s">
        <v>1138</v>
      </c>
      <c r="I3452" s="45">
        <v>25591</v>
      </c>
      <c r="J3452" s="31"/>
      <c r="L3452" s="32" t="s">
        <v>1138</v>
      </c>
      <c r="M3452" s="55">
        <v>25851.31</v>
      </c>
      <c r="N3452" s="56"/>
      <c r="P3452" s="32" t="s">
        <v>1138</v>
      </c>
      <c r="Q3452" s="55">
        <v>14842</v>
      </c>
      <c r="R3452" s="56"/>
    </row>
    <row r="3453" spans="1:18" x14ac:dyDescent="0.25">
      <c r="A3453" s="33"/>
      <c r="B3453" s="34" t="s">
        <v>28</v>
      </c>
      <c r="C3453" s="34" t="s">
        <v>29</v>
      </c>
      <c r="H3453" s="35"/>
      <c r="I3453" s="35"/>
      <c r="J3453" s="36"/>
      <c r="L3453" s="59"/>
      <c r="M3453" s="59"/>
      <c r="N3453" s="60"/>
      <c r="P3453" s="59"/>
      <c r="Q3453" s="59"/>
      <c r="R3453" s="60"/>
    </row>
    <row r="3454" spans="1:18" x14ac:dyDescent="0.25">
      <c r="A3454" s="37" t="s">
        <v>4430</v>
      </c>
      <c r="B3454" s="38" t="s">
        <v>31</v>
      </c>
      <c r="C3454" s="38" t="s">
        <v>304</v>
      </c>
      <c r="H3454" s="35"/>
      <c r="I3454" s="35"/>
      <c r="J3454" s="36"/>
      <c r="L3454" s="59"/>
      <c r="M3454" s="59"/>
      <c r="N3454" s="60"/>
      <c r="P3454" s="59"/>
      <c r="Q3454" s="59"/>
      <c r="R3454" s="60"/>
    </row>
    <row r="3455" spans="1:18" ht="60" x14ac:dyDescent="0.25">
      <c r="A3455" s="33"/>
      <c r="B3455" s="34" t="s">
        <v>55</v>
      </c>
      <c r="C3455" s="34" t="s">
        <v>56</v>
      </c>
      <c r="D3455" s="34" t="s">
        <v>57</v>
      </c>
      <c r="E3455" s="34" t="s">
        <v>58</v>
      </c>
      <c r="F3455" s="39" t="s">
        <v>59</v>
      </c>
      <c r="H3455" s="40" t="s">
        <v>60</v>
      </c>
      <c r="I3455" s="41" t="s">
        <v>22</v>
      </c>
      <c r="J3455" s="42"/>
      <c r="L3455" s="40" t="s">
        <v>60</v>
      </c>
      <c r="M3455" s="53" t="s">
        <v>22</v>
      </c>
      <c r="N3455" s="54"/>
      <c r="P3455" s="40" t="s">
        <v>60</v>
      </c>
      <c r="Q3455" s="53" t="s">
        <v>22</v>
      </c>
      <c r="R3455" s="54"/>
    </row>
    <row r="3456" spans="1:18" x14ac:dyDescent="0.25">
      <c r="A3456" s="37" t="s">
        <v>4431</v>
      </c>
      <c r="B3456" s="38" t="s">
        <v>4432</v>
      </c>
      <c r="C3456" s="38" t="s">
        <v>307</v>
      </c>
      <c r="D3456" s="38"/>
      <c r="E3456" s="38" t="s">
        <v>308</v>
      </c>
      <c r="F3456" s="43">
        <v>195</v>
      </c>
      <c r="H3456" s="44">
        <v>15</v>
      </c>
      <c r="I3456" s="45">
        <v>2925</v>
      </c>
      <c r="J3456" s="31"/>
      <c r="L3456" s="44">
        <v>4.5</v>
      </c>
      <c r="M3456" s="55">
        <v>877.5</v>
      </c>
      <c r="N3456" s="56"/>
      <c r="P3456" s="44">
        <v>10</v>
      </c>
      <c r="Q3456" s="55">
        <v>1950</v>
      </c>
      <c r="R3456" s="56"/>
    </row>
    <row r="3457" spans="1:18" x14ac:dyDescent="0.25">
      <c r="A3457" s="33"/>
      <c r="B3457" s="34" t="s">
        <v>28</v>
      </c>
      <c r="C3457" s="34" t="s">
        <v>29</v>
      </c>
      <c r="H3457" s="35"/>
      <c r="I3457" s="35"/>
      <c r="J3457" s="36"/>
      <c r="L3457" s="59"/>
      <c r="M3457" s="59"/>
      <c r="N3457" s="60"/>
      <c r="P3457" s="59"/>
      <c r="Q3457" s="59"/>
      <c r="R3457" s="60"/>
    </row>
    <row r="3458" spans="1:18" x14ac:dyDescent="0.25">
      <c r="A3458" s="37" t="s">
        <v>4433</v>
      </c>
      <c r="B3458" s="38" t="s">
        <v>31</v>
      </c>
      <c r="C3458" s="38" t="s">
        <v>310</v>
      </c>
      <c r="H3458" s="35"/>
      <c r="I3458" s="35"/>
      <c r="J3458" s="36"/>
      <c r="L3458" s="59"/>
      <c r="M3458" s="59"/>
      <c r="N3458" s="60"/>
      <c r="P3458" s="59"/>
      <c r="Q3458" s="59"/>
      <c r="R3458" s="60"/>
    </row>
    <row r="3459" spans="1:18" ht="60" x14ac:dyDescent="0.25">
      <c r="A3459" s="33"/>
      <c r="B3459" s="34" t="s">
        <v>55</v>
      </c>
      <c r="C3459" s="34" t="s">
        <v>56</v>
      </c>
      <c r="D3459" s="34" t="s">
        <v>57</v>
      </c>
      <c r="E3459" s="34" t="s">
        <v>58</v>
      </c>
      <c r="F3459" s="39" t="s">
        <v>59</v>
      </c>
      <c r="H3459" s="40" t="s">
        <v>60</v>
      </c>
      <c r="I3459" s="41" t="s">
        <v>22</v>
      </c>
      <c r="J3459" s="42"/>
      <c r="L3459" s="40" t="s">
        <v>60</v>
      </c>
      <c r="M3459" s="53" t="s">
        <v>22</v>
      </c>
      <c r="N3459" s="54"/>
      <c r="P3459" s="40" t="s">
        <v>60</v>
      </c>
      <c r="Q3459" s="53" t="s">
        <v>22</v>
      </c>
      <c r="R3459" s="54"/>
    </row>
    <row r="3460" spans="1:18" x14ac:dyDescent="0.25">
      <c r="A3460" s="37" t="s">
        <v>4434</v>
      </c>
      <c r="B3460" s="38" t="s">
        <v>4435</v>
      </c>
      <c r="C3460" s="38" t="s">
        <v>313</v>
      </c>
      <c r="D3460" s="38"/>
      <c r="E3460" s="38" t="s">
        <v>314</v>
      </c>
      <c r="F3460" s="43">
        <v>293</v>
      </c>
      <c r="H3460" s="44">
        <v>50</v>
      </c>
      <c r="I3460" s="45">
        <v>14650</v>
      </c>
      <c r="J3460" s="31"/>
      <c r="L3460" s="44">
        <v>41.37</v>
      </c>
      <c r="M3460" s="55">
        <v>12121.41</v>
      </c>
      <c r="N3460" s="56"/>
      <c r="P3460" s="44">
        <v>20</v>
      </c>
      <c r="Q3460" s="55">
        <v>5860</v>
      </c>
      <c r="R3460" s="56"/>
    </row>
    <row r="3461" spans="1:18" x14ac:dyDescent="0.25">
      <c r="A3461" s="33"/>
      <c r="B3461" s="34" t="s">
        <v>28</v>
      </c>
      <c r="C3461" s="34" t="s">
        <v>29</v>
      </c>
      <c r="H3461" s="35"/>
      <c r="I3461" s="35"/>
      <c r="J3461" s="36"/>
      <c r="L3461" s="59"/>
      <c r="M3461" s="59"/>
      <c r="N3461" s="60"/>
      <c r="P3461" s="59"/>
      <c r="Q3461" s="59"/>
      <c r="R3461" s="60"/>
    </row>
    <row r="3462" spans="1:18" x14ac:dyDescent="0.25">
      <c r="A3462" s="37" t="s">
        <v>4436</v>
      </c>
      <c r="B3462" s="38" t="s">
        <v>31</v>
      </c>
      <c r="C3462" s="38" t="s">
        <v>316</v>
      </c>
      <c r="H3462" s="35"/>
      <c r="I3462" s="35"/>
      <c r="J3462" s="36"/>
      <c r="L3462" s="59"/>
      <c r="M3462" s="59"/>
      <c r="N3462" s="60"/>
      <c r="P3462" s="59"/>
      <c r="Q3462" s="59"/>
      <c r="R3462" s="60"/>
    </row>
    <row r="3463" spans="1:18" ht="60" x14ac:dyDescent="0.25">
      <c r="A3463" s="33"/>
      <c r="B3463" s="34" t="s">
        <v>55</v>
      </c>
      <c r="C3463" s="34" t="s">
        <v>56</v>
      </c>
      <c r="D3463" s="34" t="s">
        <v>57</v>
      </c>
      <c r="E3463" s="34" t="s">
        <v>58</v>
      </c>
      <c r="F3463" s="39" t="s">
        <v>59</v>
      </c>
      <c r="H3463" s="40" t="s">
        <v>60</v>
      </c>
      <c r="I3463" s="41" t="s">
        <v>22</v>
      </c>
      <c r="J3463" s="42"/>
      <c r="L3463" s="40" t="s">
        <v>60</v>
      </c>
      <c r="M3463" s="53" t="s">
        <v>22</v>
      </c>
      <c r="N3463" s="54"/>
      <c r="P3463" s="40" t="s">
        <v>60</v>
      </c>
      <c r="Q3463" s="53" t="s">
        <v>22</v>
      </c>
      <c r="R3463" s="54"/>
    </row>
    <row r="3464" spans="1:18" ht="30" x14ac:dyDescent="0.25">
      <c r="A3464" s="37" t="s">
        <v>4437</v>
      </c>
      <c r="B3464" s="38" t="s">
        <v>4438</v>
      </c>
      <c r="C3464" s="38" t="s">
        <v>1621</v>
      </c>
      <c r="D3464" s="38"/>
      <c r="E3464" s="38" t="s">
        <v>314</v>
      </c>
      <c r="F3464" s="43">
        <v>232</v>
      </c>
      <c r="H3464" s="44">
        <v>30</v>
      </c>
      <c r="I3464" s="45">
        <v>6960</v>
      </c>
      <c r="J3464" s="31"/>
      <c r="L3464" s="44">
        <v>51.81</v>
      </c>
      <c r="M3464" s="55">
        <v>12019.92</v>
      </c>
      <c r="N3464" s="56"/>
      <c r="P3464" s="44">
        <v>25</v>
      </c>
      <c r="Q3464" s="55">
        <v>5800</v>
      </c>
      <c r="R3464" s="56"/>
    </row>
    <row r="3465" spans="1:18" x14ac:dyDescent="0.25">
      <c r="A3465" s="33"/>
      <c r="B3465" s="34" t="s">
        <v>28</v>
      </c>
      <c r="C3465" s="34" t="s">
        <v>29</v>
      </c>
      <c r="H3465" s="35"/>
      <c r="I3465" s="35"/>
      <c r="J3465" s="36"/>
      <c r="L3465" s="59"/>
      <c r="M3465" s="59"/>
      <c r="N3465" s="60"/>
      <c r="P3465" s="59"/>
      <c r="Q3465" s="59"/>
      <c r="R3465" s="60"/>
    </row>
    <row r="3466" spans="1:18" x14ac:dyDescent="0.25">
      <c r="A3466" s="37" t="s">
        <v>4439</v>
      </c>
      <c r="B3466" s="38" t="s">
        <v>31</v>
      </c>
      <c r="C3466" s="38" t="s">
        <v>326</v>
      </c>
      <c r="H3466" s="35"/>
      <c r="I3466" s="35"/>
      <c r="J3466" s="36"/>
      <c r="L3466" s="59"/>
      <c r="M3466" s="59"/>
      <c r="N3466" s="60"/>
      <c r="P3466" s="59"/>
      <c r="Q3466" s="59"/>
      <c r="R3466" s="60"/>
    </row>
    <row r="3467" spans="1:18" ht="45" x14ac:dyDescent="0.25">
      <c r="A3467" s="37" t="s">
        <v>4440</v>
      </c>
      <c r="B3467" s="38" t="s">
        <v>31</v>
      </c>
      <c r="C3467" s="38" t="s">
        <v>328</v>
      </c>
      <c r="H3467" s="35"/>
      <c r="I3467" s="35"/>
      <c r="J3467" s="36"/>
      <c r="L3467" s="59"/>
      <c r="M3467" s="59"/>
      <c r="N3467" s="60"/>
      <c r="P3467" s="59"/>
      <c r="Q3467" s="59"/>
      <c r="R3467" s="60"/>
    </row>
    <row r="3468" spans="1:18" ht="60" x14ac:dyDescent="0.25">
      <c r="A3468" s="33"/>
      <c r="B3468" s="34" t="s">
        <v>55</v>
      </c>
      <c r="C3468" s="34" t="s">
        <v>56</v>
      </c>
      <c r="D3468" s="34" t="s">
        <v>57</v>
      </c>
      <c r="E3468" s="34" t="s">
        <v>58</v>
      </c>
      <c r="F3468" s="39" t="s">
        <v>59</v>
      </c>
      <c r="H3468" s="40" t="s">
        <v>60</v>
      </c>
      <c r="I3468" s="41" t="s">
        <v>22</v>
      </c>
      <c r="J3468" s="42"/>
      <c r="L3468" s="40" t="s">
        <v>60</v>
      </c>
      <c r="M3468" s="53" t="s">
        <v>22</v>
      </c>
      <c r="N3468" s="54"/>
      <c r="P3468" s="40" t="s">
        <v>60</v>
      </c>
      <c r="Q3468" s="53" t="s">
        <v>22</v>
      </c>
      <c r="R3468" s="54"/>
    </row>
    <row r="3469" spans="1:18" x14ac:dyDescent="0.25">
      <c r="A3469" s="37" t="s">
        <v>4441</v>
      </c>
      <c r="B3469" s="38" t="s">
        <v>4442</v>
      </c>
      <c r="C3469" s="38" t="s">
        <v>331</v>
      </c>
      <c r="D3469" s="38"/>
      <c r="E3469" s="38" t="s">
        <v>308</v>
      </c>
      <c r="F3469" s="43">
        <v>176</v>
      </c>
      <c r="H3469" s="44">
        <v>6</v>
      </c>
      <c r="I3469" s="45">
        <v>1056</v>
      </c>
      <c r="J3469" s="31"/>
      <c r="L3469" s="44">
        <v>4.7300000000000004</v>
      </c>
      <c r="M3469" s="55">
        <v>832.48</v>
      </c>
      <c r="N3469" s="56"/>
      <c r="P3469" s="44">
        <v>7</v>
      </c>
      <c r="Q3469" s="55">
        <v>1232</v>
      </c>
      <c r="R3469" s="56"/>
    </row>
    <row r="3470" spans="1:18" x14ac:dyDescent="0.25">
      <c r="A3470" s="33"/>
      <c r="B3470" s="34" t="s">
        <v>28</v>
      </c>
      <c r="C3470" s="34" t="s">
        <v>29</v>
      </c>
      <c r="H3470" s="35"/>
      <c r="I3470" s="35"/>
      <c r="J3470" s="36"/>
      <c r="L3470" s="59"/>
      <c r="M3470" s="59"/>
      <c r="N3470" s="60"/>
      <c r="P3470" s="59"/>
      <c r="Q3470" s="59"/>
      <c r="R3470" s="60"/>
    </row>
    <row r="3471" spans="1:18" x14ac:dyDescent="0.25">
      <c r="A3471" s="37" t="s">
        <v>4443</v>
      </c>
      <c r="B3471" s="38" t="s">
        <v>31</v>
      </c>
      <c r="C3471" s="38" t="s">
        <v>333</v>
      </c>
      <c r="H3471" s="35"/>
      <c r="I3471" s="35"/>
      <c r="J3471" s="36"/>
      <c r="L3471" s="59"/>
      <c r="M3471" s="59"/>
      <c r="N3471" s="60"/>
      <c r="P3471" s="59"/>
      <c r="Q3471" s="59"/>
      <c r="R3471" s="60"/>
    </row>
    <row r="3472" spans="1:18" ht="60" x14ac:dyDescent="0.25">
      <c r="A3472" s="33"/>
      <c r="B3472" s="34" t="s">
        <v>55</v>
      </c>
      <c r="C3472" s="34" t="s">
        <v>56</v>
      </c>
      <c r="D3472" s="34" t="s">
        <v>57</v>
      </c>
      <c r="E3472" s="34" t="s">
        <v>58</v>
      </c>
      <c r="F3472" s="39" t="s">
        <v>59</v>
      </c>
      <c r="H3472" s="40" t="s">
        <v>60</v>
      </c>
      <c r="I3472" s="41" t="s">
        <v>22</v>
      </c>
      <c r="J3472" s="42"/>
      <c r="L3472" s="40" t="s">
        <v>60</v>
      </c>
      <c r="M3472" s="53" t="s">
        <v>22</v>
      </c>
      <c r="N3472" s="54"/>
      <c r="P3472" s="40" t="s">
        <v>60</v>
      </c>
      <c r="Q3472" s="53" t="s">
        <v>22</v>
      </c>
      <c r="R3472" s="54"/>
    </row>
    <row r="3473" spans="1:18" ht="105" x14ac:dyDescent="0.25">
      <c r="A3473" s="37" t="s">
        <v>4444</v>
      </c>
      <c r="B3473" s="38" t="s">
        <v>335</v>
      </c>
      <c r="C3473" s="38" t="s">
        <v>336</v>
      </c>
      <c r="D3473" s="38"/>
      <c r="E3473" s="38" t="s">
        <v>64</v>
      </c>
      <c r="F3473" s="43">
        <v>1</v>
      </c>
      <c r="H3473" s="44">
        <v>0</v>
      </c>
      <c r="I3473" s="45">
        <v>0</v>
      </c>
      <c r="J3473" s="31"/>
      <c r="L3473" s="44">
        <v>0</v>
      </c>
      <c r="M3473" s="55">
        <v>0</v>
      </c>
      <c r="N3473" s="56"/>
      <c r="P3473" s="44">
        <v>0</v>
      </c>
      <c r="Q3473" s="55">
        <v>0</v>
      </c>
      <c r="R3473" s="56"/>
    </row>
    <row r="3474" spans="1:18" x14ac:dyDescent="0.25">
      <c r="A3474" s="33"/>
      <c r="B3474" s="34" t="s">
        <v>28</v>
      </c>
      <c r="C3474" s="34" t="s">
        <v>29</v>
      </c>
      <c r="H3474" s="35"/>
      <c r="I3474" s="35"/>
      <c r="J3474" s="36"/>
      <c r="L3474" s="59"/>
      <c r="M3474" s="59"/>
      <c r="N3474" s="60"/>
      <c r="P3474" s="59"/>
      <c r="Q3474" s="59"/>
      <c r="R3474" s="60"/>
    </row>
    <row r="3475" spans="1:18" ht="60" x14ac:dyDescent="0.25">
      <c r="A3475" s="37" t="s">
        <v>4445</v>
      </c>
      <c r="B3475" s="38" t="s">
        <v>31</v>
      </c>
      <c r="C3475" s="38" t="s">
        <v>299</v>
      </c>
      <c r="H3475" s="35"/>
      <c r="I3475" s="35"/>
      <c r="J3475" s="36"/>
      <c r="L3475" s="59"/>
      <c r="M3475" s="59"/>
      <c r="N3475" s="60"/>
      <c r="P3475" s="59"/>
      <c r="Q3475" s="59"/>
      <c r="R3475" s="60"/>
    </row>
    <row r="3476" spans="1:18" x14ac:dyDescent="0.25">
      <c r="A3476" s="14" t="s">
        <v>4446</v>
      </c>
      <c r="B3476" s="14"/>
      <c r="C3476" s="14"/>
      <c r="D3476" s="14"/>
      <c r="E3476" s="14"/>
      <c r="F3476" s="14"/>
      <c r="H3476" s="32" t="s">
        <v>500</v>
      </c>
      <c r="I3476" s="45">
        <v>207850</v>
      </c>
      <c r="J3476" s="31"/>
      <c r="L3476" s="32" t="s">
        <v>500</v>
      </c>
      <c r="M3476" s="55">
        <v>187912.94</v>
      </c>
      <c r="N3476" s="56"/>
      <c r="P3476" s="32" t="s">
        <v>500</v>
      </c>
      <c r="Q3476" s="55">
        <v>128395</v>
      </c>
      <c r="R3476" s="56"/>
    </row>
    <row r="3477" spans="1:18" x14ac:dyDescent="0.25">
      <c r="A3477" s="33"/>
      <c r="B3477" s="34" t="s">
        <v>28</v>
      </c>
      <c r="C3477" s="34" t="s">
        <v>29</v>
      </c>
      <c r="H3477" s="35"/>
      <c r="I3477" s="35"/>
      <c r="J3477" s="36"/>
      <c r="L3477" s="59"/>
      <c r="M3477" s="59"/>
      <c r="N3477" s="60"/>
      <c r="P3477" s="59"/>
      <c r="Q3477" s="59"/>
      <c r="R3477" s="60"/>
    </row>
    <row r="3478" spans="1:18" x14ac:dyDescent="0.25">
      <c r="A3478" s="37" t="s">
        <v>4447</v>
      </c>
      <c r="B3478" s="38" t="s">
        <v>31</v>
      </c>
      <c r="C3478" s="38" t="s">
        <v>341</v>
      </c>
      <c r="H3478" s="35"/>
      <c r="I3478" s="35"/>
      <c r="J3478" s="36"/>
      <c r="L3478" s="59"/>
      <c r="M3478" s="59"/>
      <c r="N3478" s="60"/>
      <c r="P3478" s="59"/>
      <c r="Q3478" s="59"/>
      <c r="R3478" s="60"/>
    </row>
    <row r="3479" spans="1:18" x14ac:dyDescent="0.25">
      <c r="A3479" s="37" t="s">
        <v>4448</v>
      </c>
      <c r="B3479" s="38" t="s">
        <v>31</v>
      </c>
      <c r="C3479" s="38" t="s">
        <v>343</v>
      </c>
      <c r="H3479" s="35"/>
      <c r="I3479" s="35"/>
      <c r="J3479" s="36"/>
      <c r="L3479" s="59"/>
      <c r="M3479" s="59"/>
      <c r="N3479" s="60"/>
      <c r="P3479" s="59"/>
      <c r="Q3479" s="59"/>
      <c r="R3479" s="60"/>
    </row>
    <row r="3480" spans="1:18" x14ac:dyDescent="0.25">
      <c r="A3480" s="37" t="s">
        <v>4449</v>
      </c>
      <c r="B3480" s="38" t="s">
        <v>31</v>
      </c>
      <c r="C3480" s="38" t="s">
        <v>345</v>
      </c>
      <c r="H3480" s="35"/>
      <c r="I3480" s="35"/>
      <c r="J3480" s="36"/>
      <c r="L3480" s="59"/>
      <c r="M3480" s="59"/>
      <c r="N3480" s="60"/>
      <c r="P3480" s="59"/>
      <c r="Q3480" s="59"/>
      <c r="R3480" s="60"/>
    </row>
    <row r="3481" spans="1:18" ht="60" x14ac:dyDescent="0.25">
      <c r="A3481" s="33"/>
      <c r="B3481" s="34" t="s">
        <v>55</v>
      </c>
      <c r="C3481" s="34" t="s">
        <v>56</v>
      </c>
      <c r="D3481" s="34" t="s">
        <v>57</v>
      </c>
      <c r="E3481" s="34" t="s">
        <v>58</v>
      </c>
      <c r="F3481" s="39" t="s">
        <v>59</v>
      </c>
      <c r="H3481" s="40" t="s">
        <v>60</v>
      </c>
      <c r="I3481" s="41" t="s">
        <v>22</v>
      </c>
      <c r="J3481" s="42"/>
      <c r="L3481" s="40" t="s">
        <v>60</v>
      </c>
      <c r="M3481" s="53" t="s">
        <v>22</v>
      </c>
      <c r="N3481" s="54"/>
      <c r="P3481" s="40" t="s">
        <v>60</v>
      </c>
      <c r="Q3481" s="53" t="s">
        <v>22</v>
      </c>
      <c r="R3481" s="54"/>
    </row>
    <row r="3482" spans="1:18" x14ac:dyDescent="0.25">
      <c r="A3482" s="37" t="s">
        <v>4450</v>
      </c>
      <c r="B3482" s="38" t="s">
        <v>4451</v>
      </c>
      <c r="C3482" s="38" t="s">
        <v>348</v>
      </c>
      <c r="D3482" s="38"/>
      <c r="E3482" s="38" t="s">
        <v>314</v>
      </c>
      <c r="F3482" s="43">
        <v>4</v>
      </c>
      <c r="H3482" s="44">
        <v>500</v>
      </c>
      <c r="I3482" s="45">
        <v>2000</v>
      </c>
      <c r="J3482" s="31"/>
      <c r="L3482" s="44">
        <v>490.03</v>
      </c>
      <c r="M3482" s="55">
        <v>1960.12</v>
      </c>
      <c r="N3482" s="56"/>
      <c r="P3482" s="44">
        <v>385</v>
      </c>
      <c r="Q3482" s="55">
        <v>1540</v>
      </c>
      <c r="R3482" s="56"/>
    </row>
    <row r="3483" spans="1:18" x14ac:dyDescent="0.25">
      <c r="A3483" s="37" t="s">
        <v>4452</v>
      </c>
      <c r="B3483" s="38" t="s">
        <v>4453</v>
      </c>
      <c r="C3483" s="38" t="s">
        <v>351</v>
      </c>
      <c r="D3483" s="38"/>
      <c r="E3483" s="38" t="s">
        <v>314</v>
      </c>
      <c r="F3483" s="43">
        <v>7</v>
      </c>
      <c r="H3483" s="44">
        <v>525</v>
      </c>
      <c r="I3483" s="45">
        <v>3675</v>
      </c>
      <c r="J3483" s="31"/>
      <c r="L3483" s="44">
        <v>490.03</v>
      </c>
      <c r="M3483" s="55">
        <v>3430.21</v>
      </c>
      <c r="N3483" s="56"/>
      <c r="P3483" s="44">
        <v>385</v>
      </c>
      <c r="Q3483" s="55">
        <v>2695</v>
      </c>
      <c r="R3483" s="56"/>
    </row>
    <row r="3484" spans="1:18" x14ac:dyDescent="0.25">
      <c r="A3484" s="33"/>
      <c r="B3484" s="34" t="s">
        <v>28</v>
      </c>
      <c r="C3484" s="34" t="s">
        <v>29</v>
      </c>
      <c r="H3484" s="35"/>
      <c r="I3484" s="35"/>
      <c r="J3484" s="36"/>
      <c r="L3484" s="59"/>
      <c r="M3484" s="59"/>
      <c r="N3484" s="60"/>
      <c r="P3484" s="59"/>
      <c r="Q3484" s="59"/>
      <c r="R3484" s="60"/>
    </row>
    <row r="3485" spans="1:18" ht="45" x14ac:dyDescent="0.25">
      <c r="A3485" s="37" t="s">
        <v>4454</v>
      </c>
      <c r="B3485" s="38" t="s">
        <v>31</v>
      </c>
      <c r="C3485" s="38" t="s">
        <v>353</v>
      </c>
      <c r="H3485" s="35"/>
      <c r="I3485" s="35"/>
      <c r="J3485" s="36"/>
      <c r="L3485" s="59"/>
      <c r="M3485" s="59"/>
      <c r="N3485" s="60"/>
      <c r="P3485" s="59"/>
      <c r="Q3485" s="59"/>
      <c r="R3485" s="60"/>
    </row>
    <row r="3486" spans="1:18" ht="60" x14ac:dyDescent="0.25">
      <c r="A3486" s="33"/>
      <c r="B3486" s="34" t="s">
        <v>55</v>
      </c>
      <c r="C3486" s="34" t="s">
        <v>56</v>
      </c>
      <c r="D3486" s="34" t="s">
        <v>57</v>
      </c>
      <c r="E3486" s="34" t="s">
        <v>58</v>
      </c>
      <c r="F3486" s="39" t="s">
        <v>59</v>
      </c>
      <c r="H3486" s="40" t="s">
        <v>60</v>
      </c>
      <c r="I3486" s="41" t="s">
        <v>22</v>
      </c>
      <c r="J3486" s="42"/>
      <c r="L3486" s="40" t="s">
        <v>60</v>
      </c>
      <c r="M3486" s="53" t="s">
        <v>22</v>
      </c>
      <c r="N3486" s="54"/>
      <c r="P3486" s="40" t="s">
        <v>60</v>
      </c>
      <c r="Q3486" s="53" t="s">
        <v>22</v>
      </c>
      <c r="R3486" s="54"/>
    </row>
    <row r="3487" spans="1:18" x14ac:dyDescent="0.25">
      <c r="A3487" s="37" t="s">
        <v>4455</v>
      </c>
      <c r="B3487" s="38" t="s">
        <v>4456</v>
      </c>
      <c r="C3487" s="38" t="s">
        <v>4457</v>
      </c>
      <c r="D3487" s="38"/>
      <c r="E3487" s="38" t="s">
        <v>314</v>
      </c>
      <c r="F3487" s="43">
        <v>15</v>
      </c>
      <c r="H3487" s="44">
        <v>1750</v>
      </c>
      <c r="I3487" s="45">
        <v>26250</v>
      </c>
      <c r="J3487" s="31"/>
      <c r="L3487" s="44">
        <v>1529.94</v>
      </c>
      <c r="M3487" s="55">
        <v>22949.1</v>
      </c>
      <c r="N3487" s="56"/>
      <c r="P3487" s="44">
        <v>1050</v>
      </c>
      <c r="Q3487" s="55">
        <v>15750</v>
      </c>
      <c r="R3487" s="56"/>
    </row>
    <row r="3488" spans="1:18" x14ac:dyDescent="0.25">
      <c r="A3488" s="37" t="s">
        <v>4458</v>
      </c>
      <c r="B3488" s="38" t="s">
        <v>4459</v>
      </c>
      <c r="C3488" s="38" t="s">
        <v>4460</v>
      </c>
      <c r="D3488" s="38"/>
      <c r="E3488" s="38" t="s">
        <v>314</v>
      </c>
      <c r="F3488" s="43">
        <v>10</v>
      </c>
      <c r="H3488" s="44">
        <v>2300</v>
      </c>
      <c r="I3488" s="45">
        <v>23000</v>
      </c>
      <c r="J3488" s="31"/>
      <c r="L3488" s="44">
        <v>1529.94</v>
      </c>
      <c r="M3488" s="55">
        <v>15299.4</v>
      </c>
      <c r="N3488" s="56"/>
      <c r="P3488" s="44">
        <v>1100</v>
      </c>
      <c r="Q3488" s="55">
        <v>11000</v>
      </c>
      <c r="R3488" s="56"/>
    </row>
    <row r="3489" spans="1:18" x14ac:dyDescent="0.25">
      <c r="A3489" s="37" t="s">
        <v>4461</v>
      </c>
      <c r="B3489" s="38" t="s">
        <v>4462</v>
      </c>
      <c r="C3489" s="38" t="s">
        <v>359</v>
      </c>
      <c r="D3489" s="38"/>
      <c r="E3489" s="38" t="s">
        <v>314</v>
      </c>
      <c r="F3489" s="43">
        <v>8</v>
      </c>
      <c r="H3489" s="44">
        <v>1700</v>
      </c>
      <c r="I3489" s="45">
        <v>13600</v>
      </c>
      <c r="J3489" s="31"/>
      <c r="L3489" s="44">
        <v>2146.7399999999998</v>
      </c>
      <c r="M3489" s="55">
        <v>17173.919999999998</v>
      </c>
      <c r="N3489" s="56"/>
      <c r="P3489" s="44">
        <v>1500</v>
      </c>
      <c r="Q3489" s="55">
        <v>12000</v>
      </c>
      <c r="R3489" s="56"/>
    </row>
    <row r="3490" spans="1:18" x14ac:dyDescent="0.25">
      <c r="A3490" s="37" t="s">
        <v>4463</v>
      </c>
      <c r="B3490" s="38" t="s">
        <v>4464</v>
      </c>
      <c r="C3490" s="38" t="s">
        <v>4465</v>
      </c>
      <c r="D3490" s="38"/>
      <c r="E3490" s="38" t="s">
        <v>314</v>
      </c>
      <c r="F3490" s="43">
        <v>10</v>
      </c>
      <c r="H3490" s="44">
        <v>2150</v>
      </c>
      <c r="I3490" s="45">
        <v>21500</v>
      </c>
      <c r="J3490" s="31"/>
      <c r="L3490" s="44">
        <v>2444.17</v>
      </c>
      <c r="M3490" s="55">
        <v>24441.7</v>
      </c>
      <c r="N3490" s="56"/>
      <c r="P3490" s="44">
        <v>2600</v>
      </c>
      <c r="Q3490" s="55">
        <v>26000</v>
      </c>
      <c r="R3490" s="56"/>
    </row>
    <row r="3491" spans="1:18" x14ac:dyDescent="0.25">
      <c r="A3491" s="37" t="s">
        <v>4466</v>
      </c>
      <c r="B3491" s="38" t="s">
        <v>4467</v>
      </c>
      <c r="C3491" s="38" t="s">
        <v>4468</v>
      </c>
      <c r="D3491" s="38"/>
      <c r="E3491" s="38" t="s">
        <v>314</v>
      </c>
      <c r="F3491" s="43">
        <v>7</v>
      </c>
      <c r="H3491" s="44">
        <v>1800</v>
      </c>
      <c r="I3491" s="45">
        <v>12600</v>
      </c>
      <c r="J3491" s="31"/>
      <c r="L3491" s="44">
        <v>490.03</v>
      </c>
      <c r="M3491" s="55">
        <v>3430.21</v>
      </c>
      <c r="N3491" s="56"/>
      <c r="P3491" s="44">
        <v>650</v>
      </c>
      <c r="Q3491" s="55">
        <v>4550</v>
      </c>
      <c r="R3491" s="56"/>
    </row>
    <row r="3492" spans="1:18" x14ac:dyDescent="0.25">
      <c r="A3492" s="37" t="s">
        <v>4469</v>
      </c>
      <c r="B3492" s="38" t="s">
        <v>4470</v>
      </c>
      <c r="C3492" s="38" t="s">
        <v>368</v>
      </c>
      <c r="D3492" s="38"/>
      <c r="E3492" s="38" t="s">
        <v>314</v>
      </c>
      <c r="F3492" s="43">
        <v>48</v>
      </c>
      <c r="H3492" s="44">
        <v>600</v>
      </c>
      <c r="I3492" s="45">
        <v>28800</v>
      </c>
      <c r="J3492" s="31"/>
      <c r="L3492" s="44">
        <v>58.71</v>
      </c>
      <c r="M3492" s="55">
        <v>2818.08</v>
      </c>
      <c r="N3492" s="56"/>
      <c r="P3492" s="44">
        <v>45</v>
      </c>
      <c r="Q3492" s="55">
        <v>2160</v>
      </c>
      <c r="R3492" s="56"/>
    </row>
    <row r="3493" spans="1:18" x14ac:dyDescent="0.25">
      <c r="A3493" s="33"/>
      <c r="B3493" s="34" t="s">
        <v>28</v>
      </c>
      <c r="C3493" s="34" t="s">
        <v>29</v>
      </c>
      <c r="H3493" s="35"/>
      <c r="I3493" s="35"/>
      <c r="J3493" s="36"/>
      <c r="L3493" s="59"/>
      <c r="M3493" s="59"/>
      <c r="N3493" s="60"/>
      <c r="P3493" s="59"/>
      <c r="Q3493" s="59"/>
      <c r="R3493" s="60"/>
    </row>
    <row r="3494" spans="1:18" x14ac:dyDescent="0.25">
      <c r="A3494" s="37" t="s">
        <v>4471</v>
      </c>
      <c r="B3494" s="38" t="s">
        <v>31</v>
      </c>
      <c r="C3494" s="38" t="s">
        <v>370</v>
      </c>
      <c r="H3494" s="35"/>
      <c r="I3494" s="35"/>
      <c r="J3494" s="36"/>
      <c r="L3494" s="59"/>
      <c r="M3494" s="59"/>
      <c r="N3494" s="60"/>
      <c r="P3494" s="59"/>
      <c r="Q3494" s="59"/>
      <c r="R3494" s="60"/>
    </row>
    <row r="3495" spans="1:18" ht="45" x14ac:dyDescent="0.25">
      <c r="A3495" s="37" t="s">
        <v>4472</v>
      </c>
      <c r="B3495" s="38" t="s">
        <v>31</v>
      </c>
      <c r="C3495" s="38" t="s">
        <v>372</v>
      </c>
      <c r="H3495" s="35"/>
      <c r="I3495" s="35"/>
      <c r="J3495" s="36"/>
      <c r="L3495" s="59"/>
      <c r="M3495" s="59"/>
      <c r="N3495" s="60"/>
      <c r="P3495" s="59"/>
      <c r="Q3495" s="59"/>
      <c r="R3495" s="60"/>
    </row>
    <row r="3496" spans="1:18" ht="60" x14ac:dyDescent="0.25">
      <c r="A3496" s="33"/>
      <c r="B3496" s="34" t="s">
        <v>55</v>
      </c>
      <c r="C3496" s="34" t="s">
        <v>56</v>
      </c>
      <c r="D3496" s="34" t="s">
        <v>57</v>
      </c>
      <c r="E3496" s="34" t="s">
        <v>58</v>
      </c>
      <c r="F3496" s="39" t="s">
        <v>59</v>
      </c>
      <c r="H3496" s="40" t="s">
        <v>60</v>
      </c>
      <c r="I3496" s="41" t="s">
        <v>22</v>
      </c>
      <c r="J3496" s="42"/>
      <c r="L3496" s="40" t="s">
        <v>60</v>
      </c>
      <c r="M3496" s="53" t="s">
        <v>22</v>
      </c>
      <c r="N3496" s="54"/>
      <c r="P3496" s="40" t="s">
        <v>60</v>
      </c>
      <c r="Q3496" s="53" t="s">
        <v>22</v>
      </c>
      <c r="R3496" s="54"/>
    </row>
    <row r="3497" spans="1:18" x14ac:dyDescent="0.25">
      <c r="A3497" s="37" t="s">
        <v>4473</v>
      </c>
      <c r="B3497" s="38" t="s">
        <v>4474</v>
      </c>
      <c r="C3497" s="38" t="s">
        <v>375</v>
      </c>
      <c r="D3497" s="38"/>
      <c r="E3497" s="38" t="s">
        <v>314</v>
      </c>
      <c r="F3497" s="43">
        <v>4</v>
      </c>
      <c r="H3497" s="44">
        <v>2050</v>
      </c>
      <c r="I3497" s="45">
        <v>8200</v>
      </c>
      <c r="J3497" s="31"/>
      <c r="L3497" s="44">
        <v>2967.02</v>
      </c>
      <c r="M3497" s="55">
        <v>11868.08</v>
      </c>
      <c r="N3497" s="56"/>
      <c r="P3497" s="44">
        <v>2200</v>
      </c>
      <c r="Q3497" s="55">
        <v>8800</v>
      </c>
      <c r="R3497" s="56"/>
    </row>
    <row r="3498" spans="1:18" x14ac:dyDescent="0.25">
      <c r="A3498" s="37" t="s">
        <v>4475</v>
      </c>
      <c r="B3498" s="38" t="s">
        <v>4476</v>
      </c>
      <c r="C3498" s="38" t="s">
        <v>378</v>
      </c>
      <c r="D3498" s="38"/>
      <c r="E3498" s="38" t="s">
        <v>314</v>
      </c>
      <c r="F3498" s="43">
        <v>8</v>
      </c>
      <c r="H3498" s="44">
        <v>1950</v>
      </c>
      <c r="I3498" s="45">
        <v>15600</v>
      </c>
      <c r="J3498" s="31"/>
      <c r="L3498" s="44">
        <v>2764.32</v>
      </c>
      <c r="M3498" s="55">
        <v>22114.560000000001</v>
      </c>
      <c r="N3498" s="56"/>
      <c r="P3498" s="44">
        <v>1300</v>
      </c>
      <c r="Q3498" s="55">
        <v>10400</v>
      </c>
      <c r="R3498" s="56"/>
    </row>
    <row r="3499" spans="1:18" x14ac:dyDescent="0.25">
      <c r="A3499" s="37" t="s">
        <v>4477</v>
      </c>
      <c r="B3499" s="38" t="s">
        <v>4478</v>
      </c>
      <c r="C3499" s="38" t="s">
        <v>3279</v>
      </c>
      <c r="D3499" s="38"/>
      <c r="E3499" s="38" t="s">
        <v>314</v>
      </c>
      <c r="F3499" s="43">
        <v>15</v>
      </c>
      <c r="H3499" s="44">
        <v>2075</v>
      </c>
      <c r="I3499" s="45">
        <v>31125</v>
      </c>
      <c r="J3499" s="31"/>
      <c r="L3499" s="44">
        <v>2169.64</v>
      </c>
      <c r="M3499" s="55">
        <v>32544.6</v>
      </c>
      <c r="N3499" s="56"/>
      <c r="P3499" s="44">
        <v>1300</v>
      </c>
      <c r="Q3499" s="55">
        <v>19500</v>
      </c>
      <c r="R3499" s="56"/>
    </row>
    <row r="3500" spans="1:18" x14ac:dyDescent="0.25">
      <c r="A3500" s="37" t="s">
        <v>4479</v>
      </c>
      <c r="B3500" s="38" t="s">
        <v>4480</v>
      </c>
      <c r="C3500" s="38" t="s">
        <v>2580</v>
      </c>
      <c r="D3500" s="38"/>
      <c r="E3500" s="38" t="s">
        <v>314</v>
      </c>
      <c r="F3500" s="43">
        <v>10</v>
      </c>
      <c r="H3500" s="44">
        <v>2150</v>
      </c>
      <c r="I3500" s="45">
        <v>21500</v>
      </c>
      <c r="J3500" s="31"/>
      <c r="L3500" s="44">
        <v>2764.32</v>
      </c>
      <c r="M3500" s="55">
        <v>27643.200000000001</v>
      </c>
      <c r="N3500" s="56"/>
      <c r="P3500" s="44">
        <v>1300</v>
      </c>
      <c r="Q3500" s="55">
        <v>13000</v>
      </c>
      <c r="R3500" s="56"/>
    </row>
    <row r="3501" spans="1:18" x14ac:dyDescent="0.25">
      <c r="A3501" s="33"/>
      <c r="B3501" s="34" t="s">
        <v>28</v>
      </c>
      <c r="C3501" s="34" t="s">
        <v>29</v>
      </c>
      <c r="H3501" s="35"/>
      <c r="I3501" s="35"/>
      <c r="J3501" s="36"/>
      <c r="L3501" s="59"/>
      <c r="M3501" s="59"/>
      <c r="N3501" s="60"/>
      <c r="P3501" s="59"/>
      <c r="Q3501" s="59"/>
      <c r="R3501" s="60"/>
    </row>
    <row r="3502" spans="1:18" x14ac:dyDescent="0.25">
      <c r="A3502" s="37" t="s">
        <v>4481</v>
      </c>
      <c r="B3502" s="38" t="s">
        <v>31</v>
      </c>
      <c r="C3502" s="38" t="s">
        <v>386</v>
      </c>
      <c r="H3502" s="35"/>
      <c r="I3502" s="35"/>
      <c r="J3502" s="36"/>
      <c r="L3502" s="59"/>
      <c r="M3502" s="59"/>
      <c r="N3502" s="60"/>
      <c r="P3502" s="59"/>
      <c r="Q3502" s="59"/>
      <c r="R3502" s="60"/>
    </row>
    <row r="3503" spans="1:18" ht="60" x14ac:dyDescent="0.25">
      <c r="A3503" s="33"/>
      <c r="B3503" s="34" t="s">
        <v>55</v>
      </c>
      <c r="C3503" s="34" t="s">
        <v>56</v>
      </c>
      <c r="D3503" s="34" t="s">
        <v>57</v>
      </c>
      <c r="E3503" s="34" t="s">
        <v>58</v>
      </c>
      <c r="F3503" s="39" t="s">
        <v>59</v>
      </c>
      <c r="H3503" s="40" t="s">
        <v>60</v>
      </c>
      <c r="I3503" s="41" t="s">
        <v>22</v>
      </c>
      <c r="J3503" s="42"/>
      <c r="L3503" s="40" t="s">
        <v>60</v>
      </c>
      <c r="M3503" s="53" t="s">
        <v>22</v>
      </c>
      <c r="N3503" s="54"/>
      <c r="P3503" s="40" t="s">
        <v>60</v>
      </c>
      <c r="Q3503" s="53" t="s">
        <v>22</v>
      </c>
      <c r="R3503" s="54"/>
    </row>
    <row r="3504" spans="1:18" x14ac:dyDescent="0.25">
      <c r="A3504" s="37" t="s">
        <v>4482</v>
      </c>
      <c r="B3504" s="38" t="s">
        <v>4483</v>
      </c>
      <c r="C3504" s="38" t="s">
        <v>389</v>
      </c>
      <c r="D3504" s="38"/>
      <c r="E3504" s="38" t="s">
        <v>64</v>
      </c>
      <c r="F3504" s="43">
        <v>1</v>
      </c>
      <c r="H3504" s="44">
        <v>0</v>
      </c>
      <c r="I3504" s="45">
        <v>0</v>
      </c>
      <c r="J3504" s="31"/>
      <c r="L3504" s="44">
        <v>2239.7600000000002</v>
      </c>
      <c r="M3504" s="55">
        <v>2239.7600000000002</v>
      </c>
      <c r="N3504" s="56"/>
      <c r="P3504" s="44">
        <v>1000</v>
      </c>
      <c r="Q3504" s="55">
        <v>1000</v>
      </c>
      <c r="R3504" s="56"/>
    </row>
    <row r="3505" spans="1:18" x14ac:dyDescent="0.25">
      <c r="A3505" s="33"/>
      <c r="B3505" s="34" t="s">
        <v>28</v>
      </c>
      <c r="C3505" s="34" t="s">
        <v>29</v>
      </c>
      <c r="H3505" s="35"/>
      <c r="I3505" s="35"/>
      <c r="J3505" s="36"/>
      <c r="L3505" s="59"/>
      <c r="M3505" s="59"/>
      <c r="N3505" s="60"/>
      <c r="P3505" s="59"/>
      <c r="Q3505" s="59"/>
      <c r="R3505" s="60"/>
    </row>
    <row r="3506" spans="1:18" x14ac:dyDescent="0.25">
      <c r="A3506" s="37" t="s">
        <v>4484</v>
      </c>
      <c r="B3506" s="38" t="s">
        <v>31</v>
      </c>
      <c r="C3506" s="38" t="s">
        <v>333</v>
      </c>
      <c r="H3506" s="35"/>
      <c r="I3506" s="35"/>
      <c r="J3506" s="36"/>
      <c r="L3506" s="59"/>
      <c r="M3506" s="59"/>
      <c r="N3506" s="60"/>
      <c r="P3506" s="59"/>
      <c r="Q3506" s="59"/>
      <c r="R3506" s="60"/>
    </row>
    <row r="3507" spans="1:18" ht="60" x14ac:dyDescent="0.25">
      <c r="A3507" s="33"/>
      <c r="B3507" s="34" t="s">
        <v>55</v>
      </c>
      <c r="C3507" s="34" t="s">
        <v>56</v>
      </c>
      <c r="D3507" s="34" t="s">
        <v>57</v>
      </c>
      <c r="E3507" s="34" t="s">
        <v>58</v>
      </c>
      <c r="F3507" s="39" t="s">
        <v>59</v>
      </c>
      <c r="H3507" s="40" t="s">
        <v>60</v>
      </c>
      <c r="I3507" s="41" t="s">
        <v>22</v>
      </c>
      <c r="J3507" s="42"/>
      <c r="L3507" s="40" t="s">
        <v>60</v>
      </c>
      <c r="M3507" s="53" t="s">
        <v>22</v>
      </c>
      <c r="N3507" s="54"/>
      <c r="P3507" s="40" t="s">
        <v>60</v>
      </c>
      <c r="Q3507" s="53" t="s">
        <v>22</v>
      </c>
      <c r="R3507" s="54"/>
    </row>
    <row r="3508" spans="1:18" ht="105" x14ac:dyDescent="0.25">
      <c r="A3508" s="37" t="s">
        <v>4485</v>
      </c>
      <c r="B3508" s="38" t="s">
        <v>335</v>
      </c>
      <c r="C3508" s="38" t="s">
        <v>336</v>
      </c>
      <c r="D3508" s="38"/>
      <c r="E3508" s="38" t="s">
        <v>64</v>
      </c>
      <c r="F3508" s="43">
        <v>1</v>
      </c>
      <c r="H3508" s="44">
        <v>0</v>
      </c>
      <c r="I3508" s="45">
        <v>0</v>
      </c>
      <c r="J3508" s="31"/>
      <c r="L3508" s="44">
        <v>0</v>
      </c>
      <c r="M3508" s="55">
        <v>0</v>
      </c>
      <c r="N3508" s="56"/>
      <c r="P3508" s="44">
        <v>0</v>
      </c>
      <c r="Q3508" s="55">
        <v>0</v>
      </c>
      <c r="R3508" s="56"/>
    </row>
    <row r="3509" spans="1:18" x14ac:dyDescent="0.25">
      <c r="A3509" s="33"/>
      <c r="B3509" s="34" t="s">
        <v>28</v>
      </c>
      <c r="C3509" s="34" t="s">
        <v>29</v>
      </c>
      <c r="H3509" s="35"/>
      <c r="I3509" s="35"/>
      <c r="J3509" s="36"/>
      <c r="L3509" s="59"/>
      <c r="M3509" s="59"/>
      <c r="N3509" s="60"/>
      <c r="P3509" s="59"/>
      <c r="Q3509" s="59"/>
      <c r="R3509" s="60"/>
    </row>
    <row r="3510" spans="1:18" ht="60" x14ac:dyDescent="0.25">
      <c r="A3510" s="37" t="s">
        <v>4486</v>
      </c>
      <c r="B3510" s="38" t="s">
        <v>31</v>
      </c>
      <c r="C3510" s="38" t="s">
        <v>299</v>
      </c>
      <c r="H3510" s="35"/>
      <c r="I3510" s="35"/>
      <c r="J3510" s="36"/>
      <c r="L3510" s="59"/>
      <c r="M3510" s="59"/>
      <c r="N3510" s="60"/>
      <c r="P3510" s="59"/>
      <c r="Q3510" s="59"/>
      <c r="R3510" s="60"/>
    </row>
    <row r="3511" spans="1:18" x14ac:dyDescent="0.25">
      <c r="A3511" s="14" t="s">
        <v>4487</v>
      </c>
      <c r="B3511" s="14"/>
      <c r="C3511" s="14"/>
      <c r="D3511" s="14"/>
      <c r="E3511" s="14"/>
      <c r="F3511" s="14"/>
      <c r="H3511" s="32" t="s">
        <v>2354</v>
      </c>
      <c r="I3511" s="45">
        <v>53780</v>
      </c>
      <c r="J3511" s="31"/>
      <c r="L3511" s="32" t="s">
        <v>2354</v>
      </c>
      <c r="M3511" s="55">
        <v>35725.9</v>
      </c>
      <c r="N3511" s="56"/>
      <c r="P3511" s="32" t="s">
        <v>2354</v>
      </c>
      <c r="Q3511" s="55">
        <v>27875</v>
      </c>
      <c r="R3511" s="56"/>
    </row>
    <row r="3512" spans="1:18" x14ac:dyDescent="0.25">
      <c r="A3512" s="33"/>
      <c r="B3512" s="34" t="s">
        <v>28</v>
      </c>
      <c r="C3512" s="34" t="s">
        <v>29</v>
      </c>
      <c r="H3512" s="35"/>
      <c r="I3512" s="35"/>
      <c r="J3512" s="36"/>
      <c r="L3512" s="59"/>
      <c r="M3512" s="59"/>
      <c r="N3512" s="60"/>
      <c r="P3512" s="59"/>
      <c r="Q3512" s="59"/>
      <c r="R3512" s="60"/>
    </row>
    <row r="3513" spans="1:18" x14ac:dyDescent="0.25">
      <c r="A3513" s="37" t="s">
        <v>4488</v>
      </c>
      <c r="B3513" s="38" t="s">
        <v>31</v>
      </c>
      <c r="C3513" s="38" t="s">
        <v>395</v>
      </c>
      <c r="H3513" s="35"/>
      <c r="I3513" s="35"/>
      <c r="J3513" s="36"/>
      <c r="L3513" s="59"/>
      <c r="M3513" s="59"/>
      <c r="N3513" s="60"/>
      <c r="P3513" s="59"/>
      <c r="Q3513" s="59"/>
      <c r="R3513" s="60"/>
    </row>
    <row r="3514" spans="1:18" ht="90" x14ac:dyDescent="0.25">
      <c r="A3514" s="37" t="s">
        <v>4489</v>
      </c>
      <c r="B3514" s="38" t="s">
        <v>31</v>
      </c>
      <c r="C3514" s="38" t="s">
        <v>1195</v>
      </c>
      <c r="H3514" s="35"/>
      <c r="I3514" s="35"/>
      <c r="J3514" s="36"/>
      <c r="L3514" s="59"/>
      <c r="M3514" s="59"/>
      <c r="N3514" s="60"/>
      <c r="P3514" s="59"/>
      <c r="Q3514" s="59"/>
      <c r="R3514" s="60"/>
    </row>
    <row r="3515" spans="1:18" ht="60" x14ac:dyDescent="0.25">
      <c r="A3515" s="33"/>
      <c r="B3515" s="34" t="s">
        <v>55</v>
      </c>
      <c r="C3515" s="34" t="s">
        <v>56</v>
      </c>
      <c r="D3515" s="34" t="s">
        <v>57</v>
      </c>
      <c r="E3515" s="34" t="s">
        <v>58</v>
      </c>
      <c r="F3515" s="39" t="s">
        <v>59</v>
      </c>
      <c r="H3515" s="40" t="s">
        <v>60</v>
      </c>
      <c r="I3515" s="41" t="s">
        <v>22</v>
      </c>
      <c r="J3515" s="42"/>
      <c r="L3515" s="40" t="s">
        <v>60</v>
      </c>
      <c r="M3515" s="53" t="s">
        <v>22</v>
      </c>
      <c r="N3515" s="54"/>
      <c r="P3515" s="40" t="s">
        <v>60</v>
      </c>
      <c r="Q3515" s="53" t="s">
        <v>22</v>
      </c>
      <c r="R3515" s="54"/>
    </row>
    <row r="3516" spans="1:18" x14ac:dyDescent="0.25">
      <c r="A3516" s="37" t="s">
        <v>4490</v>
      </c>
      <c r="B3516" s="38" t="s">
        <v>4491</v>
      </c>
      <c r="C3516" s="38" t="s">
        <v>4492</v>
      </c>
      <c r="D3516" s="38"/>
      <c r="E3516" s="38" t="s">
        <v>308</v>
      </c>
      <c r="F3516" s="43">
        <v>178</v>
      </c>
      <c r="H3516" s="44">
        <v>200</v>
      </c>
      <c r="I3516" s="45">
        <v>35600</v>
      </c>
      <c r="J3516" s="31"/>
      <c r="L3516" s="44">
        <v>134.05000000000001</v>
      </c>
      <c r="M3516" s="55">
        <v>23860.9</v>
      </c>
      <c r="N3516" s="56"/>
      <c r="P3516" s="44">
        <v>110</v>
      </c>
      <c r="Q3516" s="55">
        <v>19580</v>
      </c>
      <c r="R3516" s="56"/>
    </row>
    <row r="3517" spans="1:18" x14ac:dyDescent="0.25">
      <c r="A3517" s="33"/>
      <c r="B3517" s="34" t="s">
        <v>28</v>
      </c>
      <c r="C3517" s="34" t="s">
        <v>29</v>
      </c>
      <c r="H3517" s="35"/>
      <c r="I3517" s="35"/>
      <c r="J3517" s="36"/>
      <c r="L3517" s="59"/>
      <c r="M3517" s="59"/>
      <c r="N3517" s="60"/>
      <c r="P3517" s="59"/>
      <c r="Q3517" s="59"/>
      <c r="R3517" s="60"/>
    </row>
    <row r="3518" spans="1:18" x14ac:dyDescent="0.25">
      <c r="A3518" s="37" t="s">
        <v>4493</v>
      </c>
      <c r="B3518" s="38" t="s">
        <v>31</v>
      </c>
      <c r="C3518" s="38" t="s">
        <v>4494</v>
      </c>
      <c r="H3518" s="35"/>
      <c r="I3518" s="35"/>
      <c r="J3518" s="36"/>
      <c r="L3518" s="59"/>
      <c r="M3518" s="59"/>
      <c r="N3518" s="60"/>
      <c r="P3518" s="59"/>
      <c r="Q3518" s="59"/>
      <c r="R3518" s="60"/>
    </row>
    <row r="3519" spans="1:18" ht="90" x14ac:dyDescent="0.25">
      <c r="A3519" s="37" t="s">
        <v>4495</v>
      </c>
      <c r="B3519" s="38" t="s">
        <v>31</v>
      </c>
      <c r="C3519" s="38" t="s">
        <v>1195</v>
      </c>
      <c r="H3519" s="35"/>
      <c r="I3519" s="35"/>
      <c r="J3519" s="36"/>
      <c r="L3519" s="59"/>
      <c r="M3519" s="59"/>
      <c r="N3519" s="60"/>
      <c r="P3519" s="59"/>
      <c r="Q3519" s="59"/>
      <c r="R3519" s="60"/>
    </row>
    <row r="3520" spans="1:18" ht="60" x14ac:dyDescent="0.25">
      <c r="A3520" s="33"/>
      <c r="B3520" s="34" t="s">
        <v>55</v>
      </c>
      <c r="C3520" s="34" t="s">
        <v>56</v>
      </c>
      <c r="D3520" s="34" t="s">
        <v>57</v>
      </c>
      <c r="E3520" s="34" t="s">
        <v>58</v>
      </c>
      <c r="F3520" s="39" t="s">
        <v>59</v>
      </c>
      <c r="H3520" s="40" t="s">
        <v>60</v>
      </c>
      <c r="I3520" s="41" t="s">
        <v>22</v>
      </c>
      <c r="J3520" s="42"/>
      <c r="L3520" s="40" t="s">
        <v>60</v>
      </c>
      <c r="M3520" s="53" t="s">
        <v>22</v>
      </c>
      <c r="N3520" s="54"/>
      <c r="P3520" s="40" t="s">
        <v>60</v>
      </c>
      <c r="Q3520" s="53" t="s">
        <v>22</v>
      </c>
      <c r="R3520" s="54"/>
    </row>
    <row r="3521" spans="1:18" x14ac:dyDescent="0.25">
      <c r="A3521" s="37" t="s">
        <v>4496</v>
      </c>
      <c r="B3521" s="38" t="s">
        <v>4497</v>
      </c>
      <c r="C3521" s="38" t="s">
        <v>4498</v>
      </c>
      <c r="D3521" s="38"/>
      <c r="E3521" s="38" t="s">
        <v>308</v>
      </c>
      <c r="F3521" s="43">
        <v>53</v>
      </c>
      <c r="H3521" s="44">
        <v>180</v>
      </c>
      <c r="I3521" s="45">
        <v>9540</v>
      </c>
      <c r="J3521" s="31"/>
      <c r="L3521" s="44">
        <v>130.19999999999999</v>
      </c>
      <c r="M3521" s="55">
        <v>6900.6</v>
      </c>
      <c r="N3521" s="56"/>
      <c r="P3521" s="44">
        <v>75</v>
      </c>
      <c r="Q3521" s="55">
        <v>3975</v>
      </c>
      <c r="R3521" s="56"/>
    </row>
    <row r="3522" spans="1:18" x14ac:dyDescent="0.25">
      <c r="A3522" s="33"/>
      <c r="B3522" s="34" t="s">
        <v>28</v>
      </c>
      <c r="C3522" s="34" t="s">
        <v>29</v>
      </c>
      <c r="H3522" s="35"/>
      <c r="I3522" s="35"/>
      <c r="J3522" s="36"/>
      <c r="L3522" s="59"/>
      <c r="M3522" s="59"/>
      <c r="N3522" s="60"/>
      <c r="P3522" s="59"/>
      <c r="Q3522" s="59"/>
      <c r="R3522" s="60"/>
    </row>
    <row r="3523" spans="1:18" x14ac:dyDescent="0.25">
      <c r="A3523" s="37" t="s">
        <v>4499</v>
      </c>
      <c r="B3523" s="38" t="s">
        <v>31</v>
      </c>
      <c r="C3523" s="38" t="s">
        <v>414</v>
      </c>
      <c r="H3523" s="35"/>
      <c r="I3523" s="35"/>
      <c r="J3523" s="36"/>
      <c r="L3523" s="59"/>
      <c r="M3523" s="59"/>
      <c r="N3523" s="60"/>
      <c r="P3523" s="59"/>
      <c r="Q3523" s="59"/>
      <c r="R3523" s="60"/>
    </row>
    <row r="3524" spans="1:18" ht="60" x14ac:dyDescent="0.25">
      <c r="A3524" s="33"/>
      <c r="B3524" s="34" t="s">
        <v>55</v>
      </c>
      <c r="C3524" s="34" t="s">
        <v>56</v>
      </c>
      <c r="D3524" s="34" t="s">
        <v>57</v>
      </c>
      <c r="E3524" s="34" t="s">
        <v>58</v>
      </c>
      <c r="F3524" s="39" t="s">
        <v>59</v>
      </c>
      <c r="H3524" s="40" t="s">
        <v>60</v>
      </c>
      <c r="I3524" s="41" t="s">
        <v>22</v>
      </c>
      <c r="J3524" s="42"/>
      <c r="L3524" s="40" t="s">
        <v>60</v>
      </c>
      <c r="M3524" s="53" t="s">
        <v>22</v>
      </c>
      <c r="N3524" s="54"/>
      <c r="P3524" s="40" t="s">
        <v>60</v>
      </c>
      <c r="Q3524" s="53" t="s">
        <v>22</v>
      </c>
      <c r="R3524" s="54"/>
    </row>
    <row r="3525" spans="1:18" x14ac:dyDescent="0.25">
      <c r="A3525" s="37" t="s">
        <v>4500</v>
      </c>
      <c r="B3525" s="38" t="s">
        <v>4501</v>
      </c>
      <c r="C3525" s="38" t="s">
        <v>3303</v>
      </c>
      <c r="D3525" s="38"/>
      <c r="E3525" s="38" t="s">
        <v>308</v>
      </c>
      <c r="F3525" s="43">
        <v>36</v>
      </c>
      <c r="H3525" s="44">
        <v>240</v>
      </c>
      <c r="I3525" s="45">
        <v>8640</v>
      </c>
      <c r="J3525" s="31"/>
      <c r="L3525" s="44">
        <v>137.9</v>
      </c>
      <c r="M3525" s="55">
        <v>4964.3999999999996</v>
      </c>
      <c r="N3525" s="56"/>
      <c r="P3525" s="44">
        <v>120</v>
      </c>
      <c r="Q3525" s="55">
        <v>4320</v>
      </c>
      <c r="R3525" s="56"/>
    </row>
    <row r="3526" spans="1:18" x14ac:dyDescent="0.25">
      <c r="A3526" s="33"/>
      <c r="B3526" s="34" t="s">
        <v>28</v>
      </c>
      <c r="C3526" s="34" t="s">
        <v>29</v>
      </c>
      <c r="H3526" s="35"/>
      <c r="I3526" s="35"/>
      <c r="J3526" s="36"/>
      <c r="L3526" s="59"/>
      <c r="M3526" s="59"/>
      <c r="N3526" s="60"/>
      <c r="P3526" s="59"/>
      <c r="Q3526" s="59"/>
      <c r="R3526" s="60"/>
    </row>
    <row r="3527" spans="1:18" x14ac:dyDescent="0.25">
      <c r="A3527" s="37" t="s">
        <v>4502</v>
      </c>
      <c r="B3527" s="38" t="s">
        <v>31</v>
      </c>
      <c r="C3527" s="38" t="s">
        <v>333</v>
      </c>
      <c r="H3527" s="35"/>
      <c r="I3527" s="35"/>
      <c r="J3527" s="36"/>
      <c r="L3527" s="59"/>
      <c r="M3527" s="59"/>
      <c r="N3527" s="60"/>
      <c r="P3527" s="59"/>
      <c r="Q3527" s="59"/>
      <c r="R3527" s="60"/>
    </row>
    <row r="3528" spans="1:18" ht="60" x14ac:dyDescent="0.25">
      <c r="A3528" s="33"/>
      <c r="B3528" s="34" t="s">
        <v>55</v>
      </c>
      <c r="C3528" s="34" t="s">
        <v>56</v>
      </c>
      <c r="D3528" s="34" t="s">
        <v>57</v>
      </c>
      <c r="E3528" s="34" t="s">
        <v>58</v>
      </c>
      <c r="F3528" s="39" t="s">
        <v>59</v>
      </c>
      <c r="H3528" s="40" t="s">
        <v>60</v>
      </c>
      <c r="I3528" s="41" t="s">
        <v>22</v>
      </c>
      <c r="J3528" s="42"/>
      <c r="L3528" s="40" t="s">
        <v>60</v>
      </c>
      <c r="M3528" s="53" t="s">
        <v>22</v>
      </c>
      <c r="N3528" s="54"/>
      <c r="P3528" s="40" t="s">
        <v>60</v>
      </c>
      <c r="Q3528" s="53" t="s">
        <v>22</v>
      </c>
      <c r="R3528" s="54"/>
    </row>
    <row r="3529" spans="1:18" ht="105" x14ac:dyDescent="0.25">
      <c r="A3529" s="37" t="s">
        <v>4503</v>
      </c>
      <c r="B3529" s="38" t="s">
        <v>335</v>
      </c>
      <c r="C3529" s="38" t="s">
        <v>336</v>
      </c>
      <c r="D3529" s="38"/>
      <c r="E3529" s="38" t="s">
        <v>64</v>
      </c>
      <c r="F3529" s="43">
        <v>1</v>
      </c>
      <c r="H3529" s="44">
        <v>0</v>
      </c>
      <c r="I3529" s="45">
        <v>0</v>
      </c>
      <c r="J3529" s="31"/>
      <c r="L3529" s="44">
        <v>0</v>
      </c>
      <c r="M3529" s="55">
        <v>0</v>
      </c>
      <c r="N3529" s="56"/>
      <c r="P3529" s="44">
        <v>0</v>
      </c>
      <c r="Q3529" s="55">
        <v>0</v>
      </c>
      <c r="R3529" s="56"/>
    </row>
    <row r="3530" spans="1:18" x14ac:dyDescent="0.25">
      <c r="A3530" s="33"/>
      <c r="B3530" s="34" t="s">
        <v>28</v>
      </c>
      <c r="C3530" s="34" t="s">
        <v>29</v>
      </c>
      <c r="H3530" s="35"/>
      <c r="I3530" s="35"/>
      <c r="J3530" s="36"/>
      <c r="L3530" s="59"/>
      <c r="M3530" s="59"/>
      <c r="N3530" s="60"/>
      <c r="P3530" s="59"/>
      <c r="Q3530" s="59"/>
      <c r="R3530" s="60"/>
    </row>
    <row r="3531" spans="1:18" ht="60" x14ac:dyDescent="0.25">
      <c r="A3531" s="37" t="s">
        <v>4504</v>
      </c>
      <c r="B3531" s="38" t="s">
        <v>31</v>
      </c>
      <c r="C3531" s="38" t="s">
        <v>299</v>
      </c>
      <c r="H3531" s="35"/>
      <c r="I3531" s="35"/>
      <c r="J3531" s="36"/>
      <c r="L3531" s="59"/>
      <c r="M3531" s="59"/>
      <c r="N3531" s="60"/>
      <c r="P3531" s="59"/>
      <c r="Q3531" s="59"/>
      <c r="R3531" s="60"/>
    </row>
    <row r="3532" spans="1:18" x14ac:dyDescent="0.25">
      <c r="A3532" s="14" t="s">
        <v>4505</v>
      </c>
      <c r="B3532" s="14"/>
      <c r="C3532" s="14"/>
      <c r="D3532" s="14"/>
      <c r="E3532" s="14"/>
      <c r="F3532" s="14"/>
      <c r="H3532" s="32" t="s">
        <v>1360</v>
      </c>
      <c r="I3532" s="45">
        <v>14850</v>
      </c>
      <c r="J3532" s="31"/>
      <c r="L3532" s="32" t="s">
        <v>1360</v>
      </c>
      <c r="M3532" s="55">
        <v>25448.52</v>
      </c>
      <c r="N3532" s="56"/>
      <c r="P3532" s="32" t="s">
        <v>1360</v>
      </c>
      <c r="Q3532" s="55">
        <v>32200</v>
      </c>
      <c r="R3532" s="56"/>
    </row>
    <row r="3533" spans="1:18" x14ac:dyDescent="0.25">
      <c r="A3533" s="33"/>
      <c r="B3533" s="34" t="s">
        <v>28</v>
      </c>
      <c r="C3533" s="34" t="s">
        <v>29</v>
      </c>
      <c r="H3533" s="35"/>
      <c r="I3533" s="35"/>
      <c r="J3533" s="36"/>
      <c r="L3533" s="59"/>
      <c r="M3533" s="59"/>
      <c r="N3533" s="60"/>
      <c r="P3533" s="59"/>
      <c r="Q3533" s="59"/>
      <c r="R3533" s="60"/>
    </row>
    <row r="3534" spans="1:18" x14ac:dyDescent="0.25">
      <c r="A3534" s="37" t="s">
        <v>4506</v>
      </c>
      <c r="B3534" s="38" t="s">
        <v>31</v>
      </c>
      <c r="C3534" s="38" t="s">
        <v>4507</v>
      </c>
      <c r="H3534" s="35"/>
      <c r="I3534" s="35"/>
      <c r="J3534" s="36"/>
      <c r="L3534" s="59"/>
      <c r="M3534" s="59"/>
      <c r="N3534" s="60"/>
      <c r="P3534" s="59"/>
      <c r="Q3534" s="59"/>
      <c r="R3534" s="60"/>
    </row>
    <row r="3535" spans="1:18" ht="45" x14ac:dyDescent="0.25">
      <c r="A3535" s="37" t="s">
        <v>4508</v>
      </c>
      <c r="B3535" s="38" t="s">
        <v>31</v>
      </c>
      <c r="C3535" s="38" t="s">
        <v>4509</v>
      </c>
      <c r="H3535" s="35"/>
      <c r="I3535" s="35"/>
      <c r="J3535" s="36"/>
      <c r="L3535" s="59"/>
      <c r="M3535" s="59"/>
      <c r="N3535" s="60"/>
      <c r="P3535" s="59"/>
      <c r="Q3535" s="59"/>
      <c r="R3535" s="60"/>
    </row>
    <row r="3536" spans="1:18" ht="60" x14ac:dyDescent="0.25">
      <c r="A3536" s="33"/>
      <c r="B3536" s="34" t="s">
        <v>55</v>
      </c>
      <c r="C3536" s="34" t="s">
        <v>56</v>
      </c>
      <c r="D3536" s="34" t="s">
        <v>57</v>
      </c>
      <c r="E3536" s="34" t="s">
        <v>58</v>
      </c>
      <c r="F3536" s="39" t="s">
        <v>59</v>
      </c>
      <c r="H3536" s="40" t="s">
        <v>60</v>
      </c>
      <c r="I3536" s="41" t="s">
        <v>22</v>
      </c>
      <c r="J3536" s="42"/>
      <c r="L3536" s="40" t="s">
        <v>60</v>
      </c>
      <c r="M3536" s="53" t="s">
        <v>22</v>
      </c>
      <c r="N3536" s="54"/>
      <c r="P3536" s="40" t="s">
        <v>60</v>
      </c>
      <c r="Q3536" s="53" t="s">
        <v>22</v>
      </c>
      <c r="R3536" s="54"/>
    </row>
    <row r="3537" spans="1:18" x14ac:dyDescent="0.25">
      <c r="A3537" s="37" t="s">
        <v>4510</v>
      </c>
      <c r="B3537" s="38" t="s">
        <v>4511</v>
      </c>
      <c r="C3537" s="38" t="s">
        <v>4512</v>
      </c>
      <c r="D3537" s="38"/>
      <c r="E3537" s="38" t="s">
        <v>308</v>
      </c>
      <c r="F3537" s="43">
        <v>18</v>
      </c>
      <c r="H3537" s="44">
        <v>525</v>
      </c>
      <c r="I3537" s="45">
        <v>9450</v>
      </c>
      <c r="J3537" s="31"/>
      <c r="L3537" s="44">
        <v>887.74</v>
      </c>
      <c r="M3537" s="55">
        <v>15979.32</v>
      </c>
      <c r="N3537" s="56"/>
      <c r="P3537" s="44">
        <v>900</v>
      </c>
      <c r="Q3537" s="55">
        <v>16200</v>
      </c>
      <c r="R3537" s="56"/>
    </row>
    <row r="3538" spans="1:18" x14ac:dyDescent="0.25">
      <c r="A3538" s="33"/>
      <c r="B3538" s="34" t="s">
        <v>28</v>
      </c>
      <c r="C3538" s="34" t="s">
        <v>29</v>
      </c>
      <c r="H3538" s="35"/>
      <c r="I3538" s="35"/>
      <c r="J3538" s="36"/>
      <c r="L3538" s="59"/>
      <c r="M3538" s="59"/>
      <c r="N3538" s="60"/>
      <c r="P3538" s="59"/>
      <c r="Q3538" s="59"/>
      <c r="R3538" s="60"/>
    </row>
    <row r="3539" spans="1:18" x14ac:dyDescent="0.25">
      <c r="A3539" s="37" t="s">
        <v>4513</v>
      </c>
      <c r="B3539" s="38" t="s">
        <v>31</v>
      </c>
      <c r="C3539" s="38" t="s">
        <v>4514</v>
      </c>
      <c r="H3539" s="35"/>
      <c r="I3539" s="35"/>
      <c r="J3539" s="36"/>
      <c r="L3539" s="59"/>
      <c r="M3539" s="59"/>
      <c r="N3539" s="60"/>
      <c r="P3539" s="59"/>
      <c r="Q3539" s="59"/>
      <c r="R3539" s="60"/>
    </row>
    <row r="3540" spans="1:18" ht="45" x14ac:dyDescent="0.25">
      <c r="A3540" s="37" t="s">
        <v>4515</v>
      </c>
      <c r="B3540" s="38" t="s">
        <v>31</v>
      </c>
      <c r="C3540" s="38" t="s">
        <v>4516</v>
      </c>
      <c r="H3540" s="35"/>
      <c r="I3540" s="35"/>
      <c r="J3540" s="36"/>
      <c r="L3540" s="59"/>
      <c r="M3540" s="59"/>
      <c r="N3540" s="60"/>
      <c r="P3540" s="59"/>
      <c r="Q3540" s="59"/>
      <c r="R3540" s="60"/>
    </row>
    <row r="3541" spans="1:18" ht="60" x14ac:dyDescent="0.25">
      <c r="A3541" s="33"/>
      <c r="B3541" s="34" t="s">
        <v>55</v>
      </c>
      <c r="C3541" s="34" t="s">
        <v>56</v>
      </c>
      <c r="D3541" s="34" t="s">
        <v>57</v>
      </c>
      <c r="E3541" s="34" t="s">
        <v>58</v>
      </c>
      <c r="F3541" s="39" t="s">
        <v>59</v>
      </c>
      <c r="H3541" s="40" t="s">
        <v>60</v>
      </c>
      <c r="I3541" s="41" t="s">
        <v>22</v>
      </c>
      <c r="J3541" s="42"/>
      <c r="L3541" s="40" t="s">
        <v>60</v>
      </c>
      <c r="M3541" s="53" t="s">
        <v>22</v>
      </c>
      <c r="N3541" s="54"/>
      <c r="P3541" s="40" t="s">
        <v>60</v>
      </c>
      <c r="Q3541" s="53" t="s">
        <v>22</v>
      </c>
      <c r="R3541" s="54"/>
    </row>
    <row r="3542" spans="1:18" x14ac:dyDescent="0.25">
      <c r="A3542" s="37" t="s">
        <v>4517</v>
      </c>
      <c r="B3542" s="38" t="s">
        <v>4518</v>
      </c>
      <c r="C3542" s="38" t="s">
        <v>4519</v>
      </c>
      <c r="D3542" s="38"/>
      <c r="E3542" s="38" t="s">
        <v>433</v>
      </c>
      <c r="F3542" s="43">
        <v>1</v>
      </c>
      <c r="H3542" s="44">
        <v>5400</v>
      </c>
      <c r="I3542" s="45">
        <v>5400</v>
      </c>
      <c r="J3542" s="31"/>
      <c r="L3542" s="44">
        <v>9469.2000000000007</v>
      </c>
      <c r="M3542" s="55">
        <v>9469.2000000000007</v>
      </c>
      <c r="N3542" s="56"/>
      <c r="P3542" s="44">
        <v>16000</v>
      </c>
      <c r="Q3542" s="55">
        <v>16000</v>
      </c>
      <c r="R3542" s="56"/>
    </row>
    <row r="3543" spans="1:18" x14ac:dyDescent="0.25">
      <c r="A3543" s="33"/>
      <c r="B3543" s="34" t="s">
        <v>28</v>
      </c>
      <c r="C3543" s="34" t="s">
        <v>29</v>
      </c>
      <c r="H3543" s="35"/>
      <c r="I3543" s="35"/>
      <c r="J3543" s="36"/>
      <c r="L3543" s="59"/>
      <c r="M3543" s="59"/>
      <c r="N3543" s="60"/>
      <c r="P3543" s="59"/>
      <c r="Q3543" s="59"/>
      <c r="R3543" s="60"/>
    </row>
    <row r="3544" spans="1:18" x14ac:dyDescent="0.25">
      <c r="A3544" s="37" t="s">
        <v>4520</v>
      </c>
      <c r="B3544" s="38" t="s">
        <v>31</v>
      </c>
      <c r="C3544" s="38" t="s">
        <v>333</v>
      </c>
      <c r="H3544" s="35"/>
      <c r="I3544" s="35"/>
      <c r="J3544" s="36"/>
      <c r="L3544" s="59"/>
      <c r="M3544" s="59"/>
      <c r="N3544" s="60"/>
      <c r="P3544" s="59"/>
      <c r="Q3544" s="59"/>
      <c r="R3544" s="60"/>
    </row>
    <row r="3545" spans="1:18" ht="60" x14ac:dyDescent="0.25">
      <c r="A3545" s="33"/>
      <c r="B3545" s="34" t="s">
        <v>55</v>
      </c>
      <c r="C3545" s="34" t="s">
        <v>56</v>
      </c>
      <c r="D3545" s="34" t="s">
        <v>57</v>
      </c>
      <c r="E3545" s="34" t="s">
        <v>58</v>
      </c>
      <c r="F3545" s="39" t="s">
        <v>59</v>
      </c>
      <c r="H3545" s="40" t="s">
        <v>60</v>
      </c>
      <c r="I3545" s="41" t="s">
        <v>22</v>
      </c>
      <c r="J3545" s="42"/>
      <c r="L3545" s="40" t="s">
        <v>60</v>
      </c>
      <c r="M3545" s="53" t="s">
        <v>22</v>
      </c>
      <c r="N3545" s="54"/>
      <c r="P3545" s="40" t="s">
        <v>60</v>
      </c>
      <c r="Q3545" s="53" t="s">
        <v>22</v>
      </c>
      <c r="R3545" s="54"/>
    </row>
    <row r="3546" spans="1:18" ht="105" x14ac:dyDescent="0.25">
      <c r="A3546" s="37" t="s">
        <v>4521</v>
      </c>
      <c r="B3546" s="38" t="s">
        <v>335</v>
      </c>
      <c r="C3546" s="38" t="s">
        <v>336</v>
      </c>
      <c r="D3546" s="38"/>
      <c r="E3546" s="38" t="s">
        <v>64</v>
      </c>
      <c r="F3546" s="43">
        <v>1</v>
      </c>
      <c r="H3546" s="44">
        <v>0</v>
      </c>
      <c r="I3546" s="45">
        <v>0</v>
      </c>
      <c r="J3546" s="31"/>
      <c r="L3546" s="44">
        <v>0</v>
      </c>
      <c r="M3546" s="55">
        <v>0</v>
      </c>
      <c r="N3546" s="56"/>
      <c r="P3546" s="44">
        <v>0</v>
      </c>
      <c r="Q3546" s="55">
        <v>0</v>
      </c>
      <c r="R3546" s="56"/>
    </row>
    <row r="3547" spans="1:18" x14ac:dyDescent="0.25">
      <c r="A3547" s="33"/>
      <c r="B3547" s="34" t="s">
        <v>28</v>
      </c>
      <c r="C3547" s="34" t="s">
        <v>29</v>
      </c>
      <c r="H3547" s="35"/>
      <c r="I3547" s="35"/>
      <c r="J3547" s="36"/>
      <c r="L3547" s="59"/>
      <c r="M3547" s="59"/>
      <c r="N3547" s="60"/>
      <c r="P3547" s="59"/>
      <c r="Q3547" s="59"/>
      <c r="R3547" s="60"/>
    </row>
    <row r="3548" spans="1:18" ht="60" x14ac:dyDescent="0.25">
      <c r="A3548" s="37" t="s">
        <v>4522</v>
      </c>
      <c r="B3548" s="38" t="s">
        <v>31</v>
      </c>
      <c r="C3548" s="38" t="s">
        <v>299</v>
      </c>
      <c r="H3548" s="35"/>
      <c r="I3548" s="35"/>
      <c r="J3548" s="36"/>
      <c r="L3548" s="59"/>
      <c r="M3548" s="59"/>
      <c r="N3548" s="60"/>
      <c r="P3548" s="59"/>
      <c r="Q3548" s="59"/>
      <c r="R3548" s="60"/>
    </row>
    <row r="3549" spans="1:18" x14ac:dyDescent="0.25">
      <c r="A3549" s="14" t="s">
        <v>4523</v>
      </c>
      <c r="B3549" s="14"/>
      <c r="C3549" s="14"/>
      <c r="D3549" s="14"/>
      <c r="E3549" s="14"/>
      <c r="F3549" s="14"/>
      <c r="H3549" s="32" t="s">
        <v>1228</v>
      </c>
      <c r="I3549" s="45">
        <v>25983</v>
      </c>
      <c r="J3549" s="31"/>
      <c r="L3549" s="32" t="s">
        <v>1228</v>
      </c>
      <c r="M3549" s="55">
        <v>55210.48</v>
      </c>
      <c r="N3549" s="56"/>
      <c r="P3549" s="32" t="s">
        <v>1228</v>
      </c>
      <c r="Q3549" s="55">
        <v>28057</v>
      </c>
      <c r="R3549" s="56"/>
    </row>
    <row r="3550" spans="1:18" x14ac:dyDescent="0.25">
      <c r="A3550" s="33"/>
      <c r="B3550" s="34" t="s">
        <v>28</v>
      </c>
      <c r="C3550" s="34" t="s">
        <v>29</v>
      </c>
      <c r="H3550" s="35"/>
      <c r="I3550" s="35"/>
      <c r="J3550" s="36"/>
      <c r="L3550" s="59"/>
      <c r="M3550" s="59"/>
      <c r="N3550" s="60"/>
      <c r="P3550" s="59"/>
      <c r="Q3550" s="59"/>
      <c r="R3550" s="60"/>
    </row>
    <row r="3551" spans="1:18" x14ac:dyDescent="0.25">
      <c r="A3551" s="37" t="s">
        <v>4524</v>
      </c>
      <c r="B3551" s="38" t="s">
        <v>31</v>
      </c>
      <c r="C3551" s="38" t="s">
        <v>439</v>
      </c>
      <c r="H3551" s="35"/>
      <c r="I3551" s="35"/>
      <c r="J3551" s="36"/>
      <c r="L3551" s="59"/>
      <c r="M3551" s="59"/>
      <c r="N3551" s="60"/>
      <c r="P3551" s="59"/>
      <c r="Q3551" s="59"/>
      <c r="R3551" s="60"/>
    </row>
    <row r="3552" spans="1:18" ht="30" x14ac:dyDescent="0.25">
      <c r="A3552" s="37" t="s">
        <v>4525</v>
      </c>
      <c r="B3552" s="38" t="s">
        <v>31</v>
      </c>
      <c r="C3552" s="38" t="s">
        <v>441</v>
      </c>
      <c r="H3552" s="35"/>
      <c r="I3552" s="35"/>
      <c r="J3552" s="36"/>
      <c r="L3552" s="59"/>
      <c r="M3552" s="59"/>
      <c r="N3552" s="60"/>
      <c r="P3552" s="59"/>
      <c r="Q3552" s="59"/>
      <c r="R3552" s="60"/>
    </row>
    <row r="3553" spans="1:18" ht="60" x14ac:dyDescent="0.25">
      <c r="A3553" s="33"/>
      <c r="B3553" s="34" t="s">
        <v>55</v>
      </c>
      <c r="C3553" s="34" t="s">
        <v>56</v>
      </c>
      <c r="D3553" s="34" t="s">
        <v>57</v>
      </c>
      <c r="E3553" s="34" t="s">
        <v>58</v>
      </c>
      <c r="F3553" s="39" t="s">
        <v>59</v>
      </c>
      <c r="H3553" s="40" t="s">
        <v>60</v>
      </c>
      <c r="I3553" s="41" t="s">
        <v>22</v>
      </c>
      <c r="J3553" s="42"/>
      <c r="L3553" s="40" t="s">
        <v>60</v>
      </c>
      <c r="M3553" s="53" t="s">
        <v>22</v>
      </c>
      <c r="N3553" s="54"/>
      <c r="P3553" s="40" t="s">
        <v>60</v>
      </c>
      <c r="Q3553" s="53" t="s">
        <v>22</v>
      </c>
      <c r="R3553" s="54"/>
    </row>
    <row r="3554" spans="1:18" x14ac:dyDescent="0.25">
      <c r="A3554" s="37" t="s">
        <v>4526</v>
      </c>
      <c r="B3554" s="38" t="s">
        <v>4527</v>
      </c>
      <c r="C3554" s="38" t="s">
        <v>444</v>
      </c>
      <c r="D3554" s="38"/>
      <c r="E3554" s="38" t="s">
        <v>308</v>
      </c>
      <c r="F3554" s="43">
        <v>176</v>
      </c>
      <c r="H3554" s="44">
        <v>30</v>
      </c>
      <c r="I3554" s="45">
        <v>5280</v>
      </c>
      <c r="J3554" s="31"/>
      <c r="L3554" s="44">
        <v>57.05</v>
      </c>
      <c r="M3554" s="55">
        <v>10040.799999999999</v>
      </c>
      <c r="N3554" s="56"/>
      <c r="P3554" s="44">
        <v>10</v>
      </c>
      <c r="Q3554" s="55">
        <v>1760</v>
      </c>
      <c r="R3554" s="56"/>
    </row>
    <row r="3555" spans="1:18" x14ac:dyDescent="0.25">
      <c r="A3555" s="37" t="s">
        <v>4528</v>
      </c>
      <c r="B3555" s="38" t="s">
        <v>4529</v>
      </c>
      <c r="C3555" s="38" t="s">
        <v>447</v>
      </c>
      <c r="D3555" s="38"/>
      <c r="E3555" s="38" t="s">
        <v>308</v>
      </c>
      <c r="F3555" s="43">
        <v>142</v>
      </c>
      <c r="H3555" s="44">
        <v>34</v>
      </c>
      <c r="I3555" s="45">
        <v>4828</v>
      </c>
      <c r="J3555" s="31"/>
      <c r="L3555" s="44">
        <v>102.62</v>
      </c>
      <c r="M3555" s="55">
        <v>14572.04</v>
      </c>
      <c r="N3555" s="56"/>
      <c r="P3555" s="44">
        <v>10</v>
      </c>
      <c r="Q3555" s="55">
        <v>1420</v>
      </c>
      <c r="R3555" s="56"/>
    </row>
    <row r="3556" spans="1:18" x14ac:dyDescent="0.25">
      <c r="A3556" s="33"/>
      <c r="B3556" s="34" t="s">
        <v>28</v>
      </c>
      <c r="C3556" s="34" t="s">
        <v>29</v>
      </c>
      <c r="H3556" s="35"/>
      <c r="I3556" s="35"/>
      <c r="J3556" s="36"/>
      <c r="L3556" s="59"/>
      <c r="M3556" s="59"/>
      <c r="N3556" s="60"/>
      <c r="P3556" s="59"/>
      <c r="Q3556" s="59"/>
      <c r="R3556" s="60"/>
    </row>
    <row r="3557" spans="1:18" ht="30" x14ac:dyDescent="0.25">
      <c r="A3557" s="37" t="s">
        <v>4530</v>
      </c>
      <c r="B3557" s="38" t="s">
        <v>31</v>
      </c>
      <c r="C3557" s="38" t="s">
        <v>449</v>
      </c>
      <c r="H3557" s="35"/>
      <c r="I3557" s="35"/>
      <c r="J3557" s="36"/>
      <c r="L3557" s="59"/>
      <c r="M3557" s="59"/>
      <c r="N3557" s="60"/>
      <c r="P3557" s="59"/>
      <c r="Q3557" s="59"/>
      <c r="R3557" s="60"/>
    </row>
    <row r="3558" spans="1:18" ht="60" x14ac:dyDescent="0.25">
      <c r="A3558" s="33"/>
      <c r="B3558" s="34" t="s">
        <v>55</v>
      </c>
      <c r="C3558" s="34" t="s">
        <v>56</v>
      </c>
      <c r="D3558" s="34" t="s">
        <v>57</v>
      </c>
      <c r="E3558" s="34" t="s">
        <v>58</v>
      </c>
      <c r="F3558" s="39" t="s">
        <v>59</v>
      </c>
      <c r="H3558" s="40" t="s">
        <v>60</v>
      </c>
      <c r="I3558" s="41" t="s">
        <v>22</v>
      </c>
      <c r="J3558" s="42"/>
      <c r="L3558" s="40" t="s">
        <v>60</v>
      </c>
      <c r="M3558" s="53" t="s">
        <v>22</v>
      </c>
      <c r="N3558" s="54"/>
      <c r="P3558" s="40" t="s">
        <v>60</v>
      </c>
      <c r="Q3558" s="53" t="s">
        <v>22</v>
      </c>
      <c r="R3558" s="54"/>
    </row>
    <row r="3559" spans="1:18" x14ac:dyDescent="0.25">
      <c r="A3559" s="37" t="s">
        <v>4531</v>
      </c>
      <c r="B3559" s="38" t="s">
        <v>4532</v>
      </c>
      <c r="C3559" s="38" t="s">
        <v>444</v>
      </c>
      <c r="D3559" s="38"/>
      <c r="E3559" s="38" t="s">
        <v>308</v>
      </c>
      <c r="F3559" s="43">
        <v>176</v>
      </c>
      <c r="H3559" s="44">
        <v>5</v>
      </c>
      <c r="I3559" s="45">
        <v>880</v>
      </c>
      <c r="J3559" s="31"/>
      <c r="L3559" s="44">
        <v>4.38</v>
      </c>
      <c r="M3559" s="55">
        <v>770.88</v>
      </c>
      <c r="N3559" s="56"/>
      <c r="P3559" s="44">
        <v>7</v>
      </c>
      <c r="Q3559" s="55">
        <v>1232</v>
      </c>
      <c r="R3559" s="56"/>
    </row>
    <row r="3560" spans="1:18" x14ac:dyDescent="0.25">
      <c r="A3560" s="33"/>
      <c r="B3560" s="34" t="s">
        <v>28</v>
      </c>
      <c r="C3560" s="34" t="s">
        <v>29</v>
      </c>
      <c r="H3560" s="35"/>
      <c r="I3560" s="35"/>
      <c r="J3560" s="36"/>
      <c r="L3560" s="59"/>
      <c r="M3560" s="59"/>
      <c r="N3560" s="60"/>
      <c r="P3560" s="59"/>
      <c r="Q3560" s="59"/>
      <c r="R3560" s="60"/>
    </row>
    <row r="3561" spans="1:18" x14ac:dyDescent="0.25">
      <c r="A3561" s="37" t="s">
        <v>4533</v>
      </c>
      <c r="B3561" s="38" t="s">
        <v>31</v>
      </c>
      <c r="C3561" s="38" t="s">
        <v>453</v>
      </c>
      <c r="H3561" s="35"/>
      <c r="I3561" s="35"/>
      <c r="J3561" s="36"/>
      <c r="L3561" s="59"/>
      <c r="M3561" s="59"/>
      <c r="N3561" s="60"/>
      <c r="P3561" s="59"/>
      <c r="Q3561" s="59"/>
      <c r="R3561" s="60"/>
    </row>
    <row r="3562" spans="1:18" ht="60" x14ac:dyDescent="0.25">
      <c r="A3562" s="33"/>
      <c r="B3562" s="34" t="s">
        <v>55</v>
      </c>
      <c r="C3562" s="34" t="s">
        <v>56</v>
      </c>
      <c r="D3562" s="34" t="s">
        <v>57</v>
      </c>
      <c r="E3562" s="34" t="s">
        <v>58</v>
      </c>
      <c r="F3562" s="39" t="s">
        <v>59</v>
      </c>
      <c r="H3562" s="40" t="s">
        <v>60</v>
      </c>
      <c r="I3562" s="41" t="s">
        <v>22</v>
      </c>
      <c r="J3562" s="42"/>
      <c r="L3562" s="40" t="s">
        <v>60</v>
      </c>
      <c r="M3562" s="53" t="s">
        <v>22</v>
      </c>
      <c r="N3562" s="54"/>
      <c r="P3562" s="40" t="s">
        <v>60</v>
      </c>
      <c r="Q3562" s="53" t="s">
        <v>22</v>
      </c>
      <c r="R3562" s="54"/>
    </row>
    <row r="3563" spans="1:18" x14ac:dyDescent="0.25">
      <c r="A3563" s="37" t="s">
        <v>4534</v>
      </c>
      <c r="B3563" s="38" t="s">
        <v>4535</v>
      </c>
      <c r="C3563" s="38" t="s">
        <v>456</v>
      </c>
      <c r="D3563" s="38"/>
      <c r="E3563" s="38" t="s">
        <v>457</v>
      </c>
      <c r="F3563" s="43">
        <v>56</v>
      </c>
      <c r="H3563" s="44">
        <v>60</v>
      </c>
      <c r="I3563" s="45">
        <v>3360</v>
      </c>
      <c r="J3563" s="31"/>
      <c r="L3563" s="44">
        <v>146.77000000000001</v>
      </c>
      <c r="M3563" s="55">
        <v>8219.1200000000008</v>
      </c>
      <c r="N3563" s="56"/>
      <c r="P3563" s="44">
        <v>15</v>
      </c>
      <c r="Q3563" s="55">
        <v>840</v>
      </c>
      <c r="R3563" s="56"/>
    </row>
    <row r="3564" spans="1:18" x14ac:dyDescent="0.25">
      <c r="A3564" s="33"/>
      <c r="B3564" s="34" t="s">
        <v>28</v>
      </c>
      <c r="C3564" s="34" t="s">
        <v>29</v>
      </c>
      <c r="H3564" s="35"/>
      <c r="I3564" s="35"/>
      <c r="J3564" s="36"/>
      <c r="L3564" s="59"/>
      <c r="M3564" s="59"/>
      <c r="N3564" s="60"/>
      <c r="P3564" s="59"/>
      <c r="Q3564" s="59"/>
      <c r="R3564" s="60"/>
    </row>
    <row r="3565" spans="1:18" x14ac:dyDescent="0.25">
      <c r="A3565" s="37" t="s">
        <v>4536</v>
      </c>
      <c r="B3565" s="38" t="s">
        <v>31</v>
      </c>
      <c r="C3565" s="38" t="s">
        <v>3383</v>
      </c>
      <c r="H3565" s="35"/>
      <c r="I3565" s="35"/>
      <c r="J3565" s="36"/>
      <c r="L3565" s="59"/>
      <c r="M3565" s="59"/>
      <c r="N3565" s="60"/>
      <c r="P3565" s="59"/>
      <c r="Q3565" s="59"/>
      <c r="R3565" s="60"/>
    </row>
    <row r="3566" spans="1:18" ht="30" x14ac:dyDescent="0.25">
      <c r="A3566" s="37" t="s">
        <v>4537</v>
      </c>
      <c r="B3566" s="38" t="s">
        <v>31</v>
      </c>
      <c r="C3566" s="38" t="s">
        <v>1241</v>
      </c>
      <c r="H3566" s="35"/>
      <c r="I3566" s="35"/>
      <c r="J3566" s="36"/>
      <c r="L3566" s="59"/>
      <c r="M3566" s="59"/>
      <c r="N3566" s="60"/>
      <c r="P3566" s="59"/>
      <c r="Q3566" s="59"/>
      <c r="R3566" s="60"/>
    </row>
    <row r="3567" spans="1:18" ht="60" x14ac:dyDescent="0.25">
      <c r="A3567" s="33"/>
      <c r="B3567" s="34" t="s">
        <v>55</v>
      </c>
      <c r="C3567" s="34" t="s">
        <v>56</v>
      </c>
      <c r="D3567" s="34" t="s">
        <v>57</v>
      </c>
      <c r="E3567" s="34" t="s">
        <v>58</v>
      </c>
      <c r="F3567" s="39" t="s">
        <v>59</v>
      </c>
      <c r="H3567" s="40" t="s">
        <v>60</v>
      </c>
      <c r="I3567" s="41" t="s">
        <v>22</v>
      </c>
      <c r="J3567" s="42"/>
      <c r="L3567" s="40" t="s">
        <v>60</v>
      </c>
      <c r="M3567" s="53" t="s">
        <v>22</v>
      </c>
      <c r="N3567" s="54"/>
      <c r="P3567" s="40" t="s">
        <v>60</v>
      </c>
      <c r="Q3567" s="53" t="s">
        <v>22</v>
      </c>
      <c r="R3567" s="54"/>
    </row>
    <row r="3568" spans="1:18" x14ac:dyDescent="0.25">
      <c r="A3568" s="37" t="s">
        <v>4538</v>
      </c>
      <c r="B3568" s="38" t="s">
        <v>4539</v>
      </c>
      <c r="C3568" s="38" t="s">
        <v>4540</v>
      </c>
      <c r="D3568" s="38"/>
      <c r="E3568" s="38" t="s">
        <v>308</v>
      </c>
      <c r="F3568" s="43">
        <v>73</v>
      </c>
      <c r="H3568" s="44">
        <v>130</v>
      </c>
      <c r="I3568" s="45">
        <v>9490</v>
      </c>
      <c r="J3568" s="31"/>
      <c r="L3568" s="44">
        <v>248.57</v>
      </c>
      <c r="M3568" s="55">
        <v>18145.61</v>
      </c>
      <c r="N3568" s="56"/>
      <c r="P3568" s="44">
        <v>275</v>
      </c>
      <c r="Q3568" s="55">
        <v>20075</v>
      </c>
      <c r="R3568" s="56"/>
    </row>
    <row r="3569" spans="1:18" x14ac:dyDescent="0.25">
      <c r="A3569" s="37" t="s">
        <v>4541</v>
      </c>
      <c r="B3569" s="38" t="s">
        <v>4542</v>
      </c>
      <c r="C3569" s="38" t="s">
        <v>4543</v>
      </c>
      <c r="D3569" s="38"/>
      <c r="E3569" s="38" t="s">
        <v>457</v>
      </c>
      <c r="F3569" s="43">
        <v>39</v>
      </c>
      <c r="H3569" s="44">
        <v>55</v>
      </c>
      <c r="I3569" s="45">
        <v>2145</v>
      </c>
      <c r="J3569" s="31"/>
      <c r="L3569" s="44">
        <v>88.77</v>
      </c>
      <c r="M3569" s="55">
        <v>3462.03</v>
      </c>
      <c r="N3569" s="56"/>
      <c r="P3569" s="44">
        <v>70</v>
      </c>
      <c r="Q3569" s="55">
        <v>2730</v>
      </c>
      <c r="R3569" s="56"/>
    </row>
    <row r="3570" spans="1:18" x14ac:dyDescent="0.25">
      <c r="A3570" s="33"/>
      <c r="B3570" s="34" t="s">
        <v>28</v>
      </c>
      <c r="C3570" s="34" t="s">
        <v>29</v>
      </c>
      <c r="H3570" s="35"/>
      <c r="I3570" s="35"/>
      <c r="J3570" s="36"/>
      <c r="L3570" s="59"/>
      <c r="M3570" s="59"/>
      <c r="N3570" s="60"/>
      <c r="P3570" s="59"/>
      <c r="Q3570" s="59"/>
      <c r="R3570" s="60"/>
    </row>
    <row r="3571" spans="1:18" x14ac:dyDescent="0.25">
      <c r="A3571" s="37" t="s">
        <v>4544</v>
      </c>
      <c r="B3571" s="38" t="s">
        <v>31</v>
      </c>
      <c r="C3571" s="38" t="s">
        <v>333</v>
      </c>
      <c r="H3571" s="35"/>
      <c r="I3571" s="35"/>
      <c r="J3571" s="36"/>
      <c r="L3571" s="59"/>
      <c r="M3571" s="59"/>
      <c r="N3571" s="60"/>
      <c r="P3571" s="59"/>
      <c r="Q3571" s="59"/>
      <c r="R3571" s="60"/>
    </row>
    <row r="3572" spans="1:18" ht="60" x14ac:dyDescent="0.25">
      <c r="A3572" s="33"/>
      <c r="B3572" s="34" t="s">
        <v>55</v>
      </c>
      <c r="C3572" s="34" t="s">
        <v>56</v>
      </c>
      <c r="D3572" s="34" t="s">
        <v>57</v>
      </c>
      <c r="E3572" s="34" t="s">
        <v>58</v>
      </c>
      <c r="F3572" s="39" t="s">
        <v>59</v>
      </c>
      <c r="H3572" s="40" t="s">
        <v>60</v>
      </c>
      <c r="I3572" s="41" t="s">
        <v>22</v>
      </c>
      <c r="J3572" s="42"/>
      <c r="L3572" s="40" t="s">
        <v>60</v>
      </c>
      <c r="M3572" s="53" t="s">
        <v>22</v>
      </c>
      <c r="N3572" s="54"/>
      <c r="P3572" s="40" t="s">
        <v>60</v>
      </c>
      <c r="Q3572" s="53" t="s">
        <v>22</v>
      </c>
      <c r="R3572" s="54"/>
    </row>
    <row r="3573" spans="1:18" ht="105" x14ac:dyDescent="0.25">
      <c r="A3573" s="37" t="s">
        <v>4545</v>
      </c>
      <c r="B3573" s="38" t="s">
        <v>335</v>
      </c>
      <c r="C3573" s="38" t="s">
        <v>336</v>
      </c>
      <c r="D3573" s="38"/>
      <c r="E3573" s="38" t="s">
        <v>64</v>
      </c>
      <c r="F3573" s="43">
        <v>1</v>
      </c>
      <c r="H3573" s="44">
        <v>0</v>
      </c>
      <c r="I3573" s="45">
        <v>0</v>
      </c>
      <c r="J3573" s="31"/>
      <c r="L3573" s="44">
        <v>0</v>
      </c>
      <c r="M3573" s="55">
        <v>0</v>
      </c>
      <c r="N3573" s="56"/>
      <c r="P3573" s="44">
        <v>0</v>
      </c>
      <c r="Q3573" s="55">
        <v>0</v>
      </c>
      <c r="R3573" s="56"/>
    </row>
    <row r="3574" spans="1:18" x14ac:dyDescent="0.25">
      <c r="A3574" s="33"/>
      <c r="B3574" s="34" t="s">
        <v>28</v>
      </c>
      <c r="C3574" s="34" t="s">
        <v>29</v>
      </c>
      <c r="H3574" s="35"/>
      <c r="I3574" s="35"/>
      <c r="J3574" s="36"/>
      <c r="L3574" s="59"/>
      <c r="M3574" s="59"/>
      <c r="N3574" s="60"/>
      <c r="P3574" s="59"/>
      <c r="Q3574" s="59"/>
      <c r="R3574" s="60"/>
    </row>
    <row r="3575" spans="1:18" ht="60" x14ac:dyDescent="0.25">
      <c r="A3575" s="37" t="s">
        <v>4546</v>
      </c>
      <c r="B3575" s="38" t="s">
        <v>31</v>
      </c>
      <c r="C3575" s="38" t="s">
        <v>299</v>
      </c>
      <c r="H3575" s="35"/>
      <c r="I3575" s="35"/>
      <c r="J3575" s="36"/>
      <c r="L3575" s="59"/>
      <c r="M3575" s="59"/>
      <c r="N3575" s="60"/>
      <c r="P3575" s="59"/>
      <c r="Q3575" s="59"/>
      <c r="R3575" s="60"/>
    </row>
    <row r="3576" spans="1:18" x14ac:dyDescent="0.25">
      <c r="A3576" s="14" t="s">
        <v>4547</v>
      </c>
      <c r="B3576" s="14"/>
      <c r="C3576" s="14"/>
      <c r="D3576" s="14"/>
      <c r="E3576" s="14"/>
      <c r="F3576" s="14"/>
      <c r="H3576" s="32" t="s">
        <v>2354</v>
      </c>
      <c r="I3576" s="45">
        <v>17255</v>
      </c>
      <c r="J3576" s="31"/>
      <c r="L3576" s="32" t="s">
        <v>2354</v>
      </c>
      <c r="M3576" s="55">
        <v>62141.66</v>
      </c>
      <c r="N3576" s="56"/>
      <c r="P3576" s="32" t="s">
        <v>2354</v>
      </c>
      <c r="Q3576" s="55">
        <v>34900</v>
      </c>
      <c r="R3576" s="56"/>
    </row>
    <row r="3577" spans="1:18" x14ac:dyDescent="0.25">
      <c r="A3577" s="33"/>
      <c r="B3577" s="34" t="s">
        <v>28</v>
      </c>
      <c r="C3577" s="34" t="s">
        <v>29</v>
      </c>
      <c r="H3577" s="35"/>
      <c r="I3577" s="35"/>
      <c r="J3577" s="36"/>
      <c r="L3577" s="59"/>
      <c r="M3577" s="59"/>
      <c r="N3577" s="60"/>
      <c r="P3577" s="59"/>
      <c r="Q3577" s="59"/>
      <c r="R3577" s="60"/>
    </row>
    <row r="3578" spans="1:18" x14ac:dyDescent="0.25">
      <c r="A3578" s="37" t="s">
        <v>4548</v>
      </c>
      <c r="B3578" s="38" t="s">
        <v>31</v>
      </c>
      <c r="C3578" s="38" t="s">
        <v>3397</v>
      </c>
      <c r="H3578" s="35"/>
      <c r="I3578" s="35"/>
      <c r="J3578" s="36"/>
      <c r="L3578" s="59"/>
      <c r="M3578" s="59"/>
      <c r="N3578" s="60"/>
      <c r="P3578" s="59"/>
      <c r="Q3578" s="59"/>
      <c r="R3578" s="60"/>
    </row>
    <row r="3579" spans="1:18" ht="30" x14ac:dyDescent="0.25">
      <c r="A3579" s="37" t="s">
        <v>4549</v>
      </c>
      <c r="B3579" s="38" t="s">
        <v>31</v>
      </c>
      <c r="C3579" s="38" t="s">
        <v>3399</v>
      </c>
      <c r="H3579" s="35"/>
      <c r="I3579" s="35"/>
      <c r="J3579" s="36"/>
      <c r="L3579" s="59"/>
      <c r="M3579" s="59"/>
      <c r="N3579" s="60"/>
      <c r="P3579" s="59"/>
      <c r="Q3579" s="59"/>
      <c r="R3579" s="60"/>
    </row>
    <row r="3580" spans="1:18" ht="60" x14ac:dyDescent="0.25">
      <c r="A3580" s="33"/>
      <c r="B3580" s="34" t="s">
        <v>55</v>
      </c>
      <c r="C3580" s="34" t="s">
        <v>56</v>
      </c>
      <c r="D3580" s="34" t="s">
        <v>57</v>
      </c>
      <c r="E3580" s="34" t="s">
        <v>58</v>
      </c>
      <c r="F3580" s="39" t="s">
        <v>59</v>
      </c>
      <c r="H3580" s="40" t="s">
        <v>60</v>
      </c>
      <c r="I3580" s="41" t="s">
        <v>22</v>
      </c>
      <c r="J3580" s="42"/>
      <c r="L3580" s="40" t="s">
        <v>60</v>
      </c>
      <c r="M3580" s="53" t="s">
        <v>22</v>
      </c>
      <c r="N3580" s="54"/>
      <c r="P3580" s="40" t="s">
        <v>60</v>
      </c>
      <c r="Q3580" s="53" t="s">
        <v>22</v>
      </c>
      <c r="R3580" s="54"/>
    </row>
    <row r="3581" spans="1:18" x14ac:dyDescent="0.25">
      <c r="A3581" s="37" t="s">
        <v>4550</v>
      </c>
      <c r="B3581" s="38" t="s">
        <v>4551</v>
      </c>
      <c r="C3581" s="38" t="s">
        <v>4552</v>
      </c>
      <c r="D3581" s="38"/>
      <c r="E3581" s="38" t="s">
        <v>433</v>
      </c>
      <c r="F3581" s="43">
        <v>2</v>
      </c>
      <c r="H3581" s="44">
        <v>5265</v>
      </c>
      <c r="I3581" s="45">
        <v>10530</v>
      </c>
      <c r="J3581" s="31"/>
      <c r="L3581" s="44">
        <v>21305.71</v>
      </c>
      <c r="M3581" s="55">
        <v>42611.42</v>
      </c>
      <c r="N3581" s="56"/>
      <c r="P3581" s="44">
        <v>12000</v>
      </c>
      <c r="Q3581" s="55">
        <v>24000</v>
      </c>
      <c r="R3581" s="56"/>
    </row>
    <row r="3582" spans="1:18" x14ac:dyDescent="0.25">
      <c r="A3582" s="33"/>
      <c r="B3582" s="34" t="s">
        <v>28</v>
      </c>
      <c r="C3582" s="34" t="s">
        <v>29</v>
      </c>
      <c r="H3582" s="35"/>
      <c r="I3582" s="35"/>
      <c r="J3582" s="36"/>
      <c r="L3582" s="59"/>
      <c r="M3582" s="59"/>
      <c r="N3582" s="60"/>
      <c r="P3582" s="59"/>
      <c r="Q3582" s="59"/>
      <c r="R3582" s="60"/>
    </row>
    <row r="3583" spans="1:18" x14ac:dyDescent="0.25">
      <c r="A3583" s="37" t="s">
        <v>4553</v>
      </c>
      <c r="B3583" s="38" t="s">
        <v>31</v>
      </c>
      <c r="C3583" s="38" t="s">
        <v>4554</v>
      </c>
      <c r="H3583" s="35"/>
      <c r="I3583" s="35"/>
      <c r="J3583" s="36"/>
      <c r="L3583" s="59"/>
      <c r="M3583" s="59"/>
      <c r="N3583" s="60"/>
      <c r="P3583" s="59"/>
      <c r="Q3583" s="59"/>
      <c r="R3583" s="60"/>
    </row>
    <row r="3584" spans="1:18" ht="45" x14ac:dyDescent="0.25">
      <c r="A3584" s="37" t="s">
        <v>4555</v>
      </c>
      <c r="B3584" s="38" t="s">
        <v>31</v>
      </c>
      <c r="C3584" s="38" t="s">
        <v>4556</v>
      </c>
      <c r="H3584" s="35"/>
      <c r="I3584" s="35"/>
      <c r="J3584" s="36"/>
      <c r="L3584" s="59"/>
      <c r="M3584" s="59"/>
      <c r="N3584" s="60"/>
      <c r="P3584" s="59"/>
      <c r="Q3584" s="59"/>
      <c r="R3584" s="60"/>
    </row>
    <row r="3585" spans="1:18" ht="60" x14ac:dyDescent="0.25">
      <c r="A3585" s="33"/>
      <c r="B3585" s="34" t="s">
        <v>55</v>
      </c>
      <c r="C3585" s="34" t="s">
        <v>56</v>
      </c>
      <c r="D3585" s="34" t="s">
        <v>57</v>
      </c>
      <c r="E3585" s="34" t="s">
        <v>58</v>
      </c>
      <c r="F3585" s="39" t="s">
        <v>59</v>
      </c>
      <c r="H3585" s="40" t="s">
        <v>60</v>
      </c>
      <c r="I3585" s="41" t="s">
        <v>22</v>
      </c>
      <c r="J3585" s="42"/>
      <c r="L3585" s="40" t="s">
        <v>60</v>
      </c>
      <c r="M3585" s="53" t="s">
        <v>22</v>
      </c>
      <c r="N3585" s="54"/>
      <c r="P3585" s="40" t="s">
        <v>60</v>
      </c>
      <c r="Q3585" s="53" t="s">
        <v>22</v>
      </c>
      <c r="R3585" s="54"/>
    </row>
    <row r="3586" spans="1:18" x14ac:dyDescent="0.25">
      <c r="A3586" s="37" t="s">
        <v>4557</v>
      </c>
      <c r="B3586" s="38" t="s">
        <v>4558</v>
      </c>
      <c r="C3586" s="38" t="s">
        <v>4559</v>
      </c>
      <c r="D3586" s="38"/>
      <c r="E3586" s="38" t="s">
        <v>433</v>
      </c>
      <c r="F3586" s="43">
        <v>1</v>
      </c>
      <c r="H3586" s="44">
        <v>2525</v>
      </c>
      <c r="I3586" s="45">
        <v>2525</v>
      </c>
      <c r="J3586" s="31"/>
      <c r="L3586" s="44">
        <v>7693.73</v>
      </c>
      <c r="M3586" s="55">
        <v>7693.73</v>
      </c>
      <c r="N3586" s="56"/>
      <c r="P3586" s="44">
        <v>3300</v>
      </c>
      <c r="Q3586" s="55">
        <v>3300</v>
      </c>
      <c r="R3586" s="56"/>
    </row>
    <row r="3587" spans="1:18" x14ac:dyDescent="0.25">
      <c r="A3587" s="37" t="s">
        <v>4560</v>
      </c>
      <c r="B3587" s="38" t="s">
        <v>4561</v>
      </c>
      <c r="C3587" s="38" t="s">
        <v>4562</v>
      </c>
      <c r="D3587" s="38"/>
      <c r="E3587" s="38" t="s">
        <v>433</v>
      </c>
      <c r="F3587" s="43">
        <v>1</v>
      </c>
      <c r="H3587" s="44">
        <v>4200</v>
      </c>
      <c r="I3587" s="45">
        <v>4200</v>
      </c>
      <c r="J3587" s="31"/>
      <c r="L3587" s="44">
        <v>11836.51</v>
      </c>
      <c r="M3587" s="55">
        <v>11836.51</v>
      </c>
      <c r="N3587" s="56"/>
      <c r="P3587" s="44">
        <v>7600</v>
      </c>
      <c r="Q3587" s="55">
        <v>7600</v>
      </c>
      <c r="R3587" s="56"/>
    </row>
    <row r="3588" spans="1:18" x14ac:dyDescent="0.25">
      <c r="A3588" s="33"/>
      <c r="B3588" s="34" t="s">
        <v>28</v>
      </c>
      <c r="C3588" s="34" t="s">
        <v>29</v>
      </c>
      <c r="H3588" s="35"/>
      <c r="I3588" s="35"/>
      <c r="J3588" s="36"/>
      <c r="L3588" s="59"/>
      <c r="M3588" s="59"/>
      <c r="N3588" s="60"/>
      <c r="P3588" s="59"/>
      <c r="Q3588" s="59"/>
      <c r="R3588" s="60"/>
    </row>
    <row r="3589" spans="1:18" x14ac:dyDescent="0.25">
      <c r="A3589" s="37" t="s">
        <v>4563</v>
      </c>
      <c r="B3589" s="38" t="s">
        <v>31</v>
      </c>
      <c r="C3589" s="38" t="s">
        <v>333</v>
      </c>
      <c r="H3589" s="35"/>
      <c r="I3589" s="35"/>
      <c r="J3589" s="36"/>
      <c r="L3589" s="59"/>
      <c r="M3589" s="59"/>
      <c r="N3589" s="60"/>
      <c r="P3589" s="59"/>
      <c r="Q3589" s="59"/>
      <c r="R3589" s="60"/>
    </row>
    <row r="3590" spans="1:18" ht="60" x14ac:dyDescent="0.25">
      <c r="A3590" s="33"/>
      <c r="B3590" s="34" t="s">
        <v>55</v>
      </c>
      <c r="C3590" s="34" t="s">
        <v>56</v>
      </c>
      <c r="D3590" s="34" t="s">
        <v>57</v>
      </c>
      <c r="E3590" s="34" t="s">
        <v>58</v>
      </c>
      <c r="F3590" s="39" t="s">
        <v>59</v>
      </c>
      <c r="H3590" s="40" t="s">
        <v>60</v>
      </c>
      <c r="I3590" s="41" t="s">
        <v>22</v>
      </c>
      <c r="J3590" s="42"/>
      <c r="L3590" s="40" t="s">
        <v>60</v>
      </c>
      <c r="M3590" s="53" t="s">
        <v>22</v>
      </c>
      <c r="N3590" s="54"/>
      <c r="P3590" s="40" t="s">
        <v>60</v>
      </c>
      <c r="Q3590" s="53" t="s">
        <v>22</v>
      </c>
      <c r="R3590" s="54"/>
    </row>
    <row r="3591" spans="1:18" ht="105" x14ac:dyDescent="0.25">
      <c r="A3591" s="37" t="s">
        <v>4564</v>
      </c>
      <c r="B3591" s="38" t="s">
        <v>335</v>
      </c>
      <c r="C3591" s="38" t="s">
        <v>336</v>
      </c>
      <c r="D3591" s="38"/>
      <c r="E3591" s="38" t="s">
        <v>64</v>
      </c>
      <c r="F3591" s="43">
        <v>1</v>
      </c>
      <c r="H3591" s="44">
        <v>0</v>
      </c>
      <c r="I3591" s="45">
        <v>0</v>
      </c>
      <c r="J3591" s="31"/>
      <c r="L3591" s="44">
        <v>0</v>
      </c>
      <c r="M3591" s="55">
        <v>0</v>
      </c>
      <c r="N3591" s="56"/>
      <c r="P3591" s="44">
        <v>0</v>
      </c>
      <c r="Q3591" s="55">
        <v>0</v>
      </c>
      <c r="R3591" s="56"/>
    </row>
    <row r="3592" spans="1:18" x14ac:dyDescent="0.25">
      <c r="A3592" s="33"/>
      <c r="B3592" s="34" t="s">
        <v>28</v>
      </c>
      <c r="C3592" s="34" t="s">
        <v>29</v>
      </c>
      <c r="H3592" s="35"/>
      <c r="I3592" s="35"/>
      <c r="J3592" s="36"/>
      <c r="L3592" s="59"/>
      <c r="M3592" s="59"/>
      <c r="N3592" s="60"/>
      <c r="P3592" s="59"/>
      <c r="Q3592" s="59"/>
      <c r="R3592" s="60"/>
    </row>
    <row r="3593" spans="1:18" ht="60" x14ac:dyDescent="0.25">
      <c r="A3593" s="37" t="s">
        <v>4565</v>
      </c>
      <c r="B3593" s="38" t="s">
        <v>31</v>
      </c>
      <c r="C3593" s="38" t="s">
        <v>299</v>
      </c>
      <c r="H3593" s="35"/>
      <c r="I3593" s="35"/>
      <c r="J3593" s="36"/>
      <c r="L3593" s="59"/>
      <c r="M3593" s="59"/>
      <c r="N3593" s="60"/>
      <c r="P3593" s="59"/>
      <c r="Q3593" s="59"/>
      <c r="R3593" s="60"/>
    </row>
    <row r="3594" spans="1:18" x14ac:dyDescent="0.25">
      <c r="A3594" s="14" t="s">
        <v>4566</v>
      </c>
      <c r="B3594" s="14"/>
      <c r="C3594" s="14"/>
      <c r="D3594" s="14"/>
      <c r="E3594" s="14"/>
      <c r="F3594" s="14"/>
      <c r="H3594" s="32" t="s">
        <v>2660</v>
      </c>
      <c r="I3594" s="45">
        <v>72960</v>
      </c>
      <c r="J3594" s="31"/>
      <c r="L3594" s="32" t="s">
        <v>2660</v>
      </c>
      <c r="M3594" s="55">
        <v>82353.320000000007</v>
      </c>
      <c r="N3594" s="56"/>
      <c r="P3594" s="32" t="s">
        <v>2660</v>
      </c>
      <c r="Q3594" s="55">
        <v>119045</v>
      </c>
      <c r="R3594" s="56"/>
    </row>
    <row r="3595" spans="1:18" x14ac:dyDescent="0.25">
      <c r="A3595" s="33"/>
      <c r="B3595" s="34" t="s">
        <v>28</v>
      </c>
      <c r="C3595" s="34" t="s">
        <v>29</v>
      </c>
      <c r="H3595" s="35"/>
      <c r="I3595" s="35"/>
      <c r="J3595" s="36"/>
      <c r="L3595" s="59"/>
      <c r="M3595" s="59"/>
      <c r="N3595" s="60"/>
      <c r="P3595" s="59"/>
      <c r="Q3595" s="59"/>
      <c r="R3595" s="60"/>
    </row>
    <row r="3596" spans="1:18" x14ac:dyDescent="0.25">
      <c r="A3596" s="37" t="s">
        <v>4567</v>
      </c>
      <c r="B3596" s="38" t="s">
        <v>31</v>
      </c>
      <c r="C3596" s="38" t="s">
        <v>502</v>
      </c>
      <c r="H3596" s="35"/>
      <c r="I3596" s="35"/>
      <c r="J3596" s="36"/>
      <c r="L3596" s="59"/>
      <c r="M3596" s="59"/>
      <c r="N3596" s="60"/>
      <c r="P3596" s="59"/>
      <c r="Q3596" s="59"/>
      <c r="R3596" s="60"/>
    </row>
    <row r="3597" spans="1:18" ht="30" x14ac:dyDescent="0.25">
      <c r="A3597" s="37" t="s">
        <v>4568</v>
      </c>
      <c r="B3597" s="38" t="s">
        <v>31</v>
      </c>
      <c r="C3597" s="38" t="s">
        <v>504</v>
      </c>
      <c r="H3597" s="35"/>
      <c r="I3597" s="35"/>
      <c r="J3597" s="36"/>
      <c r="L3597" s="59"/>
      <c r="M3597" s="59"/>
      <c r="N3597" s="60"/>
      <c r="P3597" s="59"/>
      <c r="Q3597" s="59"/>
      <c r="R3597" s="60"/>
    </row>
    <row r="3598" spans="1:18" ht="60" x14ac:dyDescent="0.25">
      <c r="A3598" s="33"/>
      <c r="B3598" s="34" t="s">
        <v>55</v>
      </c>
      <c r="C3598" s="34" t="s">
        <v>56</v>
      </c>
      <c r="D3598" s="34" t="s">
        <v>57</v>
      </c>
      <c r="E3598" s="34" t="s">
        <v>58</v>
      </c>
      <c r="F3598" s="39" t="s">
        <v>59</v>
      </c>
      <c r="H3598" s="40" t="s">
        <v>60</v>
      </c>
      <c r="I3598" s="41" t="s">
        <v>22</v>
      </c>
      <c r="J3598" s="42"/>
      <c r="L3598" s="40" t="s">
        <v>60</v>
      </c>
      <c r="M3598" s="53" t="s">
        <v>22</v>
      </c>
      <c r="N3598" s="54"/>
      <c r="P3598" s="40" t="s">
        <v>60</v>
      </c>
      <c r="Q3598" s="53" t="s">
        <v>22</v>
      </c>
      <c r="R3598" s="54"/>
    </row>
    <row r="3599" spans="1:18" x14ac:dyDescent="0.25">
      <c r="A3599" s="37" t="s">
        <v>4569</v>
      </c>
      <c r="B3599" s="38" t="s">
        <v>4570</v>
      </c>
      <c r="C3599" s="38" t="s">
        <v>4571</v>
      </c>
      <c r="D3599" s="38"/>
      <c r="E3599" s="38" t="s">
        <v>308</v>
      </c>
      <c r="F3599" s="43">
        <v>244</v>
      </c>
      <c r="H3599" s="44">
        <v>58</v>
      </c>
      <c r="I3599" s="45">
        <v>14152</v>
      </c>
      <c r="J3599" s="31"/>
      <c r="L3599" s="44">
        <v>65.099999999999994</v>
      </c>
      <c r="M3599" s="55">
        <v>15884.4</v>
      </c>
      <c r="N3599" s="56"/>
      <c r="P3599" s="44">
        <v>70</v>
      </c>
      <c r="Q3599" s="55">
        <v>17080</v>
      </c>
      <c r="R3599" s="56"/>
    </row>
    <row r="3600" spans="1:18" x14ac:dyDescent="0.25">
      <c r="A3600" s="33"/>
      <c r="B3600" s="34" t="s">
        <v>28</v>
      </c>
      <c r="C3600" s="34" t="s">
        <v>29</v>
      </c>
      <c r="H3600" s="35"/>
      <c r="I3600" s="35"/>
      <c r="J3600" s="36"/>
      <c r="L3600" s="59"/>
      <c r="M3600" s="59"/>
      <c r="N3600" s="60"/>
      <c r="P3600" s="59"/>
      <c r="Q3600" s="59"/>
      <c r="R3600" s="60"/>
    </row>
    <row r="3601" spans="1:18" x14ac:dyDescent="0.25">
      <c r="A3601" s="37" t="s">
        <v>4572</v>
      </c>
      <c r="B3601" s="38" t="s">
        <v>31</v>
      </c>
      <c r="C3601" s="38" t="s">
        <v>514</v>
      </c>
      <c r="H3601" s="35"/>
      <c r="I3601" s="35"/>
      <c r="J3601" s="36"/>
      <c r="L3601" s="59"/>
      <c r="M3601" s="59"/>
      <c r="N3601" s="60"/>
      <c r="P3601" s="59"/>
      <c r="Q3601" s="59"/>
      <c r="R3601" s="60"/>
    </row>
    <row r="3602" spans="1:18" ht="30" x14ac:dyDescent="0.25">
      <c r="A3602" s="37" t="s">
        <v>4573</v>
      </c>
      <c r="B3602" s="38" t="s">
        <v>31</v>
      </c>
      <c r="C3602" s="38" t="s">
        <v>4574</v>
      </c>
      <c r="H3602" s="35"/>
      <c r="I3602" s="35"/>
      <c r="J3602" s="36"/>
      <c r="L3602" s="59"/>
      <c r="M3602" s="59"/>
      <c r="N3602" s="60"/>
      <c r="P3602" s="59"/>
      <c r="Q3602" s="59"/>
      <c r="R3602" s="60"/>
    </row>
    <row r="3603" spans="1:18" ht="60" x14ac:dyDescent="0.25">
      <c r="A3603" s="33"/>
      <c r="B3603" s="34" t="s">
        <v>55</v>
      </c>
      <c r="C3603" s="34" t="s">
        <v>56</v>
      </c>
      <c r="D3603" s="34" t="s">
        <v>57</v>
      </c>
      <c r="E3603" s="34" t="s">
        <v>58</v>
      </c>
      <c r="F3603" s="39" t="s">
        <v>59</v>
      </c>
      <c r="H3603" s="40" t="s">
        <v>60</v>
      </c>
      <c r="I3603" s="41" t="s">
        <v>22</v>
      </c>
      <c r="J3603" s="42"/>
      <c r="L3603" s="40" t="s">
        <v>60</v>
      </c>
      <c r="M3603" s="53" t="s">
        <v>22</v>
      </c>
      <c r="N3603" s="54"/>
      <c r="P3603" s="40" t="s">
        <v>60</v>
      </c>
      <c r="Q3603" s="53" t="s">
        <v>22</v>
      </c>
      <c r="R3603" s="54"/>
    </row>
    <row r="3604" spans="1:18" x14ac:dyDescent="0.25">
      <c r="A3604" s="37" t="s">
        <v>4575</v>
      </c>
      <c r="B3604" s="38" t="s">
        <v>4576</v>
      </c>
      <c r="C3604" s="38" t="s">
        <v>2315</v>
      </c>
      <c r="D3604" s="38"/>
      <c r="E3604" s="38" t="s">
        <v>308</v>
      </c>
      <c r="F3604" s="43">
        <v>240</v>
      </c>
      <c r="H3604" s="44">
        <v>48</v>
      </c>
      <c r="I3604" s="45">
        <v>11520</v>
      </c>
      <c r="J3604" s="31"/>
      <c r="L3604" s="44">
        <v>53.26</v>
      </c>
      <c r="M3604" s="55">
        <v>12782.4</v>
      </c>
      <c r="N3604" s="56"/>
      <c r="P3604" s="44">
        <v>40</v>
      </c>
      <c r="Q3604" s="55">
        <v>9600</v>
      </c>
      <c r="R3604" s="56"/>
    </row>
    <row r="3605" spans="1:18" x14ac:dyDescent="0.25">
      <c r="A3605" s="33"/>
      <c r="B3605" s="34" t="s">
        <v>28</v>
      </c>
      <c r="C3605" s="34" t="s">
        <v>29</v>
      </c>
      <c r="H3605" s="35"/>
      <c r="I3605" s="35"/>
      <c r="J3605" s="36"/>
      <c r="L3605" s="59"/>
      <c r="M3605" s="59"/>
      <c r="N3605" s="60"/>
      <c r="P3605" s="59"/>
      <c r="Q3605" s="59"/>
      <c r="R3605" s="60"/>
    </row>
    <row r="3606" spans="1:18" x14ac:dyDescent="0.25">
      <c r="A3606" s="37" t="s">
        <v>4577</v>
      </c>
      <c r="B3606" s="38" t="s">
        <v>31</v>
      </c>
      <c r="C3606" s="38" t="s">
        <v>526</v>
      </c>
      <c r="H3606" s="35"/>
      <c r="I3606" s="35"/>
      <c r="J3606" s="36"/>
      <c r="L3606" s="59"/>
      <c r="M3606" s="59"/>
      <c r="N3606" s="60"/>
      <c r="P3606" s="59"/>
      <c r="Q3606" s="59"/>
      <c r="R3606" s="60"/>
    </row>
    <row r="3607" spans="1:18" ht="45" x14ac:dyDescent="0.25">
      <c r="A3607" s="37" t="s">
        <v>4578</v>
      </c>
      <c r="B3607" s="38" t="s">
        <v>31</v>
      </c>
      <c r="C3607" s="38" t="s">
        <v>4579</v>
      </c>
      <c r="H3607" s="35"/>
      <c r="I3607" s="35"/>
      <c r="J3607" s="36"/>
      <c r="L3607" s="59"/>
      <c r="M3607" s="59"/>
      <c r="N3607" s="60"/>
      <c r="P3607" s="59"/>
      <c r="Q3607" s="59"/>
      <c r="R3607" s="60"/>
    </row>
    <row r="3608" spans="1:18" ht="60" x14ac:dyDescent="0.25">
      <c r="A3608" s="33"/>
      <c r="B3608" s="34" t="s">
        <v>55</v>
      </c>
      <c r="C3608" s="34" t="s">
        <v>56</v>
      </c>
      <c r="D3608" s="34" t="s">
        <v>57</v>
      </c>
      <c r="E3608" s="34" t="s">
        <v>58</v>
      </c>
      <c r="F3608" s="39" t="s">
        <v>59</v>
      </c>
      <c r="H3608" s="40" t="s">
        <v>60</v>
      </c>
      <c r="I3608" s="41" t="s">
        <v>22</v>
      </c>
      <c r="J3608" s="42"/>
      <c r="L3608" s="40" t="s">
        <v>60</v>
      </c>
      <c r="M3608" s="53" t="s">
        <v>22</v>
      </c>
      <c r="N3608" s="54"/>
      <c r="P3608" s="40" t="s">
        <v>60</v>
      </c>
      <c r="Q3608" s="53" t="s">
        <v>22</v>
      </c>
      <c r="R3608" s="54"/>
    </row>
    <row r="3609" spans="1:18" x14ac:dyDescent="0.25">
      <c r="A3609" s="37" t="s">
        <v>4580</v>
      </c>
      <c r="B3609" s="38" t="s">
        <v>4581</v>
      </c>
      <c r="C3609" s="38" t="s">
        <v>4582</v>
      </c>
      <c r="D3609" s="38"/>
      <c r="E3609" s="38" t="s">
        <v>308</v>
      </c>
      <c r="F3609" s="43">
        <v>108</v>
      </c>
      <c r="H3609" s="44">
        <v>148</v>
      </c>
      <c r="I3609" s="45">
        <v>15984</v>
      </c>
      <c r="J3609" s="31"/>
      <c r="L3609" s="44">
        <v>53.26</v>
      </c>
      <c r="M3609" s="55">
        <v>5752.08</v>
      </c>
      <c r="N3609" s="56"/>
      <c r="P3609" s="44">
        <v>165</v>
      </c>
      <c r="Q3609" s="55">
        <v>17820</v>
      </c>
      <c r="R3609" s="56"/>
    </row>
    <row r="3610" spans="1:18" x14ac:dyDescent="0.25">
      <c r="A3610" s="33"/>
      <c r="B3610" s="34" t="s">
        <v>28</v>
      </c>
      <c r="C3610" s="34" t="s">
        <v>29</v>
      </c>
      <c r="H3610" s="35"/>
      <c r="I3610" s="35"/>
      <c r="J3610" s="36"/>
      <c r="L3610" s="59"/>
      <c r="M3610" s="59"/>
      <c r="N3610" s="60"/>
      <c r="P3610" s="59"/>
      <c r="Q3610" s="59"/>
      <c r="R3610" s="60"/>
    </row>
    <row r="3611" spans="1:18" x14ac:dyDescent="0.25">
      <c r="A3611" s="37" t="s">
        <v>4583</v>
      </c>
      <c r="B3611" s="38" t="s">
        <v>31</v>
      </c>
      <c r="C3611" s="38" t="s">
        <v>538</v>
      </c>
      <c r="H3611" s="35"/>
      <c r="I3611" s="35"/>
      <c r="J3611" s="36"/>
      <c r="L3611" s="59"/>
      <c r="M3611" s="59"/>
      <c r="N3611" s="60"/>
      <c r="P3611" s="59"/>
      <c r="Q3611" s="59"/>
      <c r="R3611" s="60"/>
    </row>
    <row r="3612" spans="1:18" ht="30" x14ac:dyDescent="0.25">
      <c r="A3612" s="37" t="s">
        <v>4584</v>
      </c>
      <c r="B3612" s="38" t="s">
        <v>31</v>
      </c>
      <c r="C3612" s="38" t="s">
        <v>4574</v>
      </c>
      <c r="H3612" s="35"/>
      <c r="I3612" s="35"/>
      <c r="J3612" s="36"/>
      <c r="L3612" s="59"/>
      <c r="M3612" s="59"/>
      <c r="N3612" s="60"/>
      <c r="P3612" s="59"/>
      <c r="Q3612" s="59"/>
      <c r="R3612" s="60"/>
    </row>
    <row r="3613" spans="1:18" ht="60" x14ac:dyDescent="0.25">
      <c r="A3613" s="33"/>
      <c r="B3613" s="34" t="s">
        <v>55</v>
      </c>
      <c r="C3613" s="34" t="s">
        <v>56</v>
      </c>
      <c r="D3613" s="34" t="s">
        <v>57</v>
      </c>
      <c r="E3613" s="34" t="s">
        <v>58</v>
      </c>
      <c r="F3613" s="39" t="s">
        <v>59</v>
      </c>
      <c r="H3613" s="40" t="s">
        <v>60</v>
      </c>
      <c r="I3613" s="41" t="s">
        <v>22</v>
      </c>
      <c r="J3613" s="42"/>
      <c r="L3613" s="40" t="s">
        <v>60</v>
      </c>
      <c r="M3613" s="53" t="s">
        <v>22</v>
      </c>
      <c r="N3613" s="54"/>
      <c r="P3613" s="40" t="s">
        <v>60</v>
      </c>
      <c r="Q3613" s="53" t="s">
        <v>22</v>
      </c>
      <c r="R3613" s="54"/>
    </row>
    <row r="3614" spans="1:18" x14ac:dyDescent="0.25">
      <c r="A3614" s="37" t="s">
        <v>4585</v>
      </c>
      <c r="B3614" s="38" t="s">
        <v>4586</v>
      </c>
      <c r="C3614" s="38" t="s">
        <v>3493</v>
      </c>
      <c r="D3614" s="38"/>
      <c r="E3614" s="38" t="s">
        <v>308</v>
      </c>
      <c r="F3614" s="43">
        <v>89</v>
      </c>
      <c r="H3614" s="44">
        <v>48</v>
      </c>
      <c r="I3614" s="45">
        <v>4272</v>
      </c>
      <c r="J3614" s="31"/>
      <c r="L3614" s="44">
        <v>53.26</v>
      </c>
      <c r="M3614" s="55">
        <v>4740.1400000000003</v>
      </c>
      <c r="N3614" s="56"/>
      <c r="P3614" s="44">
        <v>45</v>
      </c>
      <c r="Q3614" s="55">
        <v>4005</v>
      </c>
      <c r="R3614" s="56"/>
    </row>
    <row r="3615" spans="1:18" x14ac:dyDescent="0.25">
      <c r="A3615" s="33"/>
      <c r="B3615" s="34" t="s">
        <v>28</v>
      </c>
      <c r="C3615" s="34" t="s">
        <v>29</v>
      </c>
      <c r="H3615" s="35"/>
      <c r="I3615" s="35"/>
      <c r="J3615" s="36"/>
      <c r="L3615" s="59"/>
      <c r="M3615" s="59"/>
      <c r="N3615" s="60"/>
      <c r="P3615" s="59"/>
      <c r="Q3615" s="59"/>
      <c r="R3615" s="60"/>
    </row>
    <row r="3616" spans="1:18" x14ac:dyDescent="0.25">
      <c r="A3616" s="37" t="s">
        <v>4587</v>
      </c>
      <c r="B3616" s="38" t="s">
        <v>31</v>
      </c>
      <c r="C3616" s="38" t="s">
        <v>563</v>
      </c>
      <c r="H3616" s="35"/>
      <c r="I3616" s="35"/>
      <c r="J3616" s="36"/>
      <c r="L3616" s="59"/>
      <c r="M3616" s="59"/>
      <c r="N3616" s="60"/>
      <c r="P3616" s="59"/>
      <c r="Q3616" s="59"/>
      <c r="R3616" s="60"/>
    </row>
    <row r="3617" spans="1:18" ht="45" x14ac:dyDescent="0.25">
      <c r="A3617" s="37" t="s">
        <v>4588</v>
      </c>
      <c r="B3617" s="38" t="s">
        <v>31</v>
      </c>
      <c r="C3617" s="38" t="s">
        <v>565</v>
      </c>
      <c r="H3617" s="35"/>
      <c r="I3617" s="35"/>
      <c r="J3617" s="36"/>
      <c r="L3617" s="59"/>
      <c r="M3617" s="59"/>
      <c r="N3617" s="60"/>
      <c r="P3617" s="59"/>
      <c r="Q3617" s="59"/>
      <c r="R3617" s="60"/>
    </row>
    <row r="3618" spans="1:18" ht="60" x14ac:dyDescent="0.25">
      <c r="A3618" s="33"/>
      <c r="B3618" s="34" t="s">
        <v>55</v>
      </c>
      <c r="C3618" s="34" t="s">
        <v>56</v>
      </c>
      <c r="D3618" s="34" t="s">
        <v>57</v>
      </c>
      <c r="E3618" s="34" t="s">
        <v>58</v>
      </c>
      <c r="F3618" s="39" t="s">
        <v>59</v>
      </c>
      <c r="H3618" s="40" t="s">
        <v>60</v>
      </c>
      <c r="I3618" s="41" t="s">
        <v>22</v>
      </c>
      <c r="J3618" s="42"/>
      <c r="L3618" s="40" t="s">
        <v>60</v>
      </c>
      <c r="M3618" s="53" t="s">
        <v>22</v>
      </c>
      <c r="N3618" s="54"/>
      <c r="P3618" s="40" t="s">
        <v>60</v>
      </c>
      <c r="Q3618" s="53" t="s">
        <v>22</v>
      </c>
      <c r="R3618" s="54"/>
    </row>
    <row r="3619" spans="1:18" x14ac:dyDescent="0.25">
      <c r="A3619" s="37" t="s">
        <v>4589</v>
      </c>
      <c r="B3619" s="38" t="s">
        <v>4590</v>
      </c>
      <c r="C3619" s="38" t="s">
        <v>568</v>
      </c>
      <c r="D3619" s="38"/>
      <c r="E3619" s="38" t="s">
        <v>308</v>
      </c>
      <c r="F3619" s="43">
        <v>240</v>
      </c>
      <c r="H3619" s="44">
        <v>44</v>
      </c>
      <c r="I3619" s="45">
        <v>10560</v>
      </c>
      <c r="J3619" s="31"/>
      <c r="L3619" s="44">
        <v>67.819999999999993</v>
      </c>
      <c r="M3619" s="55">
        <v>16276.8</v>
      </c>
      <c r="N3619" s="56"/>
      <c r="P3619" s="44">
        <v>120</v>
      </c>
      <c r="Q3619" s="55">
        <v>28800</v>
      </c>
      <c r="R3619" s="56"/>
    </row>
    <row r="3620" spans="1:18" x14ac:dyDescent="0.25">
      <c r="A3620" s="37" t="s">
        <v>4591</v>
      </c>
      <c r="B3620" s="38" t="s">
        <v>4592</v>
      </c>
      <c r="C3620" s="38" t="s">
        <v>3500</v>
      </c>
      <c r="D3620" s="38"/>
      <c r="E3620" s="38" t="s">
        <v>308</v>
      </c>
      <c r="F3620" s="43">
        <v>89</v>
      </c>
      <c r="H3620" s="44">
        <v>48</v>
      </c>
      <c r="I3620" s="45">
        <v>4272</v>
      </c>
      <c r="J3620" s="31"/>
      <c r="L3620" s="44">
        <v>67.819999999999993</v>
      </c>
      <c r="M3620" s="55">
        <v>6035.98</v>
      </c>
      <c r="N3620" s="56"/>
      <c r="P3620" s="44">
        <v>140</v>
      </c>
      <c r="Q3620" s="55">
        <v>12460</v>
      </c>
      <c r="R3620" s="56"/>
    </row>
    <row r="3621" spans="1:18" x14ac:dyDescent="0.25">
      <c r="A3621" s="37" t="s">
        <v>4593</v>
      </c>
      <c r="B3621" s="38" t="s">
        <v>4594</v>
      </c>
      <c r="C3621" s="38" t="s">
        <v>571</v>
      </c>
      <c r="D3621" s="38"/>
      <c r="E3621" s="38" t="s">
        <v>308</v>
      </c>
      <c r="F3621" s="43">
        <v>244</v>
      </c>
      <c r="H3621" s="44">
        <v>50</v>
      </c>
      <c r="I3621" s="45">
        <v>12200</v>
      </c>
      <c r="J3621" s="31"/>
      <c r="L3621" s="44">
        <v>85.58</v>
      </c>
      <c r="M3621" s="55">
        <v>20881.52</v>
      </c>
      <c r="N3621" s="56"/>
      <c r="P3621" s="44">
        <v>120</v>
      </c>
      <c r="Q3621" s="55">
        <v>29280</v>
      </c>
      <c r="R3621" s="56"/>
    </row>
    <row r="3622" spans="1:18" x14ac:dyDescent="0.25">
      <c r="A3622" s="33"/>
      <c r="B3622" s="34" t="s">
        <v>28</v>
      </c>
      <c r="C3622" s="34" t="s">
        <v>29</v>
      </c>
      <c r="H3622" s="35"/>
      <c r="I3622" s="35"/>
      <c r="J3622" s="36"/>
      <c r="L3622" s="59"/>
      <c r="M3622" s="59"/>
      <c r="N3622" s="60"/>
      <c r="P3622" s="59"/>
      <c r="Q3622" s="59"/>
      <c r="R3622" s="60"/>
    </row>
    <row r="3623" spans="1:18" x14ac:dyDescent="0.25">
      <c r="A3623" s="37" t="s">
        <v>4595</v>
      </c>
      <c r="B3623" s="38" t="s">
        <v>31</v>
      </c>
      <c r="C3623" s="38" t="s">
        <v>333</v>
      </c>
      <c r="H3623" s="35"/>
      <c r="I3623" s="35"/>
      <c r="J3623" s="36"/>
      <c r="L3623" s="59"/>
      <c r="M3623" s="59"/>
      <c r="N3623" s="60"/>
      <c r="P3623" s="59"/>
      <c r="Q3623" s="59"/>
      <c r="R3623" s="60"/>
    </row>
    <row r="3624" spans="1:18" ht="60" x14ac:dyDescent="0.25">
      <c r="A3624" s="33"/>
      <c r="B3624" s="34" t="s">
        <v>55</v>
      </c>
      <c r="C3624" s="34" t="s">
        <v>56</v>
      </c>
      <c r="D3624" s="34" t="s">
        <v>57</v>
      </c>
      <c r="E3624" s="34" t="s">
        <v>58</v>
      </c>
      <c r="F3624" s="39" t="s">
        <v>59</v>
      </c>
      <c r="H3624" s="40" t="s">
        <v>60</v>
      </c>
      <c r="I3624" s="41" t="s">
        <v>22</v>
      </c>
      <c r="J3624" s="42"/>
      <c r="L3624" s="40" t="s">
        <v>60</v>
      </c>
      <c r="M3624" s="53" t="s">
        <v>22</v>
      </c>
      <c r="N3624" s="54"/>
      <c r="P3624" s="40" t="s">
        <v>60</v>
      </c>
      <c r="Q3624" s="53" t="s">
        <v>22</v>
      </c>
      <c r="R3624" s="54"/>
    </row>
    <row r="3625" spans="1:18" ht="105" x14ac:dyDescent="0.25">
      <c r="A3625" s="37" t="s">
        <v>4596</v>
      </c>
      <c r="B3625" s="38" t="s">
        <v>335</v>
      </c>
      <c r="C3625" s="38" t="s">
        <v>336</v>
      </c>
      <c r="D3625" s="38"/>
      <c r="E3625" s="38" t="s">
        <v>64</v>
      </c>
      <c r="F3625" s="43">
        <v>1</v>
      </c>
      <c r="H3625" s="44">
        <v>0</v>
      </c>
      <c r="I3625" s="45">
        <v>0</v>
      </c>
      <c r="J3625" s="31"/>
      <c r="L3625" s="44">
        <v>0</v>
      </c>
      <c r="M3625" s="55">
        <v>0</v>
      </c>
      <c r="N3625" s="56"/>
      <c r="P3625" s="44">
        <v>0</v>
      </c>
      <c r="Q3625" s="55">
        <v>0</v>
      </c>
      <c r="R3625" s="56"/>
    </row>
    <row r="3626" spans="1:18" x14ac:dyDescent="0.25">
      <c r="A3626" s="33"/>
      <c r="B3626" s="34" t="s">
        <v>28</v>
      </c>
      <c r="C3626" s="34" t="s">
        <v>29</v>
      </c>
      <c r="H3626" s="35"/>
      <c r="I3626" s="35"/>
      <c r="J3626" s="36"/>
      <c r="L3626" s="59"/>
      <c r="M3626" s="59"/>
      <c r="N3626" s="60"/>
      <c r="P3626" s="59"/>
      <c r="Q3626" s="59"/>
      <c r="R3626" s="60"/>
    </row>
    <row r="3627" spans="1:18" ht="60" x14ac:dyDescent="0.25">
      <c r="A3627" s="37" t="s">
        <v>4597</v>
      </c>
      <c r="B3627" s="38" t="s">
        <v>31</v>
      </c>
      <c r="C3627" s="38" t="s">
        <v>299</v>
      </c>
      <c r="H3627" s="35"/>
      <c r="I3627" s="35"/>
      <c r="J3627" s="36"/>
      <c r="L3627" s="59"/>
      <c r="M3627" s="59"/>
      <c r="N3627" s="60"/>
      <c r="P3627" s="59"/>
      <c r="Q3627" s="59"/>
      <c r="R3627" s="60"/>
    </row>
    <row r="3628" spans="1:18" x14ac:dyDescent="0.25">
      <c r="A3628" s="14" t="s">
        <v>4598</v>
      </c>
      <c r="B3628" s="14"/>
      <c r="C3628" s="14"/>
      <c r="D3628" s="14"/>
      <c r="E3628" s="14"/>
      <c r="F3628" s="14"/>
      <c r="H3628" s="32" t="s">
        <v>1360</v>
      </c>
      <c r="I3628" s="45">
        <v>7950</v>
      </c>
      <c r="J3628" s="31"/>
      <c r="L3628" s="32" t="s">
        <v>1360</v>
      </c>
      <c r="M3628" s="55">
        <v>3953.41</v>
      </c>
      <c r="N3628" s="56"/>
      <c r="P3628" s="32" t="s">
        <v>1360</v>
      </c>
      <c r="Q3628" s="55">
        <v>22000</v>
      </c>
      <c r="R3628" s="56"/>
    </row>
    <row r="3629" spans="1:18" x14ac:dyDescent="0.25">
      <c r="A3629" s="33"/>
      <c r="B3629" s="34" t="s">
        <v>28</v>
      </c>
      <c r="C3629" s="34" t="s">
        <v>29</v>
      </c>
      <c r="H3629" s="35"/>
      <c r="I3629" s="35"/>
      <c r="J3629" s="36"/>
      <c r="L3629" s="59"/>
      <c r="M3629" s="59"/>
      <c r="N3629" s="60"/>
      <c r="P3629" s="59"/>
      <c r="Q3629" s="59"/>
      <c r="R3629" s="60"/>
    </row>
    <row r="3630" spans="1:18" x14ac:dyDescent="0.25">
      <c r="A3630" s="37" t="s">
        <v>4599</v>
      </c>
      <c r="B3630" s="38" t="s">
        <v>31</v>
      </c>
      <c r="C3630" s="38" t="s">
        <v>4600</v>
      </c>
      <c r="H3630" s="35"/>
      <c r="I3630" s="35"/>
      <c r="J3630" s="36"/>
      <c r="L3630" s="59"/>
      <c r="M3630" s="59"/>
      <c r="N3630" s="60"/>
      <c r="P3630" s="59"/>
      <c r="Q3630" s="59"/>
      <c r="R3630" s="60"/>
    </row>
    <row r="3631" spans="1:18" ht="30" x14ac:dyDescent="0.25">
      <c r="A3631" s="37" t="s">
        <v>4601</v>
      </c>
      <c r="B3631" s="38" t="s">
        <v>31</v>
      </c>
      <c r="C3631" s="38" t="s">
        <v>4602</v>
      </c>
      <c r="H3631" s="35"/>
      <c r="I3631" s="35"/>
      <c r="J3631" s="36"/>
      <c r="L3631" s="59"/>
      <c r="M3631" s="59"/>
      <c r="N3631" s="60"/>
      <c r="P3631" s="59"/>
      <c r="Q3631" s="59"/>
      <c r="R3631" s="60"/>
    </row>
    <row r="3632" spans="1:18" ht="60" x14ac:dyDescent="0.25">
      <c r="A3632" s="33"/>
      <c r="B3632" s="34" t="s">
        <v>55</v>
      </c>
      <c r="C3632" s="34" t="s">
        <v>56</v>
      </c>
      <c r="D3632" s="34" t="s">
        <v>57</v>
      </c>
      <c r="E3632" s="34" t="s">
        <v>58</v>
      </c>
      <c r="F3632" s="39" t="s">
        <v>59</v>
      </c>
      <c r="H3632" s="40" t="s">
        <v>60</v>
      </c>
      <c r="I3632" s="41" t="s">
        <v>22</v>
      </c>
      <c r="J3632" s="42"/>
      <c r="L3632" s="40" t="s">
        <v>60</v>
      </c>
      <c r="M3632" s="53" t="s">
        <v>22</v>
      </c>
      <c r="N3632" s="54"/>
      <c r="P3632" s="40" t="s">
        <v>60</v>
      </c>
      <c r="Q3632" s="53" t="s">
        <v>22</v>
      </c>
      <c r="R3632" s="54"/>
    </row>
    <row r="3633" spans="1:18" x14ac:dyDescent="0.25">
      <c r="A3633" s="37" t="s">
        <v>4603</v>
      </c>
      <c r="B3633" s="38" t="s">
        <v>4604</v>
      </c>
      <c r="C3633" s="38" t="s">
        <v>4605</v>
      </c>
      <c r="D3633" s="38"/>
      <c r="E3633" s="38" t="s">
        <v>308</v>
      </c>
      <c r="F3633" s="43">
        <v>7</v>
      </c>
      <c r="H3633" s="44">
        <v>850</v>
      </c>
      <c r="I3633" s="45">
        <v>5950</v>
      </c>
      <c r="J3633" s="31"/>
      <c r="L3633" s="44">
        <v>142.04</v>
      </c>
      <c r="M3633" s="55">
        <v>994.28</v>
      </c>
      <c r="N3633" s="56"/>
      <c r="P3633" s="44">
        <v>3000</v>
      </c>
      <c r="Q3633" s="55">
        <v>21000</v>
      </c>
      <c r="R3633" s="56"/>
    </row>
    <row r="3634" spans="1:18" x14ac:dyDescent="0.25">
      <c r="A3634" s="33"/>
      <c r="B3634" s="34" t="s">
        <v>28</v>
      </c>
      <c r="C3634" s="34" t="s">
        <v>29</v>
      </c>
      <c r="H3634" s="35"/>
      <c r="I3634" s="35"/>
      <c r="J3634" s="36"/>
      <c r="L3634" s="59"/>
      <c r="M3634" s="59"/>
      <c r="N3634" s="60"/>
      <c r="P3634" s="59"/>
      <c r="Q3634" s="59"/>
      <c r="R3634" s="60"/>
    </row>
    <row r="3635" spans="1:18" x14ac:dyDescent="0.25">
      <c r="A3635" s="37" t="s">
        <v>4606</v>
      </c>
      <c r="B3635" s="38" t="s">
        <v>31</v>
      </c>
      <c r="C3635" s="38" t="s">
        <v>602</v>
      </c>
      <c r="H3635" s="35"/>
      <c r="I3635" s="35"/>
      <c r="J3635" s="36"/>
      <c r="L3635" s="59"/>
      <c r="M3635" s="59"/>
      <c r="N3635" s="60"/>
      <c r="P3635" s="59"/>
      <c r="Q3635" s="59"/>
      <c r="R3635" s="60"/>
    </row>
    <row r="3636" spans="1:18" ht="30" x14ac:dyDescent="0.25">
      <c r="A3636" s="37" t="s">
        <v>4607</v>
      </c>
      <c r="B3636" s="38" t="s">
        <v>31</v>
      </c>
      <c r="C3636" s="38" t="s">
        <v>604</v>
      </c>
      <c r="H3636" s="35"/>
      <c r="I3636" s="35"/>
      <c r="J3636" s="36"/>
      <c r="L3636" s="59"/>
      <c r="M3636" s="59"/>
      <c r="N3636" s="60"/>
      <c r="P3636" s="59"/>
      <c r="Q3636" s="59"/>
      <c r="R3636" s="60"/>
    </row>
    <row r="3637" spans="1:18" ht="60" x14ac:dyDescent="0.25">
      <c r="A3637" s="33"/>
      <c r="B3637" s="34" t="s">
        <v>55</v>
      </c>
      <c r="C3637" s="34" t="s">
        <v>56</v>
      </c>
      <c r="D3637" s="34" t="s">
        <v>57</v>
      </c>
      <c r="E3637" s="34" t="s">
        <v>58</v>
      </c>
      <c r="F3637" s="39" t="s">
        <v>59</v>
      </c>
      <c r="H3637" s="40" t="s">
        <v>60</v>
      </c>
      <c r="I3637" s="41" t="s">
        <v>22</v>
      </c>
      <c r="J3637" s="42"/>
      <c r="L3637" s="40" t="s">
        <v>60</v>
      </c>
      <c r="M3637" s="53" t="s">
        <v>22</v>
      </c>
      <c r="N3637" s="54"/>
      <c r="P3637" s="40" t="s">
        <v>60</v>
      </c>
      <c r="Q3637" s="53" t="s">
        <v>22</v>
      </c>
      <c r="R3637" s="54"/>
    </row>
    <row r="3638" spans="1:18" x14ac:dyDescent="0.25">
      <c r="A3638" s="37" t="s">
        <v>4608</v>
      </c>
      <c r="B3638" s="38" t="s">
        <v>4609</v>
      </c>
      <c r="C3638" s="38" t="s">
        <v>1355</v>
      </c>
      <c r="D3638" s="38"/>
      <c r="E3638" s="38" t="s">
        <v>64</v>
      </c>
      <c r="F3638" s="43">
        <v>1</v>
      </c>
      <c r="H3638" s="44">
        <v>2000</v>
      </c>
      <c r="I3638" s="45">
        <v>2000</v>
      </c>
      <c r="J3638" s="31"/>
      <c r="L3638" s="44">
        <v>2959.13</v>
      </c>
      <c r="M3638" s="55">
        <v>2959.13</v>
      </c>
      <c r="N3638" s="56"/>
      <c r="P3638" s="44">
        <v>1000</v>
      </c>
      <c r="Q3638" s="55">
        <v>1000</v>
      </c>
      <c r="R3638" s="56"/>
    </row>
    <row r="3639" spans="1:18" x14ac:dyDescent="0.25">
      <c r="A3639" s="33"/>
      <c r="B3639" s="34" t="s">
        <v>28</v>
      </c>
      <c r="C3639" s="34" t="s">
        <v>29</v>
      </c>
      <c r="H3639" s="35"/>
      <c r="I3639" s="35"/>
      <c r="J3639" s="36"/>
      <c r="L3639" s="59"/>
      <c r="M3639" s="59"/>
      <c r="N3639" s="60"/>
      <c r="P3639" s="59"/>
      <c r="Q3639" s="59"/>
      <c r="R3639" s="60"/>
    </row>
    <row r="3640" spans="1:18" x14ac:dyDescent="0.25">
      <c r="A3640" s="37" t="s">
        <v>4610</v>
      </c>
      <c r="B3640" s="38" t="s">
        <v>31</v>
      </c>
      <c r="C3640" s="38" t="s">
        <v>333</v>
      </c>
      <c r="H3640" s="35"/>
      <c r="I3640" s="35"/>
      <c r="J3640" s="36"/>
      <c r="L3640" s="59"/>
      <c r="M3640" s="59"/>
      <c r="N3640" s="60"/>
      <c r="P3640" s="59"/>
      <c r="Q3640" s="59"/>
      <c r="R3640" s="60"/>
    </row>
    <row r="3641" spans="1:18" ht="60" x14ac:dyDescent="0.25">
      <c r="A3641" s="33"/>
      <c r="B3641" s="34" t="s">
        <v>55</v>
      </c>
      <c r="C3641" s="34" t="s">
        <v>56</v>
      </c>
      <c r="D3641" s="34" t="s">
        <v>57</v>
      </c>
      <c r="E3641" s="34" t="s">
        <v>58</v>
      </c>
      <c r="F3641" s="39" t="s">
        <v>59</v>
      </c>
      <c r="H3641" s="40" t="s">
        <v>60</v>
      </c>
      <c r="I3641" s="41" t="s">
        <v>22</v>
      </c>
      <c r="J3641" s="42"/>
      <c r="L3641" s="40" t="s">
        <v>60</v>
      </c>
      <c r="M3641" s="53" t="s">
        <v>22</v>
      </c>
      <c r="N3641" s="54"/>
      <c r="P3641" s="40" t="s">
        <v>60</v>
      </c>
      <c r="Q3641" s="53" t="s">
        <v>22</v>
      </c>
      <c r="R3641" s="54"/>
    </row>
    <row r="3642" spans="1:18" ht="105" x14ac:dyDescent="0.25">
      <c r="A3642" s="37" t="s">
        <v>4611</v>
      </c>
      <c r="B3642" s="38" t="s">
        <v>335</v>
      </c>
      <c r="C3642" s="38" t="s">
        <v>336</v>
      </c>
      <c r="D3642" s="38"/>
      <c r="E3642" s="38" t="s">
        <v>64</v>
      </c>
      <c r="F3642" s="43">
        <v>1</v>
      </c>
      <c r="H3642" s="44">
        <v>0</v>
      </c>
      <c r="I3642" s="45">
        <v>0</v>
      </c>
      <c r="J3642" s="31"/>
      <c r="L3642" s="44">
        <v>0</v>
      </c>
      <c r="M3642" s="55">
        <v>0</v>
      </c>
      <c r="N3642" s="56"/>
      <c r="P3642" s="44">
        <v>0</v>
      </c>
      <c r="Q3642" s="55">
        <v>0</v>
      </c>
      <c r="R3642" s="56"/>
    </row>
    <row r="3643" spans="1:18" x14ac:dyDescent="0.25">
      <c r="A3643" s="33"/>
      <c r="B3643" s="34" t="s">
        <v>28</v>
      </c>
      <c r="C3643" s="34" t="s">
        <v>29</v>
      </c>
      <c r="H3643" s="35"/>
      <c r="I3643" s="35"/>
      <c r="J3643" s="36"/>
      <c r="L3643" s="59"/>
      <c r="M3643" s="59"/>
      <c r="N3643" s="60"/>
      <c r="P3643" s="59"/>
      <c r="Q3643" s="59"/>
      <c r="R3643" s="60"/>
    </row>
    <row r="3644" spans="1:18" ht="60" x14ac:dyDescent="0.25">
      <c r="A3644" s="37" t="s">
        <v>4612</v>
      </c>
      <c r="B3644" s="38" t="s">
        <v>31</v>
      </c>
      <c r="C3644" s="38" t="s">
        <v>299</v>
      </c>
      <c r="H3644" s="35"/>
      <c r="I3644" s="35"/>
      <c r="J3644" s="36"/>
      <c r="L3644" s="59"/>
      <c r="M3644" s="59"/>
      <c r="N3644" s="60"/>
      <c r="P3644" s="59"/>
      <c r="Q3644" s="59"/>
      <c r="R3644" s="60"/>
    </row>
    <row r="3645" spans="1:18" x14ac:dyDescent="0.25">
      <c r="A3645" s="14" t="s">
        <v>4613</v>
      </c>
      <c r="B3645" s="14"/>
      <c r="C3645" s="14"/>
      <c r="D3645" s="14"/>
      <c r="E3645" s="14"/>
      <c r="F3645" s="14"/>
      <c r="H3645" s="32" t="s">
        <v>4339</v>
      </c>
      <c r="I3645" s="45">
        <v>641395</v>
      </c>
      <c r="J3645" s="31"/>
      <c r="L3645" s="32" t="s">
        <v>4339</v>
      </c>
      <c r="M3645" s="55">
        <v>395367.91</v>
      </c>
      <c r="N3645" s="56"/>
      <c r="P3645" s="32" t="s">
        <v>4339</v>
      </c>
      <c r="Q3645" s="55">
        <v>407010</v>
      </c>
      <c r="R3645" s="56"/>
    </row>
    <row r="3646" spans="1:18" x14ac:dyDescent="0.25">
      <c r="A3646" s="33"/>
      <c r="B3646" s="34" t="s">
        <v>28</v>
      </c>
      <c r="C3646" s="34" t="s">
        <v>29</v>
      </c>
      <c r="H3646" s="35"/>
      <c r="I3646" s="35"/>
      <c r="J3646" s="36"/>
      <c r="L3646" s="59"/>
      <c r="M3646" s="59"/>
      <c r="N3646" s="60"/>
      <c r="P3646" s="59"/>
      <c r="Q3646" s="59"/>
      <c r="R3646" s="60"/>
    </row>
    <row r="3647" spans="1:18" x14ac:dyDescent="0.25">
      <c r="A3647" s="37" t="s">
        <v>4614</v>
      </c>
      <c r="B3647" s="38" t="s">
        <v>31</v>
      </c>
      <c r="C3647" s="38" t="s">
        <v>665</v>
      </c>
      <c r="H3647" s="35"/>
      <c r="I3647" s="35"/>
      <c r="J3647" s="36"/>
      <c r="L3647" s="59"/>
      <c r="M3647" s="59"/>
      <c r="N3647" s="60"/>
      <c r="P3647" s="59"/>
      <c r="Q3647" s="59"/>
      <c r="R3647" s="60"/>
    </row>
    <row r="3648" spans="1:18" ht="120" x14ac:dyDescent="0.25">
      <c r="A3648" s="37" t="s">
        <v>4615</v>
      </c>
      <c r="B3648" s="38" t="s">
        <v>31</v>
      </c>
      <c r="C3648" s="38" t="s">
        <v>667</v>
      </c>
      <c r="H3648" s="35"/>
      <c r="I3648" s="35"/>
      <c r="J3648" s="36"/>
      <c r="L3648" s="59"/>
      <c r="M3648" s="59"/>
      <c r="N3648" s="60"/>
      <c r="P3648" s="59"/>
      <c r="Q3648" s="59"/>
      <c r="R3648" s="60"/>
    </row>
    <row r="3649" spans="1:18" ht="60" x14ac:dyDescent="0.25">
      <c r="A3649" s="33"/>
      <c r="B3649" s="34" t="s">
        <v>55</v>
      </c>
      <c r="C3649" s="34" t="s">
        <v>56</v>
      </c>
      <c r="D3649" s="34" t="s">
        <v>57</v>
      </c>
      <c r="E3649" s="34" t="s">
        <v>58</v>
      </c>
      <c r="F3649" s="39" t="s">
        <v>59</v>
      </c>
      <c r="H3649" s="40" t="s">
        <v>60</v>
      </c>
      <c r="I3649" s="41" t="s">
        <v>22</v>
      </c>
      <c r="J3649" s="42"/>
      <c r="L3649" s="40" t="s">
        <v>60</v>
      </c>
      <c r="M3649" s="53" t="s">
        <v>22</v>
      </c>
      <c r="N3649" s="54"/>
      <c r="P3649" s="40" t="s">
        <v>60</v>
      </c>
      <c r="Q3649" s="53" t="s">
        <v>22</v>
      </c>
      <c r="R3649" s="54"/>
    </row>
    <row r="3650" spans="1:18" x14ac:dyDescent="0.25">
      <c r="A3650" s="37" t="s">
        <v>4616</v>
      </c>
      <c r="B3650" s="38" t="s">
        <v>4617</v>
      </c>
      <c r="C3650" s="38" t="s">
        <v>4618</v>
      </c>
      <c r="D3650" s="38"/>
      <c r="E3650" s="38" t="s">
        <v>433</v>
      </c>
      <c r="F3650" s="43">
        <v>2</v>
      </c>
      <c r="H3650" s="44">
        <v>5850</v>
      </c>
      <c r="I3650" s="45">
        <v>11700</v>
      </c>
      <c r="J3650" s="31"/>
      <c r="L3650" s="44">
        <v>17754.759999999998</v>
      </c>
      <c r="M3650" s="55">
        <v>35509.519999999997</v>
      </c>
      <c r="N3650" s="56"/>
      <c r="P3650" s="44">
        <v>8000</v>
      </c>
      <c r="Q3650" s="55">
        <v>16000</v>
      </c>
      <c r="R3650" s="56"/>
    </row>
    <row r="3651" spans="1:18" x14ac:dyDescent="0.25">
      <c r="A3651" s="37" t="s">
        <v>4619</v>
      </c>
      <c r="B3651" s="38" t="s">
        <v>4620</v>
      </c>
      <c r="C3651" s="38" t="s">
        <v>4621</v>
      </c>
      <c r="D3651" s="38"/>
      <c r="E3651" s="38" t="s">
        <v>433</v>
      </c>
      <c r="F3651" s="43">
        <v>1</v>
      </c>
      <c r="H3651" s="44">
        <v>17500</v>
      </c>
      <c r="I3651" s="45">
        <v>17500</v>
      </c>
      <c r="J3651" s="31"/>
      <c r="L3651" s="44">
        <v>17754.759999999998</v>
      </c>
      <c r="M3651" s="55">
        <v>17754.759999999998</v>
      </c>
      <c r="N3651" s="56"/>
      <c r="P3651" s="44">
        <v>20000</v>
      </c>
      <c r="Q3651" s="55">
        <v>20000</v>
      </c>
      <c r="R3651" s="56"/>
    </row>
    <row r="3652" spans="1:18" x14ac:dyDescent="0.25">
      <c r="A3652" s="33"/>
      <c r="B3652" s="34" t="s">
        <v>28</v>
      </c>
      <c r="C3652" s="34" t="s">
        <v>29</v>
      </c>
      <c r="H3652" s="35"/>
      <c r="I3652" s="35"/>
      <c r="J3652" s="36"/>
      <c r="L3652" s="59"/>
      <c r="M3652" s="59"/>
      <c r="N3652" s="60"/>
      <c r="P3652" s="59"/>
      <c r="Q3652" s="59"/>
      <c r="R3652" s="60"/>
    </row>
    <row r="3653" spans="1:18" x14ac:dyDescent="0.25">
      <c r="A3653" s="37" t="s">
        <v>4622</v>
      </c>
      <c r="B3653" s="38" t="s">
        <v>31</v>
      </c>
      <c r="C3653" s="38" t="s">
        <v>2709</v>
      </c>
      <c r="H3653" s="35"/>
      <c r="I3653" s="35"/>
      <c r="J3653" s="36"/>
      <c r="L3653" s="59"/>
      <c r="M3653" s="59"/>
      <c r="N3653" s="60"/>
      <c r="P3653" s="59"/>
      <c r="Q3653" s="59"/>
      <c r="R3653" s="60"/>
    </row>
    <row r="3654" spans="1:18" ht="75" x14ac:dyDescent="0.25">
      <c r="A3654" s="37" t="s">
        <v>4623</v>
      </c>
      <c r="B3654" s="38" t="s">
        <v>31</v>
      </c>
      <c r="C3654" s="38" t="s">
        <v>695</v>
      </c>
      <c r="H3654" s="35"/>
      <c r="I3654" s="35"/>
      <c r="J3654" s="36"/>
      <c r="L3654" s="59"/>
      <c r="M3654" s="59"/>
      <c r="N3654" s="60"/>
      <c r="P3654" s="59"/>
      <c r="Q3654" s="59"/>
      <c r="R3654" s="60"/>
    </row>
    <row r="3655" spans="1:18" ht="60" x14ac:dyDescent="0.25">
      <c r="A3655" s="33"/>
      <c r="B3655" s="34" t="s">
        <v>55</v>
      </c>
      <c r="C3655" s="34" t="s">
        <v>56</v>
      </c>
      <c r="D3655" s="34" t="s">
        <v>57</v>
      </c>
      <c r="E3655" s="34" t="s">
        <v>58</v>
      </c>
      <c r="F3655" s="39" t="s">
        <v>59</v>
      </c>
      <c r="H3655" s="40" t="s">
        <v>60</v>
      </c>
      <c r="I3655" s="41" t="s">
        <v>22</v>
      </c>
      <c r="J3655" s="42"/>
      <c r="L3655" s="40" t="s">
        <v>60</v>
      </c>
      <c r="M3655" s="53" t="s">
        <v>22</v>
      </c>
      <c r="N3655" s="54"/>
      <c r="P3655" s="40" t="s">
        <v>60</v>
      </c>
      <c r="Q3655" s="53" t="s">
        <v>22</v>
      </c>
      <c r="R3655" s="54"/>
    </row>
    <row r="3656" spans="1:18" x14ac:dyDescent="0.25">
      <c r="A3656" s="37" t="s">
        <v>4624</v>
      </c>
      <c r="B3656" s="38" t="s">
        <v>4625</v>
      </c>
      <c r="C3656" s="38" t="s">
        <v>4626</v>
      </c>
      <c r="D3656" s="38"/>
      <c r="E3656" s="38" t="s">
        <v>433</v>
      </c>
      <c r="F3656" s="43">
        <v>1</v>
      </c>
      <c r="H3656" s="44">
        <v>1500</v>
      </c>
      <c r="I3656" s="45">
        <v>1500</v>
      </c>
      <c r="J3656" s="31"/>
      <c r="L3656" s="44">
        <v>946.92</v>
      </c>
      <c r="M3656" s="55">
        <v>946.92</v>
      </c>
      <c r="N3656" s="56"/>
      <c r="P3656" s="44">
        <v>850</v>
      </c>
      <c r="Q3656" s="55">
        <v>850</v>
      </c>
      <c r="R3656" s="56"/>
    </row>
    <row r="3657" spans="1:18" x14ac:dyDescent="0.25">
      <c r="A3657" s="37" t="s">
        <v>4627</v>
      </c>
      <c r="B3657" s="38" t="s">
        <v>4628</v>
      </c>
      <c r="C3657" s="38" t="s">
        <v>4629</v>
      </c>
      <c r="D3657" s="38"/>
      <c r="E3657" s="38" t="s">
        <v>457</v>
      </c>
      <c r="F3657" s="43">
        <v>12</v>
      </c>
      <c r="H3657" s="44">
        <v>105</v>
      </c>
      <c r="I3657" s="45">
        <v>1260</v>
      </c>
      <c r="J3657" s="31"/>
      <c r="L3657" s="44">
        <v>88.77</v>
      </c>
      <c r="M3657" s="55">
        <v>1065.24</v>
      </c>
      <c r="N3657" s="56"/>
      <c r="P3657" s="44">
        <v>90</v>
      </c>
      <c r="Q3657" s="55">
        <v>1080</v>
      </c>
      <c r="R3657" s="56"/>
    </row>
    <row r="3658" spans="1:18" x14ac:dyDescent="0.25">
      <c r="A3658" s="37" t="s">
        <v>4630</v>
      </c>
      <c r="B3658" s="38" t="s">
        <v>4631</v>
      </c>
      <c r="C3658" s="38" t="s">
        <v>4632</v>
      </c>
      <c r="D3658" s="38"/>
      <c r="E3658" s="38" t="s">
        <v>433</v>
      </c>
      <c r="F3658" s="43">
        <v>1</v>
      </c>
      <c r="H3658" s="44">
        <v>12000</v>
      </c>
      <c r="I3658" s="45">
        <v>12000</v>
      </c>
      <c r="J3658" s="31"/>
      <c r="L3658" s="44">
        <v>4230.6400000000003</v>
      </c>
      <c r="M3658" s="55">
        <v>4230.6400000000003</v>
      </c>
      <c r="N3658" s="56"/>
      <c r="P3658" s="44">
        <v>6500</v>
      </c>
      <c r="Q3658" s="55">
        <v>6500</v>
      </c>
      <c r="R3658" s="56"/>
    </row>
    <row r="3659" spans="1:18" x14ac:dyDescent="0.25">
      <c r="A3659" s="33"/>
      <c r="B3659" s="34" t="s">
        <v>28</v>
      </c>
      <c r="C3659" s="34" t="s">
        <v>29</v>
      </c>
      <c r="H3659" s="35"/>
      <c r="I3659" s="35"/>
      <c r="J3659" s="36"/>
      <c r="L3659" s="59"/>
      <c r="M3659" s="59"/>
      <c r="N3659" s="60"/>
      <c r="P3659" s="59"/>
      <c r="Q3659" s="59"/>
      <c r="R3659" s="60"/>
    </row>
    <row r="3660" spans="1:18" x14ac:dyDescent="0.25">
      <c r="A3660" s="37" t="s">
        <v>4633</v>
      </c>
      <c r="B3660" s="38" t="s">
        <v>31</v>
      </c>
      <c r="C3660" s="38" t="s">
        <v>732</v>
      </c>
      <c r="H3660" s="35"/>
      <c r="I3660" s="35"/>
      <c r="J3660" s="36"/>
      <c r="L3660" s="59"/>
      <c r="M3660" s="59"/>
      <c r="N3660" s="60"/>
      <c r="P3660" s="59"/>
      <c r="Q3660" s="59"/>
      <c r="R3660" s="60"/>
    </row>
    <row r="3661" spans="1:18" ht="30" x14ac:dyDescent="0.25">
      <c r="A3661" s="37" t="s">
        <v>4634</v>
      </c>
      <c r="B3661" s="38" t="s">
        <v>31</v>
      </c>
      <c r="C3661" s="38" t="s">
        <v>1957</v>
      </c>
      <c r="H3661" s="35"/>
      <c r="I3661" s="35"/>
      <c r="J3661" s="36"/>
      <c r="L3661" s="59"/>
      <c r="M3661" s="59"/>
      <c r="N3661" s="60"/>
      <c r="P3661" s="59"/>
      <c r="Q3661" s="59"/>
      <c r="R3661" s="60"/>
    </row>
    <row r="3662" spans="1:18" ht="60" x14ac:dyDescent="0.25">
      <c r="A3662" s="33"/>
      <c r="B3662" s="34" t="s">
        <v>55</v>
      </c>
      <c r="C3662" s="34" t="s">
        <v>56</v>
      </c>
      <c r="D3662" s="34" t="s">
        <v>57</v>
      </c>
      <c r="E3662" s="34" t="s">
        <v>58</v>
      </c>
      <c r="F3662" s="39" t="s">
        <v>59</v>
      </c>
      <c r="H3662" s="40" t="s">
        <v>60</v>
      </c>
      <c r="I3662" s="41" t="s">
        <v>22</v>
      </c>
      <c r="J3662" s="42"/>
      <c r="L3662" s="40" t="s">
        <v>60</v>
      </c>
      <c r="M3662" s="53" t="s">
        <v>22</v>
      </c>
      <c r="N3662" s="54"/>
      <c r="P3662" s="40" t="s">
        <v>60</v>
      </c>
      <c r="Q3662" s="53" t="s">
        <v>22</v>
      </c>
      <c r="R3662" s="54"/>
    </row>
    <row r="3663" spans="1:18" x14ac:dyDescent="0.25">
      <c r="A3663" s="37" t="s">
        <v>4635</v>
      </c>
      <c r="B3663" s="38" t="s">
        <v>4636</v>
      </c>
      <c r="C3663" s="38" t="s">
        <v>740</v>
      </c>
      <c r="D3663" s="38"/>
      <c r="E3663" s="38" t="s">
        <v>433</v>
      </c>
      <c r="F3663" s="43">
        <v>4</v>
      </c>
      <c r="H3663" s="44">
        <v>525</v>
      </c>
      <c r="I3663" s="45">
        <v>2100</v>
      </c>
      <c r="J3663" s="31"/>
      <c r="L3663" s="44">
        <v>532.64</v>
      </c>
      <c r="M3663" s="55">
        <v>2130.56</v>
      </c>
      <c r="N3663" s="56"/>
      <c r="P3663" s="44">
        <v>420</v>
      </c>
      <c r="Q3663" s="55">
        <v>1680</v>
      </c>
      <c r="R3663" s="56"/>
    </row>
    <row r="3664" spans="1:18" x14ac:dyDescent="0.25">
      <c r="A3664" s="37" t="s">
        <v>4637</v>
      </c>
      <c r="B3664" s="38" t="s">
        <v>4638</v>
      </c>
      <c r="C3664" s="38" t="s">
        <v>743</v>
      </c>
      <c r="D3664" s="38"/>
      <c r="E3664" s="38" t="s">
        <v>433</v>
      </c>
      <c r="F3664" s="43">
        <v>4</v>
      </c>
      <c r="H3664" s="44">
        <v>415</v>
      </c>
      <c r="I3664" s="45">
        <v>1660</v>
      </c>
      <c r="J3664" s="31"/>
      <c r="L3664" s="44">
        <v>473.46</v>
      </c>
      <c r="M3664" s="55">
        <v>1893.84</v>
      </c>
      <c r="N3664" s="56"/>
      <c r="P3664" s="44">
        <v>400</v>
      </c>
      <c r="Q3664" s="55">
        <v>1600</v>
      </c>
      <c r="R3664" s="56"/>
    </row>
    <row r="3665" spans="1:18" x14ac:dyDescent="0.25">
      <c r="A3665" s="37" t="s">
        <v>4639</v>
      </c>
      <c r="B3665" s="38" t="s">
        <v>4640</v>
      </c>
      <c r="C3665" s="38" t="s">
        <v>4641</v>
      </c>
      <c r="D3665" s="38"/>
      <c r="E3665" s="38" t="s">
        <v>433</v>
      </c>
      <c r="F3665" s="43">
        <v>1</v>
      </c>
      <c r="H3665" s="44">
        <v>435</v>
      </c>
      <c r="I3665" s="45">
        <v>435</v>
      </c>
      <c r="J3665" s="31"/>
      <c r="L3665" s="44">
        <v>1006.1</v>
      </c>
      <c r="M3665" s="55">
        <v>1006.1</v>
      </c>
      <c r="N3665" s="56"/>
      <c r="P3665" s="44">
        <v>1500</v>
      </c>
      <c r="Q3665" s="55">
        <v>1500</v>
      </c>
      <c r="R3665" s="56"/>
    </row>
    <row r="3666" spans="1:18" x14ac:dyDescent="0.25">
      <c r="A3666" s="37" t="s">
        <v>4642</v>
      </c>
      <c r="B3666" s="38" t="s">
        <v>4643</v>
      </c>
      <c r="C3666" s="38" t="s">
        <v>4644</v>
      </c>
      <c r="D3666" s="38"/>
      <c r="E3666" s="38" t="s">
        <v>433</v>
      </c>
      <c r="F3666" s="43">
        <v>2</v>
      </c>
      <c r="H3666" s="44">
        <v>6300</v>
      </c>
      <c r="I3666" s="45">
        <v>12600</v>
      </c>
      <c r="J3666" s="31"/>
      <c r="L3666" s="44">
        <v>2367.3000000000002</v>
      </c>
      <c r="M3666" s="55">
        <v>4734.6000000000004</v>
      </c>
      <c r="N3666" s="56"/>
      <c r="P3666" s="44">
        <v>2500</v>
      </c>
      <c r="Q3666" s="55">
        <v>5000</v>
      </c>
      <c r="R3666" s="56"/>
    </row>
    <row r="3667" spans="1:18" x14ac:dyDescent="0.25">
      <c r="A3667" s="37" t="s">
        <v>4645</v>
      </c>
      <c r="B3667" s="38" t="s">
        <v>4646</v>
      </c>
      <c r="C3667" s="38" t="s">
        <v>4647</v>
      </c>
      <c r="D3667" s="38"/>
      <c r="E3667" s="38" t="s">
        <v>433</v>
      </c>
      <c r="F3667" s="43">
        <v>1</v>
      </c>
      <c r="H3667" s="44">
        <v>3500</v>
      </c>
      <c r="I3667" s="45">
        <v>3500</v>
      </c>
      <c r="J3667" s="31"/>
      <c r="L3667" s="44">
        <v>3550.95</v>
      </c>
      <c r="M3667" s="55">
        <v>3550.95</v>
      </c>
      <c r="N3667" s="56"/>
      <c r="P3667" s="44">
        <v>5000</v>
      </c>
      <c r="Q3667" s="55">
        <v>5000</v>
      </c>
      <c r="R3667" s="56"/>
    </row>
    <row r="3668" spans="1:18" x14ac:dyDescent="0.25">
      <c r="A3668" s="37" t="s">
        <v>4648</v>
      </c>
      <c r="B3668" s="38" t="s">
        <v>4649</v>
      </c>
      <c r="C3668" s="38" t="s">
        <v>4650</v>
      </c>
      <c r="D3668" s="38"/>
      <c r="E3668" s="38" t="s">
        <v>433</v>
      </c>
      <c r="F3668" s="43">
        <v>1</v>
      </c>
      <c r="H3668" s="44">
        <v>4540</v>
      </c>
      <c r="I3668" s="45">
        <v>4540</v>
      </c>
      <c r="J3668" s="31"/>
      <c r="L3668" s="44">
        <v>5326.43</v>
      </c>
      <c r="M3668" s="55">
        <v>5326.43</v>
      </c>
      <c r="N3668" s="56"/>
      <c r="P3668" s="44">
        <v>8000</v>
      </c>
      <c r="Q3668" s="55">
        <v>8000</v>
      </c>
      <c r="R3668" s="56"/>
    </row>
    <row r="3669" spans="1:18" x14ac:dyDescent="0.25">
      <c r="A3669" s="37" t="s">
        <v>4651</v>
      </c>
      <c r="B3669" s="38" t="s">
        <v>4652</v>
      </c>
      <c r="C3669" s="38" t="s">
        <v>4653</v>
      </c>
      <c r="D3669" s="38"/>
      <c r="E3669" s="38" t="s">
        <v>433</v>
      </c>
      <c r="F3669" s="43">
        <v>2</v>
      </c>
      <c r="H3669" s="44">
        <v>125000</v>
      </c>
      <c r="I3669" s="45">
        <v>250000</v>
      </c>
      <c r="J3669" s="31"/>
      <c r="L3669" s="44">
        <v>69835.39</v>
      </c>
      <c r="M3669" s="55">
        <v>139670.78</v>
      </c>
      <c r="N3669" s="56"/>
      <c r="P3669" s="44">
        <v>72000</v>
      </c>
      <c r="Q3669" s="55">
        <v>144000</v>
      </c>
      <c r="R3669" s="56"/>
    </row>
    <row r="3670" spans="1:18" x14ac:dyDescent="0.25">
      <c r="A3670" s="37" t="s">
        <v>4654</v>
      </c>
      <c r="B3670" s="38" t="s">
        <v>4655</v>
      </c>
      <c r="C3670" s="38" t="s">
        <v>4656</v>
      </c>
      <c r="D3670" s="38"/>
      <c r="E3670" s="38" t="s">
        <v>433</v>
      </c>
      <c r="F3670" s="43">
        <v>1</v>
      </c>
      <c r="H3670" s="44">
        <v>146000</v>
      </c>
      <c r="I3670" s="45">
        <v>146000</v>
      </c>
      <c r="J3670" s="31"/>
      <c r="L3670" s="44">
        <v>41427.769999999997</v>
      </c>
      <c r="M3670" s="55">
        <v>41427.769999999997</v>
      </c>
      <c r="N3670" s="56"/>
      <c r="P3670" s="44">
        <v>66000</v>
      </c>
      <c r="Q3670" s="55">
        <v>66000</v>
      </c>
      <c r="R3670" s="56"/>
    </row>
    <row r="3671" spans="1:18" x14ac:dyDescent="0.25">
      <c r="A3671" s="37" t="s">
        <v>4657</v>
      </c>
      <c r="B3671" s="38" t="s">
        <v>4658</v>
      </c>
      <c r="C3671" s="38" t="s">
        <v>4659</v>
      </c>
      <c r="D3671" s="38"/>
      <c r="E3671" s="38" t="s">
        <v>433</v>
      </c>
      <c r="F3671" s="43">
        <v>1</v>
      </c>
      <c r="H3671" s="44">
        <v>161100</v>
      </c>
      <c r="I3671" s="45">
        <v>161100</v>
      </c>
      <c r="J3671" s="31"/>
      <c r="L3671" s="44">
        <v>88773.8</v>
      </c>
      <c r="M3671" s="55">
        <v>88773.8</v>
      </c>
      <c r="N3671" s="56"/>
      <c r="P3671" s="44">
        <v>105000</v>
      </c>
      <c r="Q3671" s="55">
        <v>105000</v>
      </c>
      <c r="R3671" s="56"/>
    </row>
    <row r="3672" spans="1:18" x14ac:dyDescent="0.25">
      <c r="A3672" s="33"/>
      <c r="B3672" s="34" t="s">
        <v>28</v>
      </c>
      <c r="C3672" s="34" t="s">
        <v>29</v>
      </c>
      <c r="H3672" s="35"/>
      <c r="I3672" s="35"/>
      <c r="J3672" s="36"/>
      <c r="L3672" s="59"/>
      <c r="M3672" s="59"/>
      <c r="N3672" s="60"/>
      <c r="P3672" s="59"/>
      <c r="Q3672" s="59"/>
      <c r="R3672" s="60"/>
    </row>
    <row r="3673" spans="1:18" x14ac:dyDescent="0.25">
      <c r="A3673" s="37" t="s">
        <v>4660</v>
      </c>
      <c r="B3673" s="38" t="s">
        <v>31</v>
      </c>
      <c r="C3673" s="38" t="s">
        <v>750</v>
      </c>
      <c r="H3673" s="35"/>
      <c r="I3673" s="35"/>
      <c r="J3673" s="36"/>
      <c r="L3673" s="59"/>
      <c r="M3673" s="59"/>
      <c r="N3673" s="60"/>
      <c r="P3673" s="59"/>
      <c r="Q3673" s="59"/>
      <c r="R3673" s="60"/>
    </row>
    <row r="3674" spans="1:18" ht="60" x14ac:dyDescent="0.25">
      <c r="A3674" s="33"/>
      <c r="B3674" s="34" t="s">
        <v>55</v>
      </c>
      <c r="C3674" s="34" t="s">
        <v>56</v>
      </c>
      <c r="D3674" s="34" t="s">
        <v>57</v>
      </c>
      <c r="E3674" s="34" t="s">
        <v>58</v>
      </c>
      <c r="F3674" s="39" t="s">
        <v>59</v>
      </c>
      <c r="H3674" s="40" t="s">
        <v>60</v>
      </c>
      <c r="I3674" s="41" t="s">
        <v>22</v>
      </c>
      <c r="J3674" s="42"/>
      <c r="L3674" s="40" t="s">
        <v>60</v>
      </c>
      <c r="M3674" s="53" t="s">
        <v>22</v>
      </c>
      <c r="N3674" s="54"/>
      <c r="P3674" s="40" t="s">
        <v>60</v>
      </c>
      <c r="Q3674" s="53" t="s">
        <v>22</v>
      </c>
      <c r="R3674" s="54"/>
    </row>
    <row r="3675" spans="1:18" x14ac:dyDescent="0.25">
      <c r="A3675" s="37" t="s">
        <v>4661</v>
      </c>
      <c r="B3675" s="38" t="s">
        <v>4662</v>
      </c>
      <c r="C3675" s="38" t="s">
        <v>753</v>
      </c>
      <c r="D3675" s="38"/>
      <c r="E3675" s="38" t="s">
        <v>64</v>
      </c>
      <c r="F3675" s="43">
        <v>1</v>
      </c>
      <c r="H3675" s="44">
        <v>5000</v>
      </c>
      <c r="I3675" s="45">
        <v>5000</v>
      </c>
      <c r="J3675" s="31"/>
      <c r="L3675" s="44">
        <v>3550.95</v>
      </c>
      <c r="M3675" s="55">
        <v>3550.95</v>
      </c>
      <c r="N3675" s="56"/>
      <c r="P3675" s="44">
        <v>5000</v>
      </c>
      <c r="Q3675" s="55">
        <v>5000</v>
      </c>
      <c r="R3675" s="56"/>
    </row>
    <row r="3676" spans="1:18" ht="30" x14ac:dyDescent="0.25">
      <c r="A3676" s="37" t="s">
        <v>4663</v>
      </c>
      <c r="B3676" s="38" t="s">
        <v>4664</v>
      </c>
      <c r="C3676" s="38" t="s">
        <v>756</v>
      </c>
      <c r="D3676" s="38"/>
      <c r="E3676" s="38" t="s">
        <v>64</v>
      </c>
      <c r="F3676" s="43">
        <v>1</v>
      </c>
      <c r="H3676" s="44">
        <v>1000</v>
      </c>
      <c r="I3676" s="45">
        <v>1000</v>
      </c>
      <c r="J3676" s="31"/>
      <c r="L3676" s="44">
        <v>3550.95</v>
      </c>
      <c r="M3676" s="55">
        <v>3550.95</v>
      </c>
      <c r="N3676" s="56"/>
      <c r="P3676" s="44">
        <v>2000</v>
      </c>
      <c r="Q3676" s="55">
        <v>2000</v>
      </c>
      <c r="R3676" s="56"/>
    </row>
    <row r="3677" spans="1:18" x14ac:dyDescent="0.25">
      <c r="A3677" s="37" t="s">
        <v>4665</v>
      </c>
      <c r="B3677" s="38" t="s">
        <v>4666</v>
      </c>
      <c r="C3677" s="38" t="s">
        <v>759</v>
      </c>
      <c r="D3677" s="38"/>
      <c r="E3677" s="38" t="s">
        <v>64</v>
      </c>
      <c r="F3677" s="43">
        <v>1</v>
      </c>
      <c r="H3677" s="44">
        <v>2000</v>
      </c>
      <c r="I3677" s="45">
        <v>2000</v>
      </c>
      <c r="J3677" s="31"/>
      <c r="L3677" s="44">
        <v>3550.95</v>
      </c>
      <c r="M3677" s="55">
        <v>3550.95</v>
      </c>
      <c r="N3677" s="56"/>
      <c r="P3677" s="44">
        <v>500</v>
      </c>
      <c r="Q3677" s="55">
        <v>500</v>
      </c>
      <c r="R3677" s="56"/>
    </row>
    <row r="3678" spans="1:18" x14ac:dyDescent="0.25">
      <c r="A3678" s="37" t="s">
        <v>4667</v>
      </c>
      <c r="B3678" s="38" t="s">
        <v>4668</v>
      </c>
      <c r="C3678" s="38" t="s">
        <v>762</v>
      </c>
      <c r="D3678" s="38"/>
      <c r="E3678" s="38" t="s">
        <v>64</v>
      </c>
      <c r="F3678" s="43">
        <v>1</v>
      </c>
      <c r="H3678" s="44">
        <v>1000</v>
      </c>
      <c r="I3678" s="45">
        <v>1000</v>
      </c>
      <c r="J3678" s="31"/>
      <c r="L3678" s="44">
        <v>3550.95</v>
      </c>
      <c r="M3678" s="55">
        <v>3550.95</v>
      </c>
      <c r="N3678" s="56"/>
      <c r="P3678" s="44">
        <v>500</v>
      </c>
      <c r="Q3678" s="55">
        <v>500</v>
      </c>
      <c r="R3678" s="56"/>
    </row>
    <row r="3679" spans="1:18" x14ac:dyDescent="0.25">
      <c r="A3679" s="37" t="s">
        <v>4669</v>
      </c>
      <c r="B3679" s="38" t="s">
        <v>4670</v>
      </c>
      <c r="C3679" s="38" t="s">
        <v>765</v>
      </c>
      <c r="D3679" s="38"/>
      <c r="E3679" s="38" t="s">
        <v>64</v>
      </c>
      <c r="F3679" s="43">
        <v>1</v>
      </c>
      <c r="H3679" s="44">
        <v>500</v>
      </c>
      <c r="I3679" s="45">
        <v>500</v>
      </c>
      <c r="J3679" s="31"/>
      <c r="L3679" s="44">
        <v>3550.95</v>
      </c>
      <c r="M3679" s="55">
        <v>3550.95</v>
      </c>
      <c r="N3679" s="56"/>
      <c r="P3679" s="44">
        <v>500</v>
      </c>
      <c r="Q3679" s="55">
        <v>500</v>
      </c>
      <c r="R3679" s="56"/>
    </row>
    <row r="3680" spans="1:18" x14ac:dyDescent="0.25">
      <c r="A3680" s="37" t="s">
        <v>4671</v>
      </c>
      <c r="B3680" s="38" t="s">
        <v>4672</v>
      </c>
      <c r="C3680" s="38" t="s">
        <v>768</v>
      </c>
      <c r="D3680" s="38"/>
      <c r="E3680" s="38" t="s">
        <v>64</v>
      </c>
      <c r="F3680" s="43">
        <v>1</v>
      </c>
      <c r="H3680" s="44">
        <v>500</v>
      </c>
      <c r="I3680" s="45">
        <v>500</v>
      </c>
      <c r="J3680" s="31"/>
      <c r="L3680" s="44">
        <v>3550.95</v>
      </c>
      <c r="M3680" s="55">
        <v>3550.95</v>
      </c>
      <c r="N3680" s="56"/>
      <c r="P3680" s="44">
        <v>1000</v>
      </c>
      <c r="Q3680" s="55">
        <v>1000</v>
      </c>
      <c r="R3680" s="56"/>
    </row>
    <row r="3681" spans="1:18" x14ac:dyDescent="0.25">
      <c r="A3681" s="37" t="s">
        <v>4673</v>
      </c>
      <c r="B3681" s="38" t="s">
        <v>4674</v>
      </c>
      <c r="C3681" s="38" t="s">
        <v>771</v>
      </c>
      <c r="D3681" s="38"/>
      <c r="E3681" s="38" t="s">
        <v>64</v>
      </c>
      <c r="F3681" s="43">
        <v>1</v>
      </c>
      <c r="H3681" s="44">
        <v>500</v>
      </c>
      <c r="I3681" s="45">
        <v>500</v>
      </c>
      <c r="J3681" s="31"/>
      <c r="L3681" s="44">
        <v>3550.95</v>
      </c>
      <c r="M3681" s="55">
        <v>3550.95</v>
      </c>
      <c r="N3681" s="56"/>
      <c r="P3681" s="44">
        <v>1000</v>
      </c>
      <c r="Q3681" s="55">
        <v>1000</v>
      </c>
      <c r="R3681" s="56"/>
    </row>
    <row r="3682" spans="1:18" ht="30" x14ac:dyDescent="0.25">
      <c r="A3682" s="37" t="s">
        <v>4675</v>
      </c>
      <c r="B3682" s="38" t="s">
        <v>4676</v>
      </c>
      <c r="C3682" s="38" t="s">
        <v>774</v>
      </c>
      <c r="D3682" s="38"/>
      <c r="E3682" s="38" t="s">
        <v>64</v>
      </c>
      <c r="F3682" s="43">
        <v>1</v>
      </c>
      <c r="H3682" s="44">
        <v>500</v>
      </c>
      <c r="I3682" s="45">
        <v>500</v>
      </c>
      <c r="J3682" s="31"/>
      <c r="L3682" s="44">
        <v>3550.95</v>
      </c>
      <c r="M3682" s="55">
        <v>3550.95</v>
      </c>
      <c r="N3682" s="56"/>
      <c r="P3682" s="44">
        <v>1500</v>
      </c>
      <c r="Q3682" s="55">
        <v>1500</v>
      </c>
      <c r="R3682" s="56"/>
    </row>
    <row r="3683" spans="1:18" ht="30" x14ac:dyDescent="0.25">
      <c r="A3683" s="37" t="s">
        <v>4677</v>
      </c>
      <c r="B3683" s="38" t="s">
        <v>4678</v>
      </c>
      <c r="C3683" s="38" t="s">
        <v>777</v>
      </c>
      <c r="D3683" s="38"/>
      <c r="E3683" s="38" t="s">
        <v>64</v>
      </c>
      <c r="F3683" s="43">
        <v>1</v>
      </c>
      <c r="H3683" s="44">
        <v>500</v>
      </c>
      <c r="I3683" s="45">
        <v>500</v>
      </c>
      <c r="J3683" s="31"/>
      <c r="L3683" s="44">
        <v>3550.95</v>
      </c>
      <c r="M3683" s="55">
        <v>3550.95</v>
      </c>
      <c r="N3683" s="56"/>
      <c r="P3683" s="44">
        <v>1000</v>
      </c>
      <c r="Q3683" s="55">
        <v>1000</v>
      </c>
      <c r="R3683" s="56"/>
    </row>
    <row r="3684" spans="1:18" x14ac:dyDescent="0.25">
      <c r="A3684" s="37" t="s">
        <v>4679</v>
      </c>
      <c r="B3684" s="38" t="s">
        <v>4680</v>
      </c>
      <c r="C3684" s="38" t="s">
        <v>780</v>
      </c>
      <c r="D3684" s="38"/>
      <c r="E3684" s="38" t="s">
        <v>64</v>
      </c>
      <c r="F3684" s="43">
        <v>1</v>
      </c>
      <c r="H3684" s="44">
        <v>500</v>
      </c>
      <c r="I3684" s="45">
        <v>500</v>
      </c>
      <c r="J3684" s="31"/>
      <c r="L3684" s="44">
        <v>3550.95</v>
      </c>
      <c r="M3684" s="55">
        <v>3550.95</v>
      </c>
      <c r="N3684" s="56"/>
      <c r="P3684" s="44">
        <v>800</v>
      </c>
      <c r="Q3684" s="55">
        <v>800</v>
      </c>
      <c r="R3684" s="56"/>
    </row>
    <row r="3685" spans="1:18" x14ac:dyDescent="0.25">
      <c r="A3685" s="37" t="s">
        <v>4681</v>
      </c>
      <c r="B3685" s="38" t="s">
        <v>4682</v>
      </c>
      <c r="C3685" s="38" t="s">
        <v>783</v>
      </c>
      <c r="D3685" s="38"/>
      <c r="E3685" s="38" t="s">
        <v>64</v>
      </c>
      <c r="F3685" s="43">
        <v>1</v>
      </c>
      <c r="H3685" s="44">
        <v>500</v>
      </c>
      <c r="I3685" s="45">
        <v>500</v>
      </c>
      <c r="J3685" s="31"/>
      <c r="L3685" s="44">
        <v>3550.95</v>
      </c>
      <c r="M3685" s="55">
        <v>3550.95</v>
      </c>
      <c r="N3685" s="56"/>
      <c r="P3685" s="44">
        <v>1000</v>
      </c>
      <c r="Q3685" s="55">
        <v>1000</v>
      </c>
      <c r="R3685" s="56"/>
    </row>
    <row r="3686" spans="1:18" ht="45" x14ac:dyDescent="0.25">
      <c r="A3686" s="37" t="s">
        <v>4683</v>
      </c>
      <c r="B3686" s="38" t="s">
        <v>4684</v>
      </c>
      <c r="C3686" s="38" t="s">
        <v>786</v>
      </c>
      <c r="D3686" s="38"/>
      <c r="E3686" s="38" t="s">
        <v>64</v>
      </c>
      <c r="F3686" s="43">
        <v>1</v>
      </c>
      <c r="H3686" s="44">
        <v>2000</v>
      </c>
      <c r="I3686" s="45">
        <v>2000</v>
      </c>
      <c r="J3686" s="31"/>
      <c r="L3686" s="44">
        <v>3550.95</v>
      </c>
      <c r="M3686" s="55">
        <v>3550.95</v>
      </c>
      <c r="N3686" s="56"/>
      <c r="P3686" s="44">
        <v>2000</v>
      </c>
      <c r="Q3686" s="55">
        <v>2000</v>
      </c>
      <c r="R3686" s="56"/>
    </row>
    <row r="3687" spans="1:18" x14ac:dyDescent="0.25">
      <c r="A3687" s="37" t="s">
        <v>4685</v>
      </c>
      <c r="B3687" s="38" t="s">
        <v>4686</v>
      </c>
      <c r="C3687" s="38" t="s">
        <v>789</v>
      </c>
      <c r="D3687" s="38"/>
      <c r="E3687" s="38" t="s">
        <v>64</v>
      </c>
      <c r="F3687" s="43">
        <v>1</v>
      </c>
      <c r="H3687" s="44">
        <v>1000</v>
      </c>
      <c r="I3687" s="45">
        <v>1000</v>
      </c>
      <c r="J3687" s="31"/>
      <c r="L3687" s="44">
        <v>4734.6000000000004</v>
      </c>
      <c r="M3687" s="55">
        <v>4734.6000000000004</v>
      </c>
      <c r="N3687" s="56"/>
      <c r="P3687" s="44">
        <v>8000</v>
      </c>
      <c r="Q3687" s="55">
        <v>8000</v>
      </c>
      <c r="R3687" s="56"/>
    </row>
    <row r="3688" spans="1:18" x14ac:dyDescent="0.25">
      <c r="A3688" s="33"/>
      <c r="B3688" s="34" t="s">
        <v>28</v>
      </c>
      <c r="C3688" s="34" t="s">
        <v>29</v>
      </c>
      <c r="H3688" s="35"/>
      <c r="I3688" s="35"/>
      <c r="J3688" s="36"/>
      <c r="L3688" s="59"/>
      <c r="M3688" s="59"/>
      <c r="N3688" s="60"/>
      <c r="P3688" s="59"/>
      <c r="Q3688" s="59"/>
      <c r="R3688" s="60"/>
    </row>
    <row r="3689" spans="1:18" x14ac:dyDescent="0.25">
      <c r="A3689" s="37" t="s">
        <v>4687</v>
      </c>
      <c r="B3689" s="38" t="s">
        <v>31</v>
      </c>
      <c r="C3689" s="38" t="s">
        <v>333</v>
      </c>
      <c r="H3689" s="35"/>
      <c r="I3689" s="35"/>
      <c r="J3689" s="36"/>
      <c r="L3689" s="59"/>
      <c r="M3689" s="59"/>
      <c r="N3689" s="60"/>
      <c r="P3689" s="59"/>
      <c r="Q3689" s="59"/>
      <c r="R3689" s="60"/>
    </row>
    <row r="3690" spans="1:18" ht="60" x14ac:dyDescent="0.25">
      <c r="A3690" s="33"/>
      <c r="B3690" s="34" t="s">
        <v>55</v>
      </c>
      <c r="C3690" s="34" t="s">
        <v>56</v>
      </c>
      <c r="D3690" s="34" t="s">
        <v>57</v>
      </c>
      <c r="E3690" s="34" t="s">
        <v>58</v>
      </c>
      <c r="F3690" s="39" t="s">
        <v>59</v>
      </c>
      <c r="H3690" s="40" t="s">
        <v>60</v>
      </c>
      <c r="I3690" s="41" t="s">
        <v>22</v>
      </c>
      <c r="J3690" s="42"/>
      <c r="L3690" s="40" t="s">
        <v>60</v>
      </c>
      <c r="M3690" s="53" t="s">
        <v>22</v>
      </c>
      <c r="N3690" s="54"/>
      <c r="P3690" s="40" t="s">
        <v>60</v>
      </c>
      <c r="Q3690" s="53" t="s">
        <v>22</v>
      </c>
      <c r="R3690" s="54"/>
    </row>
    <row r="3691" spans="1:18" ht="105" x14ac:dyDescent="0.25">
      <c r="A3691" s="37" t="s">
        <v>4688</v>
      </c>
      <c r="B3691" s="38" t="s">
        <v>335</v>
      </c>
      <c r="C3691" s="38" t="s">
        <v>336</v>
      </c>
      <c r="D3691" s="38"/>
      <c r="E3691" s="38" t="s">
        <v>64</v>
      </c>
      <c r="F3691" s="43">
        <v>1</v>
      </c>
      <c r="H3691" s="44">
        <v>0</v>
      </c>
      <c r="I3691" s="45">
        <v>0</v>
      </c>
      <c r="J3691" s="31"/>
      <c r="L3691" s="44">
        <v>0</v>
      </c>
      <c r="M3691" s="55">
        <v>0</v>
      </c>
      <c r="N3691" s="56"/>
      <c r="P3691" s="44">
        <v>0</v>
      </c>
      <c r="Q3691" s="55">
        <v>0</v>
      </c>
      <c r="R3691" s="56"/>
    </row>
    <row r="3692" spans="1:18" x14ac:dyDescent="0.25">
      <c r="A3692" s="33"/>
      <c r="B3692" s="34" t="s">
        <v>28</v>
      </c>
      <c r="C3692" s="34" t="s">
        <v>29</v>
      </c>
      <c r="H3692" s="35"/>
      <c r="I3692" s="35"/>
      <c r="J3692" s="36"/>
      <c r="L3692" s="59"/>
      <c r="M3692" s="59"/>
      <c r="N3692" s="60"/>
      <c r="P3692" s="59"/>
      <c r="Q3692" s="59"/>
      <c r="R3692" s="60"/>
    </row>
    <row r="3693" spans="1:18" ht="60" x14ac:dyDescent="0.25">
      <c r="A3693" s="37" t="s">
        <v>4689</v>
      </c>
      <c r="B3693" s="38" t="s">
        <v>31</v>
      </c>
      <c r="C3693" s="38" t="s">
        <v>299</v>
      </c>
      <c r="H3693" s="35"/>
      <c r="I3693" s="35"/>
      <c r="J3693" s="36"/>
      <c r="L3693" s="59"/>
      <c r="M3693" s="59"/>
      <c r="N3693" s="60"/>
      <c r="P3693" s="59"/>
      <c r="Q3693" s="59"/>
      <c r="R3693" s="60"/>
    </row>
    <row r="3694" spans="1:18" x14ac:dyDescent="0.25">
      <c r="A3694" s="14" t="s">
        <v>4690</v>
      </c>
      <c r="B3694" s="14"/>
      <c r="C3694" s="14"/>
      <c r="D3694" s="14"/>
      <c r="E3694" s="14"/>
      <c r="F3694" s="14"/>
      <c r="H3694" s="32" t="s">
        <v>4691</v>
      </c>
      <c r="I3694" s="45">
        <v>1958795</v>
      </c>
      <c r="J3694" s="31"/>
      <c r="L3694" s="32" t="s">
        <v>4691</v>
      </c>
      <c r="M3694" s="55">
        <v>2656657.87</v>
      </c>
      <c r="N3694" s="56"/>
      <c r="P3694" s="32" t="s">
        <v>4691</v>
      </c>
      <c r="Q3694" s="55">
        <v>4229725</v>
      </c>
      <c r="R3694" s="56"/>
    </row>
    <row r="3695" spans="1:18" x14ac:dyDescent="0.25">
      <c r="A3695" s="33"/>
      <c r="B3695" s="34" t="s">
        <v>28</v>
      </c>
      <c r="C3695" s="34" t="s">
        <v>29</v>
      </c>
      <c r="H3695" s="35"/>
      <c r="I3695" s="35"/>
      <c r="J3695" s="36"/>
      <c r="L3695" s="59"/>
      <c r="M3695" s="59"/>
      <c r="N3695" s="60"/>
      <c r="P3695" s="59"/>
      <c r="Q3695" s="59"/>
      <c r="R3695" s="60"/>
    </row>
    <row r="3696" spans="1:18" x14ac:dyDescent="0.25">
      <c r="A3696" s="37" t="s">
        <v>4692</v>
      </c>
      <c r="B3696" s="38" t="s">
        <v>31</v>
      </c>
      <c r="C3696" s="38" t="s">
        <v>796</v>
      </c>
      <c r="H3696" s="35"/>
      <c r="I3696" s="35"/>
      <c r="J3696" s="36"/>
      <c r="L3696" s="59"/>
      <c r="M3696" s="59"/>
      <c r="N3696" s="60"/>
      <c r="P3696" s="59"/>
      <c r="Q3696" s="59"/>
      <c r="R3696" s="60"/>
    </row>
    <row r="3697" spans="1:18" ht="60" x14ac:dyDescent="0.25">
      <c r="A3697" s="33"/>
      <c r="B3697" s="34" t="s">
        <v>55</v>
      </c>
      <c r="C3697" s="34" t="s">
        <v>56</v>
      </c>
      <c r="D3697" s="34" t="s">
        <v>57</v>
      </c>
      <c r="E3697" s="34" t="s">
        <v>58</v>
      </c>
      <c r="F3697" s="39" t="s">
        <v>59</v>
      </c>
      <c r="H3697" s="40" t="s">
        <v>60</v>
      </c>
      <c r="I3697" s="41" t="s">
        <v>22</v>
      </c>
      <c r="J3697" s="42"/>
      <c r="L3697" s="40" t="s">
        <v>60</v>
      </c>
      <c r="M3697" s="53" t="s">
        <v>22</v>
      </c>
      <c r="N3697" s="54"/>
      <c r="P3697" s="40" t="s">
        <v>60</v>
      </c>
      <c r="Q3697" s="53" t="s">
        <v>22</v>
      </c>
      <c r="R3697" s="54"/>
    </row>
    <row r="3698" spans="1:18" ht="30" x14ac:dyDescent="0.25">
      <c r="A3698" s="37" t="s">
        <v>4693</v>
      </c>
      <c r="B3698" s="38" t="s">
        <v>4694</v>
      </c>
      <c r="C3698" s="38" t="s">
        <v>4695</v>
      </c>
      <c r="D3698" s="38"/>
      <c r="E3698" s="38" t="s">
        <v>457</v>
      </c>
      <c r="F3698" s="43">
        <v>2088</v>
      </c>
      <c r="H3698" s="44">
        <v>390</v>
      </c>
      <c r="I3698" s="45">
        <v>814320</v>
      </c>
      <c r="J3698" s="31"/>
      <c r="L3698" s="44">
        <v>443.87</v>
      </c>
      <c r="M3698" s="55">
        <v>926800.56</v>
      </c>
      <c r="N3698" s="56"/>
      <c r="P3698" s="44">
        <v>660</v>
      </c>
      <c r="Q3698" s="55">
        <v>1378080</v>
      </c>
      <c r="R3698" s="56"/>
    </row>
    <row r="3699" spans="1:18" ht="30" x14ac:dyDescent="0.25">
      <c r="A3699" s="37" t="s">
        <v>4696</v>
      </c>
      <c r="B3699" s="38" t="s">
        <v>4697</v>
      </c>
      <c r="C3699" s="38" t="s">
        <v>4698</v>
      </c>
      <c r="D3699" s="38"/>
      <c r="E3699" s="38" t="s">
        <v>433</v>
      </c>
      <c r="F3699" s="43">
        <v>1</v>
      </c>
      <c r="H3699" s="44">
        <v>65000</v>
      </c>
      <c r="I3699" s="45">
        <v>65000</v>
      </c>
      <c r="J3699" s="31"/>
      <c r="L3699" s="44">
        <v>97651.18</v>
      </c>
      <c r="M3699" s="55">
        <v>97651.18</v>
      </c>
      <c r="N3699" s="56"/>
      <c r="P3699" s="44">
        <v>150000</v>
      </c>
      <c r="Q3699" s="55">
        <v>150000</v>
      </c>
      <c r="R3699" s="56"/>
    </row>
    <row r="3700" spans="1:18" ht="30" x14ac:dyDescent="0.25">
      <c r="A3700" s="37" t="s">
        <v>4699</v>
      </c>
      <c r="B3700" s="38" t="s">
        <v>4700</v>
      </c>
      <c r="C3700" s="38" t="s">
        <v>4701</v>
      </c>
      <c r="D3700" s="38"/>
      <c r="E3700" s="38" t="s">
        <v>433</v>
      </c>
      <c r="F3700" s="43">
        <v>1</v>
      </c>
      <c r="H3700" s="44">
        <v>110000</v>
      </c>
      <c r="I3700" s="45">
        <v>110000</v>
      </c>
      <c r="J3700" s="31"/>
      <c r="L3700" s="44">
        <v>124283.32</v>
      </c>
      <c r="M3700" s="55">
        <v>124283.32</v>
      </c>
      <c r="N3700" s="56"/>
      <c r="P3700" s="44">
        <v>100000</v>
      </c>
      <c r="Q3700" s="55">
        <v>100000</v>
      </c>
      <c r="R3700" s="56"/>
    </row>
    <row r="3701" spans="1:18" x14ac:dyDescent="0.25">
      <c r="A3701" s="37" t="s">
        <v>4702</v>
      </c>
      <c r="B3701" s="38" t="s">
        <v>4703</v>
      </c>
      <c r="C3701" s="38" t="s">
        <v>4704</v>
      </c>
      <c r="D3701" s="38"/>
      <c r="E3701" s="38" t="s">
        <v>433</v>
      </c>
      <c r="F3701" s="43">
        <v>1</v>
      </c>
      <c r="H3701" s="44">
        <v>95000</v>
      </c>
      <c r="I3701" s="45">
        <v>95000</v>
      </c>
      <c r="J3701" s="31"/>
      <c r="L3701" s="44">
        <v>207138.86</v>
      </c>
      <c r="M3701" s="55">
        <v>207138.86</v>
      </c>
      <c r="N3701" s="56"/>
      <c r="P3701" s="44">
        <v>300000</v>
      </c>
      <c r="Q3701" s="55">
        <v>300000</v>
      </c>
      <c r="R3701" s="56"/>
    </row>
    <row r="3702" spans="1:18" x14ac:dyDescent="0.25">
      <c r="A3702" s="37" t="s">
        <v>4705</v>
      </c>
      <c r="B3702" s="38" t="s">
        <v>4706</v>
      </c>
      <c r="C3702" s="38" t="s">
        <v>4707</v>
      </c>
      <c r="D3702" s="38"/>
      <c r="E3702" s="38" t="s">
        <v>433</v>
      </c>
      <c r="F3702" s="43">
        <v>1</v>
      </c>
      <c r="H3702" s="44">
        <v>55000</v>
      </c>
      <c r="I3702" s="45">
        <v>55000</v>
      </c>
      <c r="J3702" s="31"/>
      <c r="L3702" s="44">
        <v>59182.53</v>
      </c>
      <c r="M3702" s="55">
        <v>59182.53</v>
      </c>
      <c r="N3702" s="56"/>
      <c r="P3702" s="44">
        <v>150000</v>
      </c>
      <c r="Q3702" s="55">
        <v>150000</v>
      </c>
      <c r="R3702" s="56"/>
    </row>
    <row r="3703" spans="1:18" x14ac:dyDescent="0.25">
      <c r="A3703" s="37" t="s">
        <v>4708</v>
      </c>
      <c r="B3703" s="38" t="s">
        <v>4709</v>
      </c>
      <c r="C3703" s="38" t="s">
        <v>4710</v>
      </c>
      <c r="D3703" s="38"/>
      <c r="E3703" s="38" t="s">
        <v>433</v>
      </c>
      <c r="F3703" s="43">
        <v>1</v>
      </c>
      <c r="H3703" s="44">
        <v>45000</v>
      </c>
      <c r="I3703" s="45">
        <v>45000</v>
      </c>
      <c r="J3703" s="31"/>
      <c r="L3703" s="44">
        <v>65100.78</v>
      </c>
      <c r="M3703" s="55">
        <v>65100.78</v>
      </c>
      <c r="N3703" s="56"/>
      <c r="P3703" s="44">
        <v>45000</v>
      </c>
      <c r="Q3703" s="55">
        <v>45000</v>
      </c>
      <c r="R3703" s="56"/>
    </row>
    <row r="3704" spans="1:18" x14ac:dyDescent="0.25">
      <c r="A3704" s="33"/>
      <c r="B3704" s="34" t="s">
        <v>28</v>
      </c>
      <c r="C3704" s="34" t="s">
        <v>29</v>
      </c>
      <c r="H3704" s="35"/>
      <c r="I3704" s="35"/>
      <c r="J3704" s="36"/>
      <c r="L3704" s="59"/>
      <c r="M3704" s="59"/>
      <c r="N3704" s="60"/>
      <c r="P3704" s="59"/>
      <c r="Q3704" s="59"/>
      <c r="R3704" s="60"/>
    </row>
    <row r="3705" spans="1:18" x14ac:dyDescent="0.25">
      <c r="A3705" s="37" t="s">
        <v>4711</v>
      </c>
      <c r="B3705" s="38" t="s">
        <v>31</v>
      </c>
      <c r="C3705" s="38" t="s">
        <v>798</v>
      </c>
      <c r="H3705" s="35"/>
      <c r="I3705" s="35"/>
      <c r="J3705" s="36"/>
      <c r="L3705" s="59"/>
      <c r="M3705" s="59"/>
      <c r="N3705" s="60"/>
      <c r="P3705" s="59"/>
      <c r="Q3705" s="59"/>
      <c r="R3705" s="60"/>
    </row>
    <row r="3706" spans="1:18" ht="75" x14ac:dyDescent="0.25">
      <c r="A3706" s="37" t="s">
        <v>4712</v>
      </c>
      <c r="B3706" s="38" t="s">
        <v>31</v>
      </c>
      <c r="C3706" s="38" t="s">
        <v>800</v>
      </c>
      <c r="H3706" s="35"/>
      <c r="I3706" s="35"/>
      <c r="J3706" s="36"/>
      <c r="L3706" s="59"/>
      <c r="M3706" s="59"/>
      <c r="N3706" s="60"/>
      <c r="P3706" s="59"/>
      <c r="Q3706" s="59"/>
      <c r="R3706" s="60"/>
    </row>
    <row r="3707" spans="1:18" ht="60" x14ac:dyDescent="0.25">
      <c r="A3707" s="33"/>
      <c r="B3707" s="34" t="s">
        <v>55</v>
      </c>
      <c r="C3707" s="34" t="s">
        <v>56</v>
      </c>
      <c r="D3707" s="34" t="s">
        <v>57</v>
      </c>
      <c r="E3707" s="34" t="s">
        <v>58</v>
      </c>
      <c r="F3707" s="39" t="s">
        <v>59</v>
      </c>
      <c r="H3707" s="40" t="s">
        <v>60</v>
      </c>
      <c r="I3707" s="41" t="s">
        <v>22</v>
      </c>
      <c r="J3707" s="42"/>
      <c r="L3707" s="40" t="s">
        <v>60</v>
      </c>
      <c r="M3707" s="53" t="s">
        <v>22</v>
      </c>
      <c r="N3707" s="54"/>
      <c r="P3707" s="40" t="s">
        <v>60</v>
      </c>
      <c r="Q3707" s="53" t="s">
        <v>22</v>
      </c>
      <c r="R3707" s="54"/>
    </row>
    <row r="3708" spans="1:18" x14ac:dyDescent="0.25">
      <c r="A3708" s="37" t="s">
        <v>4713</v>
      </c>
      <c r="B3708" s="38" t="s">
        <v>4714</v>
      </c>
      <c r="C3708" s="38" t="s">
        <v>4715</v>
      </c>
      <c r="D3708" s="38"/>
      <c r="E3708" s="38" t="s">
        <v>433</v>
      </c>
      <c r="F3708" s="43">
        <v>1</v>
      </c>
      <c r="H3708" s="44">
        <v>7100</v>
      </c>
      <c r="I3708" s="45">
        <v>7100</v>
      </c>
      <c r="J3708" s="31"/>
      <c r="L3708" s="44">
        <v>10061.030000000001</v>
      </c>
      <c r="M3708" s="55">
        <v>10061.030000000001</v>
      </c>
      <c r="N3708" s="56"/>
      <c r="P3708" s="44">
        <v>3500</v>
      </c>
      <c r="Q3708" s="55">
        <v>3500</v>
      </c>
      <c r="R3708" s="56"/>
    </row>
    <row r="3709" spans="1:18" x14ac:dyDescent="0.25">
      <c r="A3709" s="37" t="s">
        <v>4716</v>
      </c>
      <c r="B3709" s="38" t="s">
        <v>4717</v>
      </c>
      <c r="C3709" s="38" t="s">
        <v>4718</v>
      </c>
      <c r="D3709" s="38"/>
      <c r="E3709" s="38" t="s">
        <v>433</v>
      </c>
      <c r="F3709" s="43">
        <v>1</v>
      </c>
      <c r="H3709" s="44">
        <v>8500</v>
      </c>
      <c r="I3709" s="45">
        <v>8500</v>
      </c>
      <c r="J3709" s="31"/>
      <c r="L3709" s="44">
        <v>7101.9</v>
      </c>
      <c r="M3709" s="55">
        <v>7101.9</v>
      </c>
      <c r="N3709" s="56"/>
      <c r="P3709" s="44">
        <v>1800</v>
      </c>
      <c r="Q3709" s="55">
        <v>1800</v>
      </c>
      <c r="R3709" s="56"/>
    </row>
    <row r="3710" spans="1:18" x14ac:dyDescent="0.25">
      <c r="A3710" s="37" t="s">
        <v>4719</v>
      </c>
      <c r="B3710" s="38" t="s">
        <v>4720</v>
      </c>
      <c r="C3710" s="38" t="s">
        <v>4721</v>
      </c>
      <c r="D3710" s="38"/>
      <c r="E3710" s="38" t="s">
        <v>433</v>
      </c>
      <c r="F3710" s="43">
        <v>1</v>
      </c>
      <c r="H3710" s="44">
        <v>7500</v>
      </c>
      <c r="I3710" s="45">
        <v>7500</v>
      </c>
      <c r="J3710" s="31"/>
      <c r="L3710" s="44">
        <v>7101.9</v>
      </c>
      <c r="M3710" s="55">
        <v>7101.9</v>
      </c>
      <c r="N3710" s="56"/>
      <c r="P3710" s="44">
        <v>3000</v>
      </c>
      <c r="Q3710" s="55">
        <v>3000</v>
      </c>
      <c r="R3710" s="56"/>
    </row>
    <row r="3711" spans="1:18" x14ac:dyDescent="0.25">
      <c r="A3711" s="37" t="s">
        <v>4722</v>
      </c>
      <c r="B3711" s="38" t="s">
        <v>4723</v>
      </c>
      <c r="C3711" s="38" t="s">
        <v>4724</v>
      </c>
      <c r="D3711" s="38"/>
      <c r="E3711" s="38" t="s">
        <v>4725</v>
      </c>
      <c r="F3711" s="43">
        <v>1</v>
      </c>
      <c r="H3711" s="44">
        <v>25000</v>
      </c>
      <c r="I3711" s="45">
        <v>25000</v>
      </c>
      <c r="J3711" s="31"/>
      <c r="L3711" s="44">
        <v>59182.53</v>
      </c>
      <c r="M3711" s="55">
        <v>59182.53</v>
      </c>
      <c r="N3711" s="56"/>
      <c r="P3711" s="44">
        <v>1100000</v>
      </c>
      <c r="Q3711" s="55">
        <v>1100000</v>
      </c>
      <c r="R3711" s="56"/>
    </row>
    <row r="3712" spans="1:18" x14ac:dyDescent="0.25">
      <c r="A3712" s="33"/>
      <c r="B3712" s="34" t="s">
        <v>28</v>
      </c>
      <c r="C3712" s="34" t="s">
        <v>29</v>
      </c>
      <c r="H3712" s="35"/>
      <c r="I3712" s="35"/>
      <c r="J3712" s="36"/>
      <c r="L3712" s="59"/>
      <c r="M3712" s="59"/>
      <c r="N3712" s="60"/>
      <c r="P3712" s="59"/>
      <c r="Q3712" s="59"/>
      <c r="R3712" s="60"/>
    </row>
    <row r="3713" spans="1:18" ht="75" x14ac:dyDescent="0.25">
      <c r="A3713" s="37" t="s">
        <v>4726</v>
      </c>
      <c r="B3713" s="38" t="s">
        <v>31</v>
      </c>
      <c r="C3713" s="38" t="s">
        <v>810</v>
      </c>
      <c r="H3713" s="35"/>
      <c r="I3713" s="35"/>
      <c r="J3713" s="36"/>
      <c r="L3713" s="59"/>
      <c r="M3713" s="59"/>
      <c r="N3713" s="60"/>
      <c r="P3713" s="59"/>
      <c r="Q3713" s="59"/>
      <c r="R3713" s="60"/>
    </row>
    <row r="3714" spans="1:18" x14ac:dyDescent="0.25">
      <c r="A3714" s="37" t="s">
        <v>4727</v>
      </c>
      <c r="B3714" s="38" t="s">
        <v>31</v>
      </c>
      <c r="C3714" s="38" t="s">
        <v>812</v>
      </c>
      <c r="H3714" s="35"/>
      <c r="I3714" s="35"/>
      <c r="J3714" s="36"/>
      <c r="L3714" s="59"/>
      <c r="M3714" s="59"/>
      <c r="N3714" s="60"/>
      <c r="P3714" s="59"/>
      <c r="Q3714" s="59"/>
      <c r="R3714" s="60"/>
    </row>
    <row r="3715" spans="1:18" ht="60" x14ac:dyDescent="0.25">
      <c r="A3715" s="33"/>
      <c r="B3715" s="34" t="s">
        <v>55</v>
      </c>
      <c r="C3715" s="34" t="s">
        <v>56</v>
      </c>
      <c r="D3715" s="34" t="s">
        <v>57</v>
      </c>
      <c r="E3715" s="34" t="s">
        <v>58</v>
      </c>
      <c r="F3715" s="39" t="s">
        <v>59</v>
      </c>
      <c r="H3715" s="40" t="s">
        <v>60</v>
      </c>
      <c r="I3715" s="41" t="s">
        <v>22</v>
      </c>
      <c r="J3715" s="42"/>
      <c r="L3715" s="40" t="s">
        <v>60</v>
      </c>
      <c r="M3715" s="53" t="s">
        <v>22</v>
      </c>
      <c r="N3715" s="54"/>
      <c r="P3715" s="40" t="s">
        <v>60</v>
      </c>
      <c r="Q3715" s="53" t="s">
        <v>22</v>
      </c>
      <c r="R3715" s="54"/>
    </row>
    <row r="3716" spans="1:18" x14ac:dyDescent="0.25">
      <c r="A3716" s="37" t="s">
        <v>4728</v>
      </c>
      <c r="B3716" s="38" t="s">
        <v>4729</v>
      </c>
      <c r="C3716" s="38" t="s">
        <v>1499</v>
      </c>
      <c r="D3716" s="38"/>
      <c r="E3716" s="38" t="s">
        <v>457</v>
      </c>
      <c r="F3716" s="43">
        <v>10</v>
      </c>
      <c r="H3716" s="44">
        <v>50</v>
      </c>
      <c r="I3716" s="45">
        <v>500</v>
      </c>
      <c r="J3716" s="31"/>
      <c r="L3716" s="44">
        <v>81.67</v>
      </c>
      <c r="M3716" s="55">
        <v>816.7</v>
      </c>
      <c r="N3716" s="56"/>
      <c r="P3716" s="44">
        <v>170</v>
      </c>
      <c r="Q3716" s="55">
        <v>1700</v>
      </c>
      <c r="R3716" s="56"/>
    </row>
    <row r="3717" spans="1:18" x14ac:dyDescent="0.25">
      <c r="A3717" s="37" t="s">
        <v>4730</v>
      </c>
      <c r="B3717" s="38" t="s">
        <v>4731</v>
      </c>
      <c r="C3717" s="38" t="s">
        <v>3849</v>
      </c>
      <c r="D3717" s="38"/>
      <c r="E3717" s="38" t="s">
        <v>457</v>
      </c>
      <c r="F3717" s="43">
        <v>460</v>
      </c>
      <c r="H3717" s="44">
        <v>95</v>
      </c>
      <c r="I3717" s="45">
        <v>43700</v>
      </c>
      <c r="J3717" s="31"/>
      <c r="L3717" s="44">
        <v>120.73</v>
      </c>
      <c r="M3717" s="55">
        <v>55535.8</v>
      </c>
      <c r="N3717" s="56"/>
      <c r="P3717" s="44">
        <v>205</v>
      </c>
      <c r="Q3717" s="55">
        <v>94300</v>
      </c>
      <c r="R3717" s="56"/>
    </row>
    <row r="3718" spans="1:18" x14ac:dyDescent="0.25">
      <c r="A3718" s="37" t="s">
        <v>4732</v>
      </c>
      <c r="B3718" s="38" t="s">
        <v>4733</v>
      </c>
      <c r="C3718" s="38" t="s">
        <v>4734</v>
      </c>
      <c r="D3718" s="38"/>
      <c r="E3718" s="38" t="s">
        <v>457</v>
      </c>
      <c r="F3718" s="43">
        <v>610</v>
      </c>
      <c r="H3718" s="44">
        <v>170</v>
      </c>
      <c r="I3718" s="45">
        <v>103700</v>
      </c>
      <c r="J3718" s="31"/>
      <c r="L3718" s="44">
        <v>223.71</v>
      </c>
      <c r="M3718" s="55">
        <v>136463.1</v>
      </c>
      <c r="N3718" s="56"/>
      <c r="P3718" s="44">
        <v>265</v>
      </c>
      <c r="Q3718" s="55">
        <v>161650</v>
      </c>
      <c r="R3718" s="56"/>
    </row>
    <row r="3719" spans="1:18" x14ac:dyDescent="0.25">
      <c r="A3719" s="37" t="s">
        <v>4735</v>
      </c>
      <c r="B3719" s="38" t="s">
        <v>4736</v>
      </c>
      <c r="C3719" s="38" t="s">
        <v>4737</v>
      </c>
      <c r="D3719" s="38"/>
      <c r="E3719" s="38" t="s">
        <v>457</v>
      </c>
      <c r="F3719" s="43">
        <v>30</v>
      </c>
      <c r="H3719" s="44">
        <v>240</v>
      </c>
      <c r="I3719" s="45">
        <v>7200</v>
      </c>
      <c r="J3719" s="31"/>
      <c r="L3719" s="44">
        <v>255.67</v>
      </c>
      <c r="M3719" s="55">
        <v>7670.1</v>
      </c>
      <c r="N3719" s="56"/>
      <c r="P3719" s="44">
        <v>420</v>
      </c>
      <c r="Q3719" s="55">
        <v>12600</v>
      </c>
      <c r="R3719" s="56"/>
    </row>
    <row r="3720" spans="1:18" x14ac:dyDescent="0.25">
      <c r="A3720" s="37" t="s">
        <v>4738</v>
      </c>
      <c r="B3720" s="38" t="s">
        <v>4739</v>
      </c>
      <c r="C3720" s="38" t="s">
        <v>4740</v>
      </c>
      <c r="D3720" s="38"/>
      <c r="E3720" s="38" t="s">
        <v>457</v>
      </c>
      <c r="F3720" s="43">
        <v>1070</v>
      </c>
      <c r="H3720" s="44">
        <v>300</v>
      </c>
      <c r="I3720" s="45">
        <v>321000</v>
      </c>
      <c r="J3720" s="31"/>
      <c r="L3720" s="44">
        <v>318.39999999999998</v>
      </c>
      <c r="M3720" s="55">
        <v>340688</v>
      </c>
      <c r="N3720" s="56"/>
      <c r="P3720" s="44">
        <v>500</v>
      </c>
      <c r="Q3720" s="55">
        <v>535000</v>
      </c>
      <c r="R3720" s="56"/>
    </row>
    <row r="3721" spans="1:18" x14ac:dyDescent="0.25">
      <c r="A3721" s="37" t="s">
        <v>4741</v>
      </c>
      <c r="B3721" s="38" t="s">
        <v>4742</v>
      </c>
      <c r="C3721" s="38" t="s">
        <v>4743</v>
      </c>
      <c r="D3721" s="38"/>
      <c r="E3721" s="38" t="s">
        <v>457</v>
      </c>
      <c r="F3721" s="43">
        <v>20</v>
      </c>
      <c r="H3721" s="44">
        <v>450</v>
      </c>
      <c r="I3721" s="45">
        <v>9000</v>
      </c>
      <c r="J3721" s="31"/>
      <c r="L3721" s="44">
        <v>420.2</v>
      </c>
      <c r="M3721" s="55">
        <v>8404</v>
      </c>
      <c r="N3721" s="56"/>
      <c r="P3721" s="44">
        <v>630</v>
      </c>
      <c r="Q3721" s="55">
        <v>12600</v>
      </c>
      <c r="R3721" s="56"/>
    </row>
    <row r="3722" spans="1:18" x14ac:dyDescent="0.25">
      <c r="A3722" s="33"/>
      <c r="B3722" s="34" t="s">
        <v>28</v>
      </c>
      <c r="C3722" s="34" t="s">
        <v>29</v>
      </c>
      <c r="H3722" s="35"/>
      <c r="I3722" s="35"/>
      <c r="J3722" s="36"/>
      <c r="L3722" s="59"/>
      <c r="M3722" s="59"/>
      <c r="N3722" s="60"/>
      <c r="P3722" s="59"/>
      <c r="Q3722" s="59"/>
      <c r="R3722" s="60"/>
    </row>
    <row r="3723" spans="1:18" x14ac:dyDescent="0.25">
      <c r="A3723" s="37" t="s">
        <v>4744</v>
      </c>
      <c r="B3723" s="38" t="s">
        <v>31</v>
      </c>
      <c r="C3723" s="38" t="s">
        <v>823</v>
      </c>
      <c r="H3723" s="35"/>
      <c r="I3723" s="35"/>
      <c r="J3723" s="36"/>
      <c r="L3723" s="59"/>
      <c r="M3723" s="59"/>
      <c r="N3723" s="60"/>
      <c r="P3723" s="59"/>
      <c r="Q3723" s="59"/>
      <c r="R3723" s="60"/>
    </row>
    <row r="3724" spans="1:18" ht="60" x14ac:dyDescent="0.25">
      <c r="A3724" s="37" t="s">
        <v>4745</v>
      </c>
      <c r="B3724" s="38" t="s">
        <v>31</v>
      </c>
      <c r="C3724" s="38" t="s">
        <v>825</v>
      </c>
      <c r="H3724" s="35"/>
      <c r="I3724" s="35"/>
      <c r="J3724" s="36"/>
      <c r="L3724" s="59"/>
      <c r="M3724" s="59"/>
      <c r="N3724" s="60"/>
      <c r="P3724" s="59"/>
      <c r="Q3724" s="59"/>
      <c r="R3724" s="60"/>
    </row>
    <row r="3725" spans="1:18" ht="60" x14ac:dyDescent="0.25">
      <c r="A3725" s="33"/>
      <c r="B3725" s="34" t="s">
        <v>55</v>
      </c>
      <c r="C3725" s="34" t="s">
        <v>56</v>
      </c>
      <c r="D3725" s="34" t="s">
        <v>57</v>
      </c>
      <c r="E3725" s="34" t="s">
        <v>58</v>
      </c>
      <c r="F3725" s="39" t="s">
        <v>59</v>
      </c>
      <c r="H3725" s="40" t="s">
        <v>60</v>
      </c>
      <c r="I3725" s="41" t="s">
        <v>22</v>
      </c>
      <c r="J3725" s="42"/>
      <c r="L3725" s="40" t="s">
        <v>60</v>
      </c>
      <c r="M3725" s="53" t="s">
        <v>22</v>
      </c>
      <c r="N3725" s="54"/>
      <c r="P3725" s="40" t="s">
        <v>60</v>
      </c>
      <c r="Q3725" s="53" t="s">
        <v>22</v>
      </c>
      <c r="R3725" s="54"/>
    </row>
    <row r="3726" spans="1:18" x14ac:dyDescent="0.25">
      <c r="A3726" s="37" t="s">
        <v>4746</v>
      </c>
      <c r="B3726" s="38" t="s">
        <v>4747</v>
      </c>
      <c r="C3726" s="38" t="s">
        <v>828</v>
      </c>
      <c r="D3726" s="38"/>
      <c r="E3726" s="38" t="s">
        <v>64</v>
      </c>
      <c r="F3726" s="43">
        <v>1</v>
      </c>
      <c r="H3726" s="44">
        <v>10000</v>
      </c>
      <c r="I3726" s="45">
        <v>10000</v>
      </c>
      <c r="J3726" s="31"/>
      <c r="L3726" s="44">
        <v>8877.3799999999992</v>
      </c>
      <c r="M3726" s="55">
        <v>8877.3799999999992</v>
      </c>
      <c r="N3726" s="56"/>
      <c r="P3726" s="44">
        <v>0</v>
      </c>
      <c r="Q3726" s="55">
        <v>0</v>
      </c>
      <c r="R3726" s="56"/>
    </row>
    <row r="3727" spans="1:18" x14ac:dyDescent="0.25">
      <c r="A3727" s="37" t="s">
        <v>4748</v>
      </c>
      <c r="B3727" s="38" t="s">
        <v>4749</v>
      </c>
      <c r="C3727" s="38" t="s">
        <v>831</v>
      </c>
      <c r="D3727" s="38"/>
      <c r="E3727" s="38" t="s">
        <v>64</v>
      </c>
      <c r="F3727" s="43">
        <v>1</v>
      </c>
      <c r="H3727" s="44">
        <v>7500</v>
      </c>
      <c r="I3727" s="45">
        <v>7500</v>
      </c>
      <c r="J3727" s="31"/>
      <c r="L3727" s="44">
        <v>11836.51</v>
      </c>
      <c r="M3727" s="55">
        <v>11836.51</v>
      </c>
      <c r="N3727" s="56"/>
      <c r="P3727" s="44">
        <v>0</v>
      </c>
      <c r="Q3727" s="55">
        <v>0</v>
      </c>
      <c r="R3727" s="56"/>
    </row>
    <row r="3728" spans="1:18" x14ac:dyDescent="0.25">
      <c r="A3728" s="37" t="s">
        <v>4750</v>
      </c>
      <c r="B3728" s="38" t="s">
        <v>4751</v>
      </c>
      <c r="C3728" s="38" t="s">
        <v>834</v>
      </c>
      <c r="D3728" s="38"/>
      <c r="E3728" s="38" t="s">
        <v>64</v>
      </c>
      <c r="F3728" s="43">
        <v>1</v>
      </c>
      <c r="H3728" s="44">
        <v>7500</v>
      </c>
      <c r="I3728" s="45">
        <v>7500</v>
      </c>
      <c r="J3728" s="31"/>
      <c r="L3728" s="44">
        <v>11836.51</v>
      </c>
      <c r="M3728" s="55">
        <v>11836.51</v>
      </c>
      <c r="N3728" s="56"/>
      <c r="P3728" s="44">
        <v>0</v>
      </c>
      <c r="Q3728" s="55">
        <v>0</v>
      </c>
      <c r="R3728" s="56"/>
    </row>
    <row r="3729" spans="1:18" x14ac:dyDescent="0.25">
      <c r="A3729" s="37" t="s">
        <v>4752</v>
      </c>
      <c r="B3729" s="38" t="s">
        <v>4753</v>
      </c>
      <c r="C3729" s="38" t="s">
        <v>837</v>
      </c>
      <c r="D3729" s="38"/>
      <c r="E3729" s="38" t="s">
        <v>64</v>
      </c>
      <c r="F3729" s="43">
        <v>1</v>
      </c>
      <c r="H3729" s="44">
        <v>10000</v>
      </c>
      <c r="I3729" s="45">
        <v>10000</v>
      </c>
      <c r="J3729" s="31"/>
      <c r="L3729" s="44">
        <v>17754.759999999998</v>
      </c>
      <c r="M3729" s="55">
        <v>17754.759999999998</v>
      </c>
      <c r="N3729" s="56"/>
      <c r="P3729" s="44">
        <v>1000</v>
      </c>
      <c r="Q3729" s="55">
        <v>1000</v>
      </c>
      <c r="R3729" s="56"/>
    </row>
    <row r="3730" spans="1:18" x14ac:dyDescent="0.25">
      <c r="A3730" s="37" t="s">
        <v>4754</v>
      </c>
      <c r="B3730" s="38" t="s">
        <v>4755</v>
      </c>
      <c r="C3730" s="38" t="s">
        <v>840</v>
      </c>
      <c r="D3730" s="38"/>
      <c r="E3730" s="38" t="s">
        <v>64</v>
      </c>
      <c r="F3730" s="43">
        <v>1</v>
      </c>
      <c r="H3730" s="44">
        <v>7500</v>
      </c>
      <c r="I3730" s="45">
        <v>7500</v>
      </c>
      <c r="J3730" s="31"/>
      <c r="L3730" s="44">
        <v>23673.01</v>
      </c>
      <c r="M3730" s="55">
        <v>23673.01</v>
      </c>
      <c r="N3730" s="56"/>
      <c r="P3730" s="44">
        <v>5000</v>
      </c>
      <c r="Q3730" s="55">
        <v>5000</v>
      </c>
      <c r="R3730" s="56"/>
    </row>
    <row r="3731" spans="1:18" x14ac:dyDescent="0.25">
      <c r="A3731" s="37" t="s">
        <v>4756</v>
      </c>
      <c r="B3731" s="38" t="s">
        <v>4757</v>
      </c>
      <c r="C3731" s="38" t="s">
        <v>843</v>
      </c>
      <c r="D3731" s="38"/>
      <c r="E3731" s="38" t="s">
        <v>64</v>
      </c>
      <c r="F3731" s="43">
        <v>1</v>
      </c>
      <c r="H3731" s="44">
        <v>9000</v>
      </c>
      <c r="I3731" s="45">
        <v>9000</v>
      </c>
      <c r="J3731" s="31"/>
      <c r="L3731" s="44">
        <v>59182.53</v>
      </c>
      <c r="M3731" s="55">
        <v>59182.53</v>
      </c>
      <c r="N3731" s="56"/>
      <c r="P3731" s="44">
        <v>2000</v>
      </c>
      <c r="Q3731" s="55">
        <v>2000</v>
      </c>
      <c r="R3731" s="56"/>
    </row>
    <row r="3732" spans="1:18" x14ac:dyDescent="0.25">
      <c r="A3732" s="37" t="s">
        <v>4758</v>
      </c>
      <c r="B3732" s="38" t="s">
        <v>4759</v>
      </c>
      <c r="C3732" s="38" t="s">
        <v>846</v>
      </c>
      <c r="D3732" s="38"/>
      <c r="E3732" s="38" t="s">
        <v>64</v>
      </c>
      <c r="F3732" s="43">
        <v>1</v>
      </c>
      <c r="H3732" s="44">
        <v>9000</v>
      </c>
      <c r="I3732" s="45">
        <v>9000</v>
      </c>
      <c r="J3732" s="31"/>
      <c r="L3732" s="44">
        <v>35509.519999999997</v>
      </c>
      <c r="M3732" s="55">
        <v>35509.519999999997</v>
      </c>
      <c r="N3732" s="56"/>
      <c r="P3732" s="44">
        <v>7000</v>
      </c>
      <c r="Q3732" s="55">
        <v>7000</v>
      </c>
      <c r="R3732" s="56"/>
    </row>
    <row r="3733" spans="1:18" x14ac:dyDescent="0.25">
      <c r="A3733" s="33"/>
      <c r="B3733" s="34" t="s">
        <v>28</v>
      </c>
      <c r="C3733" s="34" t="s">
        <v>29</v>
      </c>
      <c r="H3733" s="35"/>
      <c r="I3733" s="35"/>
      <c r="J3733" s="36"/>
      <c r="L3733" s="59"/>
      <c r="M3733" s="59"/>
      <c r="N3733" s="60"/>
      <c r="P3733" s="59"/>
      <c r="Q3733" s="59"/>
      <c r="R3733" s="60"/>
    </row>
    <row r="3734" spans="1:18" x14ac:dyDescent="0.25">
      <c r="A3734" s="37" t="s">
        <v>4760</v>
      </c>
      <c r="B3734" s="38" t="s">
        <v>31</v>
      </c>
      <c r="C3734" s="38" t="s">
        <v>848</v>
      </c>
      <c r="H3734" s="35"/>
      <c r="I3734" s="35"/>
      <c r="J3734" s="36"/>
      <c r="L3734" s="59"/>
      <c r="M3734" s="59"/>
      <c r="N3734" s="60"/>
      <c r="P3734" s="59"/>
      <c r="Q3734" s="59"/>
      <c r="R3734" s="60"/>
    </row>
    <row r="3735" spans="1:18" ht="45" x14ac:dyDescent="0.25">
      <c r="A3735" s="37" t="s">
        <v>4761</v>
      </c>
      <c r="B3735" s="38" t="s">
        <v>31</v>
      </c>
      <c r="C3735" s="38" t="s">
        <v>850</v>
      </c>
      <c r="H3735" s="35"/>
      <c r="I3735" s="35"/>
      <c r="J3735" s="36"/>
      <c r="L3735" s="59"/>
      <c r="M3735" s="59"/>
      <c r="N3735" s="60"/>
      <c r="P3735" s="59"/>
      <c r="Q3735" s="59"/>
      <c r="R3735" s="60"/>
    </row>
    <row r="3736" spans="1:18" ht="60" x14ac:dyDescent="0.25">
      <c r="A3736" s="33"/>
      <c r="B3736" s="34" t="s">
        <v>55</v>
      </c>
      <c r="C3736" s="34" t="s">
        <v>56</v>
      </c>
      <c r="D3736" s="34" t="s">
        <v>57</v>
      </c>
      <c r="E3736" s="34" t="s">
        <v>58</v>
      </c>
      <c r="F3736" s="39" t="s">
        <v>59</v>
      </c>
      <c r="H3736" s="40" t="s">
        <v>60</v>
      </c>
      <c r="I3736" s="41" t="s">
        <v>22</v>
      </c>
      <c r="J3736" s="42"/>
      <c r="L3736" s="40" t="s">
        <v>60</v>
      </c>
      <c r="M3736" s="53" t="s">
        <v>22</v>
      </c>
      <c r="N3736" s="54"/>
      <c r="P3736" s="40" t="s">
        <v>60</v>
      </c>
      <c r="Q3736" s="53" t="s">
        <v>22</v>
      </c>
      <c r="R3736" s="54"/>
    </row>
    <row r="3737" spans="1:18" x14ac:dyDescent="0.25">
      <c r="A3737" s="37" t="s">
        <v>4762</v>
      </c>
      <c r="B3737" s="38" t="s">
        <v>4759</v>
      </c>
      <c r="C3737" s="38" t="s">
        <v>2778</v>
      </c>
      <c r="D3737" s="38"/>
      <c r="E3737" s="38" t="s">
        <v>433</v>
      </c>
      <c r="F3737" s="43">
        <v>1</v>
      </c>
      <c r="H3737" s="44">
        <v>900</v>
      </c>
      <c r="I3737" s="45">
        <v>900</v>
      </c>
      <c r="J3737" s="31"/>
      <c r="L3737" s="44">
        <v>1006.1</v>
      </c>
      <c r="M3737" s="55">
        <v>1006.1</v>
      </c>
      <c r="N3737" s="56"/>
      <c r="P3737" s="44">
        <v>300</v>
      </c>
      <c r="Q3737" s="55">
        <v>300</v>
      </c>
      <c r="R3737" s="56"/>
    </row>
    <row r="3738" spans="1:18" x14ac:dyDescent="0.25">
      <c r="A3738" s="37" t="s">
        <v>4763</v>
      </c>
      <c r="B3738" s="38" t="s">
        <v>4764</v>
      </c>
      <c r="C3738" s="38" t="s">
        <v>853</v>
      </c>
      <c r="D3738" s="38"/>
      <c r="E3738" s="38" t="s">
        <v>433</v>
      </c>
      <c r="F3738" s="43">
        <v>1</v>
      </c>
      <c r="H3738" s="44">
        <v>1200</v>
      </c>
      <c r="I3738" s="45">
        <v>1200</v>
      </c>
      <c r="J3738" s="31"/>
      <c r="L3738" s="44">
        <v>1775.48</v>
      </c>
      <c r="M3738" s="55">
        <v>1775.48</v>
      </c>
      <c r="N3738" s="56"/>
      <c r="P3738" s="44">
        <v>650</v>
      </c>
      <c r="Q3738" s="55">
        <v>650</v>
      </c>
      <c r="R3738" s="56"/>
    </row>
    <row r="3739" spans="1:18" x14ac:dyDescent="0.25">
      <c r="A3739" s="33"/>
      <c r="B3739" s="34" t="s">
        <v>28</v>
      </c>
      <c r="C3739" s="34" t="s">
        <v>29</v>
      </c>
      <c r="H3739" s="35"/>
      <c r="I3739" s="35"/>
      <c r="J3739" s="36"/>
      <c r="L3739" s="59"/>
      <c r="M3739" s="59"/>
      <c r="N3739" s="60"/>
      <c r="P3739" s="59"/>
      <c r="Q3739" s="59"/>
      <c r="R3739" s="60"/>
    </row>
    <row r="3740" spans="1:18" x14ac:dyDescent="0.25">
      <c r="A3740" s="37" t="s">
        <v>4765</v>
      </c>
      <c r="B3740" s="38" t="s">
        <v>31</v>
      </c>
      <c r="C3740" s="38" t="s">
        <v>855</v>
      </c>
      <c r="H3740" s="35"/>
      <c r="I3740" s="35"/>
      <c r="J3740" s="36"/>
      <c r="L3740" s="59"/>
      <c r="M3740" s="59"/>
      <c r="N3740" s="60"/>
      <c r="P3740" s="59"/>
      <c r="Q3740" s="59"/>
      <c r="R3740" s="60"/>
    </row>
    <row r="3741" spans="1:18" x14ac:dyDescent="0.25">
      <c r="A3741" s="37" t="s">
        <v>4766</v>
      </c>
      <c r="B3741" s="38" t="s">
        <v>31</v>
      </c>
      <c r="C3741" s="38" t="s">
        <v>857</v>
      </c>
      <c r="H3741" s="35"/>
      <c r="I3741" s="35"/>
      <c r="J3741" s="36"/>
      <c r="L3741" s="59"/>
      <c r="M3741" s="59"/>
      <c r="N3741" s="60"/>
      <c r="P3741" s="59"/>
      <c r="Q3741" s="59"/>
      <c r="R3741" s="60"/>
    </row>
    <row r="3742" spans="1:18" ht="75" x14ac:dyDescent="0.25">
      <c r="A3742" s="37" t="s">
        <v>4767</v>
      </c>
      <c r="B3742" s="38" t="s">
        <v>31</v>
      </c>
      <c r="C3742" s="38" t="s">
        <v>859</v>
      </c>
      <c r="H3742" s="35"/>
      <c r="I3742" s="35"/>
      <c r="J3742" s="36"/>
      <c r="L3742" s="59"/>
      <c r="M3742" s="59"/>
      <c r="N3742" s="60"/>
      <c r="P3742" s="59"/>
      <c r="Q3742" s="59"/>
      <c r="R3742" s="60"/>
    </row>
    <row r="3743" spans="1:18" ht="60" x14ac:dyDescent="0.25">
      <c r="A3743" s="33"/>
      <c r="B3743" s="34" t="s">
        <v>55</v>
      </c>
      <c r="C3743" s="34" t="s">
        <v>56</v>
      </c>
      <c r="D3743" s="34" t="s">
        <v>57</v>
      </c>
      <c r="E3743" s="34" t="s">
        <v>58</v>
      </c>
      <c r="F3743" s="39" t="s">
        <v>59</v>
      </c>
      <c r="H3743" s="40" t="s">
        <v>60</v>
      </c>
      <c r="I3743" s="41" t="s">
        <v>22</v>
      </c>
      <c r="J3743" s="42"/>
      <c r="L3743" s="40" t="s">
        <v>60</v>
      </c>
      <c r="M3743" s="53" t="s">
        <v>22</v>
      </c>
      <c r="N3743" s="54"/>
      <c r="P3743" s="40" t="s">
        <v>60</v>
      </c>
      <c r="Q3743" s="53" t="s">
        <v>22</v>
      </c>
      <c r="R3743" s="54"/>
    </row>
    <row r="3744" spans="1:18" x14ac:dyDescent="0.25">
      <c r="A3744" s="37" t="s">
        <v>4768</v>
      </c>
      <c r="B3744" s="38" t="s">
        <v>4764</v>
      </c>
      <c r="C3744" s="38" t="s">
        <v>4769</v>
      </c>
      <c r="D3744" s="38"/>
      <c r="E3744" s="38" t="s">
        <v>433</v>
      </c>
      <c r="F3744" s="43">
        <v>3</v>
      </c>
      <c r="H3744" s="44">
        <v>540</v>
      </c>
      <c r="I3744" s="45">
        <v>1620</v>
      </c>
      <c r="J3744" s="31"/>
      <c r="L3744" s="44">
        <v>532.64</v>
      </c>
      <c r="M3744" s="55">
        <v>1597.92</v>
      </c>
      <c r="N3744" s="56"/>
      <c r="P3744" s="44">
        <v>480</v>
      </c>
      <c r="Q3744" s="55">
        <v>1440</v>
      </c>
      <c r="R3744" s="56"/>
    </row>
    <row r="3745" spans="1:18" x14ac:dyDescent="0.25">
      <c r="A3745" s="37" t="s">
        <v>4770</v>
      </c>
      <c r="B3745" s="38" t="s">
        <v>4771</v>
      </c>
      <c r="C3745" s="38" t="s">
        <v>865</v>
      </c>
      <c r="D3745" s="38"/>
      <c r="E3745" s="38" t="s">
        <v>433</v>
      </c>
      <c r="F3745" s="43">
        <v>6</v>
      </c>
      <c r="H3745" s="44">
        <v>600</v>
      </c>
      <c r="I3745" s="45">
        <v>3600</v>
      </c>
      <c r="J3745" s="31"/>
      <c r="L3745" s="44">
        <v>887.74</v>
      </c>
      <c r="M3745" s="55">
        <v>5326.44</v>
      </c>
      <c r="N3745" s="56"/>
      <c r="P3745" s="44">
        <v>480</v>
      </c>
      <c r="Q3745" s="55">
        <v>2880</v>
      </c>
      <c r="R3745" s="56"/>
    </row>
    <row r="3746" spans="1:18" x14ac:dyDescent="0.25">
      <c r="A3746" s="33"/>
      <c r="B3746" s="34" t="s">
        <v>28</v>
      </c>
      <c r="C3746" s="34" t="s">
        <v>29</v>
      </c>
      <c r="H3746" s="35"/>
      <c r="I3746" s="35"/>
      <c r="J3746" s="36"/>
      <c r="L3746" s="59"/>
      <c r="M3746" s="59"/>
      <c r="N3746" s="60"/>
      <c r="P3746" s="59"/>
      <c r="Q3746" s="59"/>
      <c r="R3746" s="60"/>
    </row>
    <row r="3747" spans="1:18" x14ac:dyDescent="0.25">
      <c r="A3747" s="37" t="s">
        <v>4772</v>
      </c>
      <c r="B3747" s="38" t="s">
        <v>31</v>
      </c>
      <c r="C3747" s="38" t="s">
        <v>882</v>
      </c>
      <c r="H3747" s="35"/>
      <c r="I3747" s="35"/>
      <c r="J3747" s="36"/>
      <c r="L3747" s="59"/>
      <c r="M3747" s="59"/>
      <c r="N3747" s="60"/>
      <c r="P3747" s="59"/>
      <c r="Q3747" s="59"/>
      <c r="R3747" s="60"/>
    </row>
    <row r="3748" spans="1:18" ht="45" x14ac:dyDescent="0.25">
      <c r="A3748" s="37" t="s">
        <v>4773</v>
      </c>
      <c r="B3748" s="38" t="s">
        <v>31</v>
      </c>
      <c r="C3748" s="38" t="s">
        <v>884</v>
      </c>
      <c r="H3748" s="35"/>
      <c r="I3748" s="35"/>
      <c r="J3748" s="36"/>
      <c r="L3748" s="59"/>
      <c r="M3748" s="59"/>
      <c r="N3748" s="60"/>
      <c r="P3748" s="59"/>
      <c r="Q3748" s="59"/>
      <c r="R3748" s="60"/>
    </row>
    <row r="3749" spans="1:18" ht="60" x14ac:dyDescent="0.25">
      <c r="A3749" s="33"/>
      <c r="B3749" s="34" t="s">
        <v>55</v>
      </c>
      <c r="C3749" s="34" t="s">
        <v>56</v>
      </c>
      <c r="D3749" s="34" t="s">
        <v>57</v>
      </c>
      <c r="E3749" s="34" t="s">
        <v>58</v>
      </c>
      <c r="F3749" s="39" t="s">
        <v>59</v>
      </c>
      <c r="H3749" s="40" t="s">
        <v>60</v>
      </c>
      <c r="I3749" s="41" t="s">
        <v>22</v>
      </c>
      <c r="J3749" s="42"/>
      <c r="L3749" s="40" t="s">
        <v>60</v>
      </c>
      <c r="M3749" s="53" t="s">
        <v>22</v>
      </c>
      <c r="N3749" s="54"/>
      <c r="P3749" s="40" t="s">
        <v>60</v>
      </c>
      <c r="Q3749" s="53" t="s">
        <v>22</v>
      </c>
      <c r="R3749" s="54"/>
    </row>
    <row r="3750" spans="1:18" x14ac:dyDescent="0.25">
      <c r="A3750" s="37" t="s">
        <v>4774</v>
      </c>
      <c r="B3750" s="38" t="s">
        <v>4775</v>
      </c>
      <c r="C3750" s="38" t="s">
        <v>2047</v>
      </c>
      <c r="D3750" s="38"/>
      <c r="E3750" s="38" t="s">
        <v>433</v>
      </c>
      <c r="F3750" s="43">
        <v>15</v>
      </c>
      <c r="H3750" s="44">
        <v>1550</v>
      </c>
      <c r="I3750" s="45">
        <v>23250</v>
      </c>
      <c r="J3750" s="31"/>
      <c r="L3750" s="44">
        <v>1420.38</v>
      </c>
      <c r="M3750" s="55">
        <v>21305.7</v>
      </c>
      <c r="N3750" s="56"/>
      <c r="P3750" s="44">
        <v>535</v>
      </c>
      <c r="Q3750" s="55">
        <v>8025</v>
      </c>
      <c r="R3750" s="56"/>
    </row>
    <row r="3751" spans="1:18" x14ac:dyDescent="0.25">
      <c r="A3751" s="37" t="s">
        <v>4776</v>
      </c>
      <c r="B3751" s="38" t="s">
        <v>4777</v>
      </c>
      <c r="C3751" s="38" t="s">
        <v>1528</v>
      </c>
      <c r="D3751" s="38"/>
      <c r="E3751" s="38" t="s">
        <v>433</v>
      </c>
      <c r="F3751" s="43">
        <v>6</v>
      </c>
      <c r="H3751" s="44">
        <v>1860</v>
      </c>
      <c r="I3751" s="45">
        <v>11160</v>
      </c>
      <c r="J3751" s="31"/>
      <c r="L3751" s="44">
        <v>1302.02</v>
      </c>
      <c r="M3751" s="55">
        <v>7812.12</v>
      </c>
      <c r="N3751" s="56"/>
      <c r="P3751" s="44">
        <v>1215</v>
      </c>
      <c r="Q3751" s="55">
        <v>7290</v>
      </c>
      <c r="R3751" s="56"/>
    </row>
    <row r="3752" spans="1:18" ht="30" x14ac:dyDescent="0.25">
      <c r="A3752" s="37" t="s">
        <v>4778</v>
      </c>
      <c r="B3752" s="38" t="s">
        <v>4779</v>
      </c>
      <c r="C3752" s="38" t="s">
        <v>899</v>
      </c>
      <c r="D3752" s="38"/>
      <c r="E3752" s="38" t="s">
        <v>433</v>
      </c>
      <c r="F3752" s="43">
        <v>4</v>
      </c>
      <c r="H3752" s="44">
        <v>1200</v>
      </c>
      <c r="I3752" s="45">
        <v>4800</v>
      </c>
      <c r="J3752" s="31"/>
      <c r="L3752" s="44">
        <v>1775.48</v>
      </c>
      <c r="M3752" s="55">
        <v>7101.92</v>
      </c>
      <c r="N3752" s="56"/>
      <c r="P3752" s="44">
        <v>750</v>
      </c>
      <c r="Q3752" s="55">
        <v>3000</v>
      </c>
      <c r="R3752" s="56"/>
    </row>
    <row r="3753" spans="1:18" x14ac:dyDescent="0.25">
      <c r="A3753" s="33"/>
      <c r="B3753" s="34" t="s">
        <v>28</v>
      </c>
      <c r="C3753" s="34" t="s">
        <v>29</v>
      </c>
      <c r="H3753" s="35"/>
      <c r="I3753" s="35"/>
      <c r="J3753" s="36"/>
      <c r="L3753" s="59"/>
      <c r="M3753" s="59"/>
      <c r="N3753" s="60"/>
      <c r="P3753" s="59"/>
      <c r="Q3753" s="59"/>
      <c r="R3753" s="60"/>
    </row>
    <row r="3754" spans="1:18" x14ac:dyDescent="0.25">
      <c r="A3754" s="37" t="s">
        <v>4780</v>
      </c>
      <c r="B3754" s="38" t="s">
        <v>31</v>
      </c>
      <c r="C3754" s="38" t="s">
        <v>907</v>
      </c>
      <c r="H3754" s="35"/>
      <c r="I3754" s="35"/>
      <c r="J3754" s="36"/>
      <c r="L3754" s="59"/>
      <c r="M3754" s="59"/>
      <c r="N3754" s="60"/>
      <c r="P3754" s="59"/>
      <c r="Q3754" s="59"/>
      <c r="R3754" s="60"/>
    </row>
    <row r="3755" spans="1:18" ht="45" x14ac:dyDescent="0.25">
      <c r="A3755" s="37" t="s">
        <v>4781</v>
      </c>
      <c r="B3755" s="38" t="s">
        <v>31</v>
      </c>
      <c r="C3755" s="38" t="s">
        <v>909</v>
      </c>
      <c r="H3755" s="35"/>
      <c r="I3755" s="35"/>
      <c r="J3755" s="36"/>
      <c r="L3755" s="59"/>
      <c r="M3755" s="59"/>
      <c r="N3755" s="60"/>
      <c r="P3755" s="59"/>
      <c r="Q3755" s="59"/>
      <c r="R3755" s="60"/>
    </row>
    <row r="3756" spans="1:18" ht="60" x14ac:dyDescent="0.25">
      <c r="A3756" s="33"/>
      <c r="B3756" s="34" t="s">
        <v>55</v>
      </c>
      <c r="C3756" s="34" t="s">
        <v>56</v>
      </c>
      <c r="D3756" s="34" t="s">
        <v>57</v>
      </c>
      <c r="E3756" s="34" t="s">
        <v>58</v>
      </c>
      <c r="F3756" s="39" t="s">
        <v>59</v>
      </c>
      <c r="H3756" s="40" t="s">
        <v>60</v>
      </c>
      <c r="I3756" s="41" t="s">
        <v>22</v>
      </c>
      <c r="J3756" s="42"/>
      <c r="L3756" s="40" t="s">
        <v>60</v>
      </c>
      <c r="M3756" s="53" t="s">
        <v>22</v>
      </c>
      <c r="N3756" s="54"/>
      <c r="P3756" s="40" t="s">
        <v>60</v>
      </c>
      <c r="Q3756" s="53" t="s">
        <v>22</v>
      </c>
      <c r="R3756" s="54"/>
    </row>
    <row r="3757" spans="1:18" x14ac:dyDescent="0.25">
      <c r="A3757" s="37" t="s">
        <v>4782</v>
      </c>
      <c r="B3757" s="38" t="s">
        <v>4783</v>
      </c>
      <c r="C3757" s="38" t="s">
        <v>912</v>
      </c>
      <c r="D3757" s="38"/>
      <c r="E3757" s="38" t="s">
        <v>433</v>
      </c>
      <c r="F3757" s="43">
        <v>2</v>
      </c>
      <c r="H3757" s="44">
        <v>600</v>
      </c>
      <c r="I3757" s="45">
        <v>1200</v>
      </c>
      <c r="J3757" s="31"/>
      <c r="L3757" s="44">
        <v>828.56</v>
      </c>
      <c r="M3757" s="55">
        <v>1657.12</v>
      </c>
      <c r="N3757" s="56"/>
      <c r="P3757" s="44">
        <v>380</v>
      </c>
      <c r="Q3757" s="55">
        <v>760</v>
      </c>
      <c r="R3757" s="56"/>
    </row>
    <row r="3758" spans="1:18" x14ac:dyDescent="0.25">
      <c r="A3758" s="37" t="s">
        <v>4784</v>
      </c>
      <c r="B3758" s="38" t="s">
        <v>4785</v>
      </c>
      <c r="C3758" s="38" t="s">
        <v>1537</v>
      </c>
      <c r="D3758" s="38"/>
      <c r="E3758" s="38" t="s">
        <v>433</v>
      </c>
      <c r="F3758" s="43">
        <v>5</v>
      </c>
      <c r="H3758" s="44">
        <v>500</v>
      </c>
      <c r="I3758" s="45">
        <v>2500</v>
      </c>
      <c r="J3758" s="31"/>
      <c r="L3758" s="44">
        <v>769.37</v>
      </c>
      <c r="M3758" s="55">
        <v>3846.85</v>
      </c>
      <c r="N3758" s="56"/>
      <c r="P3758" s="44">
        <v>320</v>
      </c>
      <c r="Q3758" s="55">
        <v>1600</v>
      </c>
      <c r="R3758" s="56"/>
    </row>
    <row r="3759" spans="1:18" x14ac:dyDescent="0.25">
      <c r="A3759" s="33"/>
      <c r="B3759" s="34" t="s">
        <v>28</v>
      </c>
      <c r="C3759" s="34" t="s">
        <v>29</v>
      </c>
      <c r="H3759" s="35"/>
      <c r="I3759" s="35"/>
      <c r="J3759" s="36"/>
      <c r="L3759" s="59"/>
      <c r="M3759" s="59"/>
      <c r="N3759" s="60"/>
      <c r="P3759" s="59"/>
      <c r="Q3759" s="59"/>
      <c r="R3759" s="60"/>
    </row>
    <row r="3760" spans="1:18" x14ac:dyDescent="0.25">
      <c r="A3760" s="37" t="s">
        <v>4786</v>
      </c>
      <c r="B3760" s="38" t="s">
        <v>31</v>
      </c>
      <c r="C3760" s="38" t="s">
        <v>1008</v>
      </c>
      <c r="H3760" s="35"/>
      <c r="I3760" s="35"/>
      <c r="J3760" s="36"/>
      <c r="L3760" s="59"/>
      <c r="M3760" s="59"/>
      <c r="N3760" s="60"/>
      <c r="P3760" s="59"/>
      <c r="Q3760" s="59"/>
      <c r="R3760" s="60"/>
    </row>
    <row r="3761" spans="1:18" ht="45" x14ac:dyDescent="0.25">
      <c r="A3761" s="37" t="s">
        <v>4787</v>
      </c>
      <c r="B3761" s="38" t="s">
        <v>31</v>
      </c>
      <c r="C3761" s="38" t="s">
        <v>1010</v>
      </c>
      <c r="H3761" s="35"/>
      <c r="I3761" s="35"/>
      <c r="J3761" s="36"/>
      <c r="L3761" s="59"/>
      <c r="M3761" s="59"/>
      <c r="N3761" s="60"/>
      <c r="P3761" s="59"/>
      <c r="Q3761" s="59"/>
      <c r="R3761" s="60"/>
    </row>
    <row r="3762" spans="1:18" ht="105" x14ac:dyDescent="0.25">
      <c r="A3762" s="37" t="s">
        <v>4788</v>
      </c>
      <c r="B3762" s="38" t="s">
        <v>31</v>
      </c>
      <c r="C3762" s="38" t="s">
        <v>1012</v>
      </c>
      <c r="H3762" s="35"/>
      <c r="I3762" s="35"/>
      <c r="J3762" s="36"/>
      <c r="L3762" s="59"/>
      <c r="M3762" s="59"/>
      <c r="N3762" s="60"/>
      <c r="P3762" s="59"/>
      <c r="Q3762" s="59"/>
      <c r="R3762" s="60"/>
    </row>
    <row r="3763" spans="1:18" ht="60" x14ac:dyDescent="0.25">
      <c r="A3763" s="33"/>
      <c r="B3763" s="34" t="s">
        <v>55</v>
      </c>
      <c r="C3763" s="34" t="s">
        <v>56</v>
      </c>
      <c r="D3763" s="34" t="s">
        <v>57</v>
      </c>
      <c r="E3763" s="34" t="s">
        <v>58</v>
      </c>
      <c r="F3763" s="39" t="s">
        <v>59</v>
      </c>
      <c r="H3763" s="40" t="s">
        <v>60</v>
      </c>
      <c r="I3763" s="41" t="s">
        <v>22</v>
      </c>
      <c r="J3763" s="42"/>
      <c r="L3763" s="40" t="s">
        <v>60</v>
      </c>
      <c r="M3763" s="53" t="s">
        <v>22</v>
      </c>
      <c r="N3763" s="54"/>
      <c r="P3763" s="40" t="s">
        <v>60</v>
      </c>
      <c r="Q3763" s="53" t="s">
        <v>22</v>
      </c>
      <c r="R3763" s="54"/>
    </row>
    <row r="3764" spans="1:18" x14ac:dyDescent="0.25">
      <c r="A3764" s="37" t="s">
        <v>4789</v>
      </c>
      <c r="B3764" s="38" t="s">
        <v>4790</v>
      </c>
      <c r="C3764" s="38" t="s">
        <v>1021</v>
      </c>
      <c r="D3764" s="38"/>
      <c r="E3764" s="38" t="s">
        <v>433</v>
      </c>
      <c r="F3764" s="43">
        <v>2</v>
      </c>
      <c r="H3764" s="44">
        <v>10000</v>
      </c>
      <c r="I3764" s="45">
        <v>20000</v>
      </c>
      <c r="J3764" s="31"/>
      <c r="L3764" s="44">
        <v>7724.5</v>
      </c>
      <c r="M3764" s="55">
        <v>15449</v>
      </c>
      <c r="N3764" s="56"/>
      <c r="P3764" s="44">
        <v>9500</v>
      </c>
      <c r="Q3764" s="55">
        <v>19000</v>
      </c>
      <c r="R3764" s="56"/>
    </row>
    <row r="3765" spans="1:18" x14ac:dyDescent="0.25">
      <c r="A3765" s="33"/>
      <c r="B3765" s="34" t="s">
        <v>28</v>
      </c>
      <c r="C3765" s="34" t="s">
        <v>29</v>
      </c>
      <c r="H3765" s="35"/>
      <c r="I3765" s="35"/>
      <c r="J3765" s="36"/>
      <c r="L3765" s="59"/>
      <c r="M3765" s="59"/>
      <c r="N3765" s="60"/>
      <c r="P3765" s="59"/>
      <c r="Q3765" s="59"/>
      <c r="R3765" s="60"/>
    </row>
    <row r="3766" spans="1:18" x14ac:dyDescent="0.25">
      <c r="A3766" s="37" t="s">
        <v>4791</v>
      </c>
      <c r="B3766" s="38" t="s">
        <v>31</v>
      </c>
      <c r="C3766" s="38" t="s">
        <v>1040</v>
      </c>
      <c r="H3766" s="35"/>
      <c r="I3766" s="35"/>
      <c r="J3766" s="36"/>
      <c r="L3766" s="59"/>
      <c r="M3766" s="59"/>
      <c r="N3766" s="60"/>
      <c r="P3766" s="59"/>
      <c r="Q3766" s="59"/>
      <c r="R3766" s="60"/>
    </row>
    <row r="3767" spans="1:18" ht="60" x14ac:dyDescent="0.25">
      <c r="A3767" s="33"/>
      <c r="B3767" s="34" t="s">
        <v>55</v>
      </c>
      <c r="C3767" s="34" t="s">
        <v>56</v>
      </c>
      <c r="D3767" s="34" t="s">
        <v>57</v>
      </c>
      <c r="E3767" s="34" t="s">
        <v>58</v>
      </c>
      <c r="F3767" s="39" t="s">
        <v>59</v>
      </c>
      <c r="H3767" s="40" t="s">
        <v>60</v>
      </c>
      <c r="I3767" s="41" t="s">
        <v>22</v>
      </c>
      <c r="J3767" s="42"/>
      <c r="L3767" s="40" t="s">
        <v>60</v>
      </c>
      <c r="M3767" s="53" t="s">
        <v>22</v>
      </c>
      <c r="N3767" s="54"/>
      <c r="P3767" s="40" t="s">
        <v>60</v>
      </c>
      <c r="Q3767" s="53" t="s">
        <v>22</v>
      </c>
      <c r="R3767" s="54"/>
    </row>
    <row r="3768" spans="1:18" ht="60" x14ac:dyDescent="0.25">
      <c r="A3768" s="37" t="s">
        <v>4792</v>
      </c>
      <c r="B3768" s="38" t="s">
        <v>4793</v>
      </c>
      <c r="C3768" s="38" t="s">
        <v>1043</v>
      </c>
      <c r="D3768" s="38"/>
      <c r="E3768" s="38" t="s">
        <v>64</v>
      </c>
      <c r="F3768" s="43">
        <v>1</v>
      </c>
      <c r="H3768" s="44">
        <v>25000</v>
      </c>
      <c r="I3768" s="45">
        <v>25000</v>
      </c>
      <c r="J3768" s="31"/>
      <c r="L3768" s="44">
        <v>47346.02</v>
      </c>
      <c r="M3768" s="55">
        <v>47346.02</v>
      </c>
      <c r="N3768" s="56"/>
      <c r="P3768" s="44">
        <v>80000</v>
      </c>
      <c r="Q3768" s="55">
        <v>80000</v>
      </c>
      <c r="R3768" s="56"/>
    </row>
    <row r="3769" spans="1:18" x14ac:dyDescent="0.25">
      <c r="A3769" s="33"/>
      <c r="B3769" s="34" t="s">
        <v>28</v>
      </c>
      <c r="C3769" s="34" t="s">
        <v>29</v>
      </c>
      <c r="H3769" s="35"/>
      <c r="I3769" s="35"/>
      <c r="J3769" s="36"/>
      <c r="L3769" s="59"/>
      <c r="M3769" s="59"/>
      <c r="N3769" s="60"/>
      <c r="P3769" s="59"/>
      <c r="Q3769" s="59"/>
      <c r="R3769" s="60"/>
    </row>
    <row r="3770" spans="1:18" x14ac:dyDescent="0.25">
      <c r="A3770" s="37" t="s">
        <v>4794</v>
      </c>
      <c r="B3770" s="38" t="s">
        <v>31</v>
      </c>
      <c r="C3770" s="38" t="s">
        <v>1045</v>
      </c>
      <c r="H3770" s="35"/>
      <c r="I3770" s="35"/>
      <c r="J3770" s="36"/>
      <c r="L3770" s="59"/>
      <c r="M3770" s="59"/>
      <c r="N3770" s="60"/>
      <c r="P3770" s="59"/>
      <c r="Q3770" s="59"/>
      <c r="R3770" s="60"/>
    </row>
    <row r="3771" spans="1:18" ht="45" x14ac:dyDescent="0.25">
      <c r="A3771" s="37" t="s">
        <v>4795</v>
      </c>
      <c r="B3771" s="38" t="s">
        <v>31</v>
      </c>
      <c r="C3771" s="38" t="s">
        <v>1047</v>
      </c>
      <c r="H3771" s="35"/>
      <c r="I3771" s="35"/>
      <c r="J3771" s="36"/>
      <c r="L3771" s="59"/>
      <c r="M3771" s="59"/>
      <c r="N3771" s="60"/>
      <c r="P3771" s="59"/>
      <c r="Q3771" s="59"/>
      <c r="R3771" s="60"/>
    </row>
    <row r="3772" spans="1:18" ht="60" x14ac:dyDescent="0.25">
      <c r="A3772" s="33"/>
      <c r="B3772" s="34" t="s">
        <v>55</v>
      </c>
      <c r="C3772" s="34" t="s">
        <v>56</v>
      </c>
      <c r="D3772" s="34" t="s">
        <v>57</v>
      </c>
      <c r="E3772" s="34" t="s">
        <v>58</v>
      </c>
      <c r="F3772" s="39" t="s">
        <v>59</v>
      </c>
      <c r="H3772" s="40" t="s">
        <v>60</v>
      </c>
      <c r="I3772" s="41" t="s">
        <v>22</v>
      </c>
      <c r="J3772" s="42"/>
      <c r="L3772" s="40" t="s">
        <v>60</v>
      </c>
      <c r="M3772" s="53" t="s">
        <v>22</v>
      </c>
      <c r="N3772" s="54"/>
      <c r="P3772" s="40" t="s">
        <v>60</v>
      </c>
      <c r="Q3772" s="53" t="s">
        <v>22</v>
      </c>
      <c r="R3772" s="54"/>
    </row>
    <row r="3773" spans="1:18" x14ac:dyDescent="0.25">
      <c r="A3773" s="37" t="s">
        <v>4796</v>
      </c>
      <c r="B3773" s="38" t="s">
        <v>4797</v>
      </c>
      <c r="C3773" s="38" t="s">
        <v>1050</v>
      </c>
      <c r="D3773" s="38"/>
      <c r="E3773" s="38" t="s">
        <v>64</v>
      </c>
      <c r="F3773" s="43">
        <v>1</v>
      </c>
      <c r="H3773" s="44">
        <v>15500</v>
      </c>
      <c r="I3773" s="45">
        <v>15500</v>
      </c>
      <c r="J3773" s="31"/>
      <c r="L3773" s="44">
        <v>7101.9</v>
      </c>
      <c r="M3773" s="55">
        <v>7101.9</v>
      </c>
      <c r="N3773" s="56"/>
      <c r="P3773" s="44">
        <v>3000</v>
      </c>
      <c r="Q3773" s="55">
        <v>3000</v>
      </c>
      <c r="R3773" s="56"/>
    </row>
    <row r="3774" spans="1:18" x14ac:dyDescent="0.25">
      <c r="A3774" s="37" t="s">
        <v>4798</v>
      </c>
      <c r="B3774" s="38" t="s">
        <v>4799</v>
      </c>
      <c r="C3774" s="38" t="s">
        <v>1053</v>
      </c>
      <c r="D3774" s="38"/>
      <c r="E3774" s="38" t="s">
        <v>64</v>
      </c>
      <c r="F3774" s="43">
        <v>1</v>
      </c>
      <c r="H3774" s="44">
        <v>15000</v>
      </c>
      <c r="I3774" s="45">
        <v>15000</v>
      </c>
      <c r="J3774" s="31"/>
      <c r="L3774" s="44">
        <v>8877.3799999999992</v>
      </c>
      <c r="M3774" s="55">
        <v>8877.3799999999992</v>
      </c>
      <c r="N3774" s="56"/>
      <c r="P3774" s="44">
        <v>1500</v>
      </c>
      <c r="Q3774" s="55">
        <v>1500</v>
      </c>
      <c r="R3774" s="56"/>
    </row>
    <row r="3775" spans="1:18" x14ac:dyDescent="0.25">
      <c r="A3775" s="37" t="s">
        <v>4800</v>
      </c>
      <c r="B3775" s="38" t="s">
        <v>4801</v>
      </c>
      <c r="C3775" s="38" t="s">
        <v>1056</v>
      </c>
      <c r="D3775" s="38"/>
      <c r="E3775" s="38" t="s">
        <v>64</v>
      </c>
      <c r="F3775" s="43">
        <v>1</v>
      </c>
      <c r="H3775" s="44">
        <v>8000</v>
      </c>
      <c r="I3775" s="45">
        <v>8000</v>
      </c>
      <c r="J3775" s="31"/>
      <c r="L3775" s="44">
        <v>8877.3799999999992</v>
      </c>
      <c r="M3775" s="55">
        <v>8877.3799999999992</v>
      </c>
      <c r="N3775" s="56"/>
      <c r="P3775" s="44">
        <v>1000</v>
      </c>
      <c r="Q3775" s="55">
        <v>1000</v>
      </c>
      <c r="R3775" s="56"/>
    </row>
    <row r="3776" spans="1:18" x14ac:dyDescent="0.25">
      <c r="A3776" s="37" t="s">
        <v>4802</v>
      </c>
      <c r="B3776" s="38" t="s">
        <v>4803</v>
      </c>
      <c r="C3776" s="38" t="s">
        <v>1059</v>
      </c>
      <c r="D3776" s="38"/>
      <c r="E3776" s="38" t="s">
        <v>64</v>
      </c>
      <c r="F3776" s="43">
        <v>1</v>
      </c>
      <c r="H3776" s="44">
        <v>5000</v>
      </c>
      <c r="I3776" s="45">
        <v>5000</v>
      </c>
      <c r="J3776" s="31"/>
      <c r="L3776" s="44">
        <v>9469.2000000000007</v>
      </c>
      <c r="M3776" s="55">
        <v>9469.2000000000007</v>
      </c>
      <c r="N3776" s="56"/>
      <c r="P3776" s="44">
        <v>2000</v>
      </c>
      <c r="Q3776" s="55">
        <v>2000</v>
      </c>
      <c r="R3776" s="56"/>
    </row>
    <row r="3777" spans="1:18" x14ac:dyDescent="0.25">
      <c r="A3777" s="37" t="s">
        <v>4804</v>
      </c>
      <c r="B3777" s="38" t="s">
        <v>4805</v>
      </c>
      <c r="C3777" s="38" t="s">
        <v>1062</v>
      </c>
      <c r="D3777" s="38"/>
      <c r="E3777" s="38" t="s">
        <v>64</v>
      </c>
      <c r="F3777" s="43">
        <v>1</v>
      </c>
      <c r="H3777" s="44">
        <v>7500</v>
      </c>
      <c r="I3777" s="45">
        <v>7500</v>
      </c>
      <c r="J3777" s="31"/>
      <c r="L3777" s="44">
        <v>8285.5499999999993</v>
      </c>
      <c r="M3777" s="55">
        <v>8285.5499999999993</v>
      </c>
      <c r="N3777" s="56"/>
      <c r="P3777" s="44">
        <v>1500</v>
      </c>
      <c r="Q3777" s="55">
        <v>1500</v>
      </c>
      <c r="R3777" s="56"/>
    </row>
    <row r="3778" spans="1:18" x14ac:dyDescent="0.25">
      <c r="A3778" s="37" t="s">
        <v>4806</v>
      </c>
      <c r="B3778" s="38" t="s">
        <v>4807</v>
      </c>
      <c r="C3778" s="38" t="s">
        <v>1065</v>
      </c>
      <c r="D3778" s="38"/>
      <c r="E3778" s="38" t="s">
        <v>64</v>
      </c>
      <c r="F3778" s="43">
        <v>1</v>
      </c>
      <c r="H3778" s="44">
        <v>8000</v>
      </c>
      <c r="I3778" s="45">
        <v>8000</v>
      </c>
      <c r="J3778" s="31"/>
      <c r="L3778" s="44">
        <v>2959.13</v>
      </c>
      <c r="M3778" s="55">
        <v>2959.13</v>
      </c>
      <c r="N3778" s="56"/>
      <c r="P3778" s="44">
        <v>5000</v>
      </c>
      <c r="Q3778" s="55">
        <v>5000</v>
      </c>
      <c r="R3778" s="56"/>
    </row>
    <row r="3779" spans="1:18" x14ac:dyDescent="0.25">
      <c r="A3779" s="37" t="s">
        <v>4808</v>
      </c>
      <c r="B3779" s="38" t="s">
        <v>4809</v>
      </c>
      <c r="C3779" s="38" t="s">
        <v>1068</v>
      </c>
      <c r="D3779" s="38"/>
      <c r="E3779" s="38" t="s">
        <v>64</v>
      </c>
      <c r="F3779" s="43">
        <v>1</v>
      </c>
      <c r="H3779" s="44">
        <v>6000</v>
      </c>
      <c r="I3779" s="45">
        <v>6000</v>
      </c>
      <c r="J3779" s="31"/>
      <c r="L3779" s="44">
        <v>10061.030000000001</v>
      </c>
      <c r="M3779" s="55">
        <v>10061.030000000001</v>
      </c>
      <c r="N3779" s="56"/>
      <c r="P3779" s="44">
        <v>7500</v>
      </c>
      <c r="Q3779" s="55">
        <v>7500</v>
      </c>
      <c r="R3779" s="56"/>
    </row>
    <row r="3780" spans="1:18" x14ac:dyDescent="0.25">
      <c r="A3780" s="33"/>
      <c r="B3780" s="34" t="s">
        <v>28</v>
      </c>
      <c r="C3780" s="34" t="s">
        <v>29</v>
      </c>
      <c r="H3780" s="35"/>
      <c r="I3780" s="35"/>
      <c r="J3780" s="36"/>
      <c r="L3780" s="59"/>
      <c r="M3780" s="59"/>
      <c r="N3780" s="60"/>
      <c r="P3780" s="59"/>
      <c r="Q3780" s="59"/>
      <c r="R3780" s="60"/>
    </row>
    <row r="3781" spans="1:18" x14ac:dyDescent="0.25">
      <c r="A3781" s="37" t="s">
        <v>4810</v>
      </c>
      <c r="B3781" s="38" t="s">
        <v>31</v>
      </c>
      <c r="C3781" s="38" t="s">
        <v>1070</v>
      </c>
      <c r="H3781" s="35"/>
      <c r="I3781" s="35"/>
      <c r="J3781" s="36"/>
      <c r="L3781" s="59"/>
      <c r="M3781" s="59"/>
      <c r="N3781" s="60"/>
      <c r="P3781" s="59"/>
      <c r="Q3781" s="59"/>
      <c r="R3781" s="60"/>
    </row>
    <row r="3782" spans="1:18" x14ac:dyDescent="0.25">
      <c r="A3782" s="37" t="s">
        <v>4811</v>
      </c>
      <c r="B3782" s="38" t="s">
        <v>31</v>
      </c>
      <c r="C3782" s="38" t="s">
        <v>1072</v>
      </c>
      <c r="H3782" s="35"/>
      <c r="I3782" s="35"/>
      <c r="J3782" s="36"/>
      <c r="L3782" s="59"/>
      <c r="M3782" s="59"/>
      <c r="N3782" s="60"/>
      <c r="P3782" s="59"/>
      <c r="Q3782" s="59"/>
      <c r="R3782" s="60"/>
    </row>
    <row r="3783" spans="1:18" x14ac:dyDescent="0.25">
      <c r="A3783" s="37" t="s">
        <v>4812</v>
      </c>
      <c r="B3783" s="38" t="s">
        <v>31</v>
      </c>
      <c r="C3783" s="38" t="s">
        <v>1074</v>
      </c>
      <c r="H3783" s="35"/>
      <c r="I3783" s="35"/>
      <c r="J3783" s="36"/>
      <c r="L3783" s="59"/>
      <c r="M3783" s="59"/>
      <c r="N3783" s="60"/>
      <c r="P3783" s="59"/>
      <c r="Q3783" s="59"/>
      <c r="R3783" s="60"/>
    </row>
    <row r="3784" spans="1:18" ht="45" x14ac:dyDescent="0.25">
      <c r="A3784" s="37" t="s">
        <v>4813</v>
      </c>
      <c r="B3784" s="38" t="s">
        <v>31</v>
      </c>
      <c r="C3784" s="38" t="s">
        <v>1076</v>
      </c>
      <c r="H3784" s="35"/>
      <c r="I3784" s="35"/>
      <c r="J3784" s="36"/>
      <c r="L3784" s="59"/>
      <c r="M3784" s="59"/>
      <c r="N3784" s="60"/>
      <c r="P3784" s="59"/>
      <c r="Q3784" s="59"/>
      <c r="R3784" s="60"/>
    </row>
    <row r="3785" spans="1:18" ht="105" x14ac:dyDescent="0.25">
      <c r="A3785" s="37" t="s">
        <v>4814</v>
      </c>
      <c r="B3785" s="38" t="s">
        <v>31</v>
      </c>
      <c r="C3785" s="38" t="s">
        <v>1078</v>
      </c>
      <c r="H3785" s="35"/>
      <c r="I3785" s="35"/>
      <c r="J3785" s="36"/>
      <c r="L3785" s="59"/>
      <c r="M3785" s="59"/>
      <c r="N3785" s="60"/>
      <c r="P3785" s="59"/>
      <c r="Q3785" s="59"/>
      <c r="R3785" s="60"/>
    </row>
    <row r="3786" spans="1:18" ht="60" x14ac:dyDescent="0.25">
      <c r="A3786" s="33"/>
      <c r="B3786" s="34" t="s">
        <v>55</v>
      </c>
      <c r="C3786" s="34" t="s">
        <v>56</v>
      </c>
      <c r="D3786" s="34" t="s">
        <v>57</v>
      </c>
      <c r="E3786" s="34" t="s">
        <v>58</v>
      </c>
      <c r="F3786" s="39" t="s">
        <v>59</v>
      </c>
      <c r="H3786" s="40" t="s">
        <v>60</v>
      </c>
      <c r="I3786" s="41" t="s">
        <v>22</v>
      </c>
      <c r="J3786" s="42"/>
      <c r="L3786" s="40" t="s">
        <v>60</v>
      </c>
      <c r="M3786" s="53" t="s">
        <v>22</v>
      </c>
      <c r="N3786" s="54"/>
      <c r="P3786" s="40" t="s">
        <v>60</v>
      </c>
      <c r="Q3786" s="53" t="s">
        <v>22</v>
      </c>
      <c r="R3786" s="54"/>
    </row>
    <row r="3787" spans="1:18" x14ac:dyDescent="0.25">
      <c r="A3787" s="37" t="s">
        <v>4815</v>
      </c>
      <c r="B3787" s="38" t="s">
        <v>4816</v>
      </c>
      <c r="C3787" s="38" t="s">
        <v>1087</v>
      </c>
      <c r="D3787" s="38"/>
      <c r="E3787" s="38" t="s">
        <v>433</v>
      </c>
      <c r="F3787" s="43">
        <v>2</v>
      </c>
      <c r="H3787" s="44">
        <v>465</v>
      </c>
      <c r="I3787" s="45">
        <v>930</v>
      </c>
      <c r="J3787" s="31"/>
      <c r="L3787" s="44">
        <v>1420.38</v>
      </c>
      <c r="M3787" s="55">
        <v>2840.76</v>
      </c>
      <c r="N3787" s="56"/>
      <c r="P3787" s="44">
        <v>350</v>
      </c>
      <c r="Q3787" s="55">
        <v>700</v>
      </c>
      <c r="R3787" s="56"/>
    </row>
    <row r="3788" spans="1:18" x14ac:dyDescent="0.25">
      <c r="A3788" s="37" t="s">
        <v>4817</v>
      </c>
      <c r="B3788" s="38" t="s">
        <v>4818</v>
      </c>
      <c r="C3788" s="38" t="s">
        <v>1090</v>
      </c>
      <c r="D3788" s="38"/>
      <c r="E3788" s="38" t="s">
        <v>433</v>
      </c>
      <c r="F3788" s="43">
        <v>4</v>
      </c>
      <c r="H3788" s="44">
        <v>400</v>
      </c>
      <c r="I3788" s="45">
        <v>1600</v>
      </c>
      <c r="J3788" s="31"/>
      <c r="L3788" s="44">
        <v>1479.56</v>
      </c>
      <c r="M3788" s="55">
        <v>5918.24</v>
      </c>
      <c r="N3788" s="56"/>
      <c r="P3788" s="44">
        <v>450</v>
      </c>
      <c r="Q3788" s="55">
        <v>1800</v>
      </c>
      <c r="R3788" s="56"/>
    </row>
    <row r="3789" spans="1:18" x14ac:dyDescent="0.25">
      <c r="A3789" s="37" t="s">
        <v>4819</v>
      </c>
      <c r="B3789" s="38" t="s">
        <v>4820</v>
      </c>
      <c r="C3789" s="38" t="s">
        <v>1096</v>
      </c>
      <c r="D3789" s="38"/>
      <c r="E3789" s="38" t="s">
        <v>433</v>
      </c>
      <c r="F3789" s="43">
        <v>1</v>
      </c>
      <c r="H3789" s="44">
        <v>465</v>
      </c>
      <c r="I3789" s="45">
        <v>465</v>
      </c>
      <c r="J3789" s="31"/>
      <c r="L3789" s="44">
        <v>2308.12</v>
      </c>
      <c r="M3789" s="55">
        <v>2308.12</v>
      </c>
      <c r="N3789" s="56"/>
      <c r="P3789" s="44">
        <v>500</v>
      </c>
      <c r="Q3789" s="55">
        <v>500</v>
      </c>
      <c r="R3789" s="56"/>
    </row>
    <row r="3790" spans="1:18" x14ac:dyDescent="0.25">
      <c r="A3790" s="37" t="s">
        <v>4821</v>
      </c>
      <c r="B3790" s="38" t="s">
        <v>4822</v>
      </c>
      <c r="C3790" s="38" t="s">
        <v>1099</v>
      </c>
      <c r="D3790" s="38"/>
      <c r="E3790" s="38" t="s">
        <v>433</v>
      </c>
      <c r="F3790" s="43">
        <v>1</v>
      </c>
      <c r="H3790" s="44">
        <v>860</v>
      </c>
      <c r="I3790" s="45">
        <v>860</v>
      </c>
      <c r="J3790" s="31"/>
      <c r="L3790" s="44">
        <v>2130.5700000000002</v>
      </c>
      <c r="M3790" s="55">
        <v>2130.5700000000002</v>
      </c>
      <c r="N3790" s="56"/>
      <c r="P3790" s="44">
        <v>650</v>
      </c>
      <c r="Q3790" s="55">
        <v>650</v>
      </c>
      <c r="R3790" s="56"/>
    </row>
    <row r="3791" spans="1:18" x14ac:dyDescent="0.25">
      <c r="A3791" s="37" t="s">
        <v>4823</v>
      </c>
      <c r="B3791" s="38" t="s">
        <v>4824</v>
      </c>
      <c r="C3791" s="38" t="s">
        <v>1102</v>
      </c>
      <c r="D3791" s="38"/>
      <c r="E3791" s="38" t="s">
        <v>433</v>
      </c>
      <c r="F3791" s="43">
        <v>2</v>
      </c>
      <c r="H3791" s="44">
        <v>595</v>
      </c>
      <c r="I3791" s="45">
        <v>1190</v>
      </c>
      <c r="J3791" s="31"/>
      <c r="L3791" s="44">
        <v>7101.9</v>
      </c>
      <c r="M3791" s="55">
        <v>14203.8</v>
      </c>
      <c r="N3791" s="56"/>
      <c r="P3791" s="44">
        <v>1500</v>
      </c>
      <c r="Q3791" s="55">
        <v>3000</v>
      </c>
      <c r="R3791" s="56"/>
    </row>
    <row r="3792" spans="1:18" x14ac:dyDescent="0.25">
      <c r="A3792" s="33"/>
      <c r="B3792" s="34" t="s">
        <v>28</v>
      </c>
      <c r="C3792" s="34" t="s">
        <v>29</v>
      </c>
      <c r="H3792" s="35"/>
      <c r="I3792" s="35"/>
      <c r="J3792" s="36"/>
      <c r="L3792" s="59"/>
      <c r="M3792" s="59"/>
      <c r="N3792" s="60"/>
      <c r="P3792" s="59"/>
      <c r="Q3792" s="59"/>
      <c r="R3792" s="60"/>
    </row>
    <row r="3793" spans="1:18" x14ac:dyDescent="0.25">
      <c r="A3793" s="37" t="s">
        <v>4825</v>
      </c>
      <c r="B3793" s="38" t="s">
        <v>31</v>
      </c>
      <c r="C3793" s="38" t="s">
        <v>750</v>
      </c>
      <c r="H3793" s="35"/>
      <c r="I3793" s="35"/>
      <c r="J3793" s="36"/>
      <c r="L3793" s="59"/>
      <c r="M3793" s="59"/>
      <c r="N3793" s="60"/>
      <c r="P3793" s="59"/>
      <c r="Q3793" s="59"/>
      <c r="R3793" s="60"/>
    </row>
    <row r="3794" spans="1:18" ht="60" x14ac:dyDescent="0.25">
      <c r="A3794" s="33"/>
      <c r="B3794" s="34" t="s">
        <v>55</v>
      </c>
      <c r="C3794" s="34" t="s">
        <v>56</v>
      </c>
      <c r="D3794" s="34" t="s">
        <v>57</v>
      </c>
      <c r="E3794" s="34" t="s">
        <v>58</v>
      </c>
      <c r="F3794" s="39" t="s">
        <v>59</v>
      </c>
      <c r="H3794" s="40" t="s">
        <v>60</v>
      </c>
      <c r="I3794" s="41" t="s">
        <v>22</v>
      </c>
      <c r="J3794" s="42"/>
      <c r="L3794" s="40" t="s">
        <v>60</v>
      </c>
      <c r="M3794" s="53" t="s">
        <v>22</v>
      </c>
      <c r="N3794" s="54"/>
      <c r="P3794" s="40" t="s">
        <v>60</v>
      </c>
      <c r="Q3794" s="53" t="s">
        <v>22</v>
      </c>
      <c r="R3794" s="54"/>
    </row>
    <row r="3795" spans="1:18" x14ac:dyDescent="0.25">
      <c r="A3795" s="37" t="s">
        <v>4826</v>
      </c>
      <c r="B3795" s="38" t="s">
        <v>4827</v>
      </c>
      <c r="C3795" s="38" t="s">
        <v>753</v>
      </c>
      <c r="D3795" s="38"/>
      <c r="E3795" s="38" t="s">
        <v>64</v>
      </c>
      <c r="F3795" s="43">
        <v>1</v>
      </c>
      <c r="H3795" s="44">
        <v>2000</v>
      </c>
      <c r="I3795" s="45">
        <v>2000</v>
      </c>
      <c r="J3795" s="31"/>
      <c r="L3795" s="44">
        <v>11836.51</v>
      </c>
      <c r="M3795" s="55">
        <v>11836.51</v>
      </c>
      <c r="N3795" s="56"/>
      <c r="P3795" s="44">
        <v>1000</v>
      </c>
      <c r="Q3795" s="55">
        <v>1000</v>
      </c>
      <c r="R3795" s="56"/>
    </row>
    <row r="3796" spans="1:18" ht="30" x14ac:dyDescent="0.25">
      <c r="A3796" s="37" t="s">
        <v>4828</v>
      </c>
      <c r="B3796" s="38" t="s">
        <v>4829</v>
      </c>
      <c r="C3796" s="38" t="s">
        <v>756</v>
      </c>
      <c r="D3796" s="38"/>
      <c r="E3796" s="38" t="s">
        <v>64</v>
      </c>
      <c r="F3796" s="43">
        <v>1</v>
      </c>
      <c r="H3796" s="44">
        <v>1000</v>
      </c>
      <c r="I3796" s="45">
        <v>1000</v>
      </c>
      <c r="J3796" s="31"/>
      <c r="L3796" s="44">
        <v>11836.51</v>
      </c>
      <c r="M3796" s="55">
        <v>11836.51</v>
      </c>
      <c r="N3796" s="56"/>
      <c r="P3796" s="44">
        <v>500</v>
      </c>
      <c r="Q3796" s="55">
        <v>500</v>
      </c>
      <c r="R3796" s="56"/>
    </row>
    <row r="3797" spans="1:18" x14ac:dyDescent="0.25">
      <c r="A3797" s="37" t="s">
        <v>4830</v>
      </c>
      <c r="B3797" s="38" t="s">
        <v>4831</v>
      </c>
      <c r="C3797" s="38" t="s">
        <v>759</v>
      </c>
      <c r="D3797" s="38"/>
      <c r="E3797" s="38" t="s">
        <v>64</v>
      </c>
      <c r="F3797" s="43">
        <v>1</v>
      </c>
      <c r="H3797" s="44">
        <v>2000</v>
      </c>
      <c r="I3797" s="45">
        <v>2000</v>
      </c>
      <c r="J3797" s="31"/>
      <c r="L3797" s="44">
        <v>23673.01</v>
      </c>
      <c r="M3797" s="55">
        <v>23673.01</v>
      </c>
      <c r="N3797" s="56"/>
      <c r="P3797" s="44">
        <v>500</v>
      </c>
      <c r="Q3797" s="55">
        <v>500</v>
      </c>
      <c r="R3797" s="56"/>
    </row>
    <row r="3798" spans="1:18" x14ac:dyDescent="0.25">
      <c r="A3798" s="37" t="s">
        <v>4832</v>
      </c>
      <c r="B3798" s="38" t="s">
        <v>4833</v>
      </c>
      <c r="C3798" s="38" t="s">
        <v>762</v>
      </c>
      <c r="D3798" s="38"/>
      <c r="E3798" s="38" t="s">
        <v>64</v>
      </c>
      <c r="F3798" s="43">
        <v>1</v>
      </c>
      <c r="H3798" s="44">
        <v>2000</v>
      </c>
      <c r="I3798" s="45">
        <v>2000</v>
      </c>
      <c r="J3798" s="31"/>
      <c r="L3798" s="44">
        <v>11836.51</v>
      </c>
      <c r="M3798" s="55">
        <v>11836.51</v>
      </c>
      <c r="N3798" s="56"/>
      <c r="P3798" s="44">
        <v>500</v>
      </c>
      <c r="Q3798" s="55">
        <v>500</v>
      </c>
      <c r="R3798" s="56"/>
    </row>
    <row r="3799" spans="1:18" x14ac:dyDescent="0.25">
      <c r="A3799" s="37" t="s">
        <v>4834</v>
      </c>
      <c r="B3799" s="38" t="s">
        <v>4835</v>
      </c>
      <c r="C3799" s="38" t="s">
        <v>765</v>
      </c>
      <c r="D3799" s="38"/>
      <c r="E3799" s="38" t="s">
        <v>64</v>
      </c>
      <c r="F3799" s="43">
        <v>1</v>
      </c>
      <c r="H3799" s="44">
        <v>1000</v>
      </c>
      <c r="I3799" s="45">
        <v>1000</v>
      </c>
      <c r="J3799" s="31"/>
      <c r="L3799" s="44">
        <v>11836.51</v>
      </c>
      <c r="M3799" s="55">
        <v>11836.51</v>
      </c>
      <c r="N3799" s="56"/>
      <c r="P3799" s="44">
        <v>300</v>
      </c>
      <c r="Q3799" s="55">
        <v>300</v>
      </c>
      <c r="R3799" s="56"/>
    </row>
    <row r="3800" spans="1:18" x14ac:dyDescent="0.25">
      <c r="A3800" s="37" t="s">
        <v>4836</v>
      </c>
      <c r="B3800" s="38" t="s">
        <v>4837</v>
      </c>
      <c r="C3800" s="38" t="s">
        <v>768</v>
      </c>
      <c r="D3800" s="38"/>
      <c r="E3800" s="38" t="s">
        <v>64</v>
      </c>
      <c r="F3800" s="43">
        <v>1</v>
      </c>
      <c r="H3800" s="44">
        <v>1000</v>
      </c>
      <c r="I3800" s="45">
        <v>1000</v>
      </c>
      <c r="J3800" s="31"/>
      <c r="L3800" s="44">
        <v>11836.51</v>
      </c>
      <c r="M3800" s="55">
        <v>11836.51</v>
      </c>
      <c r="N3800" s="56"/>
      <c r="P3800" s="44">
        <v>500</v>
      </c>
      <c r="Q3800" s="55">
        <v>500</v>
      </c>
      <c r="R3800" s="56"/>
    </row>
    <row r="3801" spans="1:18" x14ac:dyDescent="0.25">
      <c r="A3801" s="37" t="s">
        <v>4838</v>
      </c>
      <c r="B3801" s="38" t="s">
        <v>4839</v>
      </c>
      <c r="C3801" s="38" t="s">
        <v>771</v>
      </c>
      <c r="D3801" s="38"/>
      <c r="E3801" s="38" t="s">
        <v>64</v>
      </c>
      <c r="F3801" s="43">
        <v>1</v>
      </c>
      <c r="H3801" s="44">
        <v>500</v>
      </c>
      <c r="I3801" s="45">
        <v>500</v>
      </c>
      <c r="J3801" s="31"/>
      <c r="L3801" s="44">
        <v>11836.51</v>
      </c>
      <c r="M3801" s="55">
        <v>11836.51</v>
      </c>
      <c r="N3801" s="56"/>
      <c r="P3801" s="44">
        <v>1000</v>
      </c>
      <c r="Q3801" s="55">
        <v>1000</v>
      </c>
      <c r="R3801" s="56"/>
    </row>
    <row r="3802" spans="1:18" ht="30" x14ac:dyDescent="0.25">
      <c r="A3802" s="37" t="s">
        <v>4840</v>
      </c>
      <c r="B3802" s="38" t="s">
        <v>4841</v>
      </c>
      <c r="C3802" s="38" t="s">
        <v>774</v>
      </c>
      <c r="D3802" s="38"/>
      <c r="E3802" s="38" t="s">
        <v>64</v>
      </c>
      <c r="F3802" s="43">
        <v>1</v>
      </c>
      <c r="H3802" s="44">
        <v>1000</v>
      </c>
      <c r="I3802" s="45">
        <v>1000</v>
      </c>
      <c r="J3802" s="31"/>
      <c r="L3802" s="44">
        <v>11836.51</v>
      </c>
      <c r="M3802" s="55">
        <v>11836.51</v>
      </c>
      <c r="N3802" s="56"/>
      <c r="P3802" s="44">
        <v>1500</v>
      </c>
      <c r="Q3802" s="55">
        <v>1500</v>
      </c>
      <c r="R3802" s="56"/>
    </row>
    <row r="3803" spans="1:18" ht="30" x14ac:dyDescent="0.25">
      <c r="A3803" s="37" t="s">
        <v>4842</v>
      </c>
      <c r="B3803" s="38" t="s">
        <v>4843</v>
      </c>
      <c r="C3803" s="38" t="s">
        <v>777</v>
      </c>
      <c r="D3803" s="38"/>
      <c r="E3803" s="38" t="s">
        <v>64</v>
      </c>
      <c r="F3803" s="43">
        <v>1</v>
      </c>
      <c r="H3803" s="44">
        <v>500</v>
      </c>
      <c r="I3803" s="45">
        <v>500</v>
      </c>
      <c r="J3803" s="31"/>
      <c r="L3803" s="44">
        <v>11836.51</v>
      </c>
      <c r="M3803" s="55">
        <v>11836.51</v>
      </c>
      <c r="N3803" s="56"/>
      <c r="P3803" s="44">
        <v>1500</v>
      </c>
      <c r="Q3803" s="55">
        <v>1500</v>
      </c>
      <c r="R3803" s="56"/>
    </row>
    <row r="3804" spans="1:18" x14ac:dyDescent="0.25">
      <c r="A3804" s="37" t="s">
        <v>4844</v>
      </c>
      <c r="B3804" s="38" t="s">
        <v>4845</v>
      </c>
      <c r="C3804" s="38" t="s">
        <v>780</v>
      </c>
      <c r="D3804" s="38"/>
      <c r="E3804" s="38" t="s">
        <v>64</v>
      </c>
      <c r="F3804" s="43">
        <v>1</v>
      </c>
      <c r="H3804" s="44">
        <v>500</v>
      </c>
      <c r="I3804" s="45">
        <v>500</v>
      </c>
      <c r="J3804" s="31"/>
      <c r="L3804" s="44">
        <v>11836.51</v>
      </c>
      <c r="M3804" s="55">
        <v>11836.51</v>
      </c>
      <c r="N3804" s="56"/>
      <c r="P3804" s="44">
        <v>800</v>
      </c>
      <c r="Q3804" s="55">
        <v>800</v>
      </c>
      <c r="R3804" s="56"/>
    </row>
    <row r="3805" spans="1:18" x14ac:dyDescent="0.25">
      <c r="A3805" s="37" t="s">
        <v>4846</v>
      </c>
      <c r="B3805" s="38" t="s">
        <v>4847</v>
      </c>
      <c r="C3805" s="38" t="s">
        <v>783</v>
      </c>
      <c r="D3805" s="38"/>
      <c r="E3805" s="38" t="s">
        <v>64</v>
      </c>
      <c r="F3805" s="43">
        <v>1</v>
      </c>
      <c r="H3805" s="44">
        <v>500</v>
      </c>
      <c r="I3805" s="45">
        <v>500</v>
      </c>
      <c r="J3805" s="31"/>
      <c r="L3805" s="44">
        <v>11836.51</v>
      </c>
      <c r="M3805" s="55">
        <v>11836.51</v>
      </c>
      <c r="N3805" s="56"/>
      <c r="P3805" s="44">
        <v>800</v>
      </c>
      <c r="Q3805" s="55">
        <v>800</v>
      </c>
      <c r="R3805" s="56"/>
    </row>
    <row r="3806" spans="1:18" ht="45" x14ac:dyDescent="0.25">
      <c r="A3806" s="37" t="s">
        <v>4848</v>
      </c>
      <c r="B3806" s="38" t="s">
        <v>4849</v>
      </c>
      <c r="C3806" s="38" t="s">
        <v>786</v>
      </c>
      <c r="D3806" s="38"/>
      <c r="E3806" s="38" t="s">
        <v>64</v>
      </c>
      <c r="F3806" s="43">
        <v>1</v>
      </c>
      <c r="H3806" s="44">
        <v>2000</v>
      </c>
      <c r="I3806" s="45">
        <v>2000</v>
      </c>
      <c r="J3806" s="31"/>
      <c r="L3806" s="44">
        <v>11836.51</v>
      </c>
      <c r="M3806" s="55">
        <v>11836.51</v>
      </c>
      <c r="N3806" s="56"/>
      <c r="P3806" s="44">
        <v>1500</v>
      </c>
      <c r="Q3806" s="55">
        <v>1500</v>
      </c>
      <c r="R3806" s="56"/>
    </row>
    <row r="3807" spans="1:18" x14ac:dyDescent="0.25">
      <c r="A3807" s="37" t="s">
        <v>4850</v>
      </c>
      <c r="B3807" s="38" t="s">
        <v>4851</v>
      </c>
      <c r="C3807" s="38" t="s">
        <v>789</v>
      </c>
      <c r="D3807" s="38"/>
      <c r="E3807" s="38" t="s">
        <v>64</v>
      </c>
      <c r="F3807" s="43">
        <v>1</v>
      </c>
      <c r="H3807" s="44">
        <v>1500</v>
      </c>
      <c r="I3807" s="45">
        <v>1500</v>
      </c>
      <c r="J3807" s="31"/>
      <c r="L3807" s="44">
        <v>23673.01</v>
      </c>
      <c r="M3807" s="55">
        <v>23673.01</v>
      </c>
      <c r="N3807" s="56"/>
      <c r="P3807" s="44">
        <v>2000</v>
      </c>
      <c r="Q3807" s="55">
        <v>2000</v>
      </c>
      <c r="R3807" s="56"/>
    </row>
    <row r="3808" spans="1:18" x14ac:dyDescent="0.25">
      <c r="A3808" s="33"/>
      <c r="B3808" s="34" t="s">
        <v>28</v>
      </c>
      <c r="C3808" s="34" t="s">
        <v>29</v>
      </c>
      <c r="H3808" s="35"/>
      <c r="I3808" s="35"/>
      <c r="J3808" s="36"/>
      <c r="L3808" s="59"/>
      <c r="M3808" s="59"/>
      <c r="N3808" s="60"/>
      <c r="P3808" s="59"/>
      <c r="Q3808" s="59"/>
      <c r="R3808" s="60"/>
    </row>
    <row r="3809" spans="1:18" x14ac:dyDescent="0.25">
      <c r="A3809" s="37" t="s">
        <v>4852</v>
      </c>
      <c r="B3809" s="38" t="s">
        <v>31</v>
      </c>
      <c r="C3809" s="38" t="s">
        <v>333</v>
      </c>
      <c r="H3809" s="35"/>
      <c r="I3809" s="35"/>
      <c r="J3809" s="36"/>
      <c r="L3809" s="59"/>
      <c r="M3809" s="59"/>
      <c r="N3809" s="60"/>
      <c r="P3809" s="59"/>
      <c r="Q3809" s="59"/>
      <c r="R3809" s="60"/>
    </row>
    <row r="3810" spans="1:18" ht="60" x14ac:dyDescent="0.25">
      <c r="A3810" s="33"/>
      <c r="B3810" s="34" t="s">
        <v>55</v>
      </c>
      <c r="C3810" s="34" t="s">
        <v>56</v>
      </c>
      <c r="D3810" s="34" t="s">
        <v>57</v>
      </c>
      <c r="E3810" s="34" t="s">
        <v>58</v>
      </c>
      <c r="F3810" s="39" t="s">
        <v>59</v>
      </c>
      <c r="H3810" s="40" t="s">
        <v>60</v>
      </c>
      <c r="I3810" s="41" t="s">
        <v>22</v>
      </c>
      <c r="J3810" s="42"/>
      <c r="L3810" s="40" t="s">
        <v>60</v>
      </c>
      <c r="M3810" s="53" t="s">
        <v>22</v>
      </c>
      <c r="N3810" s="54"/>
      <c r="P3810" s="40" t="s">
        <v>60</v>
      </c>
      <c r="Q3810" s="53" t="s">
        <v>22</v>
      </c>
      <c r="R3810" s="54"/>
    </row>
    <row r="3811" spans="1:18" ht="105" x14ac:dyDescent="0.25">
      <c r="A3811" s="37" t="s">
        <v>4853</v>
      </c>
      <c r="B3811" s="38" t="s">
        <v>335</v>
      </c>
      <c r="C3811" s="38" t="s">
        <v>336</v>
      </c>
      <c r="D3811" s="38"/>
      <c r="E3811" s="38" t="s">
        <v>64</v>
      </c>
      <c r="F3811" s="43">
        <v>1</v>
      </c>
      <c r="H3811" s="44">
        <v>0</v>
      </c>
      <c r="I3811" s="45">
        <v>0</v>
      </c>
      <c r="J3811" s="31"/>
      <c r="L3811" s="44">
        <v>0</v>
      </c>
      <c r="M3811" s="55">
        <v>0</v>
      </c>
      <c r="N3811" s="56"/>
      <c r="P3811" s="44">
        <v>0</v>
      </c>
      <c r="Q3811" s="55">
        <v>0</v>
      </c>
      <c r="R3811" s="56"/>
    </row>
    <row r="3812" spans="1:18" x14ac:dyDescent="0.25">
      <c r="A3812" s="33"/>
      <c r="B3812" s="34" t="s">
        <v>28</v>
      </c>
      <c r="C3812" s="34" t="s">
        <v>29</v>
      </c>
      <c r="H3812" s="35"/>
      <c r="I3812" s="35"/>
      <c r="J3812" s="36"/>
      <c r="L3812" s="59"/>
      <c r="M3812" s="59"/>
      <c r="N3812" s="60"/>
      <c r="P3812" s="59"/>
      <c r="Q3812" s="59"/>
      <c r="R3812" s="60"/>
    </row>
    <row r="3813" spans="1:18" ht="60" x14ac:dyDescent="0.25">
      <c r="A3813" s="37" t="s">
        <v>4854</v>
      </c>
      <c r="B3813" s="38" t="s">
        <v>31</v>
      </c>
      <c r="C3813" s="38" t="s">
        <v>299</v>
      </c>
      <c r="H3813" s="35"/>
      <c r="I3813" s="35"/>
      <c r="J3813" s="36"/>
      <c r="L3813" s="59"/>
      <c r="M3813" s="59"/>
      <c r="N3813" s="60"/>
      <c r="P3813" s="59"/>
      <c r="Q3813" s="59"/>
      <c r="R3813" s="60"/>
    </row>
    <row r="3814" spans="1:18" x14ac:dyDescent="0.25">
      <c r="A3814" s="28" t="s">
        <v>4855</v>
      </c>
      <c r="B3814" s="28"/>
      <c r="C3814" s="28"/>
      <c r="D3814" s="14"/>
      <c r="E3814" s="14"/>
      <c r="F3814" s="28"/>
      <c r="H3814" s="29" t="s">
        <v>25</v>
      </c>
      <c r="I3814" s="46">
        <f>I3815+I3843+I3876+I3897+I3929+I3957+I4018+I4054+I4083+I4196</f>
        <v>21278257.800000001</v>
      </c>
      <c r="J3814" s="31"/>
      <c r="L3814" s="32" t="s">
        <v>25</v>
      </c>
      <c r="M3814" s="63">
        <f t="shared" ref="M3814:N3814" si="22">M3815+M3843+M3876+M3897+M3929+M3957+M4018+M4054+M4083+M4196</f>
        <v>19690720.609999999</v>
      </c>
      <c r="N3814" s="64">
        <f t="shared" si="22"/>
        <v>0</v>
      </c>
      <c r="P3814" s="32" t="s">
        <v>25</v>
      </c>
      <c r="Q3814" s="63">
        <f t="shared" ref="Q3814:R3814" si="23">Q3815+Q3843+Q3876+Q3897+Q3929+Q3957+Q4018+Q4054+Q4083+Q4196</f>
        <v>21909678</v>
      </c>
      <c r="R3814" s="64">
        <f t="shared" si="23"/>
        <v>0</v>
      </c>
    </row>
    <row r="3815" spans="1:18" x14ac:dyDescent="0.25">
      <c r="A3815" s="14" t="s">
        <v>4856</v>
      </c>
      <c r="B3815" s="14"/>
      <c r="C3815" s="14"/>
      <c r="D3815" s="14"/>
      <c r="E3815" s="14"/>
      <c r="F3815" s="14"/>
      <c r="H3815" s="32" t="s">
        <v>302</v>
      </c>
      <c r="I3815" s="45">
        <v>383071</v>
      </c>
      <c r="J3815" s="31"/>
      <c r="L3815" s="32" t="s">
        <v>302</v>
      </c>
      <c r="M3815" s="55">
        <v>339215.76</v>
      </c>
      <c r="N3815" s="56"/>
      <c r="P3815" s="32" t="s">
        <v>302</v>
      </c>
      <c r="Q3815" s="55">
        <v>212212</v>
      </c>
      <c r="R3815" s="56"/>
    </row>
    <row r="3816" spans="1:18" x14ac:dyDescent="0.25">
      <c r="A3816" s="33"/>
      <c r="B3816" s="34" t="s">
        <v>28</v>
      </c>
      <c r="C3816" s="34" t="s">
        <v>29</v>
      </c>
      <c r="H3816" s="35"/>
      <c r="I3816" s="35"/>
      <c r="J3816" s="36"/>
      <c r="L3816" s="59"/>
      <c r="M3816" s="59"/>
      <c r="N3816" s="60"/>
      <c r="P3816" s="59"/>
      <c r="Q3816" s="59"/>
      <c r="R3816" s="60"/>
    </row>
    <row r="3817" spans="1:18" x14ac:dyDescent="0.25">
      <c r="A3817" s="37" t="s">
        <v>4857</v>
      </c>
      <c r="B3817" s="38" t="s">
        <v>31</v>
      </c>
      <c r="C3817" s="38" t="s">
        <v>304</v>
      </c>
      <c r="H3817" s="35"/>
      <c r="I3817" s="35"/>
      <c r="J3817" s="36"/>
      <c r="L3817" s="59"/>
      <c r="M3817" s="59"/>
      <c r="N3817" s="60"/>
      <c r="P3817" s="59"/>
      <c r="Q3817" s="59"/>
      <c r="R3817" s="60"/>
    </row>
    <row r="3818" spans="1:18" ht="60" x14ac:dyDescent="0.25">
      <c r="A3818" s="33"/>
      <c r="B3818" s="34" t="s">
        <v>55</v>
      </c>
      <c r="C3818" s="34" t="s">
        <v>56</v>
      </c>
      <c r="D3818" s="34" t="s">
        <v>57</v>
      </c>
      <c r="E3818" s="34" t="s">
        <v>58</v>
      </c>
      <c r="F3818" s="39" t="s">
        <v>59</v>
      </c>
      <c r="H3818" s="40" t="s">
        <v>60</v>
      </c>
      <c r="I3818" s="41" t="s">
        <v>22</v>
      </c>
      <c r="J3818" s="42"/>
      <c r="L3818" s="40" t="s">
        <v>60</v>
      </c>
      <c r="M3818" s="53" t="s">
        <v>22</v>
      </c>
      <c r="N3818" s="54"/>
      <c r="P3818" s="40" t="s">
        <v>60</v>
      </c>
      <c r="Q3818" s="53" t="s">
        <v>22</v>
      </c>
      <c r="R3818" s="54"/>
    </row>
    <row r="3819" spans="1:18" x14ac:dyDescent="0.25">
      <c r="A3819" s="37" t="s">
        <v>4858</v>
      </c>
      <c r="B3819" s="38" t="s">
        <v>4859</v>
      </c>
      <c r="C3819" s="38" t="s">
        <v>307</v>
      </c>
      <c r="D3819" s="38"/>
      <c r="E3819" s="38" t="s">
        <v>308</v>
      </c>
      <c r="F3819" s="43">
        <v>900</v>
      </c>
      <c r="H3819" s="44">
        <v>15</v>
      </c>
      <c r="I3819" s="45">
        <v>13500</v>
      </c>
      <c r="J3819" s="31"/>
      <c r="L3819" s="44">
        <v>4.5</v>
      </c>
      <c r="M3819" s="55">
        <v>4050</v>
      </c>
      <c r="N3819" s="56"/>
      <c r="P3819" s="44">
        <v>10</v>
      </c>
      <c r="Q3819" s="55">
        <v>9000</v>
      </c>
      <c r="R3819" s="56"/>
    </row>
    <row r="3820" spans="1:18" x14ac:dyDescent="0.25">
      <c r="A3820" s="33"/>
      <c r="B3820" s="34" t="s">
        <v>28</v>
      </c>
      <c r="C3820" s="34" t="s">
        <v>29</v>
      </c>
      <c r="H3820" s="35"/>
      <c r="I3820" s="35"/>
      <c r="J3820" s="36"/>
      <c r="L3820" s="59"/>
      <c r="M3820" s="59"/>
      <c r="N3820" s="60"/>
      <c r="P3820" s="59"/>
      <c r="Q3820" s="59"/>
      <c r="R3820" s="60"/>
    </row>
    <row r="3821" spans="1:18" x14ac:dyDescent="0.25">
      <c r="A3821" s="37" t="s">
        <v>4860</v>
      </c>
      <c r="B3821" s="38" t="s">
        <v>31</v>
      </c>
      <c r="C3821" s="38" t="s">
        <v>310</v>
      </c>
      <c r="H3821" s="35"/>
      <c r="I3821" s="35"/>
      <c r="J3821" s="36"/>
      <c r="L3821" s="59"/>
      <c r="M3821" s="59"/>
      <c r="N3821" s="60"/>
      <c r="P3821" s="59"/>
      <c r="Q3821" s="59"/>
      <c r="R3821" s="60"/>
    </row>
    <row r="3822" spans="1:18" ht="60" x14ac:dyDescent="0.25">
      <c r="A3822" s="33"/>
      <c r="B3822" s="34" t="s">
        <v>55</v>
      </c>
      <c r="C3822" s="34" t="s">
        <v>56</v>
      </c>
      <c r="D3822" s="34" t="s">
        <v>57</v>
      </c>
      <c r="E3822" s="34" t="s">
        <v>58</v>
      </c>
      <c r="F3822" s="39" t="s">
        <v>59</v>
      </c>
      <c r="H3822" s="40" t="s">
        <v>60</v>
      </c>
      <c r="I3822" s="41" t="s">
        <v>22</v>
      </c>
      <c r="J3822" s="42"/>
      <c r="L3822" s="40" t="s">
        <v>60</v>
      </c>
      <c r="M3822" s="53" t="s">
        <v>22</v>
      </c>
      <c r="N3822" s="54"/>
      <c r="P3822" s="40" t="s">
        <v>60</v>
      </c>
      <c r="Q3822" s="53" t="s">
        <v>22</v>
      </c>
      <c r="R3822" s="54"/>
    </row>
    <row r="3823" spans="1:18" x14ac:dyDescent="0.25">
      <c r="A3823" s="37" t="s">
        <v>4861</v>
      </c>
      <c r="B3823" s="38" t="s">
        <v>4862</v>
      </c>
      <c r="C3823" s="38" t="s">
        <v>313</v>
      </c>
      <c r="D3823" s="38"/>
      <c r="E3823" s="38" t="s">
        <v>314</v>
      </c>
      <c r="F3823" s="43">
        <v>1365</v>
      </c>
      <c r="H3823" s="44">
        <v>50</v>
      </c>
      <c r="I3823" s="45">
        <v>68250</v>
      </c>
      <c r="J3823" s="31"/>
      <c r="L3823" s="44">
        <v>41.37</v>
      </c>
      <c r="M3823" s="55">
        <v>56470.05</v>
      </c>
      <c r="N3823" s="56"/>
      <c r="P3823" s="44">
        <v>15</v>
      </c>
      <c r="Q3823" s="55">
        <v>20475</v>
      </c>
      <c r="R3823" s="56"/>
    </row>
    <row r="3824" spans="1:18" x14ac:dyDescent="0.25">
      <c r="A3824" s="33"/>
      <c r="B3824" s="34" t="s">
        <v>28</v>
      </c>
      <c r="C3824" s="34" t="s">
        <v>29</v>
      </c>
      <c r="H3824" s="35"/>
      <c r="I3824" s="35"/>
      <c r="J3824" s="36"/>
      <c r="L3824" s="59"/>
      <c r="M3824" s="59"/>
      <c r="N3824" s="60"/>
      <c r="P3824" s="59"/>
      <c r="Q3824" s="59"/>
      <c r="R3824" s="60"/>
    </row>
    <row r="3825" spans="1:18" x14ac:dyDescent="0.25">
      <c r="A3825" s="37" t="s">
        <v>4863</v>
      </c>
      <c r="B3825" s="38" t="s">
        <v>31</v>
      </c>
      <c r="C3825" s="38" t="s">
        <v>321</v>
      </c>
      <c r="H3825" s="35"/>
      <c r="I3825" s="35"/>
      <c r="J3825" s="36"/>
      <c r="L3825" s="59"/>
      <c r="M3825" s="59"/>
      <c r="N3825" s="60"/>
      <c r="P3825" s="59"/>
      <c r="Q3825" s="59"/>
      <c r="R3825" s="60"/>
    </row>
    <row r="3826" spans="1:18" ht="60" x14ac:dyDescent="0.25">
      <c r="A3826" s="33"/>
      <c r="B3826" s="34" t="s">
        <v>55</v>
      </c>
      <c r="C3826" s="34" t="s">
        <v>56</v>
      </c>
      <c r="D3826" s="34" t="s">
        <v>57</v>
      </c>
      <c r="E3826" s="34" t="s">
        <v>58</v>
      </c>
      <c r="F3826" s="39" t="s">
        <v>59</v>
      </c>
      <c r="H3826" s="40" t="s">
        <v>60</v>
      </c>
      <c r="I3826" s="41" t="s">
        <v>22</v>
      </c>
      <c r="J3826" s="42"/>
      <c r="L3826" s="40" t="s">
        <v>60</v>
      </c>
      <c r="M3826" s="53" t="s">
        <v>22</v>
      </c>
      <c r="N3826" s="54"/>
      <c r="P3826" s="40" t="s">
        <v>60</v>
      </c>
      <c r="Q3826" s="53" t="s">
        <v>22</v>
      </c>
      <c r="R3826" s="54"/>
    </row>
    <row r="3827" spans="1:18" x14ac:dyDescent="0.25">
      <c r="A3827" s="37" t="s">
        <v>4864</v>
      </c>
      <c r="B3827" s="38" t="s">
        <v>4865</v>
      </c>
      <c r="C3827" s="38" t="s">
        <v>324</v>
      </c>
      <c r="D3827" s="38"/>
      <c r="E3827" s="38" t="s">
        <v>314</v>
      </c>
      <c r="F3827" s="43">
        <v>7541</v>
      </c>
      <c r="H3827" s="44">
        <v>35</v>
      </c>
      <c r="I3827" s="45">
        <v>263935</v>
      </c>
      <c r="J3827" s="31"/>
      <c r="L3827" s="44">
        <v>28.68</v>
      </c>
      <c r="M3827" s="55">
        <v>216275.88</v>
      </c>
      <c r="N3827" s="56"/>
      <c r="P3827" s="44">
        <v>20</v>
      </c>
      <c r="Q3827" s="55">
        <v>150820</v>
      </c>
      <c r="R3827" s="56"/>
    </row>
    <row r="3828" spans="1:18" x14ac:dyDescent="0.25">
      <c r="A3828" s="33"/>
      <c r="B3828" s="34" t="s">
        <v>28</v>
      </c>
      <c r="C3828" s="34" t="s">
        <v>29</v>
      </c>
      <c r="H3828" s="35"/>
      <c r="I3828" s="35"/>
      <c r="J3828" s="36"/>
      <c r="L3828" s="59"/>
      <c r="M3828" s="59"/>
      <c r="N3828" s="60"/>
      <c r="P3828" s="59"/>
      <c r="Q3828" s="59"/>
      <c r="R3828" s="60"/>
    </row>
    <row r="3829" spans="1:18" x14ac:dyDescent="0.25">
      <c r="A3829" s="37" t="s">
        <v>4866</v>
      </c>
      <c r="B3829" s="38" t="s">
        <v>31</v>
      </c>
      <c r="C3829" s="38" t="s">
        <v>316</v>
      </c>
      <c r="H3829" s="35"/>
      <c r="I3829" s="35"/>
      <c r="J3829" s="36"/>
      <c r="L3829" s="59"/>
      <c r="M3829" s="59"/>
      <c r="N3829" s="60"/>
      <c r="P3829" s="59"/>
      <c r="Q3829" s="59"/>
      <c r="R3829" s="60"/>
    </row>
    <row r="3830" spans="1:18" ht="60" x14ac:dyDescent="0.25">
      <c r="A3830" s="33"/>
      <c r="B3830" s="34" t="s">
        <v>55</v>
      </c>
      <c r="C3830" s="34" t="s">
        <v>56</v>
      </c>
      <c r="D3830" s="34" t="s">
        <v>57</v>
      </c>
      <c r="E3830" s="34" t="s">
        <v>58</v>
      </c>
      <c r="F3830" s="39" t="s">
        <v>59</v>
      </c>
      <c r="H3830" s="40" t="s">
        <v>60</v>
      </c>
      <c r="I3830" s="41" t="s">
        <v>22</v>
      </c>
      <c r="J3830" s="42"/>
      <c r="L3830" s="40" t="s">
        <v>60</v>
      </c>
      <c r="M3830" s="53" t="s">
        <v>22</v>
      </c>
      <c r="N3830" s="54"/>
      <c r="P3830" s="40" t="s">
        <v>60</v>
      </c>
      <c r="Q3830" s="53" t="s">
        <v>22</v>
      </c>
      <c r="R3830" s="54"/>
    </row>
    <row r="3831" spans="1:18" ht="30" x14ac:dyDescent="0.25">
      <c r="A3831" s="37" t="s">
        <v>4867</v>
      </c>
      <c r="B3831" s="38" t="s">
        <v>4868</v>
      </c>
      <c r="C3831" s="38" t="s">
        <v>1621</v>
      </c>
      <c r="D3831" s="38"/>
      <c r="E3831" s="38" t="s">
        <v>314</v>
      </c>
      <c r="F3831" s="43">
        <v>1170</v>
      </c>
      <c r="H3831" s="44">
        <v>30</v>
      </c>
      <c r="I3831" s="45">
        <v>35100</v>
      </c>
      <c r="J3831" s="31"/>
      <c r="L3831" s="44">
        <v>51.81</v>
      </c>
      <c r="M3831" s="55">
        <v>60617.7</v>
      </c>
      <c r="N3831" s="56"/>
      <c r="P3831" s="44">
        <v>25</v>
      </c>
      <c r="Q3831" s="55">
        <v>29250</v>
      </c>
      <c r="R3831" s="56"/>
    </row>
    <row r="3832" spans="1:18" x14ac:dyDescent="0.25">
      <c r="A3832" s="33"/>
      <c r="B3832" s="34" t="s">
        <v>28</v>
      </c>
      <c r="C3832" s="34" t="s">
        <v>29</v>
      </c>
      <c r="H3832" s="35"/>
      <c r="I3832" s="35"/>
      <c r="J3832" s="36"/>
      <c r="L3832" s="59"/>
      <c r="M3832" s="59"/>
      <c r="N3832" s="60"/>
      <c r="P3832" s="59"/>
      <c r="Q3832" s="59"/>
      <c r="R3832" s="60"/>
    </row>
    <row r="3833" spans="1:18" x14ac:dyDescent="0.25">
      <c r="A3833" s="37" t="s">
        <v>4869</v>
      </c>
      <c r="B3833" s="38" t="s">
        <v>31</v>
      </c>
      <c r="C3833" s="38" t="s">
        <v>326</v>
      </c>
      <c r="H3833" s="35"/>
      <c r="I3833" s="35"/>
      <c r="J3833" s="36"/>
      <c r="L3833" s="59"/>
      <c r="M3833" s="59"/>
      <c r="N3833" s="60"/>
      <c r="P3833" s="59"/>
      <c r="Q3833" s="59"/>
      <c r="R3833" s="60"/>
    </row>
    <row r="3834" spans="1:18" ht="45" x14ac:dyDescent="0.25">
      <c r="A3834" s="37" t="s">
        <v>4870</v>
      </c>
      <c r="B3834" s="38" t="s">
        <v>31</v>
      </c>
      <c r="C3834" s="38" t="s">
        <v>328</v>
      </c>
      <c r="H3834" s="35"/>
      <c r="I3834" s="35"/>
      <c r="J3834" s="36"/>
      <c r="L3834" s="59"/>
      <c r="M3834" s="59"/>
      <c r="N3834" s="60"/>
      <c r="P3834" s="59"/>
      <c r="Q3834" s="59"/>
      <c r="R3834" s="60"/>
    </row>
    <row r="3835" spans="1:18" ht="60" x14ac:dyDescent="0.25">
      <c r="A3835" s="33"/>
      <c r="B3835" s="34" t="s">
        <v>55</v>
      </c>
      <c r="C3835" s="34" t="s">
        <v>56</v>
      </c>
      <c r="D3835" s="34" t="s">
        <v>57</v>
      </c>
      <c r="E3835" s="34" t="s">
        <v>58</v>
      </c>
      <c r="F3835" s="39" t="s">
        <v>59</v>
      </c>
      <c r="H3835" s="40" t="s">
        <v>60</v>
      </c>
      <c r="I3835" s="41" t="s">
        <v>22</v>
      </c>
      <c r="J3835" s="42"/>
      <c r="L3835" s="40" t="s">
        <v>60</v>
      </c>
      <c r="M3835" s="53" t="s">
        <v>22</v>
      </c>
      <c r="N3835" s="54"/>
      <c r="P3835" s="40" t="s">
        <v>60</v>
      </c>
      <c r="Q3835" s="53" t="s">
        <v>22</v>
      </c>
      <c r="R3835" s="54"/>
    </row>
    <row r="3836" spans="1:18" x14ac:dyDescent="0.25">
      <c r="A3836" s="37" t="s">
        <v>4871</v>
      </c>
      <c r="B3836" s="38" t="s">
        <v>4872</v>
      </c>
      <c r="C3836" s="38" t="s">
        <v>331</v>
      </c>
      <c r="D3836" s="38"/>
      <c r="E3836" s="38" t="s">
        <v>308</v>
      </c>
      <c r="F3836" s="43">
        <v>381</v>
      </c>
      <c r="H3836" s="44">
        <v>6</v>
      </c>
      <c r="I3836" s="45">
        <v>2286</v>
      </c>
      <c r="J3836" s="31"/>
      <c r="L3836" s="44">
        <v>4.7300000000000004</v>
      </c>
      <c r="M3836" s="55">
        <v>1802.13</v>
      </c>
      <c r="N3836" s="56"/>
      <c r="P3836" s="44">
        <v>7</v>
      </c>
      <c r="Q3836" s="55">
        <v>2667</v>
      </c>
      <c r="R3836" s="56"/>
    </row>
    <row r="3837" spans="1:18" x14ac:dyDescent="0.25">
      <c r="A3837" s="33"/>
      <c r="B3837" s="34" t="s">
        <v>28</v>
      </c>
      <c r="C3837" s="34" t="s">
        <v>29</v>
      </c>
      <c r="H3837" s="35"/>
      <c r="I3837" s="35"/>
      <c r="J3837" s="36"/>
      <c r="L3837" s="59"/>
      <c r="M3837" s="59"/>
      <c r="N3837" s="60"/>
      <c r="P3837" s="59"/>
      <c r="Q3837" s="59"/>
      <c r="R3837" s="60"/>
    </row>
    <row r="3838" spans="1:18" x14ac:dyDescent="0.25">
      <c r="A3838" s="37" t="s">
        <v>4873</v>
      </c>
      <c r="B3838" s="38" t="s">
        <v>31</v>
      </c>
      <c r="C3838" s="38" t="s">
        <v>333</v>
      </c>
      <c r="H3838" s="35"/>
      <c r="I3838" s="35"/>
      <c r="J3838" s="36"/>
      <c r="L3838" s="59"/>
      <c r="M3838" s="59"/>
      <c r="N3838" s="60"/>
      <c r="P3838" s="59"/>
      <c r="Q3838" s="59"/>
      <c r="R3838" s="60"/>
    </row>
    <row r="3839" spans="1:18" ht="60" x14ac:dyDescent="0.25">
      <c r="A3839" s="33"/>
      <c r="B3839" s="34" t="s">
        <v>55</v>
      </c>
      <c r="C3839" s="34" t="s">
        <v>56</v>
      </c>
      <c r="D3839" s="34" t="s">
        <v>57</v>
      </c>
      <c r="E3839" s="34" t="s">
        <v>58</v>
      </c>
      <c r="F3839" s="39" t="s">
        <v>59</v>
      </c>
      <c r="H3839" s="40" t="s">
        <v>60</v>
      </c>
      <c r="I3839" s="41" t="s">
        <v>22</v>
      </c>
      <c r="J3839" s="42"/>
      <c r="L3839" s="40" t="s">
        <v>60</v>
      </c>
      <c r="M3839" s="53" t="s">
        <v>22</v>
      </c>
      <c r="N3839" s="54"/>
      <c r="P3839" s="40" t="s">
        <v>60</v>
      </c>
      <c r="Q3839" s="53" t="s">
        <v>22</v>
      </c>
      <c r="R3839" s="54"/>
    </row>
    <row r="3840" spans="1:18" ht="105" x14ac:dyDescent="0.25">
      <c r="A3840" s="37" t="s">
        <v>4874</v>
      </c>
      <c r="B3840" s="38" t="s">
        <v>335</v>
      </c>
      <c r="C3840" s="38" t="s">
        <v>336</v>
      </c>
      <c r="D3840" s="38"/>
      <c r="E3840" s="38" t="s">
        <v>64</v>
      </c>
      <c r="F3840" s="43">
        <v>1</v>
      </c>
      <c r="H3840" s="44">
        <v>0</v>
      </c>
      <c r="I3840" s="45">
        <v>0</v>
      </c>
      <c r="J3840" s="31"/>
      <c r="L3840" s="44">
        <v>0</v>
      </c>
      <c r="M3840" s="55">
        <v>0</v>
      </c>
      <c r="N3840" s="56"/>
      <c r="P3840" s="44">
        <v>0</v>
      </c>
      <c r="Q3840" s="55">
        <v>0</v>
      </c>
      <c r="R3840" s="56"/>
    </row>
    <row r="3841" spans="1:18" x14ac:dyDescent="0.25">
      <c r="A3841" s="33"/>
      <c r="B3841" s="34" t="s">
        <v>28</v>
      </c>
      <c r="C3841" s="34" t="s">
        <v>29</v>
      </c>
      <c r="H3841" s="35"/>
      <c r="I3841" s="35"/>
      <c r="J3841" s="36"/>
      <c r="L3841" s="59"/>
      <c r="M3841" s="59"/>
      <c r="N3841" s="60"/>
      <c r="P3841" s="59"/>
      <c r="Q3841" s="59"/>
      <c r="R3841" s="60"/>
    </row>
    <row r="3842" spans="1:18" ht="60" x14ac:dyDescent="0.25">
      <c r="A3842" s="37" t="s">
        <v>4875</v>
      </c>
      <c r="B3842" s="38" t="s">
        <v>31</v>
      </c>
      <c r="C3842" s="38" t="s">
        <v>299</v>
      </c>
      <c r="H3842" s="35"/>
      <c r="I3842" s="35"/>
      <c r="J3842" s="36"/>
      <c r="L3842" s="59"/>
      <c r="M3842" s="59"/>
      <c r="N3842" s="60"/>
      <c r="P3842" s="59"/>
      <c r="Q3842" s="59"/>
      <c r="R3842" s="60"/>
    </row>
    <row r="3843" spans="1:18" x14ac:dyDescent="0.25">
      <c r="A3843" s="14" t="s">
        <v>4876</v>
      </c>
      <c r="B3843" s="14"/>
      <c r="C3843" s="14"/>
      <c r="D3843" s="14"/>
      <c r="E3843" s="14"/>
      <c r="F3843" s="14"/>
      <c r="H3843" s="32" t="s">
        <v>2302</v>
      </c>
      <c r="I3843" s="45">
        <v>551250</v>
      </c>
      <c r="J3843" s="31"/>
      <c r="L3843" s="32" t="s">
        <v>2302</v>
      </c>
      <c r="M3843" s="55">
        <v>521263.16</v>
      </c>
      <c r="N3843" s="56"/>
      <c r="P3843" s="32" t="s">
        <v>2302</v>
      </c>
      <c r="Q3843" s="55">
        <v>352095</v>
      </c>
      <c r="R3843" s="56"/>
    </row>
    <row r="3844" spans="1:18" x14ac:dyDescent="0.25">
      <c r="A3844" s="33"/>
      <c r="B3844" s="34" t="s">
        <v>28</v>
      </c>
      <c r="C3844" s="34" t="s">
        <v>29</v>
      </c>
      <c r="H3844" s="35"/>
      <c r="I3844" s="35"/>
      <c r="J3844" s="36"/>
      <c r="L3844" s="59"/>
      <c r="M3844" s="59"/>
      <c r="N3844" s="60"/>
      <c r="P3844" s="59"/>
      <c r="Q3844" s="59"/>
      <c r="R3844" s="60"/>
    </row>
    <row r="3845" spans="1:18" x14ac:dyDescent="0.25">
      <c r="A3845" s="37" t="s">
        <v>4877</v>
      </c>
      <c r="B3845" s="38" t="s">
        <v>31</v>
      </c>
      <c r="C3845" s="38" t="s">
        <v>341</v>
      </c>
      <c r="H3845" s="35"/>
      <c r="I3845" s="35"/>
      <c r="J3845" s="36"/>
      <c r="L3845" s="59"/>
      <c r="M3845" s="59"/>
      <c r="N3845" s="60"/>
      <c r="P3845" s="59"/>
      <c r="Q3845" s="59"/>
      <c r="R3845" s="60"/>
    </row>
    <row r="3846" spans="1:18" x14ac:dyDescent="0.25">
      <c r="A3846" s="37" t="s">
        <v>4878</v>
      </c>
      <c r="B3846" s="38" t="s">
        <v>31</v>
      </c>
      <c r="C3846" s="38" t="s">
        <v>343</v>
      </c>
      <c r="H3846" s="35"/>
      <c r="I3846" s="35"/>
      <c r="J3846" s="36"/>
      <c r="L3846" s="59"/>
      <c r="M3846" s="59"/>
      <c r="N3846" s="60"/>
      <c r="P3846" s="59"/>
      <c r="Q3846" s="59"/>
      <c r="R3846" s="60"/>
    </row>
    <row r="3847" spans="1:18" x14ac:dyDescent="0.25">
      <c r="A3847" s="37" t="s">
        <v>4879</v>
      </c>
      <c r="B3847" s="38" t="s">
        <v>31</v>
      </c>
      <c r="C3847" s="38" t="s">
        <v>345</v>
      </c>
      <c r="H3847" s="35"/>
      <c r="I3847" s="35"/>
      <c r="J3847" s="36"/>
      <c r="L3847" s="59"/>
      <c r="M3847" s="59"/>
      <c r="N3847" s="60"/>
      <c r="P3847" s="59"/>
      <c r="Q3847" s="59"/>
      <c r="R3847" s="60"/>
    </row>
    <row r="3848" spans="1:18" ht="60" x14ac:dyDescent="0.25">
      <c r="A3848" s="33"/>
      <c r="B3848" s="34" t="s">
        <v>55</v>
      </c>
      <c r="C3848" s="34" t="s">
        <v>56</v>
      </c>
      <c r="D3848" s="34" t="s">
        <v>57</v>
      </c>
      <c r="E3848" s="34" t="s">
        <v>58</v>
      </c>
      <c r="F3848" s="39" t="s">
        <v>59</v>
      </c>
      <c r="H3848" s="40" t="s">
        <v>60</v>
      </c>
      <c r="I3848" s="41" t="s">
        <v>22</v>
      </c>
      <c r="J3848" s="42"/>
      <c r="L3848" s="40" t="s">
        <v>60</v>
      </c>
      <c r="M3848" s="53" t="s">
        <v>22</v>
      </c>
      <c r="N3848" s="54"/>
      <c r="P3848" s="40" t="s">
        <v>60</v>
      </c>
      <c r="Q3848" s="53" t="s">
        <v>22</v>
      </c>
      <c r="R3848" s="54"/>
    </row>
    <row r="3849" spans="1:18" x14ac:dyDescent="0.25">
      <c r="A3849" s="37" t="s">
        <v>4880</v>
      </c>
      <c r="B3849" s="38" t="s">
        <v>4881</v>
      </c>
      <c r="C3849" s="38" t="s">
        <v>348</v>
      </c>
      <c r="D3849" s="38"/>
      <c r="E3849" s="38" t="s">
        <v>314</v>
      </c>
      <c r="F3849" s="43">
        <v>34</v>
      </c>
      <c r="H3849" s="44">
        <v>500</v>
      </c>
      <c r="I3849" s="45">
        <v>17000</v>
      </c>
      <c r="J3849" s="31"/>
      <c r="L3849" s="44">
        <v>490.03</v>
      </c>
      <c r="M3849" s="55">
        <v>16661.02</v>
      </c>
      <c r="N3849" s="56"/>
      <c r="P3849" s="44">
        <v>385</v>
      </c>
      <c r="Q3849" s="55">
        <v>13090</v>
      </c>
      <c r="R3849" s="56"/>
    </row>
    <row r="3850" spans="1:18" x14ac:dyDescent="0.25">
      <c r="A3850" s="37" t="s">
        <v>4882</v>
      </c>
      <c r="B3850" s="38" t="s">
        <v>4883</v>
      </c>
      <c r="C3850" s="38" t="s">
        <v>351</v>
      </c>
      <c r="D3850" s="38"/>
      <c r="E3850" s="38" t="s">
        <v>314</v>
      </c>
      <c r="F3850" s="43">
        <v>16</v>
      </c>
      <c r="H3850" s="44">
        <v>525</v>
      </c>
      <c r="I3850" s="45">
        <v>8400</v>
      </c>
      <c r="J3850" s="31"/>
      <c r="L3850" s="44">
        <v>490.03</v>
      </c>
      <c r="M3850" s="55">
        <v>7840.48</v>
      </c>
      <c r="N3850" s="56"/>
      <c r="P3850" s="44">
        <v>385</v>
      </c>
      <c r="Q3850" s="55">
        <v>6160</v>
      </c>
      <c r="R3850" s="56"/>
    </row>
    <row r="3851" spans="1:18" x14ac:dyDescent="0.25">
      <c r="A3851" s="33"/>
      <c r="B3851" s="34" t="s">
        <v>28</v>
      </c>
      <c r="C3851" s="34" t="s">
        <v>29</v>
      </c>
      <c r="H3851" s="35"/>
      <c r="I3851" s="35"/>
      <c r="J3851" s="36"/>
      <c r="L3851" s="59"/>
      <c r="M3851" s="59"/>
      <c r="N3851" s="60"/>
      <c r="P3851" s="59"/>
      <c r="Q3851" s="59"/>
      <c r="R3851" s="60"/>
    </row>
    <row r="3852" spans="1:18" ht="45" x14ac:dyDescent="0.25">
      <c r="A3852" s="37" t="s">
        <v>4884</v>
      </c>
      <c r="B3852" s="38" t="s">
        <v>31</v>
      </c>
      <c r="C3852" s="38" t="s">
        <v>353</v>
      </c>
      <c r="H3852" s="35"/>
      <c r="I3852" s="35"/>
      <c r="J3852" s="36"/>
      <c r="L3852" s="59"/>
      <c r="M3852" s="59"/>
      <c r="N3852" s="60"/>
      <c r="P3852" s="59"/>
      <c r="Q3852" s="59"/>
      <c r="R3852" s="60"/>
    </row>
    <row r="3853" spans="1:18" ht="60" x14ac:dyDescent="0.25">
      <c r="A3853" s="33"/>
      <c r="B3853" s="34" t="s">
        <v>55</v>
      </c>
      <c r="C3853" s="34" t="s">
        <v>56</v>
      </c>
      <c r="D3853" s="34" t="s">
        <v>57</v>
      </c>
      <c r="E3853" s="34" t="s">
        <v>58</v>
      </c>
      <c r="F3853" s="39" t="s">
        <v>59</v>
      </c>
      <c r="H3853" s="40" t="s">
        <v>60</v>
      </c>
      <c r="I3853" s="41" t="s">
        <v>22</v>
      </c>
      <c r="J3853" s="42"/>
      <c r="L3853" s="40" t="s">
        <v>60</v>
      </c>
      <c r="M3853" s="53" t="s">
        <v>22</v>
      </c>
      <c r="N3853" s="54"/>
      <c r="P3853" s="40" t="s">
        <v>60</v>
      </c>
      <c r="Q3853" s="53" t="s">
        <v>22</v>
      </c>
      <c r="R3853" s="54"/>
    </row>
    <row r="3854" spans="1:18" x14ac:dyDescent="0.25">
      <c r="A3854" s="37" t="s">
        <v>4885</v>
      </c>
      <c r="B3854" s="38" t="s">
        <v>4886</v>
      </c>
      <c r="C3854" s="38" t="s">
        <v>4887</v>
      </c>
      <c r="D3854" s="38"/>
      <c r="E3854" s="38" t="s">
        <v>314</v>
      </c>
      <c r="F3854" s="43">
        <v>50</v>
      </c>
      <c r="H3854" s="44">
        <v>1750</v>
      </c>
      <c r="I3854" s="45">
        <v>87500</v>
      </c>
      <c r="J3854" s="31"/>
      <c r="L3854" s="44">
        <v>1529.94</v>
      </c>
      <c r="M3854" s="55">
        <v>76497</v>
      </c>
      <c r="N3854" s="56"/>
      <c r="P3854" s="44">
        <v>1200</v>
      </c>
      <c r="Q3854" s="55">
        <v>60000</v>
      </c>
      <c r="R3854" s="56"/>
    </row>
    <row r="3855" spans="1:18" x14ac:dyDescent="0.25">
      <c r="A3855" s="37" t="s">
        <v>4888</v>
      </c>
      <c r="B3855" s="38" t="s">
        <v>4889</v>
      </c>
      <c r="C3855" s="38" t="s">
        <v>359</v>
      </c>
      <c r="D3855" s="38"/>
      <c r="E3855" s="38" t="s">
        <v>314</v>
      </c>
      <c r="F3855" s="43">
        <v>56</v>
      </c>
      <c r="H3855" s="44">
        <v>1700</v>
      </c>
      <c r="I3855" s="45">
        <v>95200</v>
      </c>
      <c r="J3855" s="31"/>
      <c r="L3855" s="44">
        <v>2146.7399999999998</v>
      </c>
      <c r="M3855" s="55">
        <v>120217.44</v>
      </c>
      <c r="N3855" s="56"/>
      <c r="P3855" s="44">
        <v>1360</v>
      </c>
      <c r="Q3855" s="55">
        <v>76160</v>
      </c>
      <c r="R3855" s="56"/>
    </row>
    <row r="3856" spans="1:18" x14ac:dyDescent="0.25">
      <c r="A3856" s="37" t="s">
        <v>4890</v>
      </c>
      <c r="B3856" s="38" t="s">
        <v>4891</v>
      </c>
      <c r="C3856" s="38" t="s">
        <v>362</v>
      </c>
      <c r="D3856" s="38"/>
      <c r="E3856" s="38" t="s">
        <v>314</v>
      </c>
      <c r="F3856" s="43">
        <v>12</v>
      </c>
      <c r="H3856" s="44">
        <v>1800</v>
      </c>
      <c r="I3856" s="45">
        <v>21600</v>
      </c>
      <c r="J3856" s="31"/>
      <c r="L3856" s="44">
        <v>2444.17</v>
      </c>
      <c r="M3856" s="55">
        <v>29330.04</v>
      </c>
      <c r="N3856" s="56"/>
      <c r="P3856" s="44">
        <v>1960</v>
      </c>
      <c r="Q3856" s="55">
        <v>23520</v>
      </c>
      <c r="R3856" s="56"/>
    </row>
    <row r="3857" spans="1:18" x14ac:dyDescent="0.25">
      <c r="A3857" s="37" t="s">
        <v>4892</v>
      </c>
      <c r="B3857" s="38" t="s">
        <v>4893</v>
      </c>
      <c r="C3857" s="38" t="s">
        <v>4468</v>
      </c>
      <c r="D3857" s="38"/>
      <c r="E3857" s="38" t="s">
        <v>314</v>
      </c>
      <c r="F3857" s="43">
        <v>85</v>
      </c>
      <c r="H3857" s="44">
        <v>1800</v>
      </c>
      <c r="I3857" s="45">
        <v>153000</v>
      </c>
      <c r="J3857" s="31"/>
      <c r="L3857" s="44">
        <v>824.95</v>
      </c>
      <c r="M3857" s="55">
        <v>70120.75</v>
      </c>
      <c r="N3857" s="56"/>
      <c r="P3857" s="44">
        <v>650</v>
      </c>
      <c r="Q3857" s="55">
        <v>55250</v>
      </c>
      <c r="R3857" s="56"/>
    </row>
    <row r="3858" spans="1:18" x14ac:dyDescent="0.25">
      <c r="A3858" s="37" t="s">
        <v>4894</v>
      </c>
      <c r="B3858" s="38" t="s">
        <v>4895</v>
      </c>
      <c r="C3858" s="38" t="s">
        <v>368</v>
      </c>
      <c r="D3858" s="38"/>
      <c r="E3858" s="38" t="s">
        <v>308</v>
      </c>
      <c r="F3858" s="43">
        <v>563</v>
      </c>
      <c r="H3858" s="44">
        <v>50</v>
      </c>
      <c r="I3858" s="45">
        <v>28150</v>
      </c>
      <c r="J3858" s="31"/>
      <c r="L3858" s="44">
        <v>58.71</v>
      </c>
      <c r="M3858" s="55">
        <v>33053.730000000003</v>
      </c>
      <c r="N3858" s="56"/>
      <c r="P3858" s="44">
        <v>45</v>
      </c>
      <c r="Q3858" s="55">
        <v>25335</v>
      </c>
      <c r="R3858" s="56"/>
    </row>
    <row r="3859" spans="1:18" x14ac:dyDescent="0.25">
      <c r="A3859" s="33"/>
      <c r="B3859" s="34" t="s">
        <v>28</v>
      </c>
      <c r="C3859" s="34" t="s">
        <v>29</v>
      </c>
      <c r="H3859" s="35"/>
      <c r="I3859" s="35"/>
      <c r="J3859" s="36"/>
      <c r="L3859" s="59"/>
      <c r="M3859" s="59"/>
      <c r="N3859" s="60"/>
      <c r="P3859" s="59"/>
      <c r="Q3859" s="59"/>
      <c r="R3859" s="60"/>
    </row>
    <row r="3860" spans="1:18" x14ac:dyDescent="0.25">
      <c r="A3860" s="37" t="s">
        <v>4896</v>
      </c>
      <c r="B3860" s="38" t="s">
        <v>31</v>
      </c>
      <c r="C3860" s="38" t="s">
        <v>370</v>
      </c>
      <c r="H3860" s="35"/>
      <c r="I3860" s="35"/>
      <c r="J3860" s="36"/>
      <c r="L3860" s="59"/>
      <c r="M3860" s="59"/>
      <c r="N3860" s="60"/>
      <c r="P3860" s="59"/>
      <c r="Q3860" s="59"/>
      <c r="R3860" s="60"/>
    </row>
    <row r="3861" spans="1:18" ht="45" x14ac:dyDescent="0.25">
      <c r="A3861" s="37" t="s">
        <v>4897</v>
      </c>
      <c r="B3861" s="38" t="s">
        <v>31</v>
      </c>
      <c r="C3861" s="38" t="s">
        <v>372</v>
      </c>
      <c r="H3861" s="35"/>
      <c r="I3861" s="35"/>
      <c r="J3861" s="36"/>
      <c r="L3861" s="59"/>
      <c r="M3861" s="59"/>
      <c r="N3861" s="60"/>
      <c r="P3861" s="59"/>
      <c r="Q3861" s="59"/>
      <c r="R3861" s="60"/>
    </row>
    <row r="3862" spans="1:18" ht="60" x14ac:dyDescent="0.25">
      <c r="A3862" s="33"/>
      <c r="B3862" s="34" t="s">
        <v>55</v>
      </c>
      <c r="C3862" s="34" t="s">
        <v>56</v>
      </c>
      <c r="D3862" s="34" t="s">
        <v>57</v>
      </c>
      <c r="E3862" s="34" t="s">
        <v>58</v>
      </c>
      <c r="F3862" s="39" t="s">
        <v>59</v>
      </c>
      <c r="H3862" s="40" t="s">
        <v>60</v>
      </c>
      <c r="I3862" s="41" t="s">
        <v>22</v>
      </c>
      <c r="J3862" s="42"/>
      <c r="L3862" s="40" t="s">
        <v>60</v>
      </c>
      <c r="M3862" s="53" t="s">
        <v>22</v>
      </c>
      <c r="N3862" s="54"/>
      <c r="P3862" s="40" t="s">
        <v>60</v>
      </c>
      <c r="Q3862" s="53" t="s">
        <v>22</v>
      </c>
      <c r="R3862" s="54"/>
    </row>
    <row r="3863" spans="1:18" x14ac:dyDescent="0.25">
      <c r="A3863" s="37" t="s">
        <v>4898</v>
      </c>
      <c r="B3863" s="38" t="s">
        <v>4899</v>
      </c>
      <c r="C3863" s="38" t="s">
        <v>375</v>
      </c>
      <c r="D3863" s="38"/>
      <c r="E3863" s="38" t="s">
        <v>314</v>
      </c>
      <c r="F3863" s="43">
        <v>7</v>
      </c>
      <c r="H3863" s="44">
        <v>2050</v>
      </c>
      <c r="I3863" s="45">
        <v>14350</v>
      </c>
      <c r="J3863" s="31"/>
      <c r="L3863" s="44">
        <v>2967.02</v>
      </c>
      <c r="M3863" s="55">
        <v>20769.14</v>
      </c>
      <c r="N3863" s="56"/>
      <c r="P3863" s="44">
        <v>2100</v>
      </c>
      <c r="Q3863" s="55">
        <v>14700</v>
      </c>
      <c r="R3863" s="56"/>
    </row>
    <row r="3864" spans="1:18" x14ac:dyDescent="0.25">
      <c r="A3864" s="37" t="s">
        <v>4900</v>
      </c>
      <c r="B3864" s="38" t="s">
        <v>4901</v>
      </c>
      <c r="C3864" s="38" t="s">
        <v>378</v>
      </c>
      <c r="D3864" s="38"/>
      <c r="E3864" s="38" t="s">
        <v>314</v>
      </c>
      <c r="F3864" s="43">
        <v>19</v>
      </c>
      <c r="H3864" s="44">
        <v>1950</v>
      </c>
      <c r="I3864" s="45">
        <v>37050</v>
      </c>
      <c r="J3864" s="31"/>
      <c r="L3864" s="44">
        <v>2764.32</v>
      </c>
      <c r="M3864" s="55">
        <v>52522.080000000002</v>
      </c>
      <c r="N3864" s="56"/>
      <c r="P3864" s="44">
        <v>1520</v>
      </c>
      <c r="Q3864" s="55">
        <v>28880</v>
      </c>
      <c r="R3864" s="56"/>
    </row>
    <row r="3865" spans="1:18" x14ac:dyDescent="0.25">
      <c r="A3865" s="37" t="s">
        <v>4902</v>
      </c>
      <c r="B3865" s="38" t="s">
        <v>4903</v>
      </c>
      <c r="C3865" s="38" t="s">
        <v>4904</v>
      </c>
      <c r="D3865" s="38"/>
      <c r="E3865" s="38" t="s">
        <v>314</v>
      </c>
      <c r="F3865" s="43">
        <v>40</v>
      </c>
      <c r="H3865" s="44">
        <v>2100</v>
      </c>
      <c r="I3865" s="45">
        <v>84000</v>
      </c>
      <c r="J3865" s="31"/>
      <c r="L3865" s="44">
        <v>2169.64</v>
      </c>
      <c r="M3865" s="55">
        <v>86785.600000000006</v>
      </c>
      <c r="N3865" s="56"/>
      <c r="P3865" s="44">
        <v>1150</v>
      </c>
      <c r="Q3865" s="55">
        <v>46000</v>
      </c>
      <c r="R3865" s="56"/>
    </row>
    <row r="3866" spans="1:18" x14ac:dyDescent="0.25">
      <c r="A3866" s="33"/>
      <c r="B3866" s="34" t="s">
        <v>28</v>
      </c>
      <c r="C3866" s="34" t="s">
        <v>29</v>
      </c>
      <c r="H3866" s="35"/>
      <c r="I3866" s="35"/>
      <c r="J3866" s="36"/>
      <c r="L3866" s="59"/>
      <c r="M3866" s="59"/>
      <c r="N3866" s="60"/>
      <c r="P3866" s="59"/>
      <c r="Q3866" s="59"/>
      <c r="R3866" s="60"/>
    </row>
    <row r="3867" spans="1:18" x14ac:dyDescent="0.25">
      <c r="A3867" s="37" t="s">
        <v>4905</v>
      </c>
      <c r="B3867" s="38" t="s">
        <v>31</v>
      </c>
      <c r="C3867" s="38" t="s">
        <v>386</v>
      </c>
      <c r="H3867" s="35"/>
      <c r="I3867" s="35"/>
      <c r="J3867" s="36"/>
      <c r="L3867" s="59"/>
      <c r="M3867" s="59"/>
      <c r="N3867" s="60"/>
      <c r="P3867" s="59"/>
      <c r="Q3867" s="59"/>
      <c r="R3867" s="60"/>
    </row>
    <row r="3868" spans="1:18" ht="60" x14ac:dyDescent="0.25">
      <c r="A3868" s="33"/>
      <c r="B3868" s="34" t="s">
        <v>55</v>
      </c>
      <c r="C3868" s="34" t="s">
        <v>56</v>
      </c>
      <c r="D3868" s="34" t="s">
        <v>57</v>
      </c>
      <c r="E3868" s="34" t="s">
        <v>58</v>
      </c>
      <c r="F3868" s="39" t="s">
        <v>59</v>
      </c>
      <c r="H3868" s="40" t="s">
        <v>60</v>
      </c>
      <c r="I3868" s="41" t="s">
        <v>22</v>
      </c>
      <c r="J3868" s="42"/>
      <c r="L3868" s="40" t="s">
        <v>60</v>
      </c>
      <c r="M3868" s="53" t="s">
        <v>22</v>
      </c>
      <c r="N3868" s="54"/>
      <c r="P3868" s="40" t="s">
        <v>60</v>
      </c>
      <c r="Q3868" s="53" t="s">
        <v>22</v>
      </c>
      <c r="R3868" s="54"/>
    </row>
    <row r="3869" spans="1:18" x14ac:dyDescent="0.25">
      <c r="A3869" s="37" t="s">
        <v>4906</v>
      </c>
      <c r="B3869" s="38" t="s">
        <v>4907</v>
      </c>
      <c r="C3869" s="38" t="s">
        <v>389</v>
      </c>
      <c r="D3869" s="38"/>
      <c r="E3869" s="38" t="s">
        <v>64</v>
      </c>
      <c r="F3869" s="43">
        <v>1</v>
      </c>
      <c r="H3869" s="44">
        <v>5000</v>
      </c>
      <c r="I3869" s="45">
        <v>5000</v>
      </c>
      <c r="J3869" s="31"/>
      <c r="L3869" s="44">
        <v>7465.88</v>
      </c>
      <c r="M3869" s="55">
        <v>7465.88</v>
      </c>
      <c r="N3869" s="56"/>
      <c r="P3869" s="44">
        <v>3000</v>
      </c>
      <c r="Q3869" s="55">
        <v>3000</v>
      </c>
      <c r="R3869" s="56"/>
    </row>
    <row r="3870" spans="1:18" x14ac:dyDescent="0.25">
      <c r="A3870" s="33"/>
      <c r="B3870" s="34" t="s">
        <v>28</v>
      </c>
      <c r="C3870" s="34" t="s">
        <v>29</v>
      </c>
      <c r="H3870" s="35"/>
      <c r="I3870" s="35"/>
      <c r="J3870" s="36"/>
      <c r="L3870" s="59"/>
      <c r="M3870" s="59"/>
      <c r="N3870" s="60"/>
      <c r="P3870" s="59"/>
      <c r="Q3870" s="59"/>
      <c r="R3870" s="60"/>
    </row>
    <row r="3871" spans="1:18" x14ac:dyDescent="0.25">
      <c r="A3871" s="37" t="s">
        <v>4908</v>
      </c>
      <c r="B3871" s="38" t="s">
        <v>31</v>
      </c>
      <c r="C3871" s="38" t="s">
        <v>333</v>
      </c>
      <c r="H3871" s="35"/>
      <c r="I3871" s="35"/>
      <c r="J3871" s="36"/>
      <c r="L3871" s="59"/>
      <c r="M3871" s="59"/>
      <c r="N3871" s="60"/>
      <c r="P3871" s="59"/>
      <c r="Q3871" s="59"/>
      <c r="R3871" s="60"/>
    </row>
    <row r="3872" spans="1:18" ht="60" x14ac:dyDescent="0.25">
      <c r="A3872" s="33"/>
      <c r="B3872" s="34" t="s">
        <v>55</v>
      </c>
      <c r="C3872" s="34" t="s">
        <v>56</v>
      </c>
      <c r="D3872" s="34" t="s">
        <v>57</v>
      </c>
      <c r="E3872" s="34" t="s">
        <v>58</v>
      </c>
      <c r="F3872" s="39" t="s">
        <v>59</v>
      </c>
      <c r="H3872" s="40" t="s">
        <v>60</v>
      </c>
      <c r="I3872" s="41" t="s">
        <v>22</v>
      </c>
      <c r="J3872" s="42"/>
      <c r="L3872" s="40" t="s">
        <v>60</v>
      </c>
      <c r="M3872" s="53" t="s">
        <v>22</v>
      </c>
      <c r="N3872" s="54"/>
      <c r="P3872" s="40" t="s">
        <v>60</v>
      </c>
      <c r="Q3872" s="53" t="s">
        <v>22</v>
      </c>
      <c r="R3872" s="54"/>
    </row>
    <row r="3873" spans="1:18" ht="105" x14ac:dyDescent="0.25">
      <c r="A3873" s="37" t="s">
        <v>4909</v>
      </c>
      <c r="B3873" s="38" t="s">
        <v>335</v>
      </c>
      <c r="C3873" s="38" t="s">
        <v>336</v>
      </c>
      <c r="D3873" s="38"/>
      <c r="E3873" s="38" t="s">
        <v>64</v>
      </c>
      <c r="F3873" s="43">
        <v>1</v>
      </c>
      <c r="H3873" s="44">
        <v>0</v>
      </c>
      <c r="I3873" s="45">
        <v>0</v>
      </c>
      <c r="J3873" s="31"/>
      <c r="L3873" s="44">
        <v>0</v>
      </c>
      <c r="M3873" s="55">
        <v>0</v>
      </c>
      <c r="N3873" s="56"/>
      <c r="P3873" s="44">
        <v>0</v>
      </c>
      <c r="Q3873" s="55">
        <v>0</v>
      </c>
      <c r="R3873" s="56"/>
    </row>
    <row r="3874" spans="1:18" x14ac:dyDescent="0.25">
      <c r="A3874" s="33"/>
      <c r="B3874" s="34" t="s">
        <v>28</v>
      </c>
      <c r="C3874" s="34" t="s">
        <v>29</v>
      </c>
      <c r="H3874" s="35"/>
      <c r="I3874" s="35"/>
      <c r="J3874" s="36"/>
      <c r="L3874" s="59"/>
      <c r="M3874" s="59"/>
      <c r="N3874" s="60"/>
      <c r="P3874" s="59"/>
      <c r="Q3874" s="59"/>
      <c r="R3874" s="60"/>
    </row>
    <row r="3875" spans="1:18" ht="60" x14ac:dyDescent="0.25">
      <c r="A3875" s="37" t="s">
        <v>4910</v>
      </c>
      <c r="B3875" s="38" t="s">
        <v>31</v>
      </c>
      <c r="C3875" s="38" t="s">
        <v>299</v>
      </c>
      <c r="H3875" s="35"/>
      <c r="I3875" s="35"/>
      <c r="J3875" s="36"/>
      <c r="L3875" s="59"/>
      <c r="M3875" s="59"/>
      <c r="N3875" s="60"/>
      <c r="P3875" s="59"/>
      <c r="Q3875" s="59"/>
      <c r="R3875" s="60"/>
    </row>
    <row r="3876" spans="1:18" x14ac:dyDescent="0.25">
      <c r="A3876" s="14" t="s">
        <v>4911</v>
      </c>
      <c r="B3876" s="14"/>
      <c r="C3876" s="14"/>
      <c r="D3876" s="14"/>
      <c r="E3876" s="14"/>
      <c r="F3876" s="14"/>
      <c r="H3876" s="32" t="s">
        <v>2354</v>
      </c>
      <c r="I3876" s="45">
        <v>111460</v>
      </c>
      <c r="J3876" s="31"/>
      <c r="L3876" s="32" t="s">
        <v>2354</v>
      </c>
      <c r="M3876" s="55">
        <v>72629.55</v>
      </c>
      <c r="N3876" s="56"/>
      <c r="P3876" s="32" t="s">
        <v>2354</v>
      </c>
      <c r="Q3876" s="55">
        <v>60500</v>
      </c>
      <c r="R3876" s="56"/>
    </row>
    <row r="3877" spans="1:18" x14ac:dyDescent="0.25">
      <c r="A3877" s="33"/>
      <c r="B3877" s="34" t="s">
        <v>28</v>
      </c>
      <c r="C3877" s="34" t="s">
        <v>29</v>
      </c>
      <c r="H3877" s="35"/>
      <c r="I3877" s="35"/>
      <c r="J3877" s="36"/>
      <c r="L3877" s="59"/>
      <c r="M3877" s="59"/>
      <c r="N3877" s="60"/>
      <c r="P3877" s="59"/>
      <c r="Q3877" s="59"/>
      <c r="R3877" s="60"/>
    </row>
    <row r="3878" spans="1:18" x14ac:dyDescent="0.25">
      <c r="A3878" s="37" t="s">
        <v>4912</v>
      </c>
      <c r="B3878" s="38" t="s">
        <v>31</v>
      </c>
      <c r="C3878" s="38" t="s">
        <v>395</v>
      </c>
      <c r="H3878" s="35"/>
      <c r="I3878" s="35"/>
      <c r="J3878" s="36"/>
      <c r="L3878" s="59"/>
      <c r="M3878" s="59"/>
      <c r="N3878" s="60"/>
      <c r="P3878" s="59"/>
      <c r="Q3878" s="59"/>
      <c r="R3878" s="60"/>
    </row>
    <row r="3879" spans="1:18" ht="90" x14ac:dyDescent="0.25">
      <c r="A3879" s="37" t="s">
        <v>4913</v>
      </c>
      <c r="B3879" s="38" t="s">
        <v>31</v>
      </c>
      <c r="C3879" s="38" t="s">
        <v>1195</v>
      </c>
      <c r="H3879" s="35"/>
      <c r="I3879" s="35"/>
      <c r="J3879" s="36"/>
      <c r="L3879" s="59"/>
      <c r="M3879" s="59"/>
      <c r="N3879" s="60"/>
      <c r="P3879" s="59"/>
      <c r="Q3879" s="59"/>
      <c r="R3879" s="60"/>
    </row>
    <row r="3880" spans="1:18" ht="60" x14ac:dyDescent="0.25">
      <c r="A3880" s="33"/>
      <c r="B3880" s="34" t="s">
        <v>55</v>
      </c>
      <c r="C3880" s="34" t="s">
        <v>56</v>
      </c>
      <c r="D3880" s="34" t="s">
        <v>57</v>
      </c>
      <c r="E3880" s="34" t="s">
        <v>58</v>
      </c>
      <c r="F3880" s="39" t="s">
        <v>59</v>
      </c>
      <c r="H3880" s="40" t="s">
        <v>60</v>
      </c>
      <c r="I3880" s="41" t="s">
        <v>22</v>
      </c>
      <c r="J3880" s="42"/>
      <c r="L3880" s="40" t="s">
        <v>60</v>
      </c>
      <c r="M3880" s="53" t="s">
        <v>22</v>
      </c>
      <c r="N3880" s="54"/>
      <c r="P3880" s="40" t="s">
        <v>60</v>
      </c>
      <c r="Q3880" s="53" t="s">
        <v>22</v>
      </c>
      <c r="R3880" s="54"/>
    </row>
    <row r="3881" spans="1:18" x14ac:dyDescent="0.25">
      <c r="A3881" s="37" t="s">
        <v>4914</v>
      </c>
      <c r="B3881" s="38" t="s">
        <v>4915</v>
      </c>
      <c r="C3881" s="38" t="s">
        <v>4492</v>
      </c>
      <c r="D3881" s="38"/>
      <c r="E3881" s="38" t="s">
        <v>308</v>
      </c>
      <c r="F3881" s="43">
        <v>383</v>
      </c>
      <c r="H3881" s="44">
        <v>200</v>
      </c>
      <c r="I3881" s="45">
        <v>76600</v>
      </c>
      <c r="J3881" s="31"/>
      <c r="L3881" s="44">
        <v>134.05000000000001</v>
      </c>
      <c r="M3881" s="55">
        <v>51341.15</v>
      </c>
      <c r="N3881" s="56"/>
      <c r="P3881" s="44">
        <v>110</v>
      </c>
      <c r="Q3881" s="55">
        <v>42130</v>
      </c>
      <c r="R3881" s="56"/>
    </row>
    <row r="3882" spans="1:18" x14ac:dyDescent="0.25">
      <c r="A3882" s="33"/>
      <c r="B3882" s="34" t="s">
        <v>28</v>
      </c>
      <c r="C3882" s="34" t="s">
        <v>29</v>
      </c>
      <c r="H3882" s="35"/>
      <c r="I3882" s="35"/>
      <c r="J3882" s="36"/>
      <c r="L3882" s="59"/>
      <c r="M3882" s="59"/>
      <c r="N3882" s="60"/>
      <c r="P3882" s="59"/>
      <c r="Q3882" s="59"/>
      <c r="R3882" s="60"/>
    </row>
    <row r="3883" spans="1:18" x14ac:dyDescent="0.25">
      <c r="A3883" s="37" t="s">
        <v>4916</v>
      </c>
      <c r="B3883" s="38" t="s">
        <v>31</v>
      </c>
      <c r="C3883" s="38" t="s">
        <v>4494</v>
      </c>
      <c r="H3883" s="35"/>
      <c r="I3883" s="35"/>
      <c r="J3883" s="36"/>
      <c r="L3883" s="59"/>
      <c r="M3883" s="59"/>
      <c r="N3883" s="60"/>
      <c r="P3883" s="59"/>
      <c r="Q3883" s="59"/>
      <c r="R3883" s="60"/>
    </row>
    <row r="3884" spans="1:18" ht="90" x14ac:dyDescent="0.25">
      <c r="A3884" s="37" t="s">
        <v>4917</v>
      </c>
      <c r="B3884" s="38" t="s">
        <v>31</v>
      </c>
      <c r="C3884" s="38" t="s">
        <v>1195</v>
      </c>
      <c r="H3884" s="35"/>
      <c r="I3884" s="35"/>
      <c r="J3884" s="36"/>
      <c r="L3884" s="59"/>
      <c r="M3884" s="59"/>
      <c r="N3884" s="60"/>
      <c r="P3884" s="59"/>
      <c r="Q3884" s="59"/>
      <c r="R3884" s="60"/>
    </row>
    <row r="3885" spans="1:18" ht="60" x14ac:dyDescent="0.25">
      <c r="A3885" s="33"/>
      <c r="B3885" s="34" t="s">
        <v>55</v>
      </c>
      <c r="C3885" s="34" t="s">
        <v>56</v>
      </c>
      <c r="D3885" s="34" t="s">
        <v>57</v>
      </c>
      <c r="E3885" s="34" t="s">
        <v>58</v>
      </c>
      <c r="F3885" s="39" t="s">
        <v>59</v>
      </c>
      <c r="H3885" s="40" t="s">
        <v>60</v>
      </c>
      <c r="I3885" s="41" t="s">
        <v>22</v>
      </c>
      <c r="J3885" s="42"/>
      <c r="L3885" s="40" t="s">
        <v>60</v>
      </c>
      <c r="M3885" s="53" t="s">
        <v>22</v>
      </c>
      <c r="N3885" s="54"/>
      <c r="P3885" s="40" t="s">
        <v>60</v>
      </c>
      <c r="Q3885" s="53" t="s">
        <v>22</v>
      </c>
      <c r="R3885" s="54"/>
    </row>
    <row r="3886" spans="1:18" x14ac:dyDescent="0.25">
      <c r="A3886" s="37" t="s">
        <v>4918</v>
      </c>
      <c r="B3886" s="38" t="s">
        <v>4919</v>
      </c>
      <c r="C3886" s="38" t="s">
        <v>4920</v>
      </c>
      <c r="D3886" s="38"/>
      <c r="E3886" s="38" t="s">
        <v>308</v>
      </c>
      <c r="F3886" s="43">
        <v>47</v>
      </c>
      <c r="H3886" s="44">
        <v>180</v>
      </c>
      <c r="I3886" s="45">
        <v>8460</v>
      </c>
      <c r="J3886" s="31"/>
      <c r="L3886" s="44">
        <v>130.19999999999999</v>
      </c>
      <c r="M3886" s="55">
        <v>6119.4</v>
      </c>
      <c r="N3886" s="56"/>
      <c r="P3886" s="44">
        <v>110</v>
      </c>
      <c r="Q3886" s="55">
        <v>5170</v>
      </c>
      <c r="R3886" s="56"/>
    </row>
    <row r="3887" spans="1:18" x14ac:dyDescent="0.25">
      <c r="A3887" s="33"/>
      <c r="B3887" s="34" t="s">
        <v>28</v>
      </c>
      <c r="C3887" s="34" t="s">
        <v>29</v>
      </c>
      <c r="H3887" s="35"/>
      <c r="I3887" s="35"/>
      <c r="J3887" s="36"/>
      <c r="L3887" s="59"/>
      <c r="M3887" s="59"/>
      <c r="N3887" s="60"/>
      <c r="P3887" s="59"/>
      <c r="Q3887" s="59"/>
      <c r="R3887" s="60"/>
    </row>
    <row r="3888" spans="1:18" x14ac:dyDescent="0.25">
      <c r="A3888" s="37" t="s">
        <v>4921</v>
      </c>
      <c r="B3888" s="38" t="s">
        <v>31</v>
      </c>
      <c r="C3888" s="38" t="s">
        <v>414</v>
      </c>
      <c r="H3888" s="35"/>
      <c r="I3888" s="35"/>
      <c r="J3888" s="36"/>
      <c r="L3888" s="59"/>
      <c r="M3888" s="59"/>
      <c r="N3888" s="60"/>
      <c r="P3888" s="59"/>
      <c r="Q3888" s="59"/>
      <c r="R3888" s="60"/>
    </row>
    <row r="3889" spans="1:18" ht="60" x14ac:dyDescent="0.25">
      <c r="A3889" s="33"/>
      <c r="B3889" s="34" t="s">
        <v>55</v>
      </c>
      <c r="C3889" s="34" t="s">
        <v>56</v>
      </c>
      <c r="D3889" s="34" t="s">
        <v>57</v>
      </c>
      <c r="E3889" s="34" t="s">
        <v>58</v>
      </c>
      <c r="F3889" s="39" t="s">
        <v>59</v>
      </c>
      <c r="H3889" s="40" t="s">
        <v>60</v>
      </c>
      <c r="I3889" s="41" t="s">
        <v>22</v>
      </c>
      <c r="J3889" s="42"/>
      <c r="L3889" s="40" t="s">
        <v>60</v>
      </c>
      <c r="M3889" s="53" t="s">
        <v>22</v>
      </c>
      <c r="N3889" s="54"/>
      <c r="P3889" s="40" t="s">
        <v>60</v>
      </c>
      <c r="Q3889" s="53" t="s">
        <v>22</v>
      </c>
      <c r="R3889" s="54"/>
    </row>
    <row r="3890" spans="1:18" x14ac:dyDescent="0.25">
      <c r="A3890" s="37" t="s">
        <v>4922</v>
      </c>
      <c r="B3890" s="38" t="s">
        <v>4923</v>
      </c>
      <c r="C3890" s="38" t="s">
        <v>3303</v>
      </c>
      <c r="D3890" s="38"/>
      <c r="E3890" s="38" t="s">
        <v>308</v>
      </c>
      <c r="F3890" s="43">
        <v>110</v>
      </c>
      <c r="H3890" s="44">
        <v>240</v>
      </c>
      <c r="I3890" s="45">
        <v>26400</v>
      </c>
      <c r="J3890" s="31"/>
      <c r="L3890" s="44">
        <v>137.9</v>
      </c>
      <c r="M3890" s="55">
        <v>15169</v>
      </c>
      <c r="N3890" s="56"/>
      <c r="P3890" s="44">
        <v>120</v>
      </c>
      <c r="Q3890" s="55">
        <v>13200</v>
      </c>
      <c r="R3890" s="56"/>
    </row>
    <row r="3891" spans="1:18" x14ac:dyDescent="0.25">
      <c r="A3891" s="33"/>
      <c r="B3891" s="34" t="s">
        <v>28</v>
      </c>
      <c r="C3891" s="34" t="s">
        <v>29</v>
      </c>
      <c r="H3891" s="35"/>
      <c r="I3891" s="35"/>
      <c r="J3891" s="36"/>
      <c r="L3891" s="59"/>
      <c r="M3891" s="59"/>
      <c r="N3891" s="60"/>
      <c r="P3891" s="59"/>
      <c r="Q3891" s="59"/>
      <c r="R3891" s="60"/>
    </row>
    <row r="3892" spans="1:18" x14ac:dyDescent="0.25">
      <c r="A3892" s="37" t="s">
        <v>4924</v>
      </c>
      <c r="B3892" s="38" t="s">
        <v>31</v>
      </c>
      <c r="C3892" s="38" t="s">
        <v>333</v>
      </c>
      <c r="H3892" s="35"/>
      <c r="I3892" s="35"/>
      <c r="J3892" s="36"/>
      <c r="L3892" s="59"/>
      <c r="M3892" s="59"/>
      <c r="N3892" s="60"/>
      <c r="P3892" s="59"/>
      <c r="Q3892" s="59"/>
      <c r="R3892" s="60"/>
    </row>
    <row r="3893" spans="1:18" ht="60" x14ac:dyDescent="0.25">
      <c r="A3893" s="33"/>
      <c r="B3893" s="34" t="s">
        <v>55</v>
      </c>
      <c r="C3893" s="34" t="s">
        <v>56</v>
      </c>
      <c r="D3893" s="34" t="s">
        <v>57</v>
      </c>
      <c r="E3893" s="34" t="s">
        <v>58</v>
      </c>
      <c r="F3893" s="39" t="s">
        <v>59</v>
      </c>
      <c r="H3893" s="40" t="s">
        <v>60</v>
      </c>
      <c r="I3893" s="41" t="s">
        <v>22</v>
      </c>
      <c r="J3893" s="42"/>
      <c r="L3893" s="40" t="s">
        <v>60</v>
      </c>
      <c r="M3893" s="53" t="s">
        <v>22</v>
      </c>
      <c r="N3893" s="54"/>
      <c r="P3893" s="40" t="s">
        <v>60</v>
      </c>
      <c r="Q3893" s="53" t="s">
        <v>22</v>
      </c>
      <c r="R3893" s="54"/>
    </row>
    <row r="3894" spans="1:18" ht="105" x14ac:dyDescent="0.25">
      <c r="A3894" s="37" t="s">
        <v>4925</v>
      </c>
      <c r="B3894" s="38" t="s">
        <v>335</v>
      </c>
      <c r="C3894" s="38" t="s">
        <v>336</v>
      </c>
      <c r="D3894" s="38"/>
      <c r="E3894" s="38" t="s">
        <v>64</v>
      </c>
      <c r="F3894" s="43">
        <v>1</v>
      </c>
      <c r="H3894" s="44">
        <v>0</v>
      </c>
      <c r="I3894" s="45">
        <v>0</v>
      </c>
      <c r="J3894" s="31"/>
      <c r="L3894" s="44">
        <v>0</v>
      </c>
      <c r="M3894" s="55">
        <v>0</v>
      </c>
      <c r="N3894" s="56"/>
      <c r="P3894" s="44">
        <v>0</v>
      </c>
      <c r="Q3894" s="55">
        <v>0</v>
      </c>
      <c r="R3894" s="56"/>
    </row>
    <row r="3895" spans="1:18" x14ac:dyDescent="0.25">
      <c r="A3895" s="33"/>
      <c r="B3895" s="34" t="s">
        <v>28</v>
      </c>
      <c r="C3895" s="34" t="s">
        <v>29</v>
      </c>
      <c r="H3895" s="35"/>
      <c r="I3895" s="35"/>
      <c r="J3895" s="36"/>
      <c r="L3895" s="59"/>
      <c r="M3895" s="59"/>
      <c r="N3895" s="60"/>
      <c r="P3895" s="59"/>
      <c r="Q3895" s="59"/>
      <c r="R3895" s="60"/>
    </row>
    <row r="3896" spans="1:18" ht="60" x14ac:dyDescent="0.25">
      <c r="A3896" s="37" t="s">
        <v>4926</v>
      </c>
      <c r="B3896" s="38" t="s">
        <v>31</v>
      </c>
      <c r="C3896" s="38" t="s">
        <v>299</v>
      </c>
      <c r="H3896" s="35"/>
      <c r="I3896" s="35"/>
      <c r="J3896" s="36"/>
      <c r="L3896" s="59"/>
      <c r="M3896" s="59"/>
      <c r="N3896" s="60"/>
      <c r="P3896" s="59"/>
      <c r="Q3896" s="59"/>
      <c r="R3896" s="60"/>
    </row>
    <row r="3897" spans="1:18" x14ac:dyDescent="0.25">
      <c r="A3897" s="14" t="s">
        <v>4927</v>
      </c>
      <c r="B3897" s="14"/>
      <c r="C3897" s="14"/>
      <c r="D3897" s="14"/>
      <c r="E3897" s="14"/>
      <c r="F3897" s="14"/>
      <c r="H3897" s="32" t="s">
        <v>2660</v>
      </c>
      <c r="I3897" s="45">
        <v>115207</v>
      </c>
      <c r="J3897" s="31"/>
      <c r="L3897" s="32" t="s">
        <v>2660</v>
      </c>
      <c r="M3897" s="55">
        <v>255690.81</v>
      </c>
      <c r="N3897" s="56"/>
      <c r="P3897" s="32" t="s">
        <v>2660</v>
      </c>
      <c r="Q3897" s="55">
        <v>45267</v>
      </c>
      <c r="R3897" s="56"/>
    </row>
    <row r="3898" spans="1:18" x14ac:dyDescent="0.25">
      <c r="A3898" s="33"/>
      <c r="B3898" s="34" t="s">
        <v>28</v>
      </c>
      <c r="C3898" s="34" t="s">
        <v>29</v>
      </c>
      <c r="H3898" s="35"/>
      <c r="I3898" s="35"/>
      <c r="J3898" s="36"/>
      <c r="L3898" s="59"/>
      <c r="M3898" s="59"/>
      <c r="N3898" s="60"/>
      <c r="P3898" s="59"/>
      <c r="Q3898" s="59"/>
      <c r="R3898" s="60"/>
    </row>
    <row r="3899" spans="1:18" x14ac:dyDescent="0.25">
      <c r="A3899" s="37" t="s">
        <v>4928</v>
      </c>
      <c r="B3899" s="38" t="s">
        <v>31</v>
      </c>
      <c r="C3899" s="38" t="s">
        <v>439</v>
      </c>
      <c r="H3899" s="35"/>
      <c r="I3899" s="35"/>
      <c r="J3899" s="36"/>
      <c r="L3899" s="59"/>
      <c r="M3899" s="59"/>
      <c r="N3899" s="60"/>
      <c r="P3899" s="59"/>
      <c r="Q3899" s="59"/>
      <c r="R3899" s="60"/>
    </row>
    <row r="3900" spans="1:18" ht="30" x14ac:dyDescent="0.25">
      <c r="A3900" s="37" t="s">
        <v>4929</v>
      </c>
      <c r="B3900" s="38" t="s">
        <v>31</v>
      </c>
      <c r="C3900" s="38" t="s">
        <v>441</v>
      </c>
      <c r="H3900" s="35"/>
      <c r="I3900" s="35"/>
      <c r="J3900" s="36"/>
      <c r="L3900" s="59"/>
      <c r="M3900" s="59"/>
      <c r="N3900" s="60"/>
      <c r="P3900" s="59"/>
      <c r="Q3900" s="59"/>
      <c r="R3900" s="60"/>
    </row>
    <row r="3901" spans="1:18" ht="60" x14ac:dyDescent="0.25">
      <c r="A3901" s="33"/>
      <c r="B3901" s="34" t="s">
        <v>55</v>
      </c>
      <c r="C3901" s="34" t="s">
        <v>56</v>
      </c>
      <c r="D3901" s="34" t="s">
        <v>57</v>
      </c>
      <c r="E3901" s="34" t="s">
        <v>58</v>
      </c>
      <c r="F3901" s="39" t="s">
        <v>59</v>
      </c>
      <c r="H3901" s="40" t="s">
        <v>60</v>
      </c>
      <c r="I3901" s="41" t="s">
        <v>22</v>
      </c>
      <c r="J3901" s="42"/>
      <c r="L3901" s="40" t="s">
        <v>60</v>
      </c>
      <c r="M3901" s="53" t="s">
        <v>22</v>
      </c>
      <c r="N3901" s="54"/>
      <c r="P3901" s="40" t="s">
        <v>60</v>
      </c>
      <c r="Q3901" s="53" t="s">
        <v>22</v>
      </c>
      <c r="R3901" s="54"/>
    </row>
    <row r="3902" spans="1:18" x14ac:dyDescent="0.25">
      <c r="A3902" s="37" t="s">
        <v>4930</v>
      </c>
      <c r="B3902" s="38" t="s">
        <v>4931</v>
      </c>
      <c r="C3902" s="38" t="s">
        <v>444</v>
      </c>
      <c r="D3902" s="38"/>
      <c r="E3902" s="38" t="s">
        <v>308</v>
      </c>
      <c r="F3902" s="43">
        <v>1395</v>
      </c>
      <c r="H3902" s="44">
        <v>30</v>
      </c>
      <c r="I3902" s="45">
        <v>41850</v>
      </c>
      <c r="J3902" s="31"/>
      <c r="L3902" s="44">
        <v>57.05</v>
      </c>
      <c r="M3902" s="55">
        <v>79584.75</v>
      </c>
      <c r="N3902" s="56"/>
      <c r="P3902" s="44">
        <v>10</v>
      </c>
      <c r="Q3902" s="55">
        <v>13950</v>
      </c>
      <c r="R3902" s="56"/>
    </row>
    <row r="3903" spans="1:18" x14ac:dyDescent="0.25">
      <c r="A3903" s="37" t="s">
        <v>4932</v>
      </c>
      <c r="B3903" s="38" t="s">
        <v>4933</v>
      </c>
      <c r="C3903" s="38" t="s">
        <v>447</v>
      </c>
      <c r="D3903" s="38"/>
      <c r="E3903" s="38" t="s">
        <v>308</v>
      </c>
      <c r="F3903" s="43">
        <v>803</v>
      </c>
      <c r="H3903" s="44">
        <v>34</v>
      </c>
      <c r="I3903" s="45">
        <v>27302</v>
      </c>
      <c r="J3903" s="31"/>
      <c r="L3903" s="44">
        <v>102.62</v>
      </c>
      <c r="M3903" s="55">
        <v>82403.86</v>
      </c>
      <c r="N3903" s="56"/>
      <c r="P3903" s="44">
        <v>10</v>
      </c>
      <c r="Q3903" s="55">
        <v>8030</v>
      </c>
      <c r="R3903" s="56"/>
    </row>
    <row r="3904" spans="1:18" x14ac:dyDescent="0.25">
      <c r="A3904" s="33"/>
      <c r="B3904" s="34" t="s">
        <v>28</v>
      </c>
      <c r="C3904" s="34" t="s">
        <v>29</v>
      </c>
      <c r="H3904" s="35"/>
      <c r="I3904" s="35"/>
      <c r="J3904" s="36"/>
      <c r="L3904" s="59"/>
      <c r="M3904" s="59"/>
      <c r="N3904" s="60"/>
      <c r="P3904" s="59"/>
      <c r="Q3904" s="59"/>
      <c r="R3904" s="60"/>
    </row>
    <row r="3905" spans="1:18" ht="30" x14ac:dyDescent="0.25">
      <c r="A3905" s="37" t="s">
        <v>4934</v>
      </c>
      <c r="B3905" s="38" t="s">
        <v>31</v>
      </c>
      <c r="C3905" s="38" t="s">
        <v>449</v>
      </c>
      <c r="H3905" s="35"/>
      <c r="I3905" s="35"/>
      <c r="J3905" s="36"/>
      <c r="L3905" s="59"/>
      <c r="M3905" s="59"/>
      <c r="N3905" s="60"/>
      <c r="P3905" s="59"/>
      <c r="Q3905" s="59"/>
      <c r="R3905" s="60"/>
    </row>
    <row r="3906" spans="1:18" ht="60" x14ac:dyDescent="0.25">
      <c r="A3906" s="33"/>
      <c r="B3906" s="34" t="s">
        <v>55</v>
      </c>
      <c r="C3906" s="34" t="s">
        <v>56</v>
      </c>
      <c r="D3906" s="34" t="s">
        <v>57</v>
      </c>
      <c r="E3906" s="34" t="s">
        <v>58</v>
      </c>
      <c r="F3906" s="39" t="s">
        <v>59</v>
      </c>
      <c r="H3906" s="40" t="s">
        <v>60</v>
      </c>
      <c r="I3906" s="41" t="s">
        <v>22</v>
      </c>
      <c r="J3906" s="42"/>
      <c r="L3906" s="40" t="s">
        <v>60</v>
      </c>
      <c r="M3906" s="53" t="s">
        <v>22</v>
      </c>
      <c r="N3906" s="54"/>
      <c r="P3906" s="40" t="s">
        <v>60</v>
      </c>
      <c r="Q3906" s="53" t="s">
        <v>22</v>
      </c>
      <c r="R3906" s="54"/>
    </row>
    <row r="3907" spans="1:18" x14ac:dyDescent="0.25">
      <c r="A3907" s="37" t="s">
        <v>4935</v>
      </c>
      <c r="B3907" s="38" t="s">
        <v>4936</v>
      </c>
      <c r="C3907" s="38" t="s">
        <v>444</v>
      </c>
      <c r="D3907" s="38"/>
      <c r="E3907" s="38" t="s">
        <v>308</v>
      </c>
      <c r="F3907" s="43">
        <v>381</v>
      </c>
      <c r="H3907" s="44">
        <v>5</v>
      </c>
      <c r="I3907" s="45">
        <v>1905</v>
      </c>
      <c r="J3907" s="31"/>
      <c r="L3907" s="44">
        <v>4.38</v>
      </c>
      <c r="M3907" s="55">
        <v>1668.78</v>
      </c>
      <c r="N3907" s="56"/>
      <c r="P3907" s="44">
        <v>7</v>
      </c>
      <c r="Q3907" s="55">
        <v>2667</v>
      </c>
      <c r="R3907" s="56"/>
    </row>
    <row r="3908" spans="1:18" x14ac:dyDescent="0.25">
      <c r="A3908" s="33"/>
      <c r="B3908" s="34" t="s">
        <v>28</v>
      </c>
      <c r="C3908" s="34" t="s">
        <v>29</v>
      </c>
      <c r="H3908" s="35"/>
      <c r="I3908" s="35"/>
      <c r="J3908" s="36"/>
      <c r="L3908" s="59"/>
      <c r="M3908" s="59"/>
      <c r="N3908" s="60"/>
      <c r="P3908" s="59"/>
      <c r="Q3908" s="59"/>
      <c r="R3908" s="60"/>
    </row>
    <row r="3909" spans="1:18" x14ac:dyDescent="0.25">
      <c r="A3909" s="37" t="s">
        <v>4937</v>
      </c>
      <c r="B3909" s="38" t="s">
        <v>31</v>
      </c>
      <c r="C3909" s="38" t="s">
        <v>453</v>
      </c>
      <c r="H3909" s="35"/>
      <c r="I3909" s="35"/>
      <c r="J3909" s="36"/>
      <c r="L3909" s="59"/>
      <c r="M3909" s="59"/>
      <c r="N3909" s="60"/>
      <c r="P3909" s="59"/>
      <c r="Q3909" s="59"/>
      <c r="R3909" s="60"/>
    </row>
    <row r="3910" spans="1:18" ht="60" x14ac:dyDescent="0.25">
      <c r="A3910" s="33"/>
      <c r="B3910" s="34" t="s">
        <v>55</v>
      </c>
      <c r="C3910" s="34" t="s">
        <v>56</v>
      </c>
      <c r="D3910" s="34" t="s">
        <v>57</v>
      </c>
      <c r="E3910" s="34" t="s">
        <v>58</v>
      </c>
      <c r="F3910" s="39" t="s">
        <v>59</v>
      </c>
      <c r="H3910" s="40" t="s">
        <v>60</v>
      </c>
      <c r="I3910" s="41" t="s">
        <v>22</v>
      </c>
      <c r="J3910" s="42"/>
      <c r="L3910" s="40" t="s">
        <v>60</v>
      </c>
      <c r="M3910" s="53" t="s">
        <v>22</v>
      </c>
      <c r="N3910" s="54"/>
      <c r="P3910" s="40" t="s">
        <v>60</v>
      </c>
      <c r="Q3910" s="53" t="s">
        <v>22</v>
      </c>
      <c r="R3910" s="54"/>
    </row>
    <row r="3911" spans="1:18" x14ac:dyDescent="0.25">
      <c r="A3911" s="37" t="s">
        <v>4938</v>
      </c>
      <c r="B3911" s="38" t="s">
        <v>4939</v>
      </c>
      <c r="C3911" s="38" t="s">
        <v>456</v>
      </c>
      <c r="D3911" s="38"/>
      <c r="E3911" s="38" t="s">
        <v>457</v>
      </c>
      <c r="F3911" s="43">
        <v>544</v>
      </c>
      <c r="H3911" s="44">
        <v>60</v>
      </c>
      <c r="I3911" s="45">
        <v>32640</v>
      </c>
      <c r="J3911" s="31"/>
      <c r="L3911" s="44">
        <v>146.77000000000001</v>
      </c>
      <c r="M3911" s="55">
        <v>79842.880000000005</v>
      </c>
      <c r="N3911" s="56"/>
      <c r="P3911" s="44">
        <v>15</v>
      </c>
      <c r="Q3911" s="55">
        <v>8160</v>
      </c>
      <c r="R3911" s="56"/>
    </row>
    <row r="3912" spans="1:18" x14ac:dyDescent="0.25">
      <c r="A3912" s="33"/>
      <c r="B3912" s="34" t="s">
        <v>28</v>
      </c>
      <c r="C3912" s="34" t="s">
        <v>29</v>
      </c>
      <c r="H3912" s="35"/>
      <c r="I3912" s="35"/>
      <c r="J3912" s="36"/>
      <c r="L3912" s="59"/>
      <c r="M3912" s="59"/>
      <c r="N3912" s="60"/>
      <c r="P3912" s="59"/>
      <c r="Q3912" s="59"/>
      <c r="R3912" s="60"/>
    </row>
    <row r="3913" spans="1:18" x14ac:dyDescent="0.25">
      <c r="A3913" s="37" t="s">
        <v>4940</v>
      </c>
      <c r="B3913" s="38" t="s">
        <v>31</v>
      </c>
      <c r="C3913" s="38" t="s">
        <v>3383</v>
      </c>
      <c r="H3913" s="35"/>
      <c r="I3913" s="35"/>
      <c r="J3913" s="36"/>
      <c r="L3913" s="59"/>
      <c r="M3913" s="59"/>
      <c r="N3913" s="60"/>
      <c r="P3913" s="59"/>
      <c r="Q3913" s="59"/>
      <c r="R3913" s="60"/>
    </row>
    <row r="3914" spans="1:18" ht="30" x14ac:dyDescent="0.25">
      <c r="A3914" s="37" t="s">
        <v>4941</v>
      </c>
      <c r="B3914" s="38" t="s">
        <v>31</v>
      </c>
      <c r="C3914" s="38" t="s">
        <v>1241</v>
      </c>
      <c r="H3914" s="35"/>
      <c r="I3914" s="35"/>
      <c r="J3914" s="36"/>
      <c r="L3914" s="59"/>
      <c r="M3914" s="59"/>
      <c r="N3914" s="60"/>
      <c r="P3914" s="59"/>
      <c r="Q3914" s="59"/>
      <c r="R3914" s="60"/>
    </row>
    <row r="3915" spans="1:18" ht="60" x14ac:dyDescent="0.25">
      <c r="A3915" s="33"/>
      <c r="B3915" s="34" t="s">
        <v>55</v>
      </c>
      <c r="C3915" s="34" t="s">
        <v>56</v>
      </c>
      <c r="D3915" s="34" t="s">
        <v>57</v>
      </c>
      <c r="E3915" s="34" t="s">
        <v>58</v>
      </c>
      <c r="F3915" s="39" t="s">
        <v>59</v>
      </c>
      <c r="H3915" s="40" t="s">
        <v>60</v>
      </c>
      <c r="I3915" s="41" t="s">
        <v>22</v>
      </c>
      <c r="J3915" s="42"/>
      <c r="L3915" s="40" t="s">
        <v>60</v>
      </c>
      <c r="M3915" s="53" t="s">
        <v>22</v>
      </c>
      <c r="N3915" s="54"/>
      <c r="P3915" s="40" t="s">
        <v>60</v>
      </c>
      <c r="Q3915" s="53" t="s">
        <v>22</v>
      </c>
      <c r="R3915" s="54"/>
    </row>
    <row r="3916" spans="1:18" x14ac:dyDescent="0.25">
      <c r="A3916" s="37" t="s">
        <v>4942</v>
      </c>
      <c r="B3916" s="38" t="s">
        <v>4943</v>
      </c>
      <c r="C3916" s="38" t="s">
        <v>4540</v>
      </c>
      <c r="D3916" s="38"/>
      <c r="E3916" s="38" t="s">
        <v>308</v>
      </c>
      <c r="F3916" s="43">
        <v>32</v>
      </c>
      <c r="H3916" s="44">
        <v>130</v>
      </c>
      <c r="I3916" s="45">
        <v>4160</v>
      </c>
      <c r="J3916" s="31"/>
      <c r="L3916" s="44">
        <v>248.57</v>
      </c>
      <c r="M3916" s="55">
        <v>7954.24</v>
      </c>
      <c r="N3916" s="56"/>
      <c r="P3916" s="44">
        <v>275</v>
      </c>
      <c r="Q3916" s="55">
        <v>8800</v>
      </c>
      <c r="R3916" s="56"/>
    </row>
    <row r="3917" spans="1:18" x14ac:dyDescent="0.25">
      <c r="A3917" s="37" t="s">
        <v>4944</v>
      </c>
      <c r="B3917" s="38" t="s">
        <v>4945</v>
      </c>
      <c r="C3917" s="38" t="s">
        <v>4543</v>
      </c>
      <c r="D3917" s="38"/>
      <c r="E3917" s="38" t="s">
        <v>457</v>
      </c>
      <c r="F3917" s="43">
        <v>30</v>
      </c>
      <c r="H3917" s="44">
        <v>55</v>
      </c>
      <c r="I3917" s="45">
        <v>1650</v>
      </c>
      <c r="J3917" s="31"/>
      <c r="L3917" s="44">
        <v>88.77</v>
      </c>
      <c r="M3917" s="55">
        <v>2663.1</v>
      </c>
      <c r="N3917" s="56"/>
      <c r="P3917" s="44">
        <v>70</v>
      </c>
      <c r="Q3917" s="55">
        <v>2100</v>
      </c>
      <c r="R3917" s="56"/>
    </row>
    <row r="3918" spans="1:18" x14ac:dyDescent="0.25">
      <c r="A3918" s="33"/>
      <c r="B3918" s="34" t="s">
        <v>28</v>
      </c>
      <c r="C3918" s="34" t="s">
        <v>29</v>
      </c>
      <c r="H3918" s="35"/>
      <c r="I3918" s="35"/>
      <c r="J3918" s="36"/>
      <c r="L3918" s="59"/>
      <c r="M3918" s="59"/>
      <c r="N3918" s="60"/>
      <c r="P3918" s="59"/>
      <c r="Q3918" s="59"/>
      <c r="R3918" s="60"/>
    </row>
    <row r="3919" spans="1:18" x14ac:dyDescent="0.25">
      <c r="A3919" s="37" t="s">
        <v>4946</v>
      </c>
      <c r="B3919" s="38" t="s">
        <v>31</v>
      </c>
      <c r="C3919" s="38" t="s">
        <v>459</v>
      </c>
      <c r="H3919" s="35"/>
      <c r="I3919" s="35"/>
      <c r="J3919" s="36"/>
      <c r="L3919" s="59"/>
      <c r="M3919" s="59"/>
      <c r="N3919" s="60"/>
      <c r="P3919" s="59"/>
      <c r="Q3919" s="59"/>
      <c r="R3919" s="60"/>
    </row>
    <row r="3920" spans="1:18" ht="30" x14ac:dyDescent="0.25">
      <c r="A3920" s="37" t="s">
        <v>4947</v>
      </c>
      <c r="B3920" s="38" t="s">
        <v>31</v>
      </c>
      <c r="C3920" s="38" t="s">
        <v>461</v>
      </c>
      <c r="H3920" s="35"/>
      <c r="I3920" s="35"/>
      <c r="J3920" s="36"/>
      <c r="L3920" s="59"/>
      <c r="M3920" s="59"/>
      <c r="N3920" s="60"/>
      <c r="P3920" s="59"/>
      <c r="Q3920" s="59"/>
      <c r="R3920" s="60"/>
    </row>
    <row r="3921" spans="1:18" ht="60" x14ac:dyDescent="0.25">
      <c r="A3921" s="33"/>
      <c r="B3921" s="34" t="s">
        <v>55</v>
      </c>
      <c r="C3921" s="34" t="s">
        <v>56</v>
      </c>
      <c r="D3921" s="34" t="s">
        <v>57</v>
      </c>
      <c r="E3921" s="34" t="s">
        <v>58</v>
      </c>
      <c r="F3921" s="39" t="s">
        <v>59</v>
      </c>
      <c r="H3921" s="40" t="s">
        <v>60</v>
      </c>
      <c r="I3921" s="41" t="s">
        <v>22</v>
      </c>
      <c r="J3921" s="42"/>
      <c r="L3921" s="40" t="s">
        <v>60</v>
      </c>
      <c r="M3921" s="53" t="s">
        <v>22</v>
      </c>
      <c r="N3921" s="54"/>
      <c r="P3921" s="40" t="s">
        <v>60</v>
      </c>
      <c r="Q3921" s="53" t="s">
        <v>22</v>
      </c>
      <c r="R3921" s="54"/>
    </row>
    <row r="3922" spans="1:18" x14ac:dyDescent="0.25">
      <c r="A3922" s="37" t="s">
        <v>4948</v>
      </c>
      <c r="B3922" s="38" t="s">
        <v>4949</v>
      </c>
      <c r="C3922" s="38" t="s">
        <v>464</v>
      </c>
      <c r="D3922" s="38"/>
      <c r="E3922" s="38" t="s">
        <v>308</v>
      </c>
      <c r="F3922" s="43">
        <v>30</v>
      </c>
      <c r="H3922" s="44">
        <v>190</v>
      </c>
      <c r="I3922" s="45">
        <v>5700</v>
      </c>
      <c r="J3922" s="31"/>
      <c r="L3922" s="44">
        <v>52.44</v>
      </c>
      <c r="M3922" s="55">
        <v>1573.2</v>
      </c>
      <c r="N3922" s="56"/>
      <c r="P3922" s="44">
        <v>52</v>
      </c>
      <c r="Q3922" s="55">
        <v>1560</v>
      </c>
      <c r="R3922" s="56"/>
    </row>
    <row r="3923" spans="1:18" x14ac:dyDescent="0.25">
      <c r="A3923" s="33"/>
      <c r="B3923" s="34" t="s">
        <v>28</v>
      </c>
      <c r="C3923" s="34" t="s">
        <v>29</v>
      </c>
      <c r="H3923" s="35"/>
      <c r="I3923" s="35"/>
      <c r="J3923" s="36"/>
      <c r="L3923" s="59"/>
      <c r="M3923" s="59"/>
      <c r="N3923" s="60"/>
      <c r="P3923" s="59"/>
      <c r="Q3923" s="59"/>
      <c r="R3923" s="60"/>
    </row>
    <row r="3924" spans="1:18" x14ac:dyDescent="0.25">
      <c r="A3924" s="37" t="s">
        <v>4950</v>
      </c>
      <c r="B3924" s="38" t="s">
        <v>31</v>
      </c>
      <c r="C3924" s="38" t="s">
        <v>333</v>
      </c>
      <c r="H3924" s="35"/>
      <c r="I3924" s="35"/>
      <c r="J3924" s="36"/>
      <c r="L3924" s="59"/>
      <c r="M3924" s="59"/>
      <c r="N3924" s="60"/>
      <c r="P3924" s="59"/>
      <c r="Q3924" s="59"/>
      <c r="R3924" s="60"/>
    </row>
    <row r="3925" spans="1:18" ht="60" x14ac:dyDescent="0.25">
      <c r="A3925" s="33"/>
      <c r="B3925" s="34" t="s">
        <v>55</v>
      </c>
      <c r="C3925" s="34" t="s">
        <v>56</v>
      </c>
      <c r="D3925" s="34" t="s">
        <v>57</v>
      </c>
      <c r="E3925" s="34" t="s">
        <v>58</v>
      </c>
      <c r="F3925" s="39" t="s">
        <v>59</v>
      </c>
      <c r="H3925" s="40" t="s">
        <v>60</v>
      </c>
      <c r="I3925" s="41" t="s">
        <v>22</v>
      </c>
      <c r="J3925" s="42"/>
      <c r="L3925" s="40" t="s">
        <v>60</v>
      </c>
      <c r="M3925" s="53" t="s">
        <v>22</v>
      </c>
      <c r="N3925" s="54"/>
      <c r="P3925" s="40" t="s">
        <v>60</v>
      </c>
      <c r="Q3925" s="53" t="s">
        <v>22</v>
      </c>
      <c r="R3925" s="54"/>
    </row>
    <row r="3926" spans="1:18" ht="105" x14ac:dyDescent="0.25">
      <c r="A3926" s="37" t="s">
        <v>4951</v>
      </c>
      <c r="B3926" s="38" t="s">
        <v>335</v>
      </c>
      <c r="C3926" s="38" t="s">
        <v>336</v>
      </c>
      <c r="D3926" s="38"/>
      <c r="E3926" s="38" t="s">
        <v>64</v>
      </c>
      <c r="F3926" s="43">
        <v>1</v>
      </c>
      <c r="H3926" s="44">
        <v>0</v>
      </c>
      <c r="I3926" s="45">
        <v>0</v>
      </c>
      <c r="J3926" s="31"/>
      <c r="L3926" s="44">
        <v>0</v>
      </c>
      <c r="M3926" s="55">
        <v>0</v>
      </c>
      <c r="N3926" s="56"/>
      <c r="P3926" s="44">
        <v>0</v>
      </c>
      <c r="Q3926" s="55">
        <v>0</v>
      </c>
      <c r="R3926" s="56"/>
    </row>
    <row r="3927" spans="1:18" x14ac:dyDescent="0.25">
      <c r="A3927" s="33"/>
      <c r="B3927" s="34" t="s">
        <v>28</v>
      </c>
      <c r="C3927" s="34" t="s">
        <v>29</v>
      </c>
      <c r="H3927" s="35"/>
      <c r="I3927" s="35"/>
      <c r="J3927" s="36"/>
      <c r="L3927" s="59"/>
      <c r="M3927" s="59"/>
      <c r="N3927" s="60"/>
      <c r="P3927" s="59"/>
      <c r="Q3927" s="59"/>
      <c r="R3927" s="60"/>
    </row>
    <row r="3928" spans="1:18" ht="60" x14ac:dyDescent="0.25">
      <c r="A3928" s="37" t="s">
        <v>4952</v>
      </c>
      <c r="B3928" s="38" t="s">
        <v>31</v>
      </c>
      <c r="C3928" s="38" t="s">
        <v>299</v>
      </c>
      <c r="H3928" s="35"/>
      <c r="I3928" s="35"/>
      <c r="J3928" s="36"/>
      <c r="L3928" s="59"/>
      <c r="M3928" s="59"/>
      <c r="N3928" s="60"/>
      <c r="P3928" s="59"/>
      <c r="Q3928" s="59"/>
      <c r="R3928" s="60"/>
    </row>
    <row r="3929" spans="1:18" x14ac:dyDescent="0.25">
      <c r="A3929" s="14" t="s">
        <v>4953</v>
      </c>
      <c r="B3929" s="14"/>
      <c r="C3929" s="14"/>
      <c r="D3929" s="14"/>
      <c r="E3929" s="14"/>
      <c r="F3929" s="14"/>
      <c r="H3929" s="32" t="s">
        <v>621</v>
      </c>
      <c r="I3929" s="45">
        <v>50830</v>
      </c>
      <c r="J3929" s="31"/>
      <c r="L3929" s="32" t="s">
        <v>621</v>
      </c>
      <c r="M3929" s="55">
        <v>1326753.95</v>
      </c>
      <c r="N3929" s="56"/>
      <c r="P3929" s="32" t="s">
        <v>621</v>
      </c>
      <c r="Q3929" s="55">
        <v>113400</v>
      </c>
      <c r="R3929" s="56"/>
    </row>
    <row r="3930" spans="1:18" x14ac:dyDescent="0.25">
      <c r="A3930" s="33"/>
      <c r="B3930" s="34" t="s">
        <v>28</v>
      </c>
      <c r="C3930" s="34" t="s">
        <v>29</v>
      </c>
      <c r="H3930" s="35"/>
      <c r="I3930" s="35"/>
      <c r="J3930" s="36"/>
      <c r="L3930" s="59"/>
      <c r="M3930" s="59"/>
      <c r="N3930" s="60"/>
      <c r="P3930" s="59"/>
      <c r="Q3930" s="59"/>
      <c r="R3930" s="60"/>
    </row>
    <row r="3931" spans="1:18" x14ac:dyDescent="0.25">
      <c r="A3931" s="37" t="s">
        <v>4954</v>
      </c>
      <c r="B3931" s="38" t="s">
        <v>31</v>
      </c>
      <c r="C3931" s="38" t="s">
        <v>3397</v>
      </c>
      <c r="H3931" s="35"/>
      <c r="I3931" s="35"/>
      <c r="J3931" s="36"/>
      <c r="L3931" s="59"/>
      <c r="M3931" s="59"/>
      <c r="N3931" s="60"/>
      <c r="P3931" s="59"/>
      <c r="Q3931" s="59"/>
      <c r="R3931" s="60"/>
    </row>
    <row r="3932" spans="1:18" ht="30" x14ac:dyDescent="0.25">
      <c r="A3932" s="37" t="s">
        <v>4955</v>
      </c>
      <c r="B3932" s="38" t="s">
        <v>31</v>
      </c>
      <c r="C3932" s="38" t="s">
        <v>3399</v>
      </c>
      <c r="H3932" s="35"/>
      <c r="I3932" s="35"/>
      <c r="J3932" s="36"/>
      <c r="L3932" s="59"/>
      <c r="M3932" s="59"/>
      <c r="N3932" s="60"/>
      <c r="P3932" s="59"/>
      <c r="Q3932" s="59"/>
      <c r="R3932" s="60"/>
    </row>
    <row r="3933" spans="1:18" ht="60" x14ac:dyDescent="0.25">
      <c r="A3933" s="33"/>
      <c r="B3933" s="34" t="s">
        <v>55</v>
      </c>
      <c r="C3933" s="34" t="s">
        <v>56</v>
      </c>
      <c r="D3933" s="34" t="s">
        <v>57</v>
      </c>
      <c r="E3933" s="34" t="s">
        <v>58</v>
      </c>
      <c r="F3933" s="39" t="s">
        <v>59</v>
      </c>
      <c r="H3933" s="40" t="s">
        <v>60</v>
      </c>
      <c r="I3933" s="41" t="s">
        <v>22</v>
      </c>
      <c r="J3933" s="42"/>
      <c r="L3933" s="40" t="s">
        <v>60</v>
      </c>
      <c r="M3933" s="53" t="s">
        <v>22</v>
      </c>
      <c r="N3933" s="54"/>
      <c r="P3933" s="40" t="s">
        <v>60</v>
      </c>
      <c r="Q3933" s="53" t="s">
        <v>22</v>
      </c>
      <c r="R3933" s="54"/>
    </row>
    <row r="3934" spans="1:18" x14ac:dyDescent="0.25">
      <c r="A3934" s="37" t="s">
        <v>4956</v>
      </c>
      <c r="B3934" s="38" t="s">
        <v>4957</v>
      </c>
      <c r="C3934" s="38" t="s">
        <v>4958</v>
      </c>
      <c r="D3934" s="38"/>
      <c r="E3934" s="38" t="s">
        <v>433</v>
      </c>
      <c r="F3934" s="43">
        <v>4</v>
      </c>
      <c r="H3934" s="44">
        <v>1320</v>
      </c>
      <c r="I3934" s="45">
        <v>5280</v>
      </c>
      <c r="J3934" s="31"/>
      <c r="L3934" s="44">
        <v>4971.33</v>
      </c>
      <c r="M3934" s="55">
        <v>19885.32</v>
      </c>
      <c r="N3934" s="56"/>
      <c r="P3934" s="44">
        <v>4500</v>
      </c>
      <c r="Q3934" s="55">
        <v>18000</v>
      </c>
      <c r="R3934" s="56"/>
    </row>
    <row r="3935" spans="1:18" x14ac:dyDescent="0.25">
      <c r="A3935" s="37" t="s">
        <v>4959</v>
      </c>
      <c r="B3935" s="38" t="s">
        <v>4960</v>
      </c>
      <c r="C3935" s="38" t="s">
        <v>4961</v>
      </c>
      <c r="D3935" s="38"/>
      <c r="E3935" s="38" t="s">
        <v>433</v>
      </c>
      <c r="F3935" s="43">
        <v>1</v>
      </c>
      <c r="H3935" s="44">
        <v>1100</v>
      </c>
      <c r="I3935" s="45">
        <v>1100</v>
      </c>
      <c r="J3935" s="31"/>
      <c r="L3935" s="44">
        <v>4261.1400000000003</v>
      </c>
      <c r="M3935" s="55">
        <v>4261.1400000000003</v>
      </c>
      <c r="N3935" s="56"/>
      <c r="P3935" s="44">
        <v>4500</v>
      </c>
      <c r="Q3935" s="55">
        <v>4500</v>
      </c>
      <c r="R3935" s="56"/>
    </row>
    <row r="3936" spans="1:18" x14ac:dyDescent="0.25">
      <c r="A3936" s="33"/>
      <c r="B3936" s="34" t="s">
        <v>28</v>
      </c>
      <c r="C3936" s="34" t="s">
        <v>29</v>
      </c>
      <c r="H3936" s="35"/>
      <c r="I3936" s="35"/>
      <c r="J3936" s="36"/>
      <c r="L3936" s="59"/>
      <c r="M3936" s="59"/>
      <c r="N3936" s="60"/>
      <c r="P3936" s="59"/>
      <c r="Q3936" s="59"/>
      <c r="R3936" s="60"/>
    </row>
    <row r="3937" spans="1:18" x14ac:dyDescent="0.25">
      <c r="A3937" s="37" t="s">
        <v>4962</v>
      </c>
      <c r="B3937" s="38" t="s">
        <v>31</v>
      </c>
      <c r="C3937" s="38" t="s">
        <v>4963</v>
      </c>
      <c r="H3937" s="35"/>
      <c r="I3937" s="35"/>
      <c r="J3937" s="36"/>
      <c r="L3937" s="59"/>
      <c r="M3937" s="59"/>
      <c r="N3937" s="60"/>
      <c r="P3937" s="59"/>
      <c r="Q3937" s="59"/>
      <c r="R3937" s="60"/>
    </row>
    <row r="3938" spans="1:18" ht="30" x14ac:dyDescent="0.25">
      <c r="A3938" s="37" t="s">
        <v>4964</v>
      </c>
      <c r="B3938" s="38" t="s">
        <v>31</v>
      </c>
      <c r="C3938" s="38" t="s">
        <v>4965</v>
      </c>
      <c r="H3938" s="35"/>
      <c r="I3938" s="35"/>
      <c r="J3938" s="36"/>
      <c r="L3938" s="59"/>
      <c r="M3938" s="59"/>
      <c r="N3938" s="60"/>
      <c r="P3938" s="59"/>
      <c r="Q3938" s="59"/>
      <c r="R3938" s="60"/>
    </row>
    <row r="3939" spans="1:18" ht="60" x14ac:dyDescent="0.25">
      <c r="A3939" s="33"/>
      <c r="B3939" s="34" t="s">
        <v>55</v>
      </c>
      <c r="C3939" s="34" t="s">
        <v>56</v>
      </c>
      <c r="D3939" s="34" t="s">
        <v>57</v>
      </c>
      <c r="E3939" s="34" t="s">
        <v>58</v>
      </c>
      <c r="F3939" s="39" t="s">
        <v>59</v>
      </c>
      <c r="H3939" s="40" t="s">
        <v>60</v>
      </c>
      <c r="I3939" s="41" t="s">
        <v>22</v>
      </c>
      <c r="J3939" s="42"/>
      <c r="L3939" s="40" t="s">
        <v>60</v>
      </c>
      <c r="M3939" s="53" t="s">
        <v>22</v>
      </c>
      <c r="N3939" s="54"/>
      <c r="P3939" s="40" t="s">
        <v>60</v>
      </c>
      <c r="Q3939" s="53" t="s">
        <v>22</v>
      </c>
      <c r="R3939" s="54"/>
    </row>
    <row r="3940" spans="1:18" x14ac:dyDescent="0.25">
      <c r="A3940" s="37" t="s">
        <v>4966</v>
      </c>
      <c r="B3940" s="38" t="s">
        <v>4967</v>
      </c>
      <c r="C3940" s="38" t="s">
        <v>4968</v>
      </c>
      <c r="D3940" s="38"/>
      <c r="E3940" s="38" t="s">
        <v>433</v>
      </c>
      <c r="F3940" s="43">
        <v>4</v>
      </c>
      <c r="H3940" s="44">
        <v>2250</v>
      </c>
      <c r="I3940" s="45">
        <v>9000</v>
      </c>
      <c r="J3940" s="31"/>
      <c r="L3940" s="44">
        <v>8285.5499999999993</v>
      </c>
      <c r="M3940" s="55">
        <v>33142.199999999997</v>
      </c>
      <c r="N3940" s="56"/>
      <c r="P3940" s="44">
        <v>8000</v>
      </c>
      <c r="Q3940" s="55">
        <v>32000</v>
      </c>
      <c r="R3940" s="56"/>
    </row>
    <row r="3941" spans="1:18" x14ac:dyDescent="0.25">
      <c r="A3941" s="33"/>
      <c r="B3941" s="34" t="s">
        <v>28</v>
      </c>
      <c r="C3941" s="34" t="s">
        <v>29</v>
      </c>
      <c r="H3941" s="35"/>
      <c r="I3941" s="35"/>
      <c r="J3941" s="36"/>
      <c r="L3941" s="59"/>
      <c r="M3941" s="59"/>
      <c r="N3941" s="60"/>
      <c r="P3941" s="59"/>
      <c r="Q3941" s="59"/>
      <c r="R3941" s="60"/>
    </row>
    <row r="3942" spans="1:18" x14ac:dyDescent="0.25">
      <c r="A3942" s="37" t="s">
        <v>4969</v>
      </c>
      <c r="B3942" s="38" t="s">
        <v>31</v>
      </c>
      <c r="C3942" s="38" t="s">
        <v>490</v>
      </c>
      <c r="H3942" s="35"/>
      <c r="I3942" s="35"/>
      <c r="J3942" s="36"/>
      <c r="L3942" s="59"/>
      <c r="M3942" s="59"/>
      <c r="N3942" s="60"/>
      <c r="P3942" s="59"/>
      <c r="Q3942" s="59"/>
      <c r="R3942" s="60"/>
    </row>
    <row r="3943" spans="1:18" ht="45" x14ac:dyDescent="0.25">
      <c r="A3943" s="37" t="s">
        <v>4970</v>
      </c>
      <c r="B3943" s="38" t="s">
        <v>31</v>
      </c>
      <c r="C3943" s="38" t="s">
        <v>492</v>
      </c>
      <c r="H3943" s="35"/>
      <c r="I3943" s="35"/>
      <c r="J3943" s="36"/>
      <c r="L3943" s="59"/>
      <c r="M3943" s="59"/>
      <c r="N3943" s="60"/>
      <c r="P3943" s="59"/>
      <c r="Q3943" s="59"/>
      <c r="R3943" s="60"/>
    </row>
    <row r="3944" spans="1:18" ht="60" x14ac:dyDescent="0.25">
      <c r="A3944" s="33"/>
      <c r="B3944" s="34" t="s">
        <v>55</v>
      </c>
      <c r="C3944" s="34" t="s">
        <v>56</v>
      </c>
      <c r="D3944" s="34" t="s">
        <v>57</v>
      </c>
      <c r="E3944" s="34" t="s">
        <v>58</v>
      </c>
      <c r="F3944" s="39" t="s">
        <v>59</v>
      </c>
      <c r="H3944" s="40" t="s">
        <v>60</v>
      </c>
      <c r="I3944" s="41" t="s">
        <v>22</v>
      </c>
      <c r="J3944" s="42"/>
      <c r="L3944" s="40" t="s">
        <v>60</v>
      </c>
      <c r="M3944" s="53" t="s">
        <v>22</v>
      </c>
      <c r="N3944" s="54"/>
      <c r="P3944" s="40" t="s">
        <v>60</v>
      </c>
      <c r="Q3944" s="53" t="s">
        <v>22</v>
      </c>
      <c r="R3944" s="54"/>
    </row>
    <row r="3945" spans="1:18" x14ac:dyDescent="0.25">
      <c r="A3945" s="37" t="s">
        <v>4971</v>
      </c>
      <c r="B3945" s="38" t="s">
        <v>4972</v>
      </c>
      <c r="C3945" s="38" t="s">
        <v>4973</v>
      </c>
      <c r="D3945" s="38"/>
      <c r="E3945" s="38" t="s">
        <v>433</v>
      </c>
      <c r="F3945" s="43">
        <v>1</v>
      </c>
      <c r="H3945" s="44">
        <v>15150</v>
      </c>
      <c r="I3945" s="45">
        <v>15150</v>
      </c>
      <c r="J3945" s="31"/>
      <c r="L3945" s="44">
        <v>106528.56</v>
      </c>
      <c r="M3945" s="55">
        <v>106528.56</v>
      </c>
      <c r="N3945" s="56"/>
      <c r="P3945" s="44">
        <v>22000</v>
      </c>
      <c r="Q3945" s="55">
        <v>22000</v>
      </c>
      <c r="R3945" s="56"/>
    </row>
    <row r="3946" spans="1:18" x14ac:dyDescent="0.25">
      <c r="A3946" s="37" t="s">
        <v>4974</v>
      </c>
      <c r="B3946" s="38" t="s">
        <v>4975</v>
      </c>
      <c r="C3946" s="38" t="s">
        <v>4976</v>
      </c>
      <c r="D3946" s="38"/>
      <c r="E3946" s="38" t="s">
        <v>433</v>
      </c>
      <c r="F3946" s="43">
        <v>1</v>
      </c>
      <c r="H3946" s="44">
        <v>6775</v>
      </c>
      <c r="I3946" s="45">
        <v>6775</v>
      </c>
      <c r="J3946" s="31"/>
      <c r="L3946" s="44">
        <v>47346.02</v>
      </c>
      <c r="M3946" s="55">
        <v>47346.02</v>
      </c>
      <c r="N3946" s="56"/>
      <c r="P3946" s="44">
        <v>9800</v>
      </c>
      <c r="Q3946" s="55">
        <v>9800</v>
      </c>
      <c r="R3946" s="56"/>
    </row>
    <row r="3947" spans="1:18" x14ac:dyDescent="0.25">
      <c r="A3947" s="37" t="s">
        <v>4977</v>
      </c>
      <c r="B3947" s="38" t="s">
        <v>4978</v>
      </c>
      <c r="C3947" s="38" t="s">
        <v>4979</v>
      </c>
      <c r="D3947" s="38"/>
      <c r="E3947" s="38" t="s">
        <v>433</v>
      </c>
      <c r="F3947" s="43">
        <v>1</v>
      </c>
      <c r="H3947" s="44">
        <v>5100</v>
      </c>
      <c r="I3947" s="45">
        <v>5100</v>
      </c>
      <c r="J3947" s="31"/>
      <c r="L3947" s="44">
        <v>35509.519999999997</v>
      </c>
      <c r="M3947" s="55">
        <v>35509.519999999997</v>
      </c>
      <c r="N3947" s="56"/>
      <c r="P3947" s="44">
        <v>7600</v>
      </c>
      <c r="Q3947" s="55">
        <v>7600</v>
      </c>
      <c r="R3947" s="56"/>
    </row>
    <row r="3948" spans="1:18" x14ac:dyDescent="0.25">
      <c r="A3948" s="37" t="s">
        <v>4980</v>
      </c>
      <c r="B3948" s="38" t="s">
        <v>4981</v>
      </c>
      <c r="C3948" s="38" t="s">
        <v>4982</v>
      </c>
      <c r="D3948" s="38"/>
      <c r="E3948" s="38" t="s">
        <v>433</v>
      </c>
      <c r="F3948" s="43">
        <v>2</v>
      </c>
      <c r="H3948" s="44">
        <v>3400</v>
      </c>
      <c r="I3948" s="45">
        <v>6800</v>
      </c>
      <c r="J3948" s="31"/>
      <c r="L3948" s="44">
        <v>23673.01</v>
      </c>
      <c r="M3948" s="55">
        <v>47346.02</v>
      </c>
      <c r="N3948" s="56"/>
      <c r="P3948" s="44">
        <v>5400</v>
      </c>
      <c r="Q3948" s="55">
        <v>10800</v>
      </c>
      <c r="R3948" s="56"/>
    </row>
    <row r="3949" spans="1:18" x14ac:dyDescent="0.25">
      <c r="A3949" s="37" t="s">
        <v>4983</v>
      </c>
      <c r="B3949" s="38" t="s">
        <v>4984</v>
      </c>
      <c r="C3949" s="38" t="s">
        <v>4985</v>
      </c>
      <c r="D3949" s="38"/>
      <c r="E3949" s="38" t="s">
        <v>433</v>
      </c>
      <c r="F3949" s="43">
        <v>1</v>
      </c>
      <c r="H3949" s="44">
        <v>1125</v>
      </c>
      <c r="I3949" s="45">
        <v>1125</v>
      </c>
      <c r="J3949" s="31"/>
      <c r="L3949" s="44">
        <v>7101.9</v>
      </c>
      <c r="M3949" s="55">
        <v>7101.9</v>
      </c>
      <c r="N3949" s="56"/>
      <c r="P3949" s="44">
        <v>5800</v>
      </c>
      <c r="Q3949" s="55">
        <v>5800</v>
      </c>
      <c r="R3949" s="56"/>
    </row>
    <row r="3950" spans="1:18" x14ac:dyDescent="0.25">
      <c r="A3950" s="37" t="s">
        <v>4986</v>
      </c>
      <c r="B3950" s="38" t="s">
        <v>4987</v>
      </c>
      <c r="C3950" s="38" t="s">
        <v>4988</v>
      </c>
      <c r="D3950" s="38"/>
      <c r="E3950" s="38" t="s">
        <v>433</v>
      </c>
      <c r="F3950" s="43">
        <v>1</v>
      </c>
      <c r="H3950" s="44">
        <v>500</v>
      </c>
      <c r="I3950" s="45">
        <v>500</v>
      </c>
      <c r="J3950" s="31"/>
      <c r="L3950" s="44">
        <v>1775.48</v>
      </c>
      <c r="M3950" s="55">
        <v>1775.48</v>
      </c>
      <c r="N3950" s="56"/>
      <c r="P3950" s="44">
        <v>2900</v>
      </c>
      <c r="Q3950" s="55">
        <v>2900</v>
      </c>
      <c r="R3950" s="56"/>
    </row>
    <row r="3951" spans="1:18" x14ac:dyDescent="0.25">
      <c r="A3951" s="33"/>
      <c r="B3951" s="34" t="s">
        <v>28</v>
      </c>
      <c r="C3951" s="34" t="s">
        <v>29</v>
      </c>
      <c r="H3951" s="35"/>
      <c r="I3951" s="35"/>
      <c r="J3951" s="36"/>
      <c r="L3951" s="59"/>
      <c r="M3951" s="59"/>
      <c r="N3951" s="60"/>
      <c r="P3951" s="59"/>
      <c r="Q3951" s="59"/>
      <c r="R3951" s="60"/>
    </row>
    <row r="3952" spans="1:18" x14ac:dyDescent="0.25">
      <c r="A3952" s="37" t="s">
        <v>4989</v>
      </c>
      <c r="B3952" s="38" t="s">
        <v>31</v>
      </c>
      <c r="C3952" s="38" t="s">
        <v>333</v>
      </c>
      <c r="H3952" s="35"/>
      <c r="I3952" s="35"/>
      <c r="J3952" s="36"/>
      <c r="L3952" s="59"/>
      <c r="M3952" s="59"/>
      <c r="N3952" s="60"/>
      <c r="P3952" s="59"/>
      <c r="Q3952" s="59"/>
      <c r="R3952" s="60"/>
    </row>
    <row r="3953" spans="1:18" ht="60" x14ac:dyDescent="0.25">
      <c r="A3953" s="33"/>
      <c r="B3953" s="34" t="s">
        <v>55</v>
      </c>
      <c r="C3953" s="34" t="s">
        <v>56</v>
      </c>
      <c r="D3953" s="34" t="s">
        <v>57</v>
      </c>
      <c r="E3953" s="34" t="s">
        <v>58</v>
      </c>
      <c r="F3953" s="39" t="s">
        <v>59</v>
      </c>
      <c r="H3953" s="40" t="s">
        <v>60</v>
      </c>
      <c r="I3953" s="41" t="s">
        <v>22</v>
      </c>
      <c r="J3953" s="42"/>
      <c r="L3953" s="40" t="s">
        <v>60</v>
      </c>
      <c r="M3953" s="53" t="s">
        <v>22</v>
      </c>
      <c r="N3953" s="54"/>
      <c r="P3953" s="40" t="s">
        <v>60</v>
      </c>
      <c r="Q3953" s="53" t="s">
        <v>22</v>
      </c>
      <c r="R3953" s="54"/>
    </row>
    <row r="3954" spans="1:18" ht="105" x14ac:dyDescent="0.25">
      <c r="A3954" s="37" t="s">
        <v>4990</v>
      </c>
      <c r="B3954" s="38" t="s">
        <v>335</v>
      </c>
      <c r="C3954" s="38" t="s">
        <v>336</v>
      </c>
      <c r="D3954" s="38"/>
      <c r="E3954" s="38" t="s">
        <v>64</v>
      </c>
      <c r="F3954" s="43">
        <v>1</v>
      </c>
      <c r="H3954" s="44">
        <v>0</v>
      </c>
      <c r="I3954" s="45">
        <v>0</v>
      </c>
      <c r="J3954" s="31"/>
      <c r="L3954" s="44">
        <v>1023857.79</v>
      </c>
      <c r="M3954" s="55">
        <v>1023857.79</v>
      </c>
      <c r="N3954" s="56"/>
      <c r="P3954" s="44">
        <v>0</v>
      </c>
      <c r="Q3954" s="55">
        <v>0</v>
      </c>
      <c r="R3954" s="56"/>
    </row>
    <row r="3955" spans="1:18" x14ac:dyDescent="0.25">
      <c r="A3955" s="33"/>
      <c r="B3955" s="34" t="s">
        <v>28</v>
      </c>
      <c r="C3955" s="34" t="s">
        <v>29</v>
      </c>
      <c r="H3955" s="35"/>
      <c r="I3955" s="35"/>
      <c r="J3955" s="36"/>
      <c r="L3955" s="59"/>
      <c r="M3955" s="59"/>
      <c r="N3955" s="60"/>
      <c r="P3955" s="59"/>
      <c r="Q3955" s="59"/>
      <c r="R3955" s="60"/>
    </row>
    <row r="3956" spans="1:18" ht="60" x14ac:dyDescent="0.25">
      <c r="A3956" s="37" t="s">
        <v>4991</v>
      </c>
      <c r="B3956" s="38" t="s">
        <v>31</v>
      </c>
      <c r="C3956" s="38" t="s">
        <v>299</v>
      </c>
      <c r="H3956" s="35"/>
      <c r="I3956" s="35"/>
      <c r="J3956" s="36"/>
      <c r="L3956" s="59"/>
      <c r="M3956" s="59"/>
      <c r="N3956" s="60"/>
      <c r="P3956" s="59"/>
      <c r="Q3956" s="59"/>
      <c r="R3956" s="60"/>
    </row>
    <row r="3957" spans="1:18" x14ac:dyDescent="0.25">
      <c r="A3957" s="14" t="s">
        <v>4992</v>
      </c>
      <c r="B3957" s="14"/>
      <c r="C3957" s="14"/>
      <c r="D3957" s="14"/>
      <c r="E3957" s="14"/>
      <c r="F3957" s="14"/>
      <c r="H3957" s="32" t="s">
        <v>500</v>
      </c>
      <c r="I3957" s="45">
        <v>1039318</v>
      </c>
      <c r="J3957" s="31"/>
      <c r="L3957" s="32" t="s">
        <v>500</v>
      </c>
      <c r="M3957" s="55">
        <v>1862860.14</v>
      </c>
      <c r="N3957" s="56"/>
      <c r="P3957" s="32" t="s">
        <v>500</v>
      </c>
      <c r="Q3957" s="55">
        <v>3654825</v>
      </c>
      <c r="R3957" s="56"/>
    </row>
    <row r="3958" spans="1:18" x14ac:dyDescent="0.25">
      <c r="A3958" s="33"/>
      <c r="B3958" s="34" t="s">
        <v>28</v>
      </c>
      <c r="C3958" s="34" t="s">
        <v>29</v>
      </c>
      <c r="H3958" s="35"/>
      <c r="I3958" s="35"/>
      <c r="J3958" s="36"/>
      <c r="L3958" s="59"/>
      <c r="M3958" s="59"/>
      <c r="N3958" s="60"/>
      <c r="P3958" s="59"/>
      <c r="Q3958" s="59"/>
      <c r="R3958" s="60"/>
    </row>
    <row r="3959" spans="1:18" x14ac:dyDescent="0.25">
      <c r="A3959" s="37" t="s">
        <v>4993</v>
      </c>
      <c r="B3959" s="38" t="s">
        <v>31</v>
      </c>
      <c r="C3959" s="38" t="s">
        <v>502</v>
      </c>
      <c r="H3959" s="35"/>
      <c r="I3959" s="35"/>
      <c r="J3959" s="36"/>
      <c r="L3959" s="59"/>
      <c r="M3959" s="59"/>
      <c r="N3959" s="60"/>
      <c r="P3959" s="59"/>
      <c r="Q3959" s="59"/>
      <c r="R3959" s="60"/>
    </row>
    <row r="3960" spans="1:18" ht="30" x14ac:dyDescent="0.25">
      <c r="A3960" s="37" t="s">
        <v>4994</v>
      </c>
      <c r="B3960" s="38" t="s">
        <v>31</v>
      </c>
      <c r="C3960" s="38" t="s">
        <v>504</v>
      </c>
      <c r="H3960" s="35"/>
      <c r="I3960" s="35"/>
      <c r="J3960" s="36"/>
      <c r="L3960" s="59"/>
      <c r="M3960" s="59"/>
      <c r="N3960" s="60"/>
      <c r="P3960" s="59"/>
      <c r="Q3960" s="59"/>
      <c r="R3960" s="60"/>
    </row>
    <row r="3961" spans="1:18" ht="60" x14ac:dyDescent="0.25">
      <c r="A3961" s="33"/>
      <c r="B3961" s="34" t="s">
        <v>55</v>
      </c>
      <c r="C3961" s="34" t="s">
        <v>56</v>
      </c>
      <c r="D3961" s="34" t="s">
        <v>57</v>
      </c>
      <c r="E3961" s="34" t="s">
        <v>58</v>
      </c>
      <c r="F3961" s="39" t="s">
        <v>59</v>
      </c>
      <c r="H3961" s="40" t="s">
        <v>60</v>
      </c>
      <c r="I3961" s="41" t="s">
        <v>22</v>
      </c>
      <c r="J3961" s="42"/>
      <c r="L3961" s="40" t="s">
        <v>60</v>
      </c>
      <c r="M3961" s="53" t="s">
        <v>22</v>
      </c>
      <c r="N3961" s="54"/>
      <c r="P3961" s="40" t="s">
        <v>60</v>
      </c>
      <c r="Q3961" s="53" t="s">
        <v>22</v>
      </c>
      <c r="R3961" s="54"/>
    </row>
    <row r="3962" spans="1:18" x14ac:dyDescent="0.25">
      <c r="A3962" s="37" t="s">
        <v>4995</v>
      </c>
      <c r="B3962" s="38" t="s">
        <v>4996</v>
      </c>
      <c r="C3962" s="38" t="s">
        <v>507</v>
      </c>
      <c r="D3962" s="38"/>
      <c r="E3962" s="38" t="s">
        <v>308</v>
      </c>
      <c r="F3962" s="43">
        <v>470</v>
      </c>
      <c r="H3962" s="44">
        <v>58</v>
      </c>
      <c r="I3962" s="45">
        <v>27260</v>
      </c>
      <c r="J3962" s="31"/>
      <c r="L3962" s="44">
        <v>195.3</v>
      </c>
      <c r="M3962" s="55">
        <v>91791</v>
      </c>
      <c r="N3962" s="56"/>
      <c r="P3962" s="44">
        <v>55</v>
      </c>
      <c r="Q3962" s="55">
        <v>25850</v>
      </c>
      <c r="R3962" s="56"/>
    </row>
    <row r="3963" spans="1:18" x14ac:dyDescent="0.25">
      <c r="A3963" s="33"/>
      <c r="B3963" s="34" t="s">
        <v>28</v>
      </c>
      <c r="C3963" s="34" t="s">
        <v>29</v>
      </c>
      <c r="H3963" s="35"/>
      <c r="I3963" s="35"/>
      <c r="J3963" s="36"/>
      <c r="L3963" s="59"/>
      <c r="M3963" s="59"/>
      <c r="N3963" s="60"/>
      <c r="P3963" s="59"/>
      <c r="Q3963" s="59"/>
      <c r="R3963" s="60"/>
    </row>
    <row r="3964" spans="1:18" x14ac:dyDescent="0.25">
      <c r="A3964" s="37" t="s">
        <v>4997</v>
      </c>
      <c r="B3964" s="38" t="s">
        <v>31</v>
      </c>
      <c r="C3964" s="38" t="s">
        <v>514</v>
      </c>
      <c r="H3964" s="35"/>
      <c r="I3964" s="35"/>
      <c r="J3964" s="36"/>
      <c r="L3964" s="59"/>
      <c r="M3964" s="59"/>
      <c r="N3964" s="60"/>
      <c r="P3964" s="59"/>
      <c r="Q3964" s="59"/>
      <c r="R3964" s="60"/>
    </row>
    <row r="3965" spans="1:18" ht="30" x14ac:dyDescent="0.25">
      <c r="A3965" s="37" t="s">
        <v>4998</v>
      </c>
      <c r="B3965" s="38" t="s">
        <v>31</v>
      </c>
      <c r="C3965" s="38" t="s">
        <v>4999</v>
      </c>
      <c r="H3965" s="35"/>
      <c r="I3965" s="35"/>
      <c r="J3965" s="36"/>
      <c r="L3965" s="59"/>
      <c r="M3965" s="59"/>
      <c r="N3965" s="60"/>
      <c r="P3965" s="59"/>
      <c r="Q3965" s="59"/>
      <c r="R3965" s="60"/>
    </row>
    <row r="3966" spans="1:18" ht="60" x14ac:dyDescent="0.25">
      <c r="A3966" s="33"/>
      <c r="B3966" s="34" t="s">
        <v>55</v>
      </c>
      <c r="C3966" s="34" t="s">
        <v>56</v>
      </c>
      <c r="D3966" s="34" t="s">
        <v>57</v>
      </c>
      <c r="E3966" s="34" t="s">
        <v>58</v>
      </c>
      <c r="F3966" s="39" t="s">
        <v>59</v>
      </c>
      <c r="H3966" s="40" t="s">
        <v>60</v>
      </c>
      <c r="I3966" s="41" t="s">
        <v>22</v>
      </c>
      <c r="J3966" s="42"/>
      <c r="L3966" s="40" t="s">
        <v>60</v>
      </c>
      <c r="M3966" s="53" t="s">
        <v>22</v>
      </c>
      <c r="N3966" s="54"/>
      <c r="P3966" s="40" t="s">
        <v>60</v>
      </c>
      <c r="Q3966" s="53" t="s">
        <v>22</v>
      </c>
      <c r="R3966" s="54"/>
    </row>
    <row r="3967" spans="1:18" x14ac:dyDescent="0.25">
      <c r="A3967" s="37" t="s">
        <v>5000</v>
      </c>
      <c r="B3967" s="38" t="s">
        <v>5001</v>
      </c>
      <c r="C3967" s="38" t="s">
        <v>5002</v>
      </c>
      <c r="D3967" s="38"/>
      <c r="E3967" s="38" t="s">
        <v>308</v>
      </c>
      <c r="F3967" s="43">
        <v>579</v>
      </c>
      <c r="H3967" s="44">
        <v>58</v>
      </c>
      <c r="I3967" s="45">
        <v>33582</v>
      </c>
      <c r="J3967" s="31"/>
      <c r="L3967" s="44">
        <v>159.79</v>
      </c>
      <c r="M3967" s="55">
        <v>92518.41</v>
      </c>
      <c r="N3967" s="56"/>
      <c r="P3967" s="44">
        <v>55</v>
      </c>
      <c r="Q3967" s="55">
        <v>31845</v>
      </c>
      <c r="R3967" s="56"/>
    </row>
    <row r="3968" spans="1:18" x14ac:dyDescent="0.25">
      <c r="A3968" s="33"/>
      <c r="B3968" s="34" t="s">
        <v>28</v>
      </c>
      <c r="C3968" s="34" t="s">
        <v>29</v>
      </c>
      <c r="H3968" s="35"/>
      <c r="I3968" s="35"/>
      <c r="J3968" s="36"/>
      <c r="L3968" s="59"/>
      <c r="M3968" s="59"/>
      <c r="N3968" s="60"/>
      <c r="P3968" s="59"/>
      <c r="Q3968" s="59"/>
      <c r="R3968" s="60"/>
    </row>
    <row r="3969" spans="1:18" ht="30" x14ac:dyDescent="0.25">
      <c r="A3969" s="37" t="s">
        <v>5003</v>
      </c>
      <c r="B3969" s="38" t="s">
        <v>31</v>
      </c>
      <c r="C3969" s="38" t="s">
        <v>5004</v>
      </c>
      <c r="H3969" s="35"/>
      <c r="I3969" s="35"/>
      <c r="J3969" s="36"/>
      <c r="L3969" s="59"/>
      <c r="M3969" s="59"/>
      <c r="N3969" s="60"/>
      <c r="P3969" s="59"/>
      <c r="Q3969" s="59"/>
      <c r="R3969" s="60"/>
    </row>
    <row r="3970" spans="1:18" ht="60" x14ac:dyDescent="0.25">
      <c r="A3970" s="33"/>
      <c r="B3970" s="34" t="s">
        <v>55</v>
      </c>
      <c r="C3970" s="34" t="s">
        <v>56</v>
      </c>
      <c r="D3970" s="34" t="s">
        <v>57</v>
      </c>
      <c r="E3970" s="34" t="s">
        <v>58</v>
      </c>
      <c r="F3970" s="39" t="s">
        <v>59</v>
      </c>
      <c r="H3970" s="40" t="s">
        <v>60</v>
      </c>
      <c r="I3970" s="41" t="s">
        <v>22</v>
      </c>
      <c r="J3970" s="42"/>
      <c r="L3970" s="40" t="s">
        <v>60</v>
      </c>
      <c r="M3970" s="53" t="s">
        <v>22</v>
      </c>
      <c r="N3970" s="54"/>
      <c r="P3970" s="40" t="s">
        <v>60</v>
      </c>
      <c r="Q3970" s="53" t="s">
        <v>22</v>
      </c>
      <c r="R3970" s="54"/>
    </row>
    <row r="3971" spans="1:18" x14ac:dyDescent="0.25">
      <c r="A3971" s="37" t="s">
        <v>5005</v>
      </c>
      <c r="B3971" s="38" t="s">
        <v>5006</v>
      </c>
      <c r="C3971" s="38" t="s">
        <v>5007</v>
      </c>
      <c r="D3971" s="38"/>
      <c r="E3971" s="38" t="s">
        <v>308</v>
      </c>
      <c r="F3971" s="43">
        <v>66</v>
      </c>
      <c r="H3971" s="44">
        <v>650</v>
      </c>
      <c r="I3971" s="45">
        <v>42900</v>
      </c>
      <c r="J3971" s="31"/>
      <c r="L3971" s="44">
        <v>1775.48</v>
      </c>
      <c r="M3971" s="55">
        <v>117181.68</v>
      </c>
      <c r="N3971" s="56"/>
      <c r="P3971" s="44">
        <v>800</v>
      </c>
      <c r="Q3971" s="55">
        <v>52800</v>
      </c>
      <c r="R3971" s="56"/>
    </row>
    <row r="3972" spans="1:18" x14ac:dyDescent="0.25">
      <c r="A3972" s="33"/>
      <c r="B3972" s="34" t="s">
        <v>28</v>
      </c>
      <c r="C3972" s="34" t="s">
        <v>29</v>
      </c>
      <c r="H3972" s="35"/>
      <c r="I3972" s="35"/>
      <c r="J3972" s="36"/>
      <c r="L3972" s="59"/>
      <c r="M3972" s="59"/>
      <c r="N3972" s="60"/>
      <c r="P3972" s="59"/>
      <c r="Q3972" s="59"/>
      <c r="R3972" s="60"/>
    </row>
    <row r="3973" spans="1:18" ht="30" x14ac:dyDescent="0.25">
      <c r="A3973" s="37" t="s">
        <v>5008</v>
      </c>
      <c r="B3973" s="38" t="s">
        <v>31</v>
      </c>
      <c r="C3973" s="38" t="s">
        <v>5009</v>
      </c>
      <c r="H3973" s="35"/>
      <c r="I3973" s="35"/>
      <c r="J3973" s="36"/>
      <c r="L3973" s="59"/>
      <c r="M3973" s="59"/>
      <c r="N3973" s="60"/>
      <c r="P3973" s="59"/>
      <c r="Q3973" s="59"/>
      <c r="R3973" s="60"/>
    </row>
    <row r="3974" spans="1:18" ht="60" x14ac:dyDescent="0.25">
      <c r="A3974" s="33"/>
      <c r="B3974" s="34" t="s">
        <v>55</v>
      </c>
      <c r="C3974" s="34" t="s">
        <v>56</v>
      </c>
      <c r="D3974" s="34" t="s">
        <v>57</v>
      </c>
      <c r="E3974" s="34" t="s">
        <v>58</v>
      </c>
      <c r="F3974" s="39" t="s">
        <v>59</v>
      </c>
      <c r="H3974" s="40" t="s">
        <v>60</v>
      </c>
      <c r="I3974" s="41" t="s">
        <v>22</v>
      </c>
      <c r="J3974" s="42"/>
      <c r="L3974" s="40" t="s">
        <v>60</v>
      </c>
      <c r="M3974" s="53" t="s">
        <v>22</v>
      </c>
      <c r="N3974" s="54"/>
      <c r="P3974" s="40" t="s">
        <v>60</v>
      </c>
      <c r="Q3974" s="53" t="s">
        <v>22</v>
      </c>
      <c r="R3974" s="54"/>
    </row>
    <row r="3975" spans="1:18" x14ac:dyDescent="0.25">
      <c r="A3975" s="37" t="s">
        <v>5010</v>
      </c>
      <c r="B3975" s="38" t="s">
        <v>5011</v>
      </c>
      <c r="C3975" s="38" t="s">
        <v>5012</v>
      </c>
      <c r="D3975" s="38"/>
      <c r="E3975" s="38" t="s">
        <v>64</v>
      </c>
      <c r="F3975" s="43">
        <v>1</v>
      </c>
      <c r="H3975" s="44">
        <v>65000</v>
      </c>
      <c r="I3975" s="45">
        <v>65000</v>
      </c>
      <c r="J3975" s="31"/>
      <c r="L3975" s="44">
        <v>34325.870000000003</v>
      </c>
      <c r="M3975" s="55">
        <v>34325.870000000003</v>
      </c>
      <c r="N3975" s="56"/>
      <c r="P3975" s="44">
        <v>50000</v>
      </c>
      <c r="Q3975" s="55">
        <v>50000</v>
      </c>
      <c r="R3975" s="56"/>
    </row>
    <row r="3976" spans="1:18" x14ac:dyDescent="0.25">
      <c r="A3976" s="33"/>
      <c r="B3976" s="34" t="s">
        <v>28</v>
      </c>
      <c r="C3976" s="34" t="s">
        <v>29</v>
      </c>
      <c r="H3976" s="35"/>
      <c r="I3976" s="35"/>
      <c r="J3976" s="36"/>
      <c r="L3976" s="59"/>
      <c r="M3976" s="59"/>
      <c r="N3976" s="60"/>
      <c r="P3976" s="59"/>
      <c r="Q3976" s="59"/>
      <c r="R3976" s="60"/>
    </row>
    <row r="3977" spans="1:18" x14ac:dyDescent="0.25">
      <c r="A3977" s="37" t="s">
        <v>5013</v>
      </c>
      <c r="B3977" s="38" t="s">
        <v>31</v>
      </c>
      <c r="C3977" s="38" t="s">
        <v>526</v>
      </c>
      <c r="H3977" s="35"/>
      <c r="I3977" s="35"/>
      <c r="J3977" s="36"/>
      <c r="L3977" s="59"/>
      <c r="M3977" s="59"/>
      <c r="N3977" s="60"/>
      <c r="P3977" s="59"/>
      <c r="Q3977" s="59"/>
      <c r="R3977" s="60"/>
    </row>
    <row r="3978" spans="1:18" ht="45" x14ac:dyDescent="0.25">
      <c r="A3978" s="37" t="s">
        <v>5014</v>
      </c>
      <c r="B3978" s="38" t="s">
        <v>31</v>
      </c>
      <c r="C3978" s="38" t="s">
        <v>5015</v>
      </c>
      <c r="H3978" s="35"/>
      <c r="I3978" s="35"/>
      <c r="J3978" s="36"/>
      <c r="L3978" s="59"/>
      <c r="M3978" s="59"/>
      <c r="N3978" s="60"/>
      <c r="P3978" s="59"/>
      <c r="Q3978" s="59"/>
      <c r="R3978" s="60"/>
    </row>
    <row r="3979" spans="1:18" ht="60" x14ac:dyDescent="0.25">
      <c r="A3979" s="33"/>
      <c r="B3979" s="34" t="s">
        <v>55</v>
      </c>
      <c r="C3979" s="34" t="s">
        <v>56</v>
      </c>
      <c r="D3979" s="34" t="s">
        <v>57</v>
      </c>
      <c r="E3979" s="34" t="s">
        <v>58</v>
      </c>
      <c r="F3979" s="39" t="s">
        <v>59</v>
      </c>
      <c r="H3979" s="40" t="s">
        <v>60</v>
      </c>
      <c r="I3979" s="41" t="s">
        <v>22</v>
      </c>
      <c r="J3979" s="42"/>
      <c r="L3979" s="40" t="s">
        <v>60</v>
      </c>
      <c r="M3979" s="53" t="s">
        <v>22</v>
      </c>
      <c r="N3979" s="54"/>
      <c r="P3979" s="40" t="s">
        <v>60</v>
      </c>
      <c r="Q3979" s="53" t="s">
        <v>22</v>
      </c>
      <c r="R3979" s="54"/>
    </row>
    <row r="3980" spans="1:18" x14ac:dyDescent="0.25">
      <c r="A3980" s="37" t="s">
        <v>5016</v>
      </c>
      <c r="B3980" s="38" t="s">
        <v>5017</v>
      </c>
      <c r="C3980" s="38" t="s">
        <v>2326</v>
      </c>
      <c r="D3980" s="38"/>
      <c r="E3980" s="38" t="s">
        <v>308</v>
      </c>
      <c r="F3980" s="43">
        <v>30</v>
      </c>
      <c r="H3980" s="44">
        <v>245</v>
      </c>
      <c r="I3980" s="45">
        <v>7350</v>
      </c>
      <c r="J3980" s="31"/>
      <c r="L3980" s="44">
        <v>266.32</v>
      </c>
      <c r="M3980" s="55">
        <v>7989.6</v>
      </c>
      <c r="N3980" s="56"/>
      <c r="P3980" s="44">
        <v>300</v>
      </c>
      <c r="Q3980" s="55">
        <v>9000</v>
      </c>
      <c r="R3980" s="56"/>
    </row>
    <row r="3981" spans="1:18" x14ac:dyDescent="0.25">
      <c r="A3981" s="33"/>
      <c r="B3981" s="34" t="s">
        <v>28</v>
      </c>
      <c r="C3981" s="34" t="s">
        <v>29</v>
      </c>
      <c r="H3981" s="35"/>
      <c r="I3981" s="35"/>
      <c r="J3981" s="36"/>
      <c r="L3981" s="59"/>
      <c r="M3981" s="59"/>
      <c r="N3981" s="60"/>
      <c r="P3981" s="59"/>
      <c r="Q3981" s="59"/>
      <c r="R3981" s="60"/>
    </row>
    <row r="3982" spans="1:18" ht="30" x14ac:dyDescent="0.25">
      <c r="A3982" s="37" t="s">
        <v>5018</v>
      </c>
      <c r="B3982" s="38" t="s">
        <v>31</v>
      </c>
      <c r="C3982" s="38" t="s">
        <v>5019</v>
      </c>
      <c r="H3982" s="35"/>
      <c r="I3982" s="35"/>
      <c r="J3982" s="36"/>
      <c r="L3982" s="59"/>
      <c r="M3982" s="59"/>
      <c r="N3982" s="60"/>
      <c r="P3982" s="59"/>
      <c r="Q3982" s="59"/>
      <c r="R3982" s="60"/>
    </row>
    <row r="3983" spans="1:18" ht="60" x14ac:dyDescent="0.25">
      <c r="A3983" s="33"/>
      <c r="B3983" s="34" t="s">
        <v>55</v>
      </c>
      <c r="C3983" s="34" t="s">
        <v>56</v>
      </c>
      <c r="D3983" s="34" t="s">
        <v>57</v>
      </c>
      <c r="E3983" s="34" t="s">
        <v>58</v>
      </c>
      <c r="F3983" s="39" t="s">
        <v>59</v>
      </c>
      <c r="H3983" s="40" t="s">
        <v>60</v>
      </c>
      <c r="I3983" s="41" t="s">
        <v>22</v>
      </c>
      <c r="J3983" s="42"/>
      <c r="L3983" s="40" t="s">
        <v>60</v>
      </c>
      <c r="M3983" s="53" t="s">
        <v>22</v>
      </c>
      <c r="N3983" s="54"/>
      <c r="P3983" s="40" t="s">
        <v>60</v>
      </c>
      <c r="Q3983" s="53" t="s">
        <v>22</v>
      </c>
      <c r="R3983" s="54"/>
    </row>
    <row r="3984" spans="1:18" x14ac:dyDescent="0.25">
      <c r="A3984" s="37" t="s">
        <v>5020</v>
      </c>
      <c r="B3984" s="38" t="s">
        <v>5021</v>
      </c>
      <c r="C3984" s="38" t="s">
        <v>5022</v>
      </c>
      <c r="D3984" s="38"/>
      <c r="E3984" s="38" t="s">
        <v>308</v>
      </c>
      <c r="F3984" s="43">
        <v>74</v>
      </c>
      <c r="H3984" s="44">
        <v>725</v>
      </c>
      <c r="I3984" s="45">
        <v>53650</v>
      </c>
      <c r="J3984" s="31"/>
      <c r="L3984" s="44">
        <v>769.37</v>
      </c>
      <c r="M3984" s="55">
        <v>56933.38</v>
      </c>
      <c r="N3984" s="56"/>
      <c r="P3984" s="44">
        <v>800</v>
      </c>
      <c r="Q3984" s="55">
        <v>59200</v>
      </c>
      <c r="R3984" s="56"/>
    </row>
    <row r="3985" spans="1:18" x14ac:dyDescent="0.25">
      <c r="A3985" s="33"/>
      <c r="B3985" s="34" t="s">
        <v>28</v>
      </c>
      <c r="C3985" s="34" t="s">
        <v>29</v>
      </c>
      <c r="H3985" s="35"/>
      <c r="I3985" s="35"/>
      <c r="J3985" s="36"/>
      <c r="L3985" s="59"/>
      <c r="M3985" s="59"/>
      <c r="N3985" s="60"/>
      <c r="P3985" s="59"/>
      <c r="Q3985" s="59"/>
      <c r="R3985" s="60"/>
    </row>
    <row r="3986" spans="1:18" ht="30" x14ac:dyDescent="0.25">
      <c r="A3986" s="37" t="s">
        <v>5023</v>
      </c>
      <c r="B3986" s="38" t="s">
        <v>31</v>
      </c>
      <c r="C3986" s="38" t="s">
        <v>1306</v>
      </c>
      <c r="H3986" s="35"/>
      <c r="I3986" s="35"/>
      <c r="J3986" s="36"/>
      <c r="L3986" s="59"/>
      <c r="M3986" s="59"/>
      <c r="N3986" s="60"/>
      <c r="P3986" s="59"/>
      <c r="Q3986" s="59"/>
      <c r="R3986" s="60"/>
    </row>
    <row r="3987" spans="1:18" ht="60" x14ac:dyDescent="0.25">
      <c r="A3987" s="33"/>
      <c r="B3987" s="34" t="s">
        <v>55</v>
      </c>
      <c r="C3987" s="34" t="s">
        <v>56</v>
      </c>
      <c r="D3987" s="34" t="s">
        <v>57</v>
      </c>
      <c r="E3987" s="34" t="s">
        <v>58</v>
      </c>
      <c r="F3987" s="39" t="s">
        <v>59</v>
      </c>
      <c r="H3987" s="40" t="s">
        <v>60</v>
      </c>
      <c r="I3987" s="41" t="s">
        <v>22</v>
      </c>
      <c r="J3987" s="42"/>
      <c r="L3987" s="40" t="s">
        <v>60</v>
      </c>
      <c r="M3987" s="53" t="s">
        <v>22</v>
      </c>
      <c r="N3987" s="54"/>
      <c r="P3987" s="40" t="s">
        <v>60</v>
      </c>
      <c r="Q3987" s="53" t="s">
        <v>22</v>
      </c>
      <c r="R3987" s="54"/>
    </row>
    <row r="3988" spans="1:18" x14ac:dyDescent="0.25">
      <c r="A3988" s="37" t="s">
        <v>5024</v>
      </c>
      <c r="B3988" s="38" t="s">
        <v>5025</v>
      </c>
      <c r="C3988" s="38" t="s">
        <v>5026</v>
      </c>
      <c r="D3988" s="38"/>
      <c r="E3988" s="38" t="s">
        <v>457</v>
      </c>
      <c r="F3988" s="43">
        <v>5</v>
      </c>
      <c r="H3988" s="44">
        <v>350</v>
      </c>
      <c r="I3988" s="45">
        <v>1750</v>
      </c>
      <c r="J3988" s="31"/>
      <c r="L3988" s="44">
        <v>710.19</v>
      </c>
      <c r="M3988" s="55">
        <v>3550.95</v>
      </c>
      <c r="N3988" s="56"/>
      <c r="P3988" s="44">
        <v>0</v>
      </c>
      <c r="Q3988" s="55">
        <v>0</v>
      </c>
      <c r="R3988" s="56"/>
    </row>
    <row r="3989" spans="1:18" x14ac:dyDescent="0.25">
      <c r="A3989" s="33"/>
      <c r="B3989" s="34" t="s">
        <v>28</v>
      </c>
      <c r="C3989" s="34" t="s">
        <v>29</v>
      </c>
      <c r="H3989" s="35"/>
      <c r="I3989" s="35"/>
      <c r="J3989" s="36"/>
      <c r="L3989" s="59"/>
      <c r="M3989" s="59"/>
      <c r="N3989" s="60"/>
      <c r="P3989" s="59"/>
      <c r="Q3989" s="59"/>
      <c r="R3989" s="60"/>
    </row>
    <row r="3990" spans="1:18" ht="30" x14ac:dyDescent="0.25">
      <c r="A3990" s="37" t="s">
        <v>5027</v>
      </c>
      <c r="B3990" s="38" t="s">
        <v>31</v>
      </c>
      <c r="C3990" s="38" t="s">
        <v>5028</v>
      </c>
      <c r="H3990" s="35"/>
      <c r="I3990" s="35"/>
      <c r="J3990" s="36"/>
      <c r="L3990" s="59"/>
      <c r="M3990" s="59"/>
      <c r="N3990" s="60"/>
      <c r="P3990" s="59"/>
      <c r="Q3990" s="59"/>
      <c r="R3990" s="60"/>
    </row>
    <row r="3991" spans="1:18" ht="60" x14ac:dyDescent="0.25">
      <c r="A3991" s="33"/>
      <c r="B3991" s="34" t="s">
        <v>55</v>
      </c>
      <c r="C3991" s="34" t="s">
        <v>56</v>
      </c>
      <c r="D3991" s="34" t="s">
        <v>57</v>
      </c>
      <c r="E3991" s="34" t="s">
        <v>58</v>
      </c>
      <c r="F3991" s="39" t="s">
        <v>59</v>
      </c>
      <c r="H3991" s="40" t="s">
        <v>60</v>
      </c>
      <c r="I3991" s="41" t="s">
        <v>22</v>
      </c>
      <c r="J3991" s="42"/>
      <c r="L3991" s="40" t="s">
        <v>60</v>
      </c>
      <c r="M3991" s="53" t="s">
        <v>22</v>
      </c>
      <c r="N3991" s="54"/>
      <c r="P3991" s="40" t="s">
        <v>60</v>
      </c>
      <c r="Q3991" s="53" t="s">
        <v>22</v>
      </c>
      <c r="R3991" s="54"/>
    </row>
    <row r="3992" spans="1:18" x14ac:dyDescent="0.25">
      <c r="A3992" s="37" t="s">
        <v>5029</v>
      </c>
      <c r="B3992" s="38" t="s">
        <v>5030</v>
      </c>
      <c r="C3992" s="38" t="s">
        <v>5031</v>
      </c>
      <c r="D3992" s="38"/>
      <c r="E3992" s="38" t="s">
        <v>457</v>
      </c>
      <c r="F3992" s="43">
        <v>5</v>
      </c>
      <c r="H3992" s="44">
        <v>95</v>
      </c>
      <c r="I3992" s="45">
        <v>475</v>
      </c>
      <c r="J3992" s="31"/>
      <c r="L3992" s="44">
        <v>355.1</v>
      </c>
      <c r="M3992" s="55">
        <v>1775.5</v>
      </c>
      <c r="N3992" s="56"/>
      <c r="P3992" s="44">
        <v>200</v>
      </c>
      <c r="Q3992" s="55">
        <v>1000</v>
      </c>
      <c r="R3992" s="56"/>
    </row>
    <row r="3993" spans="1:18" x14ac:dyDescent="0.25">
      <c r="A3993" s="33"/>
      <c r="B3993" s="34" t="s">
        <v>28</v>
      </c>
      <c r="C3993" s="34" t="s">
        <v>29</v>
      </c>
      <c r="H3993" s="35"/>
      <c r="I3993" s="35"/>
      <c r="J3993" s="36"/>
      <c r="L3993" s="59"/>
      <c r="M3993" s="59"/>
      <c r="N3993" s="60"/>
      <c r="P3993" s="59"/>
      <c r="Q3993" s="59"/>
      <c r="R3993" s="60"/>
    </row>
    <row r="3994" spans="1:18" x14ac:dyDescent="0.25">
      <c r="A3994" s="37" t="s">
        <v>5032</v>
      </c>
      <c r="B3994" s="38" t="s">
        <v>31</v>
      </c>
      <c r="C3994" s="38" t="s">
        <v>538</v>
      </c>
      <c r="H3994" s="35"/>
      <c r="I3994" s="35"/>
      <c r="J3994" s="36"/>
      <c r="L3994" s="59"/>
      <c r="M3994" s="59"/>
      <c r="N3994" s="60"/>
      <c r="P3994" s="59"/>
      <c r="Q3994" s="59"/>
      <c r="R3994" s="60"/>
    </row>
    <row r="3995" spans="1:18" ht="30" x14ac:dyDescent="0.25">
      <c r="A3995" s="37" t="s">
        <v>5033</v>
      </c>
      <c r="B3995" s="38" t="s">
        <v>31</v>
      </c>
      <c r="C3995" s="38" t="s">
        <v>548</v>
      </c>
      <c r="H3995" s="35"/>
      <c r="I3995" s="35"/>
      <c r="J3995" s="36"/>
      <c r="L3995" s="59"/>
      <c r="M3995" s="59"/>
      <c r="N3995" s="60"/>
      <c r="P3995" s="59"/>
      <c r="Q3995" s="59"/>
      <c r="R3995" s="60"/>
    </row>
    <row r="3996" spans="1:18" ht="60" x14ac:dyDescent="0.25">
      <c r="A3996" s="33"/>
      <c r="B3996" s="34" t="s">
        <v>55</v>
      </c>
      <c r="C3996" s="34" t="s">
        <v>56</v>
      </c>
      <c r="D3996" s="34" t="s">
        <v>57</v>
      </c>
      <c r="E3996" s="34" t="s">
        <v>58</v>
      </c>
      <c r="F3996" s="39" t="s">
        <v>59</v>
      </c>
      <c r="H3996" s="40" t="s">
        <v>60</v>
      </c>
      <c r="I3996" s="41" t="s">
        <v>22</v>
      </c>
      <c r="J3996" s="42"/>
      <c r="L3996" s="40" t="s">
        <v>60</v>
      </c>
      <c r="M3996" s="53" t="s">
        <v>22</v>
      </c>
      <c r="N3996" s="54"/>
      <c r="P3996" s="40" t="s">
        <v>60</v>
      </c>
      <c r="Q3996" s="53" t="s">
        <v>22</v>
      </c>
      <c r="R3996" s="54"/>
    </row>
    <row r="3997" spans="1:18" x14ac:dyDescent="0.25">
      <c r="A3997" s="37" t="s">
        <v>5034</v>
      </c>
      <c r="B3997" s="38" t="s">
        <v>5035</v>
      </c>
      <c r="C3997" s="38" t="s">
        <v>551</v>
      </c>
      <c r="D3997" s="38"/>
      <c r="E3997" s="38" t="s">
        <v>308</v>
      </c>
      <c r="F3997" s="43">
        <v>30</v>
      </c>
      <c r="H3997" s="44">
        <v>250</v>
      </c>
      <c r="I3997" s="45">
        <v>7500</v>
      </c>
      <c r="J3997" s="31"/>
      <c r="L3997" s="44">
        <v>272.24</v>
      </c>
      <c r="M3997" s="55">
        <v>8167.2</v>
      </c>
      <c r="N3997" s="56"/>
      <c r="P3997" s="44">
        <v>250</v>
      </c>
      <c r="Q3997" s="55">
        <v>7500</v>
      </c>
      <c r="R3997" s="56"/>
    </row>
    <row r="3998" spans="1:18" x14ac:dyDescent="0.25">
      <c r="A3998" s="33"/>
      <c r="B3998" s="34" t="s">
        <v>28</v>
      </c>
      <c r="C3998" s="34" t="s">
        <v>29</v>
      </c>
      <c r="H3998" s="35"/>
      <c r="I3998" s="35"/>
      <c r="J3998" s="36"/>
      <c r="L3998" s="59"/>
      <c r="M3998" s="59"/>
      <c r="N3998" s="60"/>
      <c r="P3998" s="59"/>
      <c r="Q3998" s="59"/>
      <c r="R3998" s="60"/>
    </row>
    <row r="3999" spans="1:18" ht="30" x14ac:dyDescent="0.25">
      <c r="A3999" s="37" t="s">
        <v>5036</v>
      </c>
      <c r="B3999" s="38" t="s">
        <v>31</v>
      </c>
      <c r="C3999" s="38" t="s">
        <v>5037</v>
      </c>
      <c r="H3999" s="35"/>
      <c r="I3999" s="35"/>
      <c r="J3999" s="36"/>
      <c r="L3999" s="59"/>
      <c r="M3999" s="59"/>
      <c r="N3999" s="60"/>
      <c r="P3999" s="59"/>
      <c r="Q3999" s="59"/>
      <c r="R3999" s="60"/>
    </row>
    <row r="4000" spans="1:18" ht="60" x14ac:dyDescent="0.25">
      <c r="A4000" s="33"/>
      <c r="B4000" s="34" t="s">
        <v>55</v>
      </c>
      <c r="C4000" s="34" t="s">
        <v>56</v>
      </c>
      <c r="D4000" s="34" t="s">
        <v>57</v>
      </c>
      <c r="E4000" s="34" t="s">
        <v>58</v>
      </c>
      <c r="F4000" s="39" t="s">
        <v>59</v>
      </c>
      <c r="H4000" s="40" t="s">
        <v>60</v>
      </c>
      <c r="I4000" s="41" t="s">
        <v>22</v>
      </c>
      <c r="J4000" s="42"/>
      <c r="L4000" s="40" t="s">
        <v>60</v>
      </c>
      <c r="M4000" s="53" t="s">
        <v>22</v>
      </c>
      <c r="N4000" s="54"/>
      <c r="P4000" s="40" t="s">
        <v>60</v>
      </c>
      <c r="Q4000" s="53" t="s">
        <v>22</v>
      </c>
      <c r="R4000" s="54"/>
    </row>
    <row r="4001" spans="1:18" x14ac:dyDescent="0.25">
      <c r="A4001" s="37" t="s">
        <v>5038</v>
      </c>
      <c r="B4001" s="38" t="s">
        <v>5039</v>
      </c>
      <c r="C4001" s="38" t="s">
        <v>5040</v>
      </c>
      <c r="D4001" s="38"/>
      <c r="E4001" s="38" t="s">
        <v>308</v>
      </c>
      <c r="F4001" s="43">
        <v>1431</v>
      </c>
      <c r="H4001" s="44">
        <v>525</v>
      </c>
      <c r="I4001" s="45">
        <v>751275</v>
      </c>
      <c r="J4001" s="31"/>
      <c r="L4001" s="44">
        <v>919.7</v>
      </c>
      <c r="M4001" s="55">
        <v>1316090.7</v>
      </c>
      <c r="N4001" s="56"/>
      <c r="P4001" s="44">
        <v>2300</v>
      </c>
      <c r="Q4001" s="55">
        <v>3291300</v>
      </c>
      <c r="R4001" s="56"/>
    </row>
    <row r="4002" spans="1:18" x14ac:dyDescent="0.25">
      <c r="A4002" s="33"/>
      <c r="B4002" s="34" t="s">
        <v>28</v>
      </c>
      <c r="C4002" s="34" t="s">
        <v>29</v>
      </c>
      <c r="H4002" s="35"/>
      <c r="I4002" s="35"/>
      <c r="J4002" s="36"/>
      <c r="L4002" s="59"/>
      <c r="M4002" s="59"/>
      <c r="N4002" s="60"/>
      <c r="P4002" s="59"/>
      <c r="Q4002" s="59"/>
      <c r="R4002" s="60"/>
    </row>
    <row r="4003" spans="1:18" ht="30" x14ac:dyDescent="0.25">
      <c r="A4003" s="37" t="s">
        <v>5041</v>
      </c>
      <c r="B4003" s="38" t="s">
        <v>31</v>
      </c>
      <c r="C4003" s="38" t="s">
        <v>5042</v>
      </c>
      <c r="H4003" s="35"/>
      <c r="I4003" s="35"/>
      <c r="J4003" s="36"/>
      <c r="L4003" s="59"/>
      <c r="M4003" s="59"/>
      <c r="N4003" s="60"/>
      <c r="P4003" s="59"/>
      <c r="Q4003" s="59"/>
      <c r="R4003" s="60"/>
    </row>
    <row r="4004" spans="1:18" ht="60" x14ac:dyDescent="0.25">
      <c r="A4004" s="33"/>
      <c r="B4004" s="34" t="s">
        <v>55</v>
      </c>
      <c r="C4004" s="34" t="s">
        <v>56</v>
      </c>
      <c r="D4004" s="34" t="s">
        <v>57</v>
      </c>
      <c r="E4004" s="34" t="s">
        <v>58</v>
      </c>
      <c r="F4004" s="39" t="s">
        <v>59</v>
      </c>
      <c r="H4004" s="40" t="s">
        <v>60</v>
      </c>
      <c r="I4004" s="41" t="s">
        <v>22</v>
      </c>
      <c r="J4004" s="42"/>
      <c r="L4004" s="40" t="s">
        <v>60</v>
      </c>
      <c r="M4004" s="53" t="s">
        <v>22</v>
      </c>
      <c r="N4004" s="54"/>
      <c r="P4004" s="40" t="s">
        <v>60</v>
      </c>
      <c r="Q4004" s="53" t="s">
        <v>22</v>
      </c>
      <c r="R4004" s="54"/>
    </row>
    <row r="4005" spans="1:18" x14ac:dyDescent="0.25">
      <c r="A4005" s="37" t="s">
        <v>5043</v>
      </c>
      <c r="B4005" s="38" t="s">
        <v>5044</v>
      </c>
      <c r="C4005" s="38" t="s">
        <v>561</v>
      </c>
      <c r="D4005" s="38"/>
      <c r="E4005" s="38" t="s">
        <v>308</v>
      </c>
      <c r="F4005" s="43">
        <v>30</v>
      </c>
      <c r="H4005" s="44">
        <v>18</v>
      </c>
      <c r="I4005" s="45">
        <v>540</v>
      </c>
      <c r="J4005" s="31"/>
      <c r="L4005" s="44">
        <v>41.43</v>
      </c>
      <c r="M4005" s="55">
        <v>1242.9000000000001</v>
      </c>
      <c r="N4005" s="56"/>
      <c r="P4005" s="44">
        <v>15</v>
      </c>
      <c r="Q4005" s="55">
        <v>450</v>
      </c>
      <c r="R4005" s="56"/>
    </row>
    <row r="4006" spans="1:18" x14ac:dyDescent="0.25">
      <c r="A4006" s="33"/>
      <c r="B4006" s="34" t="s">
        <v>28</v>
      </c>
      <c r="C4006" s="34" t="s">
        <v>29</v>
      </c>
      <c r="H4006" s="35"/>
      <c r="I4006" s="35"/>
      <c r="J4006" s="36"/>
      <c r="L4006" s="59"/>
      <c r="M4006" s="59"/>
      <c r="N4006" s="60"/>
      <c r="P4006" s="59"/>
      <c r="Q4006" s="59"/>
      <c r="R4006" s="60"/>
    </row>
    <row r="4007" spans="1:18" x14ac:dyDescent="0.25">
      <c r="A4007" s="37" t="s">
        <v>5045</v>
      </c>
      <c r="B4007" s="38" t="s">
        <v>31</v>
      </c>
      <c r="C4007" s="38" t="s">
        <v>563</v>
      </c>
      <c r="H4007" s="35"/>
      <c r="I4007" s="35"/>
      <c r="J4007" s="36"/>
      <c r="L4007" s="59"/>
      <c r="M4007" s="59"/>
      <c r="N4007" s="60"/>
      <c r="P4007" s="59"/>
      <c r="Q4007" s="59"/>
      <c r="R4007" s="60"/>
    </row>
    <row r="4008" spans="1:18" ht="45" x14ac:dyDescent="0.25">
      <c r="A4008" s="37" t="s">
        <v>5046</v>
      </c>
      <c r="B4008" s="38" t="s">
        <v>31</v>
      </c>
      <c r="C4008" s="38" t="s">
        <v>565</v>
      </c>
      <c r="H4008" s="35"/>
      <c r="I4008" s="35"/>
      <c r="J4008" s="36"/>
      <c r="L4008" s="59"/>
      <c r="M4008" s="59"/>
      <c r="N4008" s="60"/>
      <c r="P4008" s="59"/>
      <c r="Q4008" s="59"/>
      <c r="R4008" s="60"/>
    </row>
    <row r="4009" spans="1:18" ht="60" x14ac:dyDescent="0.25">
      <c r="A4009" s="33"/>
      <c r="B4009" s="34" t="s">
        <v>55</v>
      </c>
      <c r="C4009" s="34" t="s">
        <v>56</v>
      </c>
      <c r="D4009" s="34" t="s">
        <v>57</v>
      </c>
      <c r="E4009" s="34" t="s">
        <v>58</v>
      </c>
      <c r="F4009" s="39" t="s">
        <v>59</v>
      </c>
      <c r="H4009" s="40" t="s">
        <v>60</v>
      </c>
      <c r="I4009" s="41" t="s">
        <v>22</v>
      </c>
      <c r="J4009" s="42"/>
      <c r="L4009" s="40" t="s">
        <v>60</v>
      </c>
      <c r="M4009" s="53" t="s">
        <v>22</v>
      </c>
      <c r="N4009" s="54"/>
      <c r="P4009" s="40" t="s">
        <v>60</v>
      </c>
      <c r="Q4009" s="53" t="s">
        <v>22</v>
      </c>
      <c r="R4009" s="54"/>
    </row>
    <row r="4010" spans="1:18" x14ac:dyDescent="0.25">
      <c r="A4010" s="37" t="s">
        <v>5047</v>
      </c>
      <c r="B4010" s="38" t="s">
        <v>5048</v>
      </c>
      <c r="C4010" s="38" t="s">
        <v>568</v>
      </c>
      <c r="D4010" s="38"/>
      <c r="E4010" s="38" t="s">
        <v>308</v>
      </c>
      <c r="F4010" s="43">
        <v>579</v>
      </c>
      <c r="H4010" s="44">
        <v>44</v>
      </c>
      <c r="I4010" s="45">
        <v>25476</v>
      </c>
      <c r="J4010" s="31"/>
      <c r="L4010" s="44">
        <v>109.25</v>
      </c>
      <c r="M4010" s="55">
        <v>63255.75</v>
      </c>
      <c r="N4010" s="56"/>
      <c r="P4010" s="44">
        <v>120</v>
      </c>
      <c r="Q4010" s="55">
        <v>69480</v>
      </c>
      <c r="R4010" s="56"/>
    </row>
    <row r="4011" spans="1:18" x14ac:dyDescent="0.25">
      <c r="A4011" s="37" t="s">
        <v>5049</v>
      </c>
      <c r="B4011" s="38" t="s">
        <v>5050</v>
      </c>
      <c r="C4011" s="38" t="s">
        <v>571</v>
      </c>
      <c r="D4011" s="38"/>
      <c r="E4011" s="38" t="s">
        <v>308</v>
      </c>
      <c r="F4011" s="43">
        <v>470</v>
      </c>
      <c r="H4011" s="44">
        <v>48</v>
      </c>
      <c r="I4011" s="45">
        <v>22560</v>
      </c>
      <c r="J4011" s="31"/>
      <c r="L4011" s="44">
        <v>144.76</v>
      </c>
      <c r="M4011" s="55">
        <v>68037.2</v>
      </c>
      <c r="N4011" s="56"/>
      <c r="P4011" s="44">
        <v>120</v>
      </c>
      <c r="Q4011" s="55">
        <v>56400</v>
      </c>
      <c r="R4011" s="56"/>
    </row>
    <row r="4012" spans="1:18" x14ac:dyDescent="0.25">
      <c r="A4012" s="33"/>
      <c r="B4012" s="34" t="s">
        <v>28</v>
      </c>
      <c r="C4012" s="34" t="s">
        <v>29</v>
      </c>
      <c r="H4012" s="35"/>
      <c r="I4012" s="35"/>
      <c r="J4012" s="36"/>
      <c r="L4012" s="59"/>
      <c r="M4012" s="59"/>
      <c r="N4012" s="60"/>
      <c r="P4012" s="59"/>
      <c r="Q4012" s="59"/>
      <c r="R4012" s="60"/>
    </row>
    <row r="4013" spans="1:18" x14ac:dyDescent="0.25">
      <c r="A4013" s="37" t="s">
        <v>5051</v>
      </c>
      <c r="B4013" s="38" t="s">
        <v>31</v>
      </c>
      <c r="C4013" s="38" t="s">
        <v>333</v>
      </c>
      <c r="H4013" s="35"/>
      <c r="I4013" s="35"/>
      <c r="J4013" s="36"/>
      <c r="L4013" s="59"/>
      <c r="M4013" s="59"/>
      <c r="N4013" s="60"/>
      <c r="P4013" s="59"/>
      <c r="Q4013" s="59"/>
      <c r="R4013" s="60"/>
    </row>
    <row r="4014" spans="1:18" ht="60" x14ac:dyDescent="0.25">
      <c r="A4014" s="33"/>
      <c r="B4014" s="34" t="s">
        <v>55</v>
      </c>
      <c r="C4014" s="34" t="s">
        <v>56</v>
      </c>
      <c r="D4014" s="34" t="s">
        <v>57</v>
      </c>
      <c r="E4014" s="34" t="s">
        <v>58</v>
      </c>
      <c r="F4014" s="39" t="s">
        <v>59</v>
      </c>
      <c r="H4014" s="40" t="s">
        <v>60</v>
      </c>
      <c r="I4014" s="41" t="s">
        <v>22</v>
      </c>
      <c r="J4014" s="42"/>
      <c r="L4014" s="40" t="s">
        <v>60</v>
      </c>
      <c r="M4014" s="53" t="s">
        <v>22</v>
      </c>
      <c r="N4014" s="54"/>
      <c r="P4014" s="40" t="s">
        <v>60</v>
      </c>
      <c r="Q4014" s="53" t="s">
        <v>22</v>
      </c>
      <c r="R4014" s="54"/>
    </row>
    <row r="4015" spans="1:18" ht="105" x14ac:dyDescent="0.25">
      <c r="A4015" s="37" t="s">
        <v>5052</v>
      </c>
      <c r="B4015" s="38" t="s">
        <v>335</v>
      </c>
      <c r="C4015" s="38" t="s">
        <v>336</v>
      </c>
      <c r="D4015" s="38"/>
      <c r="E4015" s="38" t="s">
        <v>64</v>
      </c>
      <c r="F4015" s="43">
        <v>1</v>
      </c>
      <c r="H4015" s="44">
        <v>0</v>
      </c>
      <c r="I4015" s="45">
        <v>0</v>
      </c>
      <c r="J4015" s="31"/>
      <c r="L4015" s="44">
        <v>0</v>
      </c>
      <c r="M4015" s="55">
        <v>0</v>
      </c>
      <c r="N4015" s="56"/>
      <c r="P4015" s="44">
        <v>0</v>
      </c>
      <c r="Q4015" s="55">
        <v>0</v>
      </c>
      <c r="R4015" s="56"/>
    </row>
    <row r="4016" spans="1:18" x14ac:dyDescent="0.25">
      <c r="A4016" s="33"/>
      <c r="B4016" s="34" t="s">
        <v>28</v>
      </c>
      <c r="C4016" s="34" t="s">
        <v>29</v>
      </c>
      <c r="H4016" s="35"/>
      <c r="I4016" s="35"/>
      <c r="J4016" s="36"/>
      <c r="L4016" s="59"/>
      <c r="M4016" s="59"/>
      <c r="N4016" s="60"/>
      <c r="P4016" s="59"/>
      <c r="Q4016" s="59"/>
      <c r="R4016" s="60"/>
    </row>
    <row r="4017" spans="1:18" ht="60" x14ac:dyDescent="0.25">
      <c r="A4017" s="37" t="s">
        <v>5053</v>
      </c>
      <c r="B4017" s="38" t="s">
        <v>31</v>
      </c>
      <c r="C4017" s="38" t="s">
        <v>299</v>
      </c>
      <c r="H4017" s="35"/>
      <c r="I4017" s="35"/>
      <c r="J4017" s="36"/>
      <c r="L4017" s="59"/>
      <c r="M4017" s="59"/>
      <c r="N4017" s="60"/>
      <c r="P4017" s="59"/>
      <c r="Q4017" s="59"/>
      <c r="R4017" s="60"/>
    </row>
    <row r="4018" spans="1:18" x14ac:dyDescent="0.25">
      <c r="A4018" s="14" t="s">
        <v>5054</v>
      </c>
      <c r="B4018" s="14"/>
      <c r="C4018" s="14"/>
      <c r="D4018" s="14"/>
      <c r="E4018" s="14"/>
      <c r="F4018" s="14"/>
      <c r="H4018" s="32" t="s">
        <v>621</v>
      </c>
      <c r="I4018" s="45">
        <v>9913600</v>
      </c>
      <c r="J4018" s="31"/>
      <c r="L4018" s="32" t="s">
        <v>621</v>
      </c>
      <c r="M4018" s="55">
        <v>5724437.71</v>
      </c>
      <c r="N4018" s="56"/>
      <c r="P4018" s="32" t="s">
        <v>621</v>
      </c>
      <c r="Q4018" s="55">
        <v>7919350</v>
      </c>
      <c r="R4018" s="56"/>
    </row>
    <row r="4019" spans="1:18" x14ac:dyDescent="0.25">
      <c r="A4019" s="33"/>
      <c r="B4019" s="34" t="s">
        <v>28</v>
      </c>
      <c r="C4019" s="34" t="s">
        <v>29</v>
      </c>
      <c r="H4019" s="35"/>
      <c r="I4019" s="35"/>
      <c r="J4019" s="36"/>
      <c r="L4019" s="59"/>
      <c r="M4019" s="59"/>
      <c r="N4019" s="60"/>
      <c r="P4019" s="59"/>
      <c r="Q4019" s="59"/>
      <c r="R4019" s="60"/>
    </row>
    <row r="4020" spans="1:18" x14ac:dyDescent="0.25">
      <c r="A4020" s="37" t="s">
        <v>5055</v>
      </c>
      <c r="B4020" s="38" t="s">
        <v>31</v>
      </c>
      <c r="C4020" s="38" t="s">
        <v>1819</v>
      </c>
      <c r="H4020" s="35"/>
      <c r="I4020" s="35"/>
      <c r="J4020" s="36"/>
      <c r="L4020" s="59"/>
      <c r="M4020" s="59"/>
      <c r="N4020" s="60"/>
      <c r="P4020" s="59"/>
      <c r="Q4020" s="59"/>
      <c r="R4020" s="60"/>
    </row>
    <row r="4021" spans="1:18" ht="45" x14ac:dyDescent="0.25">
      <c r="A4021" s="37" t="s">
        <v>5056</v>
      </c>
      <c r="B4021" s="38" t="s">
        <v>31</v>
      </c>
      <c r="C4021" s="38" t="s">
        <v>5057</v>
      </c>
      <c r="H4021" s="35"/>
      <c r="I4021" s="35"/>
      <c r="J4021" s="36"/>
      <c r="L4021" s="59"/>
      <c r="M4021" s="59"/>
      <c r="N4021" s="60"/>
      <c r="P4021" s="59"/>
      <c r="Q4021" s="59"/>
      <c r="R4021" s="60"/>
    </row>
    <row r="4022" spans="1:18" ht="60" x14ac:dyDescent="0.25">
      <c r="A4022" s="33"/>
      <c r="B4022" s="34" t="s">
        <v>55</v>
      </c>
      <c r="C4022" s="34" t="s">
        <v>56</v>
      </c>
      <c r="D4022" s="34" t="s">
        <v>57</v>
      </c>
      <c r="E4022" s="34" t="s">
        <v>58</v>
      </c>
      <c r="F4022" s="39" t="s">
        <v>59</v>
      </c>
      <c r="H4022" s="40" t="s">
        <v>60</v>
      </c>
      <c r="I4022" s="41" t="s">
        <v>22</v>
      </c>
      <c r="J4022" s="42"/>
      <c r="L4022" s="40" t="s">
        <v>60</v>
      </c>
      <c r="M4022" s="53" t="s">
        <v>22</v>
      </c>
      <c r="N4022" s="54"/>
      <c r="P4022" s="40" t="s">
        <v>60</v>
      </c>
      <c r="Q4022" s="53" t="s">
        <v>22</v>
      </c>
      <c r="R4022" s="54"/>
    </row>
    <row r="4023" spans="1:18" x14ac:dyDescent="0.25">
      <c r="A4023" s="37" t="s">
        <v>5058</v>
      </c>
      <c r="B4023" s="38" t="s">
        <v>5059</v>
      </c>
      <c r="C4023" s="38" t="s">
        <v>5060</v>
      </c>
      <c r="D4023" s="38"/>
      <c r="E4023" s="38" t="s">
        <v>457</v>
      </c>
      <c r="F4023" s="43">
        <v>4</v>
      </c>
      <c r="H4023" s="44">
        <v>2250</v>
      </c>
      <c r="I4023" s="45">
        <v>9000</v>
      </c>
      <c r="J4023" s="31"/>
      <c r="L4023" s="44">
        <v>4142.78</v>
      </c>
      <c r="M4023" s="55">
        <v>16571.12</v>
      </c>
      <c r="N4023" s="56"/>
      <c r="P4023" s="44">
        <v>1200</v>
      </c>
      <c r="Q4023" s="55">
        <v>4800</v>
      </c>
      <c r="R4023" s="56"/>
    </row>
    <row r="4024" spans="1:18" x14ac:dyDescent="0.25">
      <c r="A4024" s="33"/>
      <c r="B4024" s="34" t="s">
        <v>28</v>
      </c>
      <c r="C4024" s="34" t="s">
        <v>29</v>
      </c>
      <c r="H4024" s="35"/>
      <c r="I4024" s="35"/>
      <c r="J4024" s="36"/>
      <c r="L4024" s="59"/>
      <c r="M4024" s="59"/>
      <c r="N4024" s="60"/>
      <c r="P4024" s="59"/>
      <c r="Q4024" s="59"/>
      <c r="R4024" s="60"/>
    </row>
    <row r="4025" spans="1:18" x14ac:dyDescent="0.25">
      <c r="A4025" s="37" t="s">
        <v>5061</v>
      </c>
      <c r="B4025" s="38" t="s">
        <v>31</v>
      </c>
      <c r="C4025" s="38" t="s">
        <v>2356</v>
      </c>
      <c r="H4025" s="35"/>
      <c r="I4025" s="35"/>
      <c r="J4025" s="36"/>
      <c r="L4025" s="59"/>
      <c r="M4025" s="59"/>
      <c r="N4025" s="60"/>
      <c r="P4025" s="59"/>
      <c r="Q4025" s="59"/>
      <c r="R4025" s="60"/>
    </row>
    <row r="4026" spans="1:18" ht="30" x14ac:dyDescent="0.25">
      <c r="A4026" s="37" t="s">
        <v>5062</v>
      </c>
      <c r="B4026" s="38" t="s">
        <v>31</v>
      </c>
      <c r="C4026" s="38" t="s">
        <v>5063</v>
      </c>
      <c r="H4026" s="35"/>
      <c r="I4026" s="35"/>
      <c r="J4026" s="36"/>
      <c r="L4026" s="59"/>
      <c r="M4026" s="59"/>
      <c r="N4026" s="60"/>
      <c r="P4026" s="59"/>
      <c r="Q4026" s="59"/>
      <c r="R4026" s="60"/>
    </row>
    <row r="4027" spans="1:18" ht="60" x14ac:dyDescent="0.25">
      <c r="A4027" s="33"/>
      <c r="B4027" s="34" t="s">
        <v>55</v>
      </c>
      <c r="C4027" s="34" t="s">
        <v>56</v>
      </c>
      <c r="D4027" s="34" t="s">
        <v>57</v>
      </c>
      <c r="E4027" s="34" t="s">
        <v>58</v>
      </c>
      <c r="F4027" s="39" t="s">
        <v>59</v>
      </c>
      <c r="H4027" s="40" t="s">
        <v>60</v>
      </c>
      <c r="I4027" s="41" t="s">
        <v>22</v>
      </c>
      <c r="J4027" s="42"/>
      <c r="L4027" s="40" t="s">
        <v>60</v>
      </c>
      <c r="M4027" s="53" t="s">
        <v>22</v>
      </c>
      <c r="N4027" s="54"/>
      <c r="P4027" s="40" t="s">
        <v>60</v>
      </c>
      <c r="Q4027" s="53" t="s">
        <v>22</v>
      </c>
      <c r="R4027" s="54"/>
    </row>
    <row r="4028" spans="1:18" x14ac:dyDescent="0.25">
      <c r="A4028" s="37" t="s">
        <v>5064</v>
      </c>
      <c r="B4028" s="38" t="s">
        <v>5065</v>
      </c>
      <c r="C4028" s="38" t="s">
        <v>5066</v>
      </c>
      <c r="D4028" s="38"/>
      <c r="E4028" s="38" t="s">
        <v>433</v>
      </c>
      <c r="F4028" s="43">
        <v>90</v>
      </c>
      <c r="H4028" s="44">
        <v>600</v>
      </c>
      <c r="I4028" s="45">
        <v>54000</v>
      </c>
      <c r="J4028" s="31"/>
      <c r="L4028" s="44">
        <v>1420.38</v>
      </c>
      <c r="M4028" s="55">
        <v>127834.2</v>
      </c>
      <c r="N4028" s="56"/>
      <c r="P4028" s="44">
        <v>1100</v>
      </c>
      <c r="Q4028" s="55">
        <v>99000</v>
      </c>
      <c r="R4028" s="56"/>
    </row>
    <row r="4029" spans="1:18" x14ac:dyDescent="0.25">
      <c r="A4029" s="33"/>
      <c r="B4029" s="34" t="s">
        <v>28</v>
      </c>
      <c r="C4029" s="34" t="s">
        <v>29</v>
      </c>
      <c r="H4029" s="35"/>
      <c r="I4029" s="35"/>
      <c r="J4029" s="36"/>
      <c r="L4029" s="59"/>
      <c r="M4029" s="59"/>
      <c r="N4029" s="60"/>
      <c r="P4029" s="59"/>
      <c r="Q4029" s="59"/>
      <c r="R4029" s="60"/>
    </row>
    <row r="4030" spans="1:18" x14ac:dyDescent="0.25">
      <c r="A4030" s="37" t="s">
        <v>5067</v>
      </c>
      <c r="B4030" s="38" t="s">
        <v>31</v>
      </c>
      <c r="C4030" s="38" t="s">
        <v>5068</v>
      </c>
      <c r="H4030" s="35"/>
      <c r="I4030" s="35"/>
      <c r="J4030" s="36"/>
      <c r="L4030" s="59"/>
      <c r="M4030" s="59"/>
      <c r="N4030" s="60"/>
      <c r="P4030" s="59"/>
      <c r="Q4030" s="59"/>
      <c r="R4030" s="60"/>
    </row>
    <row r="4031" spans="1:18" ht="30" x14ac:dyDescent="0.25">
      <c r="A4031" s="37" t="s">
        <v>5069</v>
      </c>
      <c r="B4031" s="38" t="s">
        <v>31</v>
      </c>
      <c r="C4031" s="38" t="s">
        <v>5070</v>
      </c>
      <c r="H4031" s="35"/>
      <c r="I4031" s="35"/>
      <c r="J4031" s="36"/>
      <c r="L4031" s="59"/>
      <c r="M4031" s="59"/>
      <c r="N4031" s="60"/>
      <c r="P4031" s="59"/>
      <c r="Q4031" s="59"/>
      <c r="R4031" s="60"/>
    </row>
    <row r="4032" spans="1:18" ht="60" x14ac:dyDescent="0.25">
      <c r="A4032" s="33"/>
      <c r="B4032" s="34" t="s">
        <v>55</v>
      </c>
      <c r="C4032" s="34" t="s">
        <v>56</v>
      </c>
      <c r="D4032" s="34" t="s">
        <v>57</v>
      </c>
      <c r="E4032" s="34" t="s">
        <v>58</v>
      </c>
      <c r="F4032" s="39" t="s">
        <v>59</v>
      </c>
      <c r="H4032" s="40" t="s">
        <v>60</v>
      </c>
      <c r="I4032" s="41" t="s">
        <v>22</v>
      </c>
      <c r="J4032" s="42"/>
      <c r="L4032" s="40" t="s">
        <v>60</v>
      </c>
      <c r="M4032" s="53" t="s">
        <v>22</v>
      </c>
      <c r="N4032" s="54"/>
      <c r="P4032" s="40" t="s">
        <v>60</v>
      </c>
      <c r="Q4032" s="53" t="s">
        <v>22</v>
      </c>
      <c r="R4032" s="54"/>
    </row>
    <row r="4033" spans="1:18" x14ac:dyDescent="0.25">
      <c r="A4033" s="37" t="s">
        <v>5071</v>
      </c>
      <c r="B4033" s="38" t="s">
        <v>5072</v>
      </c>
      <c r="C4033" s="38" t="s">
        <v>5073</v>
      </c>
      <c r="D4033" s="38"/>
      <c r="E4033" s="38" t="s">
        <v>433</v>
      </c>
      <c r="F4033" s="43">
        <v>120</v>
      </c>
      <c r="H4033" s="44">
        <v>58000</v>
      </c>
      <c r="I4033" s="45">
        <v>6960000</v>
      </c>
      <c r="J4033" s="31"/>
      <c r="L4033" s="44">
        <v>27000</v>
      </c>
      <c r="M4033" s="55">
        <v>3240000</v>
      </c>
      <c r="N4033" s="56"/>
      <c r="P4033" s="44">
        <v>40000</v>
      </c>
      <c r="Q4033" s="55">
        <v>4800000</v>
      </c>
      <c r="R4033" s="56"/>
    </row>
    <row r="4034" spans="1:18" x14ac:dyDescent="0.25">
      <c r="A4034" s="37" t="s">
        <v>5074</v>
      </c>
      <c r="B4034" s="38" t="s">
        <v>5075</v>
      </c>
      <c r="C4034" s="38" t="s">
        <v>5076</v>
      </c>
      <c r="D4034" s="38"/>
      <c r="E4034" s="38" t="s">
        <v>433</v>
      </c>
      <c r="F4034" s="43">
        <v>30</v>
      </c>
      <c r="H4034" s="44">
        <v>95000</v>
      </c>
      <c r="I4034" s="45">
        <v>2850000</v>
      </c>
      <c r="J4034" s="31"/>
      <c r="L4034" s="44">
        <v>77500</v>
      </c>
      <c r="M4034" s="55">
        <v>2325000</v>
      </c>
      <c r="N4034" s="56"/>
      <c r="P4034" s="44">
        <v>100000</v>
      </c>
      <c r="Q4034" s="55">
        <v>3000000</v>
      </c>
      <c r="R4034" s="56"/>
    </row>
    <row r="4035" spans="1:18" x14ac:dyDescent="0.25">
      <c r="A4035" s="33"/>
      <c r="B4035" s="34" t="s">
        <v>28</v>
      </c>
      <c r="C4035" s="34" t="s">
        <v>29</v>
      </c>
      <c r="H4035" s="35"/>
      <c r="I4035" s="35"/>
      <c r="J4035" s="36"/>
      <c r="L4035" s="59"/>
      <c r="M4035" s="59"/>
      <c r="N4035" s="60"/>
      <c r="P4035" s="59"/>
      <c r="Q4035" s="59"/>
      <c r="R4035" s="60"/>
    </row>
    <row r="4036" spans="1:18" x14ac:dyDescent="0.25">
      <c r="A4036" s="37" t="s">
        <v>5077</v>
      </c>
      <c r="B4036" s="38" t="s">
        <v>31</v>
      </c>
      <c r="C4036" s="38" t="s">
        <v>5078</v>
      </c>
      <c r="H4036" s="35"/>
      <c r="I4036" s="35"/>
      <c r="J4036" s="36"/>
      <c r="L4036" s="59"/>
      <c r="M4036" s="59"/>
      <c r="N4036" s="60"/>
      <c r="P4036" s="59"/>
      <c r="Q4036" s="59"/>
      <c r="R4036" s="60"/>
    </row>
    <row r="4037" spans="1:18" x14ac:dyDescent="0.25">
      <c r="A4037" s="37" t="s">
        <v>5079</v>
      </c>
      <c r="B4037" s="38" t="s">
        <v>31</v>
      </c>
      <c r="C4037" s="38" t="s">
        <v>5080</v>
      </c>
      <c r="H4037" s="35"/>
      <c r="I4037" s="35"/>
      <c r="J4037" s="36"/>
      <c r="L4037" s="59"/>
      <c r="M4037" s="59"/>
      <c r="N4037" s="60"/>
      <c r="P4037" s="59"/>
      <c r="Q4037" s="59"/>
      <c r="R4037" s="60"/>
    </row>
    <row r="4038" spans="1:18" ht="60" x14ac:dyDescent="0.25">
      <c r="A4038" s="33"/>
      <c r="B4038" s="34" t="s">
        <v>55</v>
      </c>
      <c r="C4038" s="34" t="s">
        <v>56</v>
      </c>
      <c r="D4038" s="34" t="s">
        <v>57</v>
      </c>
      <c r="E4038" s="34" t="s">
        <v>58</v>
      </c>
      <c r="F4038" s="39" t="s">
        <v>59</v>
      </c>
      <c r="H4038" s="40" t="s">
        <v>60</v>
      </c>
      <c r="I4038" s="41" t="s">
        <v>22</v>
      </c>
      <c r="J4038" s="42"/>
      <c r="L4038" s="40" t="s">
        <v>60</v>
      </c>
      <c r="M4038" s="53" t="s">
        <v>22</v>
      </c>
      <c r="N4038" s="54"/>
      <c r="P4038" s="40" t="s">
        <v>60</v>
      </c>
      <c r="Q4038" s="53" t="s">
        <v>22</v>
      </c>
      <c r="R4038" s="54"/>
    </row>
    <row r="4039" spans="1:18" x14ac:dyDescent="0.25">
      <c r="A4039" s="37" t="s">
        <v>5081</v>
      </c>
      <c r="B4039" s="38" t="s">
        <v>5082</v>
      </c>
      <c r="C4039" s="38" t="s">
        <v>5083</v>
      </c>
      <c r="D4039" s="38"/>
      <c r="E4039" s="38" t="s">
        <v>433</v>
      </c>
      <c r="F4039" s="43">
        <v>6</v>
      </c>
      <c r="H4039" s="44">
        <v>850</v>
      </c>
      <c r="I4039" s="45">
        <v>5100</v>
      </c>
      <c r="J4039" s="31"/>
      <c r="L4039" s="44">
        <v>1775.48</v>
      </c>
      <c r="M4039" s="55">
        <v>10652.88</v>
      </c>
      <c r="N4039" s="56"/>
      <c r="P4039" s="44">
        <v>1200</v>
      </c>
      <c r="Q4039" s="55">
        <v>7200</v>
      </c>
      <c r="R4039" s="56"/>
    </row>
    <row r="4040" spans="1:18" x14ac:dyDescent="0.25">
      <c r="A4040" s="33"/>
      <c r="B4040" s="34" t="s">
        <v>28</v>
      </c>
      <c r="C4040" s="34" t="s">
        <v>29</v>
      </c>
      <c r="H4040" s="35"/>
      <c r="I4040" s="35"/>
      <c r="J4040" s="36"/>
      <c r="L4040" s="59"/>
      <c r="M4040" s="59"/>
      <c r="N4040" s="60"/>
      <c r="P4040" s="59"/>
      <c r="Q4040" s="59"/>
      <c r="R4040" s="60"/>
    </row>
    <row r="4041" spans="1:18" x14ac:dyDescent="0.25">
      <c r="A4041" s="37" t="s">
        <v>5084</v>
      </c>
      <c r="B4041" s="38" t="s">
        <v>31</v>
      </c>
      <c r="C4041" s="38" t="s">
        <v>602</v>
      </c>
      <c r="H4041" s="35"/>
      <c r="I4041" s="35"/>
      <c r="J4041" s="36"/>
      <c r="L4041" s="59"/>
      <c r="M4041" s="59"/>
      <c r="N4041" s="60"/>
      <c r="P4041" s="59"/>
      <c r="Q4041" s="59"/>
      <c r="R4041" s="60"/>
    </row>
    <row r="4042" spans="1:18" ht="30" x14ac:dyDescent="0.25">
      <c r="A4042" s="37" t="s">
        <v>5085</v>
      </c>
      <c r="B4042" s="38" t="s">
        <v>31</v>
      </c>
      <c r="C4042" s="38" t="s">
        <v>604</v>
      </c>
      <c r="H4042" s="35"/>
      <c r="I4042" s="35"/>
      <c r="J4042" s="36"/>
      <c r="L4042" s="59"/>
      <c r="M4042" s="59"/>
      <c r="N4042" s="60"/>
      <c r="P4042" s="59"/>
      <c r="Q4042" s="59"/>
      <c r="R4042" s="60"/>
    </row>
    <row r="4043" spans="1:18" ht="60" x14ac:dyDescent="0.25">
      <c r="A4043" s="33"/>
      <c r="B4043" s="34" t="s">
        <v>55</v>
      </c>
      <c r="C4043" s="34" t="s">
        <v>56</v>
      </c>
      <c r="D4043" s="34" t="s">
        <v>57</v>
      </c>
      <c r="E4043" s="34" t="s">
        <v>58</v>
      </c>
      <c r="F4043" s="39" t="s">
        <v>59</v>
      </c>
      <c r="H4043" s="40" t="s">
        <v>60</v>
      </c>
      <c r="I4043" s="41" t="s">
        <v>22</v>
      </c>
      <c r="J4043" s="42"/>
      <c r="L4043" s="40" t="s">
        <v>60</v>
      </c>
      <c r="M4043" s="53" t="s">
        <v>22</v>
      </c>
      <c r="N4043" s="54"/>
      <c r="P4043" s="40" t="s">
        <v>60</v>
      </c>
      <c r="Q4043" s="53" t="s">
        <v>22</v>
      </c>
      <c r="R4043" s="54"/>
    </row>
    <row r="4044" spans="1:18" x14ac:dyDescent="0.25">
      <c r="A4044" s="37" t="s">
        <v>5086</v>
      </c>
      <c r="B4044" s="38" t="s">
        <v>5087</v>
      </c>
      <c r="C4044" s="38" t="s">
        <v>607</v>
      </c>
      <c r="D4044" s="38"/>
      <c r="E4044" s="38" t="s">
        <v>64</v>
      </c>
      <c r="F4044" s="43">
        <v>1</v>
      </c>
      <c r="H4044" s="44">
        <v>12000</v>
      </c>
      <c r="I4044" s="45">
        <v>12000</v>
      </c>
      <c r="J4044" s="31"/>
      <c r="L4044" s="44">
        <v>1420.38</v>
      </c>
      <c r="M4044" s="55">
        <v>1420.38</v>
      </c>
      <c r="N4044" s="56"/>
      <c r="P4044" s="44">
        <v>1500</v>
      </c>
      <c r="Q4044" s="55">
        <v>1500</v>
      </c>
      <c r="R4044" s="56"/>
    </row>
    <row r="4045" spans="1:18" x14ac:dyDescent="0.25">
      <c r="A4045" s="37" t="s">
        <v>5088</v>
      </c>
      <c r="B4045" s="38" t="s">
        <v>5089</v>
      </c>
      <c r="C4045" s="38" t="s">
        <v>613</v>
      </c>
      <c r="D4045" s="38"/>
      <c r="E4045" s="38" t="s">
        <v>64</v>
      </c>
      <c r="F4045" s="43">
        <v>1</v>
      </c>
      <c r="H4045" s="44">
        <v>12000</v>
      </c>
      <c r="I4045" s="45">
        <v>12000</v>
      </c>
      <c r="J4045" s="31"/>
      <c r="L4045" s="44">
        <v>1183.6500000000001</v>
      </c>
      <c r="M4045" s="55">
        <v>1183.6500000000001</v>
      </c>
      <c r="N4045" s="56"/>
      <c r="P4045" s="44">
        <v>1250</v>
      </c>
      <c r="Q4045" s="55">
        <v>1250</v>
      </c>
      <c r="R4045" s="56"/>
    </row>
    <row r="4046" spans="1:18" x14ac:dyDescent="0.25">
      <c r="A4046" s="37" t="s">
        <v>5090</v>
      </c>
      <c r="B4046" s="38" t="s">
        <v>5091</v>
      </c>
      <c r="C4046" s="38" t="s">
        <v>3541</v>
      </c>
      <c r="D4046" s="38"/>
      <c r="E4046" s="38" t="s">
        <v>64</v>
      </c>
      <c r="F4046" s="43">
        <v>1</v>
      </c>
      <c r="H4046" s="44">
        <v>4500</v>
      </c>
      <c r="I4046" s="45">
        <v>4500</v>
      </c>
      <c r="J4046" s="31"/>
      <c r="L4046" s="44">
        <v>591.83000000000004</v>
      </c>
      <c r="M4046" s="55">
        <v>591.83000000000004</v>
      </c>
      <c r="N4046" s="56"/>
      <c r="P4046" s="44">
        <v>600</v>
      </c>
      <c r="Q4046" s="55">
        <v>600</v>
      </c>
      <c r="R4046" s="56"/>
    </row>
    <row r="4047" spans="1:18" ht="30" x14ac:dyDescent="0.25">
      <c r="A4047" s="37" t="s">
        <v>5092</v>
      </c>
      <c r="B4047" s="38" t="s">
        <v>5093</v>
      </c>
      <c r="C4047" s="38" t="s">
        <v>5094</v>
      </c>
      <c r="D4047" s="38"/>
      <c r="E4047" s="38" t="s">
        <v>64</v>
      </c>
      <c r="F4047" s="43">
        <v>1</v>
      </c>
      <c r="H4047" s="44">
        <v>7000</v>
      </c>
      <c r="I4047" s="45">
        <v>7000</v>
      </c>
      <c r="J4047" s="31"/>
      <c r="L4047" s="44">
        <v>1183.6500000000001</v>
      </c>
      <c r="M4047" s="55">
        <v>1183.6500000000001</v>
      </c>
      <c r="N4047" s="56"/>
      <c r="P4047" s="44">
        <v>5000</v>
      </c>
      <c r="Q4047" s="55">
        <v>5000</v>
      </c>
      <c r="R4047" s="56"/>
    </row>
    <row r="4048" spans="1:18" x14ac:dyDescent="0.25">
      <c r="A4048" s="33"/>
      <c r="B4048" s="34" t="s">
        <v>28</v>
      </c>
      <c r="C4048" s="34" t="s">
        <v>29</v>
      </c>
      <c r="H4048" s="35"/>
      <c r="I4048" s="35"/>
      <c r="J4048" s="36"/>
      <c r="L4048" s="59"/>
      <c r="M4048" s="59"/>
      <c r="N4048" s="60"/>
      <c r="P4048" s="59"/>
      <c r="Q4048" s="59"/>
      <c r="R4048" s="60"/>
    </row>
    <row r="4049" spans="1:18" x14ac:dyDescent="0.25">
      <c r="A4049" s="37" t="s">
        <v>5095</v>
      </c>
      <c r="B4049" s="38" t="s">
        <v>31</v>
      </c>
      <c r="C4049" s="38" t="s">
        <v>333</v>
      </c>
      <c r="H4049" s="35"/>
      <c r="I4049" s="35"/>
      <c r="J4049" s="36"/>
      <c r="L4049" s="59"/>
      <c r="M4049" s="59"/>
      <c r="N4049" s="60"/>
      <c r="P4049" s="59"/>
      <c r="Q4049" s="59"/>
      <c r="R4049" s="60"/>
    </row>
    <row r="4050" spans="1:18" ht="60" x14ac:dyDescent="0.25">
      <c r="A4050" s="33"/>
      <c r="B4050" s="34" t="s">
        <v>55</v>
      </c>
      <c r="C4050" s="34" t="s">
        <v>56</v>
      </c>
      <c r="D4050" s="34" t="s">
        <v>57</v>
      </c>
      <c r="E4050" s="34" t="s">
        <v>58</v>
      </c>
      <c r="F4050" s="39" t="s">
        <v>59</v>
      </c>
      <c r="H4050" s="40" t="s">
        <v>60</v>
      </c>
      <c r="I4050" s="41" t="s">
        <v>22</v>
      </c>
      <c r="J4050" s="42"/>
      <c r="L4050" s="40" t="s">
        <v>60</v>
      </c>
      <c r="M4050" s="53" t="s">
        <v>22</v>
      </c>
      <c r="N4050" s="54"/>
      <c r="P4050" s="40" t="s">
        <v>60</v>
      </c>
      <c r="Q4050" s="53" t="s">
        <v>22</v>
      </c>
      <c r="R4050" s="54"/>
    </row>
    <row r="4051" spans="1:18" ht="105" x14ac:dyDescent="0.25">
      <c r="A4051" s="37" t="s">
        <v>5096</v>
      </c>
      <c r="B4051" s="38" t="s">
        <v>335</v>
      </c>
      <c r="C4051" s="38" t="s">
        <v>336</v>
      </c>
      <c r="D4051" s="38"/>
      <c r="E4051" s="38" t="s">
        <v>64</v>
      </c>
      <c r="F4051" s="43">
        <v>1</v>
      </c>
      <c r="H4051" s="44">
        <v>0</v>
      </c>
      <c r="I4051" s="45">
        <v>0</v>
      </c>
      <c r="J4051" s="31"/>
      <c r="L4051" s="44">
        <v>0</v>
      </c>
      <c r="M4051" s="55">
        <v>0</v>
      </c>
      <c r="N4051" s="56"/>
      <c r="P4051" s="44">
        <v>0</v>
      </c>
      <c r="Q4051" s="55">
        <v>0</v>
      </c>
      <c r="R4051" s="56"/>
    </row>
    <row r="4052" spans="1:18" x14ac:dyDescent="0.25">
      <c r="A4052" s="33"/>
      <c r="B4052" s="34" t="s">
        <v>28</v>
      </c>
      <c r="C4052" s="34" t="s">
        <v>29</v>
      </c>
      <c r="H4052" s="35"/>
      <c r="I4052" s="35"/>
      <c r="J4052" s="36"/>
      <c r="L4052" s="59"/>
      <c r="M4052" s="59"/>
      <c r="N4052" s="60"/>
      <c r="P4052" s="59"/>
      <c r="Q4052" s="59"/>
      <c r="R4052" s="60"/>
    </row>
    <row r="4053" spans="1:18" ht="60" x14ac:dyDescent="0.25">
      <c r="A4053" s="37" t="s">
        <v>5097</v>
      </c>
      <c r="B4053" s="38" t="s">
        <v>31</v>
      </c>
      <c r="C4053" s="38" t="s">
        <v>299</v>
      </c>
      <c r="H4053" s="35"/>
      <c r="I4053" s="35"/>
      <c r="J4053" s="36"/>
      <c r="L4053" s="59"/>
      <c r="M4053" s="59"/>
      <c r="N4053" s="60"/>
      <c r="P4053" s="59"/>
      <c r="Q4053" s="59"/>
      <c r="R4053" s="60"/>
    </row>
    <row r="4054" spans="1:18" x14ac:dyDescent="0.25">
      <c r="A4054" s="14" t="s">
        <v>5098</v>
      </c>
      <c r="B4054" s="14"/>
      <c r="C4054" s="14"/>
      <c r="D4054" s="14"/>
      <c r="E4054" s="14"/>
      <c r="F4054" s="14"/>
      <c r="H4054" s="32" t="s">
        <v>1849</v>
      </c>
      <c r="I4054" s="45">
        <v>331000</v>
      </c>
      <c r="J4054" s="31"/>
      <c r="L4054" s="32" t="s">
        <v>1849</v>
      </c>
      <c r="M4054" s="55">
        <v>596559.67000000004</v>
      </c>
      <c r="N4054" s="56"/>
      <c r="P4054" s="32" t="s">
        <v>1849</v>
      </c>
      <c r="Q4054" s="55">
        <v>642500</v>
      </c>
      <c r="R4054" s="56"/>
    </row>
    <row r="4055" spans="1:18" x14ac:dyDescent="0.25">
      <c r="A4055" s="33"/>
      <c r="B4055" s="34" t="s">
        <v>28</v>
      </c>
      <c r="C4055" s="34" t="s">
        <v>29</v>
      </c>
      <c r="H4055" s="35"/>
      <c r="I4055" s="35"/>
      <c r="J4055" s="36"/>
      <c r="L4055" s="59"/>
      <c r="M4055" s="59"/>
      <c r="N4055" s="60"/>
      <c r="P4055" s="59"/>
      <c r="Q4055" s="59"/>
      <c r="R4055" s="60"/>
    </row>
    <row r="4056" spans="1:18" x14ac:dyDescent="0.25">
      <c r="A4056" s="37" t="s">
        <v>5099</v>
      </c>
      <c r="B4056" s="38" t="s">
        <v>31</v>
      </c>
      <c r="C4056" s="38" t="s">
        <v>5100</v>
      </c>
      <c r="H4056" s="35"/>
      <c r="I4056" s="35"/>
      <c r="J4056" s="36"/>
      <c r="L4056" s="59"/>
      <c r="M4056" s="59"/>
      <c r="N4056" s="60"/>
      <c r="P4056" s="59"/>
      <c r="Q4056" s="59"/>
      <c r="R4056" s="60"/>
    </row>
    <row r="4057" spans="1:18" ht="45" x14ac:dyDescent="0.25">
      <c r="A4057" s="37" t="s">
        <v>5101</v>
      </c>
      <c r="B4057" s="38" t="s">
        <v>31</v>
      </c>
      <c r="C4057" s="38" t="s">
        <v>5102</v>
      </c>
      <c r="H4057" s="35"/>
      <c r="I4057" s="35"/>
      <c r="J4057" s="36"/>
      <c r="L4057" s="59"/>
      <c r="M4057" s="59"/>
      <c r="N4057" s="60"/>
      <c r="P4057" s="59"/>
      <c r="Q4057" s="59"/>
      <c r="R4057" s="60"/>
    </row>
    <row r="4058" spans="1:18" ht="60" x14ac:dyDescent="0.25">
      <c r="A4058" s="33"/>
      <c r="B4058" s="34" t="s">
        <v>55</v>
      </c>
      <c r="C4058" s="34" t="s">
        <v>56</v>
      </c>
      <c r="D4058" s="34" t="s">
        <v>57</v>
      </c>
      <c r="E4058" s="34" t="s">
        <v>58</v>
      </c>
      <c r="F4058" s="39" t="s">
        <v>59</v>
      </c>
      <c r="H4058" s="40" t="s">
        <v>60</v>
      </c>
      <c r="I4058" s="41" t="s">
        <v>22</v>
      </c>
      <c r="J4058" s="42"/>
      <c r="L4058" s="40" t="s">
        <v>60</v>
      </c>
      <c r="M4058" s="53" t="s">
        <v>22</v>
      </c>
      <c r="N4058" s="54"/>
      <c r="P4058" s="40" t="s">
        <v>60</v>
      </c>
      <c r="Q4058" s="53" t="s">
        <v>22</v>
      </c>
      <c r="R4058" s="54"/>
    </row>
    <row r="4059" spans="1:18" x14ac:dyDescent="0.25">
      <c r="A4059" s="37" t="s">
        <v>5103</v>
      </c>
      <c r="B4059" s="38" t="s">
        <v>5104</v>
      </c>
      <c r="C4059" s="38" t="s">
        <v>5105</v>
      </c>
      <c r="D4059" s="38"/>
      <c r="E4059" s="38" t="s">
        <v>64</v>
      </c>
      <c r="F4059" s="43">
        <v>1</v>
      </c>
      <c r="H4059" s="44">
        <v>38000</v>
      </c>
      <c r="I4059" s="45">
        <v>38000</v>
      </c>
      <c r="J4059" s="31"/>
      <c r="L4059" s="44">
        <v>0</v>
      </c>
      <c r="M4059" s="55">
        <v>0</v>
      </c>
      <c r="N4059" s="56"/>
      <c r="P4059" s="44">
        <v>0</v>
      </c>
      <c r="Q4059" s="55">
        <v>0</v>
      </c>
      <c r="R4059" s="56"/>
    </row>
    <row r="4060" spans="1:18" x14ac:dyDescent="0.25">
      <c r="A4060" s="33"/>
      <c r="B4060" s="34" t="s">
        <v>28</v>
      </c>
      <c r="C4060" s="34" t="s">
        <v>29</v>
      </c>
      <c r="H4060" s="35"/>
      <c r="I4060" s="35"/>
      <c r="J4060" s="36"/>
      <c r="L4060" s="59"/>
      <c r="M4060" s="59"/>
      <c r="N4060" s="60"/>
      <c r="P4060" s="59"/>
      <c r="Q4060" s="59"/>
      <c r="R4060" s="60"/>
    </row>
    <row r="4061" spans="1:18" x14ac:dyDescent="0.25">
      <c r="A4061" s="37" t="s">
        <v>5106</v>
      </c>
      <c r="B4061" s="38" t="s">
        <v>31</v>
      </c>
      <c r="C4061" s="38" t="s">
        <v>3556</v>
      </c>
      <c r="H4061" s="35"/>
      <c r="I4061" s="35"/>
      <c r="J4061" s="36"/>
      <c r="L4061" s="59"/>
      <c r="M4061" s="59"/>
      <c r="N4061" s="60"/>
      <c r="P4061" s="59"/>
      <c r="Q4061" s="59"/>
      <c r="R4061" s="60"/>
    </row>
    <row r="4062" spans="1:18" ht="30" x14ac:dyDescent="0.25">
      <c r="A4062" s="37" t="s">
        <v>5107</v>
      </c>
      <c r="B4062" s="38" t="s">
        <v>31</v>
      </c>
      <c r="C4062" s="38" t="s">
        <v>625</v>
      </c>
      <c r="H4062" s="35"/>
      <c r="I4062" s="35"/>
      <c r="J4062" s="36"/>
      <c r="L4062" s="59"/>
      <c r="M4062" s="59"/>
      <c r="N4062" s="60"/>
      <c r="P4062" s="59"/>
      <c r="Q4062" s="59"/>
      <c r="R4062" s="60"/>
    </row>
    <row r="4063" spans="1:18" ht="60" x14ac:dyDescent="0.25">
      <c r="A4063" s="33"/>
      <c r="B4063" s="34" t="s">
        <v>55</v>
      </c>
      <c r="C4063" s="34" t="s">
        <v>56</v>
      </c>
      <c r="D4063" s="34" t="s">
        <v>57</v>
      </c>
      <c r="E4063" s="34" t="s">
        <v>58</v>
      </c>
      <c r="F4063" s="39" t="s">
        <v>59</v>
      </c>
      <c r="H4063" s="40" t="s">
        <v>60</v>
      </c>
      <c r="I4063" s="41" t="s">
        <v>22</v>
      </c>
      <c r="J4063" s="42"/>
      <c r="L4063" s="40" t="s">
        <v>60</v>
      </c>
      <c r="M4063" s="53" t="s">
        <v>22</v>
      </c>
      <c r="N4063" s="54"/>
      <c r="P4063" s="40" t="s">
        <v>60</v>
      </c>
      <c r="Q4063" s="53" t="s">
        <v>22</v>
      </c>
      <c r="R4063" s="54"/>
    </row>
    <row r="4064" spans="1:18" x14ac:dyDescent="0.25">
      <c r="A4064" s="37" t="s">
        <v>5108</v>
      </c>
      <c r="B4064" s="38" t="s">
        <v>5104</v>
      </c>
      <c r="C4064" s="38" t="s">
        <v>628</v>
      </c>
      <c r="D4064" s="38"/>
      <c r="E4064" s="38" t="s">
        <v>433</v>
      </c>
      <c r="F4064" s="43">
        <v>9</v>
      </c>
      <c r="H4064" s="44">
        <v>3500</v>
      </c>
      <c r="I4064" s="45">
        <v>31500</v>
      </c>
      <c r="J4064" s="31"/>
      <c r="L4064" s="44">
        <v>6273.35</v>
      </c>
      <c r="M4064" s="55">
        <v>56460.15</v>
      </c>
      <c r="N4064" s="56"/>
      <c r="P4064" s="44">
        <v>12000</v>
      </c>
      <c r="Q4064" s="55">
        <v>108000</v>
      </c>
      <c r="R4064" s="56"/>
    </row>
    <row r="4065" spans="1:18" x14ac:dyDescent="0.25">
      <c r="A4065" s="37" t="s">
        <v>5109</v>
      </c>
      <c r="B4065" s="38" t="s">
        <v>5110</v>
      </c>
      <c r="C4065" s="38" t="s">
        <v>5111</v>
      </c>
      <c r="D4065" s="38"/>
      <c r="E4065" s="38" t="s">
        <v>433</v>
      </c>
      <c r="F4065" s="43">
        <v>20</v>
      </c>
      <c r="H4065" s="44">
        <v>2250</v>
      </c>
      <c r="I4065" s="45">
        <v>45000</v>
      </c>
      <c r="J4065" s="31"/>
      <c r="L4065" s="44">
        <v>5148.88</v>
      </c>
      <c r="M4065" s="55">
        <v>102977.60000000001</v>
      </c>
      <c r="N4065" s="56"/>
      <c r="P4065" s="44">
        <v>5000</v>
      </c>
      <c r="Q4065" s="55">
        <v>100000</v>
      </c>
      <c r="R4065" s="56"/>
    </row>
    <row r="4066" spans="1:18" x14ac:dyDescent="0.25">
      <c r="A4066" s="37" t="s">
        <v>5112</v>
      </c>
      <c r="B4066" s="38" t="s">
        <v>5113</v>
      </c>
      <c r="C4066" s="38" t="s">
        <v>5114</v>
      </c>
      <c r="D4066" s="38"/>
      <c r="E4066" s="38" t="s">
        <v>433</v>
      </c>
      <c r="F4066" s="43">
        <v>24</v>
      </c>
      <c r="H4066" s="44">
        <v>1850</v>
      </c>
      <c r="I4066" s="45">
        <v>44400</v>
      </c>
      <c r="J4066" s="31"/>
      <c r="L4066" s="44">
        <v>2130.5700000000002</v>
      </c>
      <c r="M4066" s="55">
        <v>51133.68</v>
      </c>
      <c r="N4066" s="56"/>
      <c r="P4066" s="44">
        <v>4000</v>
      </c>
      <c r="Q4066" s="55">
        <v>96000</v>
      </c>
      <c r="R4066" s="56"/>
    </row>
    <row r="4067" spans="1:18" x14ac:dyDescent="0.25">
      <c r="A4067" s="37" t="s">
        <v>5115</v>
      </c>
      <c r="B4067" s="38" t="s">
        <v>5116</v>
      </c>
      <c r="C4067" s="38" t="s">
        <v>5117</v>
      </c>
      <c r="D4067" s="38"/>
      <c r="E4067" s="38" t="s">
        <v>433</v>
      </c>
      <c r="F4067" s="43">
        <v>44</v>
      </c>
      <c r="H4067" s="44">
        <v>2500</v>
      </c>
      <c r="I4067" s="45">
        <v>110000</v>
      </c>
      <c r="J4067" s="31"/>
      <c r="L4067" s="44">
        <v>2663.21</v>
      </c>
      <c r="M4067" s="55">
        <v>117181.24</v>
      </c>
      <c r="N4067" s="56"/>
      <c r="P4067" s="44">
        <v>3000</v>
      </c>
      <c r="Q4067" s="55">
        <v>132000</v>
      </c>
      <c r="R4067" s="56"/>
    </row>
    <row r="4068" spans="1:18" x14ac:dyDescent="0.25">
      <c r="A4068" s="37" t="s">
        <v>5118</v>
      </c>
      <c r="B4068" s="38" t="s">
        <v>5119</v>
      </c>
      <c r="C4068" s="38" t="s">
        <v>5120</v>
      </c>
      <c r="D4068" s="38"/>
      <c r="E4068" s="38" t="s">
        <v>433</v>
      </c>
      <c r="F4068" s="43">
        <v>6</v>
      </c>
      <c r="H4068" s="44">
        <v>500</v>
      </c>
      <c r="I4068" s="45">
        <v>3000</v>
      </c>
      <c r="J4068" s="31"/>
      <c r="L4068" s="44">
        <v>6391.71</v>
      </c>
      <c r="M4068" s="55">
        <v>38350.26</v>
      </c>
      <c r="N4068" s="56"/>
      <c r="P4068" s="44">
        <v>3000</v>
      </c>
      <c r="Q4068" s="55">
        <v>18000</v>
      </c>
      <c r="R4068" s="56"/>
    </row>
    <row r="4069" spans="1:18" x14ac:dyDescent="0.25">
      <c r="A4069" s="37" t="s">
        <v>5121</v>
      </c>
      <c r="B4069" s="38" t="s">
        <v>5122</v>
      </c>
      <c r="C4069" s="38" t="s">
        <v>5123</v>
      </c>
      <c r="D4069" s="38"/>
      <c r="E4069" s="38" t="s">
        <v>433</v>
      </c>
      <c r="F4069" s="43">
        <v>9</v>
      </c>
      <c r="H4069" s="44">
        <v>1200</v>
      </c>
      <c r="I4069" s="45">
        <v>10800</v>
      </c>
      <c r="J4069" s="31"/>
      <c r="L4069" s="44">
        <v>6391.71</v>
      </c>
      <c r="M4069" s="55">
        <v>57525.39</v>
      </c>
      <c r="N4069" s="56"/>
      <c r="P4069" s="44">
        <v>8000</v>
      </c>
      <c r="Q4069" s="55">
        <v>72000</v>
      </c>
      <c r="R4069" s="56"/>
    </row>
    <row r="4070" spans="1:18" x14ac:dyDescent="0.25">
      <c r="A4070" s="37" t="s">
        <v>5124</v>
      </c>
      <c r="B4070" s="38" t="s">
        <v>5125</v>
      </c>
      <c r="C4070" s="38" t="s">
        <v>5126</v>
      </c>
      <c r="D4070" s="38"/>
      <c r="E4070" s="38" t="s">
        <v>433</v>
      </c>
      <c r="F4070" s="43">
        <v>13</v>
      </c>
      <c r="H4070" s="44">
        <v>1400</v>
      </c>
      <c r="I4070" s="45">
        <v>18200</v>
      </c>
      <c r="J4070" s="31"/>
      <c r="L4070" s="44">
        <v>3906.05</v>
      </c>
      <c r="M4070" s="55">
        <v>50778.65</v>
      </c>
      <c r="N4070" s="56"/>
      <c r="P4070" s="44">
        <v>3000</v>
      </c>
      <c r="Q4070" s="55">
        <v>39000</v>
      </c>
      <c r="R4070" s="56"/>
    </row>
    <row r="4071" spans="1:18" x14ac:dyDescent="0.25">
      <c r="A4071" s="37" t="s">
        <v>5127</v>
      </c>
      <c r="B4071" s="38" t="s">
        <v>5128</v>
      </c>
      <c r="C4071" s="38" t="s">
        <v>5129</v>
      </c>
      <c r="D4071" s="38"/>
      <c r="E4071" s="38" t="s">
        <v>433</v>
      </c>
      <c r="F4071" s="43">
        <v>11</v>
      </c>
      <c r="H4071" s="44">
        <v>1600</v>
      </c>
      <c r="I4071" s="45">
        <v>17600</v>
      </c>
      <c r="J4071" s="31"/>
      <c r="L4071" s="44">
        <v>7338.63</v>
      </c>
      <c r="M4071" s="55">
        <v>80724.929999999993</v>
      </c>
      <c r="N4071" s="56"/>
      <c r="P4071" s="44">
        <v>2500</v>
      </c>
      <c r="Q4071" s="55">
        <v>27500</v>
      </c>
      <c r="R4071" s="56"/>
    </row>
    <row r="4072" spans="1:18" x14ac:dyDescent="0.25">
      <c r="A4072" s="33"/>
      <c r="B4072" s="34" t="s">
        <v>28</v>
      </c>
      <c r="C4072" s="34" t="s">
        <v>29</v>
      </c>
      <c r="H4072" s="35"/>
      <c r="I4072" s="35"/>
      <c r="J4072" s="36"/>
      <c r="L4072" s="59"/>
      <c r="M4072" s="59"/>
      <c r="N4072" s="60"/>
      <c r="P4072" s="59"/>
      <c r="Q4072" s="59"/>
      <c r="R4072" s="60"/>
    </row>
    <row r="4073" spans="1:18" x14ac:dyDescent="0.25">
      <c r="A4073" s="37" t="s">
        <v>5130</v>
      </c>
      <c r="B4073" s="38" t="s">
        <v>31</v>
      </c>
      <c r="C4073" s="38" t="s">
        <v>5131</v>
      </c>
      <c r="H4073" s="35"/>
      <c r="I4073" s="35"/>
      <c r="J4073" s="36"/>
      <c r="L4073" s="59"/>
      <c r="M4073" s="59"/>
      <c r="N4073" s="60"/>
      <c r="P4073" s="59"/>
      <c r="Q4073" s="59"/>
      <c r="R4073" s="60"/>
    </row>
    <row r="4074" spans="1:18" ht="30" x14ac:dyDescent="0.25">
      <c r="A4074" s="37" t="s">
        <v>5132</v>
      </c>
      <c r="B4074" s="38" t="s">
        <v>31</v>
      </c>
      <c r="C4074" s="38" t="s">
        <v>5133</v>
      </c>
      <c r="H4074" s="35"/>
      <c r="I4074" s="35"/>
      <c r="J4074" s="36"/>
      <c r="L4074" s="59"/>
      <c r="M4074" s="59"/>
      <c r="N4074" s="60"/>
      <c r="P4074" s="59"/>
      <c r="Q4074" s="59"/>
      <c r="R4074" s="60"/>
    </row>
    <row r="4075" spans="1:18" ht="60" x14ac:dyDescent="0.25">
      <c r="A4075" s="33"/>
      <c r="B4075" s="34" t="s">
        <v>55</v>
      </c>
      <c r="C4075" s="34" t="s">
        <v>56</v>
      </c>
      <c r="D4075" s="34" t="s">
        <v>57</v>
      </c>
      <c r="E4075" s="34" t="s">
        <v>58</v>
      </c>
      <c r="F4075" s="39" t="s">
        <v>59</v>
      </c>
      <c r="H4075" s="40" t="s">
        <v>60</v>
      </c>
      <c r="I4075" s="41" t="s">
        <v>22</v>
      </c>
      <c r="J4075" s="42"/>
      <c r="L4075" s="40" t="s">
        <v>60</v>
      </c>
      <c r="M4075" s="53" t="s">
        <v>22</v>
      </c>
      <c r="N4075" s="54"/>
      <c r="P4075" s="40" t="s">
        <v>60</v>
      </c>
      <c r="Q4075" s="53" t="s">
        <v>22</v>
      </c>
      <c r="R4075" s="54"/>
    </row>
    <row r="4076" spans="1:18" x14ac:dyDescent="0.25">
      <c r="A4076" s="37" t="s">
        <v>5134</v>
      </c>
      <c r="B4076" s="38" t="s">
        <v>5135</v>
      </c>
      <c r="C4076" s="38" t="s">
        <v>649</v>
      </c>
      <c r="D4076" s="38"/>
      <c r="E4076" s="38" t="s">
        <v>433</v>
      </c>
      <c r="F4076" s="43">
        <v>1</v>
      </c>
      <c r="H4076" s="44">
        <v>12500</v>
      </c>
      <c r="I4076" s="45">
        <v>12500</v>
      </c>
      <c r="J4076" s="31"/>
      <c r="L4076" s="44">
        <v>41427.769999999997</v>
      </c>
      <c r="M4076" s="55">
        <v>41427.769999999997</v>
      </c>
      <c r="N4076" s="56"/>
      <c r="P4076" s="44">
        <v>50000</v>
      </c>
      <c r="Q4076" s="55">
        <v>50000</v>
      </c>
      <c r="R4076" s="56"/>
    </row>
    <row r="4077" spans="1:18" x14ac:dyDescent="0.25">
      <c r="A4077" s="33"/>
      <c r="B4077" s="34" t="s">
        <v>28</v>
      </c>
      <c r="C4077" s="34" t="s">
        <v>29</v>
      </c>
      <c r="H4077" s="35"/>
      <c r="I4077" s="35"/>
      <c r="J4077" s="36"/>
      <c r="L4077" s="59"/>
      <c r="M4077" s="59"/>
      <c r="N4077" s="60"/>
      <c r="P4077" s="59"/>
      <c r="Q4077" s="59"/>
      <c r="R4077" s="60"/>
    </row>
    <row r="4078" spans="1:18" x14ac:dyDescent="0.25">
      <c r="A4078" s="37" t="s">
        <v>5136</v>
      </c>
      <c r="B4078" s="38" t="s">
        <v>31</v>
      </c>
      <c r="C4078" s="38" t="s">
        <v>333</v>
      </c>
      <c r="H4078" s="35"/>
      <c r="I4078" s="35"/>
      <c r="J4078" s="36"/>
      <c r="L4078" s="59"/>
      <c r="M4078" s="59"/>
      <c r="N4078" s="60"/>
      <c r="P4078" s="59"/>
      <c r="Q4078" s="59"/>
      <c r="R4078" s="60"/>
    </row>
    <row r="4079" spans="1:18" ht="60" x14ac:dyDescent="0.25">
      <c r="A4079" s="33"/>
      <c r="B4079" s="34" t="s">
        <v>55</v>
      </c>
      <c r="C4079" s="34" t="s">
        <v>56</v>
      </c>
      <c r="D4079" s="34" t="s">
        <v>57</v>
      </c>
      <c r="E4079" s="34" t="s">
        <v>58</v>
      </c>
      <c r="F4079" s="39" t="s">
        <v>59</v>
      </c>
      <c r="H4079" s="40" t="s">
        <v>60</v>
      </c>
      <c r="I4079" s="41" t="s">
        <v>22</v>
      </c>
      <c r="J4079" s="42"/>
      <c r="L4079" s="40" t="s">
        <v>60</v>
      </c>
      <c r="M4079" s="53" t="s">
        <v>22</v>
      </c>
      <c r="N4079" s="54"/>
      <c r="P4079" s="40" t="s">
        <v>60</v>
      </c>
      <c r="Q4079" s="53" t="s">
        <v>22</v>
      </c>
      <c r="R4079" s="54"/>
    </row>
    <row r="4080" spans="1:18" ht="105" x14ac:dyDescent="0.25">
      <c r="A4080" s="37" t="s">
        <v>5137</v>
      </c>
      <c r="B4080" s="38" t="s">
        <v>335</v>
      </c>
      <c r="C4080" s="38" t="s">
        <v>336</v>
      </c>
      <c r="D4080" s="38"/>
      <c r="E4080" s="38" t="s">
        <v>64</v>
      </c>
      <c r="F4080" s="43">
        <v>1</v>
      </c>
      <c r="H4080" s="44">
        <v>0</v>
      </c>
      <c r="I4080" s="45">
        <v>0</v>
      </c>
      <c r="J4080" s="31"/>
      <c r="L4080" s="44">
        <v>0</v>
      </c>
      <c r="M4080" s="55">
        <v>0</v>
      </c>
      <c r="N4080" s="56"/>
      <c r="P4080" s="44">
        <v>0</v>
      </c>
      <c r="Q4080" s="55">
        <v>0</v>
      </c>
      <c r="R4080" s="56"/>
    </row>
    <row r="4081" spans="1:18" x14ac:dyDescent="0.25">
      <c r="A4081" s="33"/>
      <c r="B4081" s="34" t="s">
        <v>28</v>
      </c>
      <c r="C4081" s="34" t="s">
        <v>29</v>
      </c>
      <c r="H4081" s="35"/>
      <c r="I4081" s="35"/>
      <c r="J4081" s="36"/>
      <c r="L4081" s="59"/>
      <c r="M4081" s="59"/>
      <c r="N4081" s="60"/>
      <c r="P4081" s="59"/>
      <c r="Q4081" s="59"/>
      <c r="R4081" s="60"/>
    </row>
    <row r="4082" spans="1:18" ht="60" x14ac:dyDescent="0.25">
      <c r="A4082" s="37" t="s">
        <v>5138</v>
      </c>
      <c r="B4082" s="38" t="s">
        <v>31</v>
      </c>
      <c r="C4082" s="38" t="s">
        <v>299</v>
      </c>
      <c r="H4082" s="35"/>
      <c r="I4082" s="35"/>
      <c r="J4082" s="36"/>
      <c r="L4082" s="59"/>
      <c r="M4082" s="59"/>
      <c r="N4082" s="60"/>
      <c r="P4082" s="59"/>
      <c r="Q4082" s="59"/>
      <c r="R4082" s="60"/>
    </row>
    <row r="4083" spans="1:18" x14ac:dyDescent="0.25">
      <c r="A4083" s="14" t="s">
        <v>5139</v>
      </c>
      <c r="B4083" s="14"/>
      <c r="C4083" s="14"/>
      <c r="D4083" s="14"/>
      <c r="E4083" s="14"/>
      <c r="F4083" s="14"/>
      <c r="H4083" s="32" t="s">
        <v>5140</v>
      </c>
      <c r="I4083" s="45">
        <v>4539761.8</v>
      </c>
      <c r="J4083" s="31"/>
      <c r="L4083" s="32" t="s">
        <v>5140</v>
      </c>
      <c r="M4083" s="55">
        <v>4650706.0599999996</v>
      </c>
      <c r="N4083" s="56"/>
      <c r="P4083" s="32" t="s">
        <v>5140</v>
      </c>
      <c r="Q4083" s="55">
        <v>5949694</v>
      </c>
      <c r="R4083" s="56"/>
    </row>
    <row r="4084" spans="1:18" x14ac:dyDescent="0.25">
      <c r="A4084" s="33"/>
      <c r="B4084" s="34" t="s">
        <v>28</v>
      </c>
      <c r="C4084" s="34" t="s">
        <v>29</v>
      </c>
      <c r="H4084" s="35"/>
      <c r="I4084" s="35"/>
      <c r="J4084" s="36"/>
      <c r="L4084" s="59"/>
      <c r="M4084" s="59"/>
      <c r="N4084" s="60"/>
      <c r="P4084" s="59"/>
      <c r="Q4084" s="59"/>
      <c r="R4084" s="60"/>
    </row>
    <row r="4085" spans="1:18" x14ac:dyDescent="0.25">
      <c r="A4085" s="37" t="s">
        <v>5141</v>
      </c>
      <c r="B4085" s="38" t="s">
        <v>31</v>
      </c>
      <c r="C4085" s="38" t="s">
        <v>665</v>
      </c>
      <c r="H4085" s="35"/>
      <c r="I4085" s="35"/>
      <c r="J4085" s="36"/>
      <c r="L4085" s="59"/>
      <c r="M4085" s="59"/>
      <c r="N4085" s="60"/>
      <c r="P4085" s="59"/>
      <c r="Q4085" s="59"/>
      <c r="R4085" s="60"/>
    </row>
    <row r="4086" spans="1:18" ht="120" x14ac:dyDescent="0.25">
      <c r="A4086" s="37" t="s">
        <v>5142</v>
      </c>
      <c r="B4086" s="38" t="s">
        <v>31</v>
      </c>
      <c r="C4086" s="38" t="s">
        <v>667</v>
      </c>
      <c r="H4086" s="35"/>
      <c r="I4086" s="35"/>
      <c r="J4086" s="36"/>
      <c r="L4086" s="59"/>
      <c r="M4086" s="59"/>
      <c r="N4086" s="60"/>
      <c r="P4086" s="59"/>
      <c r="Q4086" s="59"/>
      <c r="R4086" s="60"/>
    </row>
    <row r="4087" spans="1:18" ht="60" x14ac:dyDescent="0.25">
      <c r="A4087" s="33"/>
      <c r="B4087" s="34" t="s">
        <v>55</v>
      </c>
      <c r="C4087" s="34" t="s">
        <v>56</v>
      </c>
      <c r="D4087" s="34" t="s">
        <v>57</v>
      </c>
      <c r="E4087" s="34" t="s">
        <v>58</v>
      </c>
      <c r="F4087" s="39" t="s">
        <v>59</v>
      </c>
      <c r="H4087" s="40" t="s">
        <v>60</v>
      </c>
      <c r="I4087" s="41" t="s">
        <v>22</v>
      </c>
      <c r="J4087" s="42"/>
      <c r="L4087" s="40" t="s">
        <v>60</v>
      </c>
      <c r="M4087" s="53" t="s">
        <v>22</v>
      </c>
      <c r="N4087" s="54"/>
      <c r="P4087" s="40" t="s">
        <v>60</v>
      </c>
      <c r="Q4087" s="53" t="s">
        <v>22</v>
      </c>
      <c r="R4087" s="54"/>
    </row>
    <row r="4088" spans="1:18" ht="90" x14ac:dyDescent="0.25">
      <c r="A4088" s="37" t="s">
        <v>5143</v>
      </c>
      <c r="B4088" s="38" t="s">
        <v>5144</v>
      </c>
      <c r="C4088" s="38" t="s">
        <v>670</v>
      </c>
      <c r="D4088" s="38"/>
      <c r="E4088" s="38" t="s">
        <v>433</v>
      </c>
      <c r="F4088" s="43">
        <v>1</v>
      </c>
      <c r="H4088" s="44">
        <v>40565</v>
      </c>
      <c r="I4088" s="45">
        <v>40565</v>
      </c>
      <c r="J4088" s="31"/>
      <c r="L4088" s="44">
        <v>195302.35</v>
      </c>
      <c r="M4088" s="55">
        <v>195302.35</v>
      </c>
      <c r="N4088" s="56"/>
      <c r="P4088" s="44">
        <v>48000</v>
      </c>
      <c r="Q4088" s="55">
        <v>48000</v>
      </c>
      <c r="R4088" s="56"/>
    </row>
    <row r="4089" spans="1:18" ht="105" x14ac:dyDescent="0.25">
      <c r="A4089" s="37" t="s">
        <v>5145</v>
      </c>
      <c r="B4089" s="38" t="s">
        <v>5146</v>
      </c>
      <c r="C4089" s="38" t="s">
        <v>673</v>
      </c>
      <c r="D4089" s="38"/>
      <c r="E4089" s="38" t="s">
        <v>433</v>
      </c>
      <c r="F4089" s="43">
        <v>1</v>
      </c>
      <c r="H4089" s="44">
        <v>83175</v>
      </c>
      <c r="I4089" s="45">
        <v>83175</v>
      </c>
      <c r="J4089" s="31"/>
      <c r="L4089" s="44">
        <v>17754.759999999998</v>
      </c>
      <c r="M4089" s="55">
        <v>17754.759999999998</v>
      </c>
      <c r="N4089" s="56"/>
      <c r="P4089" s="44">
        <v>54000</v>
      </c>
      <c r="Q4089" s="55">
        <v>54000</v>
      </c>
      <c r="R4089" s="56"/>
    </row>
    <row r="4090" spans="1:18" x14ac:dyDescent="0.25">
      <c r="A4090" s="37" t="s">
        <v>5147</v>
      </c>
      <c r="B4090" s="38" t="s">
        <v>5148</v>
      </c>
      <c r="C4090" s="38" t="s">
        <v>691</v>
      </c>
      <c r="D4090" s="38"/>
      <c r="E4090" s="38" t="s">
        <v>433</v>
      </c>
      <c r="F4090" s="43">
        <v>4</v>
      </c>
      <c r="H4090" s="44">
        <v>3230</v>
      </c>
      <c r="I4090" s="45">
        <v>12920</v>
      </c>
      <c r="J4090" s="31"/>
      <c r="L4090" s="44">
        <v>7101.9</v>
      </c>
      <c r="M4090" s="55">
        <v>28407.599999999999</v>
      </c>
      <c r="N4090" s="56"/>
      <c r="P4090" s="44">
        <v>4000</v>
      </c>
      <c r="Q4090" s="55">
        <v>16000</v>
      </c>
      <c r="R4090" s="56"/>
    </row>
    <row r="4091" spans="1:18" x14ac:dyDescent="0.25">
      <c r="A4091" s="37" t="s">
        <v>5149</v>
      </c>
      <c r="B4091" s="38" t="s">
        <v>5150</v>
      </c>
      <c r="C4091" s="38" t="s">
        <v>1910</v>
      </c>
      <c r="D4091" s="38"/>
      <c r="E4091" s="38" t="s">
        <v>433</v>
      </c>
      <c r="F4091" s="43">
        <v>1</v>
      </c>
      <c r="H4091" s="44">
        <v>825</v>
      </c>
      <c r="I4091" s="45">
        <v>825</v>
      </c>
      <c r="J4091" s="31"/>
      <c r="L4091" s="44">
        <v>2367.3000000000002</v>
      </c>
      <c r="M4091" s="55">
        <v>2367.3000000000002</v>
      </c>
      <c r="N4091" s="56"/>
      <c r="P4091" s="44">
        <v>420</v>
      </c>
      <c r="Q4091" s="55">
        <v>420</v>
      </c>
      <c r="R4091" s="56"/>
    </row>
    <row r="4092" spans="1:18" x14ac:dyDescent="0.25">
      <c r="A4092" s="37" t="s">
        <v>5151</v>
      </c>
      <c r="B4092" s="38" t="s">
        <v>5152</v>
      </c>
      <c r="C4092" s="38" t="s">
        <v>679</v>
      </c>
      <c r="D4092" s="38"/>
      <c r="E4092" s="38" t="s">
        <v>433</v>
      </c>
      <c r="F4092" s="43">
        <v>16</v>
      </c>
      <c r="H4092" s="44">
        <v>990</v>
      </c>
      <c r="I4092" s="45">
        <v>15840</v>
      </c>
      <c r="J4092" s="31"/>
      <c r="L4092" s="44">
        <v>1775.48</v>
      </c>
      <c r="M4092" s="55">
        <v>28407.68</v>
      </c>
      <c r="N4092" s="56"/>
      <c r="P4092" s="44">
        <v>720</v>
      </c>
      <c r="Q4092" s="55">
        <v>11520</v>
      </c>
      <c r="R4092" s="56"/>
    </row>
    <row r="4093" spans="1:18" ht="105" x14ac:dyDescent="0.25">
      <c r="A4093" s="37" t="s">
        <v>5153</v>
      </c>
      <c r="B4093" s="38" t="s">
        <v>5154</v>
      </c>
      <c r="C4093" s="38" t="s">
        <v>682</v>
      </c>
      <c r="D4093" s="38"/>
      <c r="E4093" s="38" t="s">
        <v>308</v>
      </c>
      <c r="F4093" s="43">
        <v>70</v>
      </c>
      <c r="H4093" s="44">
        <v>415</v>
      </c>
      <c r="I4093" s="45">
        <v>29050</v>
      </c>
      <c r="J4093" s="31"/>
      <c r="L4093" s="44">
        <v>236.73</v>
      </c>
      <c r="M4093" s="55">
        <v>16571.099999999999</v>
      </c>
      <c r="N4093" s="56"/>
      <c r="P4093" s="44">
        <v>1170</v>
      </c>
      <c r="Q4093" s="55">
        <v>81900</v>
      </c>
      <c r="R4093" s="56"/>
    </row>
    <row r="4094" spans="1:18" x14ac:dyDescent="0.25">
      <c r="A4094" s="37" t="s">
        <v>5155</v>
      </c>
      <c r="B4094" s="38" t="s">
        <v>5156</v>
      </c>
      <c r="C4094" s="38" t="s">
        <v>1390</v>
      </c>
      <c r="D4094" s="38"/>
      <c r="E4094" s="38" t="s">
        <v>433</v>
      </c>
      <c r="F4094" s="43">
        <v>2</v>
      </c>
      <c r="H4094" s="44">
        <v>825</v>
      </c>
      <c r="I4094" s="45">
        <v>1650</v>
      </c>
      <c r="J4094" s="31"/>
      <c r="L4094" s="44">
        <v>4734.6000000000004</v>
      </c>
      <c r="M4094" s="55">
        <v>9469.2000000000007</v>
      </c>
      <c r="N4094" s="56"/>
      <c r="P4094" s="44">
        <v>4200</v>
      </c>
      <c r="Q4094" s="55">
        <v>8400</v>
      </c>
      <c r="R4094" s="56"/>
    </row>
    <row r="4095" spans="1:18" x14ac:dyDescent="0.25">
      <c r="A4095" s="37" t="s">
        <v>5157</v>
      </c>
      <c r="B4095" s="38" t="s">
        <v>5158</v>
      </c>
      <c r="C4095" s="38" t="s">
        <v>3638</v>
      </c>
      <c r="D4095" s="38"/>
      <c r="E4095" s="38" t="s">
        <v>433</v>
      </c>
      <c r="F4095" s="43">
        <v>16</v>
      </c>
      <c r="H4095" s="44">
        <v>800</v>
      </c>
      <c r="I4095" s="45">
        <v>12800</v>
      </c>
      <c r="J4095" s="31"/>
      <c r="L4095" s="44">
        <v>4142.78</v>
      </c>
      <c r="M4095" s="55">
        <v>66284.479999999996</v>
      </c>
      <c r="N4095" s="56"/>
      <c r="P4095" s="44">
        <v>2280</v>
      </c>
      <c r="Q4095" s="55">
        <v>36480</v>
      </c>
      <c r="R4095" s="56"/>
    </row>
    <row r="4096" spans="1:18" x14ac:dyDescent="0.25">
      <c r="A4096" s="37" t="s">
        <v>5159</v>
      </c>
      <c r="B4096" s="38" t="s">
        <v>5160</v>
      </c>
      <c r="C4096" s="38" t="s">
        <v>1393</v>
      </c>
      <c r="D4096" s="38"/>
      <c r="E4096" s="38" t="s">
        <v>433</v>
      </c>
      <c r="F4096" s="43">
        <v>6</v>
      </c>
      <c r="H4096" s="44">
        <v>660</v>
      </c>
      <c r="I4096" s="45">
        <v>3960</v>
      </c>
      <c r="J4096" s="31"/>
      <c r="L4096" s="44">
        <v>1775.48</v>
      </c>
      <c r="M4096" s="55">
        <v>10652.88</v>
      </c>
      <c r="N4096" s="56"/>
      <c r="P4096" s="44">
        <v>960</v>
      </c>
      <c r="Q4096" s="55">
        <v>5760</v>
      </c>
      <c r="R4096" s="56"/>
    </row>
    <row r="4097" spans="1:18" x14ac:dyDescent="0.25">
      <c r="A4097" s="37" t="s">
        <v>5161</v>
      </c>
      <c r="B4097" s="38" t="s">
        <v>5162</v>
      </c>
      <c r="C4097" s="38" t="s">
        <v>1913</v>
      </c>
      <c r="D4097" s="38"/>
      <c r="E4097" s="38" t="s">
        <v>433</v>
      </c>
      <c r="F4097" s="43">
        <v>2</v>
      </c>
      <c r="H4097" s="44">
        <v>660</v>
      </c>
      <c r="I4097" s="45">
        <v>1320</v>
      </c>
      <c r="J4097" s="31"/>
      <c r="L4097" s="44">
        <v>1775.48</v>
      </c>
      <c r="M4097" s="55">
        <v>3550.96</v>
      </c>
      <c r="N4097" s="56"/>
      <c r="P4097" s="44">
        <v>900</v>
      </c>
      <c r="Q4097" s="55">
        <v>1800</v>
      </c>
      <c r="R4097" s="56"/>
    </row>
    <row r="4098" spans="1:18" x14ac:dyDescent="0.25">
      <c r="A4098" s="33"/>
      <c r="B4098" s="34" t="s">
        <v>28</v>
      </c>
      <c r="C4098" s="34" t="s">
        <v>29</v>
      </c>
      <c r="H4098" s="35"/>
      <c r="I4098" s="35"/>
      <c r="J4098" s="36"/>
      <c r="L4098" s="59"/>
      <c r="M4098" s="59"/>
      <c r="N4098" s="60"/>
      <c r="P4098" s="59"/>
      <c r="Q4098" s="59"/>
      <c r="R4098" s="60"/>
    </row>
    <row r="4099" spans="1:18" x14ac:dyDescent="0.25">
      <c r="A4099" s="37" t="s">
        <v>5163</v>
      </c>
      <c r="B4099" s="38" t="s">
        <v>31</v>
      </c>
      <c r="C4099" s="38" t="s">
        <v>693</v>
      </c>
      <c r="H4099" s="35"/>
      <c r="I4099" s="35"/>
      <c r="J4099" s="36"/>
      <c r="L4099" s="59"/>
      <c r="M4099" s="59"/>
      <c r="N4099" s="60"/>
      <c r="P4099" s="59"/>
      <c r="Q4099" s="59"/>
      <c r="R4099" s="60"/>
    </row>
    <row r="4100" spans="1:18" ht="75" x14ac:dyDescent="0.25">
      <c r="A4100" s="37" t="s">
        <v>5164</v>
      </c>
      <c r="B4100" s="38" t="s">
        <v>31</v>
      </c>
      <c r="C4100" s="38" t="s">
        <v>695</v>
      </c>
      <c r="H4100" s="35"/>
      <c r="I4100" s="35"/>
      <c r="J4100" s="36"/>
      <c r="L4100" s="59"/>
      <c r="M4100" s="59"/>
      <c r="N4100" s="60"/>
      <c r="P4100" s="59"/>
      <c r="Q4100" s="59"/>
      <c r="R4100" s="60"/>
    </row>
    <row r="4101" spans="1:18" ht="60" x14ac:dyDescent="0.25">
      <c r="A4101" s="33"/>
      <c r="B4101" s="34" t="s">
        <v>55</v>
      </c>
      <c r="C4101" s="34" t="s">
        <v>56</v>
      </c>
      <c r="D4101" s="34" t="s">
        <v>57</v>
      </c>
      <c r="E4101" s="34" t="s">
        <v>58</v>
      </c>
      <c r="F4101" s="39" t="s">
        <v>59</v>
      </c>
      <c r="H4101" s="40" t="s">
        <v>60</v>
      </c>
      <c r="I4101" s="41" t="s">
        <v>22</v>
      </c>
      <c r="J4101" s="42"/>
      <c r="L4101" s="40" t="s">
        <v>60</v>
      </c>
      <c r="M4101" s="53" t="s">
        <v>22</v>
      </c>
      <c r="N4101" s="54"/>
      <c r="P4101" s="40" t="s">
        <v>60</v>
      </c>
      <c r="Q4101" s="53" t="s">
        <v>22</v>
      </c>
      <c r="R4101" s="54"/>
    </row>
    <row r="4102" spans="1:18" x14ac:dyDescent="0.25">
      <c r="A4102" s="37" t="s">
        <v>5165</v>
      </c>
      <c r="B4102" s="38" t="s">
        <v>5166</v>
      </c>
      <c r="C4102" s="38" t="s">
        <v>698</v>
      </c>
      <c r="D4102" s="38"/>
      <c r="E4102" s="38" t="s">
        <v>433</v>
      </c>
      <c r="F4102" s="43">
        <v>7</v>
      </c>
      <c r="H4102" s="44">
        <v>425</v>
      </c>
      <c r="I4102" s="45">
        <v>2975</v>
      </c>
      <c r="J4102" s="31"/>
      <c r="L4102" s="44">
        <v>295.91000000000003</v>
      </c>
      <c r="M4102" s="55">
        <v>2071.37</v>
      </c>
      <c r="N4102" s="56"/>
      <c r="P4102" s="44">
        <v>650</v>
      </c>
      <c r="Q4102" s="55">
        <v>4550</v>
      </c>
      <c r="R4102" s="56"/>
    </row>
    <row r="4103" spans="1:18" x14ac:dyDescent="0.25">
      <c r="A4103" s="37" t="s">
        <v>5167</v>
      </c>
      <c r="B4103" s="38" t="s">
        <v>5168</v>
      </c>
      <c r="C4103" s="38" t="s">
        <v>701</v>
      </c>
      <c r="D4103" s="38"/>
      <c r="E4103" s="38" t="s">
        <v>433</v>
      </c>
      <c r="F4103" s="43">
        <v>1</v>
      </c>
      <c r="H4103" s="44">
        <v>965</v>
      </c>
      <c r="I4103" s="45">
        <v>965</v>
      </c>
      <c r="J4103" s="31"/>
      <c r="L4103" s="44">
        <v>1775.48</v>
      </c>
      <c r="M4103" s="55">
        <v>1775.48</v>
      </c>
      <c r="N4103" s="56"/>
      <c r="P4103" s="44">
        <v>1700</v>
      </c>
      <c r="Q4103" s="55">
        <v>1700</v>
      </c>
      <c r="R4103" s="56"/>
    </row>
    <row r="4104" spans="1:18" ht="45" x14ac:dyDescent="0.25">
      <c r="A4104" s="37" t="s">
        <v>5169</v>
      </c>
      <c r="B4104" s="38" t="s">
        <v>5170</v>
      </c>
      <c r="C4104" s="38" t="s">
        <v>704</v>
      </c>
      <c r="D4104" s="38"/>
      <c r="E4104" s="38" t="s">
        <v>457</v>
      </c>
      <c r="F4104" s="43">
        <v>10</v>
      </c>
      <c r="H4104" s="44">
        <v>105</v>
      </c>
      <c r="I4104" s="45">
        <v>1050</v>
      </c>
      <c r="J4104" s="31"/>
      <c r="L4104" s="44">
        <v>118.37</v>
      </c>
      <c r="M4104" s="55">
        <v>1183.7</v>
      </c>
      <c r="N4104" s="56"/>
      <c r="P4104" s="44">
        <v>55</v>
      </c>
      <c r="Q4104" s="55">
        <v>550</v>
      </c>
      <c r="R4104" s="56"/>
    </row>
    <row r="4105" spans="1:18" x14ac:dyDescent="0.25">
      <c r="A4105" s="37" t="s">
        <v>5171</v>
      </c>
      <c r="B4105" s="38" t="s">
        <v>5172</v>
      </c>
      <c r="C4105" s="38" t="s">
        <v>5173</v>
      </c>
      <c r="D4105" s="38"/>
      <c r="E4105" s="38" t="s">
        <v>457</v>
      </c>
      <c r="F4105" s="43">
        <v>15</v>
      </c>
      <c r="H4105" s="44">
        <v>125</v>
      </c>
      <c r="I4105" s="45">
        <v>1875</v>
      </c>
      <c r="J4105" s="31"/>
      <c r="L4105" s="44">
        <v>142.04</v>
      </c>
      <c r="M4105" s="55">
        <v>2130.6</v>
      </c>
      <c r="N4105" s="56"/>
      <c r="P4105" s="44">
        <v>90</v>
      </c>
      <c r="Q4105" s="55">
        <v>1350</v>
      </c>
      <c r="R4105" s="56"/>
    </row>
    <row r="4106" spans="1:18" x14ac:dyDescent="0.25">
      <c r="A4106" s="37" t="s">
        <v>5174</v>
      </c>
      <c r="B4106" s="38" t="s">
        <v>5175</v>
      </c>
      <c r="C4106" s="38" t="s">
        <v>5176</v>
      </c>
      <c r="D4106" s="38"/>
      <c r="E4106" s="38" t="s">
        <v>457</v>
      </c>
      <c r="F4106" s="43">
        <v>20</v>
      </c>
      <c r="H4106" s="44">
        <v>116</v>
      </c>
      <c r="I4106" s="45">
        <v>2320</v>
      </c>
      <c r="J4106" s="31"/>
      <c r="L4106" s="44">
        <v>136.12</v>
      </c>
      <c r="M4106" s="55">
        <v>2722.4</v>
      </c>
      <c r="N4106" s="56"/>
      <c r="P4106" s="44">
        <v>75</v>
      </c>
      <c r="Q4106" s="55">
        <v>1500</v>
      </c>
      <c r="R4106" s="56"/>
    </row>
    <row r="4107" spans="1:18" x14ac:dyDescent="0.25">
      <c r="A4107" s="37" t="s">
        <v>5177</v>
      </c>
      <c r="B4107" s="38" t="s">
        <v>5178</v>
      </c>
      <c r="C4107" s="38" t="s">
        <v>3673</v>
      </c>
      <c r="D4107" s="38"/>
      <c r="E4107" s="38" t="s">
        <v>433</v>
      </c>
      <c r="F4107" s="43">
        <v>3</v>
      </c>
      <c r="H4107" s="44">
        <v>315</v>
      </c>
      <c r="I4107" s="45">
        <v>945</v>
      </c>
      <c r="J4107" s="31"/>
      <c r="L4107" s="44">
        <v>591.83000000000004</v>
      </c>
      <c r="M4107" s="55">
        <v>1775.49</v>
      </c>
      <c r="N4107" s="56"/>
      <c r="P4107" s="44">
        <v>600</v>
      </c>
      <c r="Q4107" s="55">
        <v>1800</v>
      </c>
      <c r="R4107" s="56"/>
    </row>
    <row r="4108" spans="1:18" x14ac:dyDescent="0.25">
      <c r="A4108" s="37" t="s">
        <v>5179</v>
      </c>
      <c r="B4108" s="38" t="s">
        <v>5180</v>
      </c>
      <c r="C4108" s="38" t="s">
        <v>5181</v>
      </c>
      <c r="D4108" s="38"/>
      <c r="E4108" s="38" t="s">
        <v>457</v>
      </c>
      <c r="F4108" s="43">
        <v>10</v>
      </c>
      <c r="H4108" s="44">
        <v>122</v>
      </c>
      <c r="I4108" s="45">
        <v>1220</v>
      </c>
      <c r="J4108" s="31"/>
      <c r="L4108" s="44">
        <v>295.91000000000003</v>
      </c>
      <c r="M4108" s="55">
        <v>2959.1</v>
      </c>
      <c r="N4108" s="56"/>
      <c r="P4108" s="44">
        <v>75</v>
      </c>
      <c r="Q4108" s="55">
        <v>750</v>
      </c>
      <c r="R4108" s="56"/>
    </row>
    <row r="4109" spans="1:18" ht="30" x14ac:dyDescent="0.25">
      <c r="A4109" s="37" t="s">
        <v>5182</v>
      </c>
      <c r="B4109" s="38" t="s">
        <v>5183</v>
      </c>
      <c r="C4109" s="38" t="s">
        <v>710</v>
      </c>
      <c r="D4109" s="38"/>
      <c r="E4109" s="38" t="s">
        <v>433</v>
      </c>
      <c r="F4109" s="43">
        <v>1</v>
      </c>
      <c r="H4109" s="44">
        <v>22500</v>
      </c>
      <c r="I4109" s="45">
        <v>22500</v>
      </c>
      <c r="J4109" s="31"/>
      <c r="L4109" s="44">
        <v>6448.53</v>
      </c>
      <c r="M4109" s="55">
        <v>6448.53</v>
      </c>
      <c r="N4109" s="56"/>
      <c r="P4109" s="44">
        <v>3500</v>
      </c>
      <c r="Q4109" s="55">
        <v>3500</v>
      </c>
      <c r="R4109" s="56"/>
    </row>
    <row r="4110" spans="1:18" x14ac:dyDescent="0.25">
      <c r="A4110" s="33"/>
      <c r="B4110" s="34" t="s">
        <v>28</v>
      </c>
      <c r="C4110" s="34" t="s">
        <v>29</v>
      </c>
      <c r="H4110" s="35"/>
      <c r="I4110" s="35"/>
      <c r="J4110" s="36"/>
      <c r="L4110" s="59"/>
      <c r="M4110" s="59"/>
      <c r="N4110" s="60"/>
      <c r="P4110" s="59"/>
      <c r="Q4110" s="59"/>
      <c r="R4110" s="60"/>
    </row>
    <row r="4111" spans="1:18" x14ac:dyDescent="0.25">
      <c r="A4111" s="37" t="s">
        <v>5184</v>
      </c>
      <c r="B4111" s="38" t="s">
        <v>31</v>
      </c>
      <c r="C4111" s="38" t="s">
        <v>712</v>
      </c>
      <c r="H4111" s="35"/>
      <c r="I4111" s="35"/>
      <c r="J4111" s="36"/>
      <c r="L4111" s="59"/>
      <c r="M4111" s="59"/>
      <c r="N4111" s="60"/>
      <c r="P4111" s="59"/>
      <c r="Q4111" s="59"/>
      <c r="R4111" s="60"/>
    </row>
    <row r="4112" spans="1:18" ht="60" x14ac:dyDescent="0.25">
      <c r="A4112" s="33"/>
      <c r="B4112" s="34" t="s">
        <v>55</v>
      </c>
      <c r="C4112" s="34" t="s">
        <v>56</v>
      </c>
      <c r="D4112" s="34" t="s">
        <v>57</v>
      </c>
      <c r="E4112" s="34" t="s">
        <v>58</v>
      </c>
      <c r="F4112" s="39" t="s">
        <v>59</v>
      </c>
      <c r="H4112" s="40" t="s">
        <v>60</v>
      </c>
      <c r="I4112" s="41" t="s">
        <v>22</v>
      </c>
      <c r="J4112" s="42"/>
      <c r="L4112" s="40" t="s">
        <v>60</v>
      </c>
      <c r="M4112" s="53" t="s">
        <v>22</v>
      </c>
      <c r="N4112" s="54"/>
      <c r="P4112" s="40" t="s">
        <v>60</v>
      </c>
      <c r="Q4112" s="53" t="s">
        <v>22</v>
      </c>
      <c r="R4112" s="54"/>
    </row>
    <row r="4113" spans="1:18" ht="60" x14ac:dyDescent="0.25">
      <c r="A4113" s="37" t="s">
        <v>5185</v>
      </c>
      <c r="B4113" s="38" t="s">
        <v>5186</v>
      </c>
      <c r="C4113" s="38" t="s">
        <v>715</v>
      </c>
      <c r="D4113" s="38"/>
      <c r="E4113" s="38" t="s">
        <v>433</v>
      </c>
      <c r="F4113" s="43">
        <v>3</v>
      </c>
      <c r="H4113" s="44">
        <v>2560</v>
      </c>
      <c r="I4113" s="45">
        <v>7680</v>
      </c>
      <c r="J4113" s="31"/>
      <c r="L4113" s="44">
        <v>1420.38</v>
      </c>
      <c r="M4113" s="55">
        <v>4261.1400000000003</v>
      </c>
      <c r="N4113" s="56"/>
      <c r="P4113" s="44">
        <v>850</v>
      </c>
      <c r="Q4113" s="55">
        <v>2550</v>
      </c>
      <c r="R4113" s="56"/>
    </row>
    <row r="4114" spans="1:18" ht="45" x14ac:dyDescent="0.25">
      <c r="A4114" s="37" t="s">
        <v>5187</v>
      </c>
      <c r="B4114" s="38" t="s">
        <v>5188</v>
      </c>
      <c r="C4114" s="38" t="s">
        <v>3690</v>
      </c>
      <c r="D4114" s="38"/>
      <c r="E4114" s="38" t="s">
        <v>457</v>
      </c>
      <c r="F4114" s="43">
        <v>13</v>
      </c>
      <c r="H4114" s="44">
        <v>64</v>
      </c>
      <c r="I4114" s="45">
        <v>832</v>
      </c>
      <c r="J4114" s="31"/>
      <c r="L4114" s="44">
        <v>82.86</v>
      </c>
      <c r="M4114" s="55">
        <v>1077.18</v>
      </c>
      <c r="N4114" s="56"/>
      <c r="P4114" s="44">
        <v>45</v>
      </c>
      <c r="Q4114" s="55">
        <v>585</v>
      </c>
      <c r="R4114" s="56"/>
    </row>
    <row r="4115" spans="1:18" x14ac:dyDescent="0.25">
      <c r="A4115" s="37" t="s">
        <v>5189</v>
      </c>
      <c r="B4115" s="38" t="s">
        <v>5190</v>
      </c>
      <c r="C4115" s="38" t="s">
        <v>1432</v>
      </c>
      <c r="D4115" s="38"/>
      <c r="E4115" s="38" t="s">
        <v>457</v>
      </c>
      <c r="F4115" s="43">
        <v>7</v>
      </c>
      <c r="H4115" s="44">
        <v>67</v>
      </c>
      <c r="I4115" s="45">
        <v>469</v>
      </c>
      <c r="J4115" s="31"/>
      <c r="L4115" s="44">
        <v>88.77</v>
      </c>
      <c r="M4115" s="55">
        <v>621.39</v>
      </c>
      <c r="N4115" s="56"/>
      <c r="P4115" s="44">
        <v>50</v>
      </c>
      <c r="Q4115" s="55">
        <v>350</v>
      </c>
      <c r="R4115" s="56"/>
    </row>
    <row r="4116" spans="1:18" x14ac:dyDescent="0.25">
      <c r="A4116" s="37" t="s">
        <v>5191</v>
      </c>
      <c r="B4116" s="38" t="s">
        <v>5192</v>
      </c>
      <c r="C4116" s="38" t="s">
        <v>1429</v>
      </c>
      <c r="D4116" s="38"/>
      <c r="E4116" s="38" t="s">
        <v>457</v>
      </c>
      <c r="F4116" s="43">
        <v>10</v>
      </c>
      <c r="H4116" s="44">
        <v>76</v>
      </c>
      <c r="I4116" s="45">
        <v>760</v>
      </c>
      <c r="J4116" s="31"/>
      <c r="L4116" s="44">
        <v>124.28</v>
      </c>
      <c r="M4116" s="55">
        <v>1242.8</v>
      </c>
      <c r="N4116" s="56"/>
      <c r="P4116" s="44">
        <v>60</v>
      </c>
      <c r="Q4116" s="55">
        <v>600</v>
      </c>
      <c r="R4116" s="56"/>
    </row>
    <row r="4117" spans="1:18" x14ac:dyDescent="0.25">
      <c r="A4117" s="37" t="s">
        <v>5193</v>
      </c>
      <c r="B4117" s="38" t="s">
        <v>5194</v>
      </c>
      <c r="C4117" s="38" t="s">
        <v>5195</v>
      </c>
      <c r="D4117" s="38"/>
      <c r="E4117" s="38" t="s">
        <v>457</v>
      </c>
      <c r="F4117" s="43">
        <v>15</v>
      </c>
      <c r="H4117" s="44">
        <v>64</v>
      </c>
      <c r="I4117" s="45">
        <v>960</v>
      </c>
      <c r="J4117" s="31"/>
      <c r="L4117" s="44">
        <v>177.55</v>
      </c>
      <c r="M4117" s="55">
        <v>2663.25</v>
      </c>
      <c r="N4117" s="56"/>
      <c r="P4117" s="44">
        <v>55</v>
      </c>
      <c r="Q4117" s="55">
        <v>825</v>
      </c>
      <c r="R4117" s="56"/>
    </row>
    <row r="4118" spans="1:18" x14ac:dyDescent="0.25">
      <c r="A4118" s="37" t="s">
        <v>5196</v>
      </c>
      <c r="B4118" s="38" t="s">
        <v>5197</v>
      </c>
      <c r="C4118" s="38" t="s">
        <v>727</v>
      </c>
      <c r="D4118" s="38"/>
      <c r="E4118" s="38" t="s">
        <v>433</v>
      </c>
      <c r="F4118" s="43">
        <v>3</v>
      </c>
      <c r="H4118" s="44">
        <v>586</v>
      </c>
      <c r="I4118" s="45">
        <v>1758</v>
      </c>
      <c r="J4118" s="31"/>
      <c r="L4118" s="44">
        <v>3550.95</v>
      </c>
      <c r="M4118" s="55">
        <v>10652.85</v>
      </c>
      <c r="N4118" s="56"/>
      <c r="P4118" s="44">
        <v>350</v>
      </c>
      <c r="Q4118" s="55">
        <v>1050</v>
      </c>
      <c r="R4118" s="56"/>
    </row>
    <row r="4119" spans="1:18" x14ac:dyDescent="0.25">
      <c r="A4119" s="37" t="s">
        <v>5198</v>
      </c>
      <c r="B4119" s="38" t="s">
        <v>5199</v>
      </c>
      <c r="C4119" s="38" t="s">
        <v>730</v>
      </c>
      <c r="D4119" s="38"/>
      <c r="E4119" s="38" t="s">
        <v>433</v>
      </c>
      <c r="F4119" s="43">
        <v>1</v>
      </c>
      <c r="H4119" s="44">
        <v>1500</v>
      </c>
      <c r="I4119" s="45">
        <v>1500</v>
      </c>
      <c r="J4119" s="31"/>
      <c r="L4119" s="44">
        <v>2959.13</v>
      </c>
      <c r="M4119" s="55">
        <v>2959.13</v>
      </c>
      <c r="N4119" s="56"/>
      <c r="P4119" s="44">
        <v>7500</v>
      </c>
      <c r="Q4119" s="55">
        <v>7500</v>
      </c>
      <c r="R4119" s="56"/>
    </row>
    <row r="4120" spans="1:18" x14ac:dyDescent="0.25">
      <c r="A4120" s="37" t="s">
        <v>5200</v>
      </c>
      <c r="B4120" s="38" t="s">
        <v>5201</v>
      </c>
      <c r="C4120" s="38" t="s">
        <v>3711</v>
      </c>
      <c r="D4120" s="38"/>
      <c r="E4120" s="38" t="s">
        <v>433</v>
      </c>
      <c r="F4120" s="43">
        <v>1</v>
      </c>
      <c r="H4120" s="44">
        <v>5500</v>
      </c>
      <c r="I4120" s="45">
        <v>5500</v>
      </c>
      <c r="J4120" s="31"/>
      <c r="L4120" s="44">
        <v>5918.25</v>
      </c>
      <c r="M4120" s="55">
        <v>5918.25</v>
      </c>
      <c r="N4120" s="56"/>
      <c r="P4120" s="44">
        <v>2500</v>
      </c>
      <c r="Q4120" s="55">
        <v>2500</v>
      </c>
      <c r="R4120" s="56"/>
    </row>
    <row r="4121" spans="1:18" x14ac:dyDescent="0.25">
      <c r="A4121" s="37" t="s">
        <v>5202</v>
      </c>
      <c r="B4121" s="38" t="s">
        <v>5203</v>
      </c>
      <c r="C4121" s="38" t="s">
        <v>3714</v>
      </c>
      <c r="D4121" s="38"/>
      <c r="E4121" s="38" t="s">
        <v>433</v>
      </c>
      <c r="F4121" s="43">
        <v>1</v>
      </c>
      <c r="H4121" s="44">
        <v>4500</v>
      </c>
      <c r="I4121" s="45">
        <v>4500</v>
      </c>
      <c r="J4121" s="31"/>
      <c r="L4121" s="44">
        <v>4142.78</v>
      </c>
      <c r="M4121" s="55">
        <v>4142.78</v>
      </c>
      <c r="N4121" s="56"/>
      <c r="P4121" s="44">
        <v>3500</v>
      </c>
      <c r="Q4121" s="55">
        <v>3500</v>
      </c>
      <c r="R4121" s="56"/>
    </row>
    <row r="4122" spans="1:18" x14ac:dyDescent="0.25">
      <c r="A4122" s="37" t="s">
        <v>5204</v>
      </c>
      <c r="B4122" s="38" t="s">
        <v>5205</v>
      </c>
      <c r="C4122" s="38" t="s">
        <v>1449</v>
      </c>
      <c r="D4122" s="38"/>
      <c r="E4122" s="38" t="s">
        <v>433</v>
      </c>
      <c r="F4122" s="43">
        <v>3</v>
      </c>
      <c r="H4122" s="44">
        <v>760</v>
      </c>
      <c r="I4122" s="45">
        <v>2280</v>
      </c>
      <c r="J4122" s="31"/>
      <c r="L4122" s="44">
        <v>2959.13</v>
      </c>
      <c r="M4122" s="55">
        <v>8877.39</v>
      </c>
      <c r="N4122" s="56"/>
      <c r="P4122" s="44">
        <v>450</v>
      </c>
      <c r="Q4122" s="55">
        <v>1350</v>
      </c>
      <c r="R4122" s="56"/>
    </row>
    <row r="4123" spans="1:18" x14ac:dyDescent="0.25">
      <c r="A4123" s="33"/>
      <c r="B4123" s="34" t="s">
        <v>28</v>
      </c>
      <c r="C4123" s="34" t="s">
        <v>29</v>
      </c>
      <c r="H4123" s="35"/>
      <c r="I4123" s="35"/>
      <c r="J4123" s="36"/>
      <c r="L4123" s="59"/>
      <c r="M4123" s="59"/>
      <c r="N4123" s="60"/>
      <c r="P4123" s="59"/>
      <c r="Q4123" s="59"/>
      <c r="R4123" s="60"/>
    </row>
    <row r="4124" spans="1:18" x14ac:dyDescent="0.25">
      <c r="A4124" s="37" t="s">
        <v>5206</v>
      </c>
      <c r="B4124" s="38" t="s">
        <v>31</v>
      </c>
      <c r="C4124" s="38" t="s">
        <v>732</v>
      </c>
      <c r="H4124" s="35"/>
      <c r="I4124" s="35"/>
      <c r="J4124" s="36"/>
      <c r="L4124" s="59"/>
      <c r="M4124" s="59"/>
      <c r="N4124" s="60"/>
      <c r="P4124" s="59"/>
      <c r="Q4124" s="59"/>
      <c r="R4124" s="60"/>
    </row>
    <row r="4125" spans="1:18" ht="30" x14ac:dyDescent="0.25">
      <c r="A4125" s="37" t="s">
        <v>5207</v>
      </c>
      <c r="B4125" s="38" t="s">
        <v>31</v>
      </c>
      <c r="C4125" s="38" t="s">
        <v>734</v>
      </c>
      <c r="H4125" s="35"/>
      <c r="I4125" s="35"/>
      <c r="J4125" s="36"/>
      <c r="L4125" s="59"/>
      <c r="M4125" s="59"/>
      <c r="N4125" s="60"/>
      <c r="P4125" s="59"/>
      <c r="Q4125" s="59"/>
      <c r="R4125" s="60"/>
    </row>
    <row r="4126" spans="1:18" ht="60" x14ac:dyDescent="0.25">
      <c r="A4126" s="33"/>
      <c r="B4126" s="34" t="s">
        <v>55</v>
      </c>
      <c r="C4126" s="34" t="s">
        <v>56</v>
      </c>
      <c r="D4126" s="34" t="s">
        <v>57</v>
      </c>
      <c r="E4126" s="34" t="s">
        <v>58</v>
      </c>
      <c r="F4126" s="39" t="s">
        <v>59</v>
      </c>
      <c r="H4126" s="40" t="s">
        <v>60</v>
      </c>
      <c r="I4126" s="41" t="s">
        <v>22</v>
      </c>
      <c r="J4126" s="42"/>
      <c r="L4126" s="40" t="s">
        <v>60</v>
      </c>
      <c r="M4126" s="53" t="s">
        <v>22</v>
      </c>
      <c r="N4126" s="54"/>
      <c r="P4126" s="40" t="s">
        <v>60</v>
      </c>
      <c r="Q4126" s="53" t="s">
        <v>22</v>
      </c>
      <c r="R4126" s="54"/>
    </row>
    <row r="4127" spans="1:18" x14ac:dyDescent="0.25">
      <c r="A4127" s="37" t="s">
        <v>5208</v>
      </c>
      <c r="B4127" s="38" t="s">
        <v>5209</v>
      </c>
      <c r="C4127" s="38" t="s">
        <v>737</v>
      </c>
      <c r="D4127" s="38"/>
      <c r="E4127" s="38" t="s">
        <v>433</v>
      </c>
      <c r="F4127" s="43">
        <v>1</v>
      </c>
      <c r="H4127" s="44">
        <v>10325</v>
      </c>
      <c r="I4127" s="45">
        <v>10325</v>
      </c>
      <c r="J4127" s="31"/>
      <c r="L4127" s="44">
        <v>8877.3799999999992</v>
      </c>
      <c r="M4127" s="55">
        <v>8877.3799999999992</v>
      </c>
      <c r="N4127" s="56"/>
      <c r="P4127" s="44">
        <v>18000</v>
      </c>
      <c r="Q4127" s="55">
        <v>18000</v>
      </c>
      <c r="R4127" s="56"/>
    </row>
    <row r="4128" spans="1:18" x14ac:dyDescent="0.25">
      <c r="A4128" s="37" t="s">
        <v>5210</v>
      </c>
      <c r="B4128" s="38" t="s">
        <v>5211</v>
      </c>
      <c r="C4128" s="38" t="s">
        <v>740</v>
      </c>
      <c r="D4128" s="38"/>
      <c r="E4128" s="38" t="s">
        <v>433</v>
      </c>
      <c r="F4128" s="43">
        <v>1</v>
      </c>
      <c r="H4128" s="44">
        <v>525</v>
      </c>
      <c r="I4128" s="45">
        <v>525</v>
      </c>
      <c r="J4128" s="31"/>
      <c r="L4128" s="44">
        <v>473.46</v>
      </c>
      <c r="M4128" s="55">
        <v>473.46</v>
      </c>
      <c r="N4128" s="56"/>
      <c r="P4128" s="44">
        <v>420</v>
      </c>
      <c r="Q4128" s="55">
        <v>420</v>
      </c>
      <c r="R4128" s="56"/>
    </row>
    <row r="4129" spans="1:18" x14ac:dyDescent="0.25">
      <c r="A4129" s="37" t="s">
        <v>5212</v>
      </c>
      <c r="B4129" s="38" t="s">
        <v>5213</v>
      </c>
      <c r="C4129" s="38" t="s">
        <v>743</v>
      </c>
      <c r="D4129" s="38"/>
      <c r="E4129" s="38" t="s">
        <v>433</v>
      </c>
      <c r="F4129" s="43">
        <v>1</v>
      </c>
      <c r="H4129" s="44">
        <v>425</v>
      </c>
      <c r="I4129" s="45">
        <v>425</v>
      </c>
      <c r="J4129" s="31"/>
      <c r="L4129" s="44">
        <v>532.64</v>
      </c>
      <c r="M4129" s="55">
        <v>532.64</v>
      </c>
      <c r="N4129" s="56"/>
      <c r="P4129" s="44">
        <v>400</v>
      </c>
      <c r="Q4129" s="55">
        <v>400</v>
      </c>
      <c r="R4129" s="56"/>
    </row>
    <row r="4130" spans="1:18" x14ac:dyDescent="0.25">
      <c r="A4130" s="37" t="s">
        <v>5214</v>
      </c>
      <c r="B4130" s="38" t="s">
        <v>5215</v>
      </c>
      <c r="C4130" s="38" t="s">
        <v>5216</v>
      </c>
      <c r="D4130" s="38"/>
      <c r="E4130" s="38" t="s">
        <v>433</v>
      </c>
      <c r="F4130" s="43">
        <v>10</v>
      </c>
      <c r="H4130" s="44">
        <v>2500</v>
      </c>
      <c r="I4130" s="45">
        <v>25000</v>
      </c>
      <c r="J4130" s="31"/>
      <c r="L4130" s="44">
        <v>142.04</v>
      </c>
      <c r="M4130" s="55">
        <v>1420.4</v>
      </c>
      <c r="N4130" s="56"/>
      <c r="P4130" s="44">
        <v>190</v>
      </c>
      <c r="Q4130" s="55">
        <v>1900</v>
      </c>
      <c r="R4130" s="56"/>
    </row>
    <row r="4131" spans="1:18" x14ac:dyDescent="0.25">
      <c r="A4131" s="37" t="s">
        <v>5217</v>
      </c>
      <c r="B4131" s="38" t="s">
        <v>5218</v>
      </c>
      <c r="C4131" s="38" t="s">
        <v>730</v>
      </c>
      <c r="D4131" s="38"/>
      <c r="E4131" s="38" t="s">
        <v>433</v>
      </c>
      <c r="F4131" s="43">
        <v>1</v>
      </c>
      <c r="H4131" s="44">
        <v>1750</v>
      </c>
      <c r="I4131" s="45">
        <v>1750</v>
      </c>
      <c r="J4131" s="31"/>
      <c r="L4131" s="44">
        <v>4142.78</v>
      </c>
      <c r="M4131" s="55">
        <v>4142.78</v>
      </c>
      <c r="N4131" s="56"/>
      <c r="P4131" s="44">
        <v>15000</v>
      </c>
      <c r="Q4131" s="55">
        <v>15000</v>
      </c>
      <c r="R4131" s="56"/>
    </row>
    <row r="4132" spans="1:18" x14ac:dyDescent="0.25">
      <c r="A4132" s="33"/>
      <c r="B4132" s="34" t="s">
        <v>28</v>
      </c>
      <c r="C4132" s="34" t="s">
        <v>29</v>
      </c>
      <c r="H4132" s="35"/>
      <c r="I4132" s="35"/>
      <c r="J4132" s="36"/>
      <c r="L4132" s="59"/>
      <c r="M4132" s="59"/>
      <c r="N4132" s="60"/>
      <c r="P4132" s="59"/>
      <c r="Q4132" s="59"/>
      <c r="R4132" s="60"/>
    </row>
    <row r="4133" spans="1:18" x14ac:dyDescent="0.25">
      <c r="A4133" s="37" t="s">
        <v>5219</v>
      </c>
      <c r="B4133" s="38" t="s">
        <v>31</v>
      </c>
      <c r="C4133" s="38" t="s">
        <v>5220</v>
      </c>
      <c r="H4133" s="35"/>
      <c r="I4133" s="35"/>
      <c r="J4133" s="36"/>
      <c r="L4133" s="59"/>
      <c r="M4133" s="59"/>
      <c r="N4133" s="60"/>
      <c r="P4133" s="59"/>
      <c r="Q4133" s="59"/>
      <c r="R4133" s="60"/>
    </row>
    <row r="4134" spans="1:18" ht="60" x14ac:dyDescent="0.25">
      <c r="A4134" s="33"/>
      <c r="B4134" s="34" t="s">
        <v>55</v>
      </c>
      <c r="C4134" s="34" t="s">
        <v>56</v>
      </c>
      <c r="D4134" s="34" t="s">
        <v>57</v>
      </c>
      <c r="E4134" s="34" t="s">
        <v>58</v>
      </c>
      <c r="F4134" s="39" t="s">
        <v>59</v>
      </c>
      <c r="H4134" s="40" t="s">
        <v>60</v>
      </c>
      <c r="I4134" s="41" t="s">
        <v>22</v>
      </c>
      <c r="J4134" s="42"/>
      <c r="L4134" s="40" t="s">
        <v>60</v>
      </c>
      <c r="M4134" s="53" t="s">
        <v>22</v>
      </c>
      <c r="N4134" s="54"/>
      <c r="P4134" s="40" t="s">
        <v>60</v>
      </c>
      <c r="Q4134" s="53" t="s">
        <v>22</v>
      </c>
      <c r="R4134" s="54"/>
    </row>
    <row r="4135" spans="1:18" x14ac:dyDescent="0.25">
      <c r="A4135" s="37" t="s">
        <v>5221</v>
      </c>
      <c r="B4135" s="38" t="s">
        <v>5222</v>
      </c>
      <c r="C4135" s="38" t="s">
        <v>5223</v>
      </c>
      <c r="D4135" s="38"/>
      <c r="E4135" s="38" t="s">
        <v>433</v>
      </c>
      <c r="F4135" s="43">
        <v>1</v>
      </c>
      <c r="H4135" s="44">
        <v>52000</v>
      </c>
      <c r="I4135" s="45">
        <v>52000</v>
      </c>
      <c r="J4135" s="31"/>
      <c r="L4135" s="44">
        <v>1123834.8400000001</v>
      </c>
      <c r="M4135" s="55">
        <v>1123834.8400000001</v>
      </c>
      <c r="N4135" s="56"/>
      <c r="P4135" s="44">
        <v>120000</v>
      </c>
      <c r="Q4135" s="55">
        <v>120000</v>
      </c>
      <c r="R4135" s="56"/>
    </row>
    <row r="4136" spans="1:18" x14ac:dyDescent="0.25">
      <c r="A4136" s="37" t="s">
        <v>5224</v>
      </c>
      <c r="B4136" s="38" t="s">
        <v>5225</v>
      </c>
      <c r="C4136" s="38" t="s">
        <v>5226</v>
      </c>
      <c r="D4136" s="38"/>
      <c r="E4136" s="38" t="s">
        <v>433</v>
      </c>
      <c r="F4136" s="43">
        <v>38</v>
      </c>
      <c r="H4136" s="44">
        <v>1925</v>
      </c>
      <c r="I4136" s="45">
        <v>73150</v>
      </c>
      <c r="J4136" s="31"/>
      <c r="L4136" s="44">
        <v>355.1</v>
      </c>
      <c r="M4136" s="55">
        <v>13493.8</v>
      </c>
      <c r="N4136" s="56"/>
      <c r="P4136" s="44">
        <v>420</v>
      </c>
      <c r="Q4136" s="55">
        <v>15960</v>
      </c>
      <c r="R4136" s="56"/>
    </row>
    <row r="4137" spans="1:18" x14ac:dyDescent="0.25">
      <c r="A4137" s="37" t="s">
        <v>5227</v>
      </c>
      <c r="B4137" s="38" t="s">
        <v>5228</v>
      </c>
      <c r="C4137" s="38" t="s">
        <v>5229</v>
      </c>
      <c r="D4137" s="38"/>
      <c r="E4137" s="38" t="s">
        <v>433</v>
      </c>
      <c r="F4137" s="43">
        <v>38</v>
      </c>
      <c r="H4137" s="44">
        <v>550</v>
      </c>
      <c r="I4137" s="45">
        <v>20900</v>
      </c>
      <c r="J4137" s="31"/>
      <c r="L4137" s="44">
        <v>3195.86</v>
      </c>
      <c r="M4137" s="55">
        <v>121442.68</v>
      </c>
      <c r="N4137" s="56"/>
      <c r="P4137" s="44">
        <v>2800</v>
      </c>
      <c r="Q4137" s="55">
        <v>106400</v>
      </c>
      <c r="R4137" s="56"/>
    </row>
    <row r="4138" spans="1:18" x14ac:dyDescent="0.25">
      <c r="A4138" s="37" t="s">
        <v>5230</v>
      </c>
      <c r="B4138" s="38" t="s">
        <v>5231</v>
      </c>
      <c r="C4138" s="38" t="s">
        <v>5232</v>
      </c>
      <c r="D4138" s="38"/>
      <c r="E4138" s="38" t="s">
        <v>433</v>
      </c>
      <c r="F4138" s="43">
        <v>595</v>
      </c>
      <c r="H4138" s="44">
        <v>17</v>
      </c>
      <c r="I4138" s="45">
        <v>10115</v>
      </c>
      <c r="J4138" s="31"/>
      <c r="L4138" s="44">
        <v>112.45</v>
      </c>
      <c r="M4138" s="55">
        <v>66907.75</v>
      </c>
      <c r="N4138" s="56"/>
      <c r="P4138" s="44">
        <v>10</v>
      </c>
      <c r="Q4138" s="55">
        <v>5950</v>
      </c>
      <c r="R4138" s="56"/>
    </row>
    <row r="4139" spans="1:18" x14ac:dyDescent="0.25">
      <c r="A4139" s="37" t="s">
        <v>5233</v>
      </c>
      <c r="B4139" s="38" t="s">
        <v>5234</v>
      </c>
      <c r="C4139" s="38" t="s">
        <v>5235</v>
      </c>
      <c r="D4139" s="38"/>
      <c r="E4139" s="38" t="s">
        <v>433</v>
      </c>
      <c r="F4139" s="43">
        <v>26</v>
      </c>
      <c r="H4139" s="44">
        <v>2500</v>
      </c>
      <c r="I4139" s="45">
        <v>65000</v>
      </c>
      <c r="J4139" s="31"/>
      <c r="L4139" s="44">
        <v>13316.07</v>
      </c>
      <c r="M4139" s="55">
        <v>346217.82</v>
      </c>
      <c r="N4139" s="56"/>
      <c r="P4139" s="44">
        <v>4500</v>
      </c>
      <c r="Q4139" s="55">
        <v>117000</v>
      </c>
      <c r="R4139" s="56"/>
    </row>
    <row r="4140" spans="1:18" x14ac:dyDescent="0.25">
      <c r="A4140" s="37" t="s">
        <v>5236</v>
      </c>
      <c r="B4140" s="38" t="s">
        <v>5237</v>
      </c>
      <c r="C4140" s="38" t="s">
        <v>5238</v>
      </c>
      <c r="D4140" s="38"/>
      <c r="E4140" s="38" t="s">
        <v>457</v>
      </c>
      <c r="F4140" s="43">
        <v>3735</v>
      </c>
      <c r="H4140" s="44">
        <v>132</v>
      </c>
      <c r="I4140" s="45">
        <v>493020</v>
      </c>
      <c r="J4140" s="31"/>
      <c r="L4140" s="44">
        <v>108.9</v>
      </c>
      <c r="M4140" s="55">
        <v>406741.5</v>
      </c>
      <c r="N4140" s="56"/>
      <c r="P4140" s="44">
        <v>150</v>
      </c>
      <c r="Q4140" s="55">
        <v>560250</v>
      </c>
      <c r="R4140" s="56"/>
    </row>
    <row r="4141" spans="1:18" x14ac:dyDescent="0.25">
      <c r="A4141" s="37" t="s">
        <v>5239</v>
      </c>
      <c r="B4141" s="38" t="s">
        <v>5240</v>
      </c>
      <c r="C4141" s="38" t="s">
        <v>5241</v>
      </c>
      <c r="D4141" s="38"/>
      <c r="E4141" s="38" t="s">
        <v>457</v>
      </c>
      <c r="F4141" s="43">
        <v>5880</v>
      </c>
      <c r="H4141" s="44">
        <v>120</v>
      </c>
      <c r="I4141" s="45">
        <v>705600</v>
      </c>
      <c r="J4141" s="31"/>
      <c r="L4141" s="44">
        <v>31.96</v>
      </c>
      <c r="M4141" s="55">
        <v>187924.8</v>
      </c>
      <c r="N4141" s="56"/>
      <c r="P4141" s="44">
        <v>80</v>
      </c>
      <c r="Q4141" s="55">
        <v>470400</v>
      </c>
      <c r="R4141" s="56"/>
    </row>
    <row r="4142" spans="1:18" x14ac:dyDescent="0.25">
      <c r="A4142" s="37" t="s">
        <v>5242</v>
      </c>
      <c r="B4142" s="38" t="s">
        <v>5243</v>
      </c>
      <c r="C4142" s="38" t="s">
        <v>5244</v>
      </c>
      <c r="D4142" s="38"/>
      <c r="E4142" s="38" t="s">
        <v>457</v>
      </c>
      <c r="F4142" s="43">
        <v>2270</v>
      </c>
      <c r="H4142" s="44">
        <v>116</v>
      </c>
      <c r="I4142" s="45">
        <v>263320</v>
      </c>
      <c r="J4142" s="31"/>
      <c r="L4142" s="44">
        <v>22.49</v>
      </c>
      <c r="M4142" s="55">
        <v>51052.3</v>
      </c>
      <c r="N4142" s="56"/>
      <c r="P4142" s="44">
        <v>50</v>
      </c>
      <c r="Q4142" s="55">
        <v>113500</v>
      </c>
      <c r="R4142" s="56"/>
    </row>
    <row r="4143" spans="1:18" x14ac:dyDescent="0.25">
      <c r="A4143" s="37" t="s">
        <v>5245</v>
      </c>
      <c r="B4143" s="38" t="s">
        <v>5246</v>
      </c>
      <c r="C4143" s="38" t="s">
        <v>5247</v>
      </c>
      <c r="D4143" s="38"/>
      <c r="E4143" s="38" t="s">
        <v>433</v>
      </c>
      <c r="F4143" s="43">
        <v>4</v>
      </c>
      <c r="H4143" s="44">
        <v>210</v>
      </c>
      <c r="I4143" s="45">
        <v>840</v>
      </c>
      <c r="J4143" s="31"/>
      <c r="L4143" s="44">
        <v>591.83000000000004</v>
      </c>
      <c r="M4143" s="55">
        <v>2367.3200000000002</v>
      </c>
      <c r="N4143" s="56"/>
      <c r="P4143" s="44">
        <v>1200</v>
      </c>
      <c r="Q4143" s="55">
        <v>4800</v>
      </c>
      <c r="R4143" s="56"/>
    </row>
    <row r="4144" spans="1:18" x14ac:dyDescent="0.25">
      <c r="A4144" s="33"/>
      <c r="B4144" s="34" t="s">
        <v>28</v>
      </c>
      <c r="C4144" s="34" t="s">
        <v>29</v>
      </c>
      <c r="H4144" s="35"/>
      <c r="I4144" s="35"/>
      <c r="J4144" s="36"/>
      <c r="L4144" s="59"/>
      <c r="M4144" s="59"/>
      <c r="N4144" s="60"/>
      <c r="P4144" s="59"/>
      <c r="Q4144" s="59"/>
      <c r="R4144" s="60"/>
    </row>
    <row r="4145" spans="1:18" x14ac:dyDescent="0.25">
      <c r="A4145" s="37" t="s">
        <v>5248</v>
      </c>
      <c r="B4145" s="38" t="s">
        <v>31</v>
      </c>
      <c r="C4145" s="38" t="s">
        <v>5249</v>
      </c>
      <c r="H4145" s="35"/>
      <c r="I4145" s="35"/>
      <c r="J4145" s="36"/>
      <c r="L4145" s="59"/>
      <c r="M4145" s="59"/>
      <c r="N4145" s="60"/>
      <c r="P4145" s="59"/>
      <c r="Q4145" s="59"/>
      <c r="R4145" s="60"/>
    </row>
    <row r="4146" spans="1:18" ht="60" x14ac:dyDescent="0.25">
      <c r="A4146" s="33"/>
      <c r="B4146" s="34" t="s">
        <v>55</v>
      </c>
      <c r="C4146" s="34" t="s">
        <v>56</v>
      </c>
      <c r="D4146" s="34" t="s">
        <v>57</v>
      </c>
      <c r="E4146" s="34" t="s">
        <v>58</v>
      </c>
      <c r="F4146" s="39" t="s">
        <v>59</v>
      </c>
      <c r="H4146" s="40" t="s">
        <v>60</v>
      </c>
      <c r="I4146" s="41" t="s">
        <v>22</v>
      </c>
      <c r="J4146" s="42"/>
      <c r="L4146" s="40" t="s">
        <v>60</v>
      </c>
      <c r="M4146" s="53" t="s">
        <v>22</v>
      </c>
      <c r="N4146" s="54"/>
      <c r="P4146" s="40" t="s">
        <v>60</v>
      </c>
      <c r="Q4146" s="53" t="s">
        <v>22</v>
      </c>
      <c r="R4146" s="54"/>
    </row>
    <row r="4147" spans="1:18" x14ac:dyDescent="0.25">
      <c r="A4147" s="37" t="s">
        <v>5250</v>
      </c>
      <c r="B4147" s="38" t="s">
        <v>5251</v>
      </c>
      <c r="C4147" s="38" t="s">
        <v>5252</v>
      </c>
      <c r="D4147" s="38"/>
      <c r="E4147" s="38" t="s">
        <v>457</v>
      </c>
      <c r="F4147" s="43">
        <v>1275.8</v>
      </c>
      <c r="H4147" s="44">
        <v>191</v>
      </c>
      <c r="I4147" s="45">
        <v>243677.8</v>
      </c>
      <c r="J4147" s="31"/>
      <c r="L4147" s="44">
        <v>137.9</v>
      </c>
      <c r="M4147" s="55">
        <v>175932.82</v>
      </c>
      <c r="N4147" s="56"/>
      <c r="P4147" s="44">
        <v>280</v>
      </c>
      <c r="Q4147" s="55">
        <v>357224</v>
      </c>
      <c r="R4147" s="56"/>
    </row>
    <row r="4148" spans="1:18" x14ac:dyDescent="0.25">
      <c r="A4148" s="37" t="s">
        <v>5253</v>
      </c>
      <c r="B4148" s="38" t="s">
        <v>5254</v>
      </c>
      <c r="C4148" s="38" t="s">
        <v>5255</v>
      </c>
      <c r="D4148" s="38"/>
      <c r="E4148" s="38" t="s">
        <v>457</v>
      </c>
      <c r="F4148" s="43">
        <v>20</v>
      </c>
      <c r="H4148" s="44">
        <v>168</v>
      </c>
      <c r="I4148" s="45">
        <v>3360</v>
      </c>
      <c r="J4148" s="31"/>
      <c r="L4148" s="44">
        <v>126.04</v>
      </c>
      <c r="M4148" s="55">
        <v>2520.8000000000002</v>
      </c>
      <c r="N4148" s="56"/>
      <c r="P4148" s="44">
        <v>180</v>
      </c>
      <c r="Q4148" s="55">
        <v>3600</v>
      </c>
      <c r="R4148" s="56"/>
    </row>
    <row r="4149" spans="1:18" x14ac:dyDescent="0.25">
      <c r="A4149" s="37" t="s">
        <v>5256</v>
      </c>
      <c r="B4149" s="38" t="s">
        <v>5257</v>
      </c>
      <c r="C4149" s="38" t="s">
        <v>5258</v>
      </c>
      <c r="D4149" s="38"/>
      <c r="E4149" s="38" t="s">
        <v>433</v>
      </c>
      <c r="F4149" s="43">
        <v>48</v>
      </c>
      <c r="H4149" s="44">
        <v>14500</v>
      </c>
      <c r="I4149" s="45">
        <v>696000</v>
      </c>
      <c r="J4149" s="31"/>
      <c r="L4149" s="44">
        <v>6448.53</v>
      </c>
      <c r="M4149" s="55">
        <v>309529.44</v>
      </c>
      <c r="N4149" s="56"/>
      <c r="P4149" s="44">
        <v>11200</v>
      </c>
      <c r="Q4149" s="55">
        <v>537600</v>
      </c>
      <c r="R4149" s="56"/>
    </row>
    <row r="4150" spans="1:18" x14ac:dyDescent="0.25">
      <c r="A4150" s="37" t="s">
        <v>5259</v>
      </c>
      <c r="B4150" s="38" t="s">
        <v>5260</v>
      </c>
      <c r="C4150" s="38" t="s">
        <v>5261</v>
      </c>
      <c r="D4150" s="38"/>
      <c r="E4150" s="38" t="s">
        <v>433</v>
      </c>
      <c r="F4150" s="43">
        <v>6</v>
      </c>
      <c r="H4150" s="44">
        <v>12500</v>
      </c>
      <c r="I4150" s="45">
        <v>75000</v>
      </c>
      <c r="J4150" s="31"/>
      <c r="L4150" s="44">
        <v>18105.419999999998</v>
      </c>
      <c r="M4150" s="55">
        <v>108632.52</v>
      </c>
      <c r="N4150" s="56"/>
      <c r="P4150" s="44">
        <v>15000</v>
      </c>
      <c r="Q4150" s="55">
        <v>90000</v>
      </c>
      <c r="R4150" s="56"/>
    </row>
    <row r="4151" spans="1:18" x14ac:dyDescent="0.25">
      <c r="A4151" s="37" t="s">
        <v>5262</v>
      </c>
      <c r="B4151" s="38" t="s">
        <v>5263</v>
      </c>
      <c r="C4151" s="38" t="s">
        <v>5264</v>
      </c>
      <c r="D4151" s="38"/>
      <c r="E4151" s="38" t="s">
        <v>433</v>
      </c>
      <c r="F4151" s="43">
        <v>8</v>
      </c>
      <c r="H4151" s="44">
        <v>12000</v>
      </c>
      <c r="I4151" s="45">
        <v>96000</v>
      </c>
      <c r="J4151" s="31"/>
      <c r="L4151" s="44">
        <v>9645.3700000000008</v>
      </c>
      <c r="M4151" s="55">
        <v>77162.960000000006</v>
      </c>
      <c r="N4151" s="56"/>
      <c r="P4151" s="44">
        <v>7500</v>
      </c>
      <c r="Q4151" s="55">
        <v>60000</v>
      </c>
      <c r="R4151" s="56"/>
    </row>
    <row r="4152" spans="1:18" x14ac:dyDescent="0.25">
      <c r="A4152" s="37" t="s">
        <v>5265</v>
      </c>
      <c r="B4152" s="38" t="s">
        <v>5266</v>
      </c>
      <c r="C4152" s="38" t="s">
        <v>5267</v>
      </c>
      <c r="D4152" s="38"/>
      <c r="E4152" s="38" t="s">
        <v>457</v>
      </c>
      <c r="F4152" s="43">
        <v>250</v>
      </c>
      <c r="H4152" s="44">
        <v>265</v>
      </c>
      <c r="I4152" s="45">
        <v>66250</v>
      </c>
      <c r="J4152" s="31"/>
      <c r="L4152" s="44">
        <v>177.56</v>
      </c>
      <c r="M4152" s="55">
        <v>44390</v>
      </c>
      <c r="N4152" s="56"/>
      <c r="P4152" s="44">
        <v>320</v>
      </c>
      <c r="Q4152" s="55">
        <v>80000</v>
      </c>
      <c r="R4152" s="56"/>
    </row>
    <row r="4153" spans="1:18" x14ac:dyDescent="0.25">
      <c r="A4153" s="37" t="s">
        <v>5268</v>
      </c>
      <c r="B4153" s="38" t="s">
        <v>5269</v>
      </c>
      <c r="C4153" s="38" t="s">
        <v>5270</v>
      </c>
      <c r="D4153" s="38"/>
      <c r="E4153" s="38" t="s">
        <v>457</v>
      </c>
      <c r="F4153" s="43">
        <v>145</v>
      </c>
      <c r="H4153" s="44">
        <v>168</v>
      </c>
      <c r="I4153" s="45">
        <v>24360</v>
      </c>
      <c r="J4153" s="31"/>
      <c r="L4153" s="44">
        <v>126.04</v>
      </c>
      <c r="M4153" s="55">
        <v>18275.8</v>
      </c>
      <c r="N4153" s="56"/>
      <c r="P4153" s="44">
        <v>180</v>
      </c>
      <c r="Q4153" s="55">
        <v>26100</v>
      </c>
      <c r="R4153" s="56"/>
    </row>
    <row r="4154" spans="1:18" x14ac:dyDescent="0.25">
      <c r="A4154" s="33"/>
      <c r="B4154" s="34" t="s">
        <v>28</v>
      </c>
      <c r="C4154" s="34" t="s">
        <v>29</v>
      </c>
      <c r="H4154" s="35"/>
      <c r="I4154" s="35"/>
      <c r="J4154" s="36"/>
      <c r="L4154" s="59"/>
      <c r="M4154" s="59"/>
      <c r="N4154" s="60"/>
      <c r="P4154" s="59"/>
      <c r="Q4154" s="59"/>
      <c r="R4154" s="60"/>
    </row>
    <row r="4155" spans="1:18" x14ac:dyDescent="0.25">
      <c r="A4155" s="37" t="s">
        <v>5271</v>
      </c>
      <c r="B4155" s="38" t="s">
        <v>31</v>
      </c>
      <c r="C4155" s="38" t="s">
        <v>5272</v>
      </c>
      <c r="H4155" s="35"/>
      <c r="I4155" s="35"/>
      <c r="J4155" s="36"/>
      <c r="L4155" s="59"/>
      <c r="M4155" s="59"/>
      <c r="N4155" s="60"/>
      <c r="P4155" s="59"/>
      <c r="Q4155" s="59"/>
      <c r="R4155" s="60"/>
    </row>
    <row r="4156" spans="1:18" ht="60" x14ac:dyDescent="0.25">
      <c r="A4156" s="33"/>
      <c r="B4156" s="34" t="s">
        <v>55</v>
      </c>
      <c r="C4156" s="34" t="s">
        <v>56</v>
      </c>
      <c r="D4156" s="34" t="s">
        <v>57</v>
      </c>
      <c r="E4156" s="34" t="s">
        <v>58</v>
      </c>
      <c r="F4156" s="39" t="s">
        <v>59</v>
      </c>
      <c r="H4156" s="40" t="s">
        <v>60</v>
      </c>
      <c r="I4156" s="41" t="s">
        <v>22</v>
      </c>
      <c r="J4156" s="42"/>
      <c r="L4156" s="40" t="s">
        <v>60</v>
      </c>
      <c r="M4156" s="53" t="s">
        <v>22</v>
      </c>
      <c r="N4156" s="54"/>
      <c r="P4156" s="40" t="s">
        <v>60</v>
      </c>
      <c r="Q4156" s="53" t="s">
        <v>22</v>
      </c>
      <c r="R4156" s="54"/>
    </row>
    <row r="4157" spans="1:18" x14ac:dyDescent="0.25">
      <c r="A4157" s="37" t="s">
        <v>5273</v>
      </c>
      <c r="B4157" s="38" t="s">
        <v>5274</v>
      </c>
      <c r="C4157" s="38" t="s">
        <v>5275</v>
      </c>
      <c r="D4157" s="38"/>
      <c r="E4157" s="38" t="s">
        <v>433</v>
      </c>
      <c r="F4157" s="43">
        <v>1</v>
      </c>
      <c r="H4157" s="44">
        <v>27000</v>
      </c>
      <c r="I4157" s="45">
        <v>27000</v>
      </c>
      <c r="J4157" s="31"/>
      <c r="L4157" s="44">
        <v>80488.240000000005</v>
      </c>
      <c r="M4157" s="55">
        <v>80488.240000000005</v>
      </c>
      <c r="N4157" s="56"/>
      <c r="P4157" s="44">
        <v>20000</v>
      </c>
      <c r="Q4157" s="55">
        <v>20000</v>
      </c>
      <c r="R4157" s="56"/>
    </row>
    <row r="4158" spans="1:18" x14ac:dyDescent="0.25">
      <c r="A4158" s="37" t="s">
        <v>5276</v>
      </c>
      <c r="B4158" s="38" t="s">
        <v>5277</v>
      </c>
      <c r="C4158" s="38" t="s">
        <v>5278</v>
      </c>
      <c r="D4158" s="38"/>
      <c r="E4158" s="38" t="s">
        <v>433</v>
      </c>
      <c r="F4158" s="43">
        <v>1</v>
      </c>
      <c r="H4158" s="44">
        <v>36000</v>
      </c>
      <c r="I4158" s="45">
        <v>36000</v>
      </c>
      <c r="J4158" s="31"/>
      <c r="L4158" s="44">
        <v>80488.240000000005</v>
      </c>
      <c r="M4158" s="55">
        <v>80488.240000000005</v>
      </c>
      <c r="N4158" s="56"/>
      <c r="P4158" s="44">
        <v>40000</v>
      </c>
      <c r="Q4158" s="55">
        <v>40000</v>
      </c>
      <c r="R4158" s="56"/>
    </row>
    <row r="4159" spans="1:18" x14ac:dyDescent="0.25">
      <c r="A4159" s="37" t="s">
        <v>5279</v>
      </c>
      <c r="B4159" s="38" t="s">
        <v>5280</v>
      </c>
      <c r="C4159" s="38" t="s">
        <v>5281</v>
      </c>
      <c r="D4159" s="38"/>
      <c r="E4159" s="38" t="s">
        <v>433</v>
      </c>
      <c r="F4159" s="43">
        <v>2</v>
      </c>
      <c r="H4159" s="44">
        <v>4000</v>
      </c>
      <c r="I4159" s="45">
        <v>8000</v>
      </c>
      <c r="J4159" s="31"/>
      <c r="L4159" s="44">
        <v>41427.769999999997</v>
      </c>
      <c r="M4159" s="55">
        <v>82855.539999999994</v>
      </c>
      <c r="N4159" s="56"/>
      <c r="P4159" s="44">
        <v>43000</v>
      </c>
      <c r="Q4159" s="55">
        <v>86000</v>
      </c>
      <c r="R4159" s="56"/>
    </row>
    <row r="4160" spans="1:18" x14ac:dyDescent="0.25">
      <c r="A4160" s="37" t="s">
        <v>5282</v>
      </c>
      <c r="B4160" s="38" t="s">
        <v>5283</v>
      </c>
      <c r="C4160" s="38" t="s">
        <v>5284</v>
      </c>
      <c r="D4160" s="38"/>
      <c r="E4160" s="38" t="s">
        <v>433</v>
      </c>
      <c r="F4160" s="43">
        <v>12</v>
      </c>
      <c r="H4160" s="44">
        <v>7500</v>
      </c>
      <c r="I4160" s="45">
        <v>90000</v>
      </c>
      <c r="J4160" s="31"/>
      <c r="L4160" s="44">
        <v>2959.13</v>
      </c>
      <c r="M4160" s="55">
        <v>35509.56</v>
      </c>
      <c r="N4160" s="56"/>
      <c r="P4160" s="44">
        <v>6500</v>
      </c>
      <c r="Q4160" s="55">
        <v>78000</v>
      </c>
      <c r="R4160" s="56"/>
    </row>
    <row r="4161" spans="1:18" x14ac:dyDescent="0.25">
      <c r="A4161" s="37" t="s">
        <v>5285</v>
      </c>
      <c r="B4161" s="38" t="s">
        <v>5286</v>
      </c>
      <c r="C4161" s="38" t="s">
        <v>5287</v>
      </c>
      <c r="D4161" s="38"/>
      <c r="E4161" s="38" t="s">
        <v>433</v>
      </c>
      <c r="F4161" s="43">
        <v>1370</v>
      </c>
      <c r="H4161" s="44">
        <v>120</v>
      </c>
      <c r="I4161" s="45">
        <v>164400</v>
      </c>
      <c r="J4161" s="31"/>
      <c r="L4161" s="44">
        <v>68.13</v>
      </c>
      <c r="M4161" s="55">
        <v>93338.1</v>
      </c>
      <c r="N4161" s="56"/>
      <c r="P4161" s="44">
        <v>180</v>
      </c>
      <c r="Q4161" s="55">
        <v>246600</v>
      </c>
      <c r="R4161" s="56"/>
    </row>
    <row r="4162" spans="1:18" x14ac:dyDescent="0.25">
      <c r="A4162" s="37" t="s">
        <v>5288</v>
      </c>
      <c r="B4162" s="38" t="s">
        <v>5289</v>
      </c>
      <c r="C4162" s="38" t="s">
        <v>5290</v>
      </c>
      <c r="D4162" s="38"/>
      <c r="E4162" s="38" t="s">
        <v>433</v>
      </c>
      <c r="F4162" s="43">
        <v>930</v>
      </c>
      <c r="H4162" s="44">
        <v>80</v>
      </c>
      <c r="I4162" s="45">
        <v>74400</v>
      </c>
      <c r="J4162" s="31"/>
      <c r="L4162" s="44">
        <v>59.62</v>
      </c>
      <c r="M4162" s="55">
        <v>55446.6</v>
      </c>
      <c r="N4162" s="56"/>
      <c r="P4162" s="44">
        <v>100</v>
      </c>
      <c r="Q4162" s="55">
        <v>93000</v>
      </c>
      <c r="R4162" s="56"/>
    </row>
    <row r="4163" spans="1:18" x14ac:dyDescent="0.25">
      <c r="A4163" s="37" t="s">
        <v>5291</v>
      </c>
      <c r="B4163" s="38" t="s">
        <v>5292</v>
      </c>
      <c r="C4163" s="38" t="s">
        <v>5293</v>
      </c>
      <c r="D4163" s="38"/>
      <c r="E4163" s="38" t="s">
        <v>433</v>
      </c>
      <c r="F4163" s="43">
        <v>574</v>
      </c>
      <c r="H4163" s="44">
        <v>40</v>
      </c>
      <c r="I4163" s="45">
        <v>22960</v>
      </c>
      <c r="J4163" s="31"/>
      <c r="L4163" s="44">
        <v>58.44</v>
      </c>
      <c r="M4163" s="55">
        <v>33544.559999999998</v>
      </c>
      <c r="N4163" s="56"/>
      <c r="P4163" s="44">
        <v>90</v>
      </c>
      <c r="Q4163" s="55">
        <v>51660</v>
      </c>
      <c r="R4163" s="56"/>
    </row>
    <row r="4164" spans="1:18" x14ac:dyDescent="0.25">
      <c r="A4164" s="33"/>
      <c r="B4164" s="34" t="s">
        <v>28</v>
      </c>
      <c r="C4164" s="34" t="s">
        <v>29</v>
      </c>
      <c r="H4164" s="35"/>
      <c r="I4164" s="35"/>
      <c r="J4164" s="36"/>
      <c r="L4164" s="59"/>
      <c r="M4164" s="59"/>
      <c r="N4164" s="60"/>
      <c r="P4164" s="59"/>
      <c r="Q4164" s="59"/>
      <c r="R4164" s="60"/>
    </row>
    <row r="4165" spans="1:18" x14ac:dyDescent="0.25">
      <c r="A4165" s="37" t="s">
        <v>5294</v>
      </c>
      <c r="B4165" s="38" t="s">
        <v>31</v>
      </c>
      <c r="C4165" s="38" t="s">
        <v>5295</v>
      </c>
      <c r="H4165" s="35"/>
      <c r="I4165" s="35"/>
      <c r="J4165" s="36"/>
      <c r="L4165" s="59"/>
      <c r="M4165" s="59"/>
      <c r="N4165" s="60"/>
      <c r="P4165" s="59"/>
      <c r="Q4165" s="59"/>
      <c r="R4165" s="60"/>
    </row>
    <row r="4166" spans="1:18" ht="30" x14ac:dyDescent="0.25">
      <c r="A4166" s="37" t="s">
        <v>5296</v>
      </c>
      <c r="B4166" s="38" t="s">
        <v>31</v>
      </c>
      <c r="C4166" s="38" t="s">
        <v>1957</v>
      </c>
      <c r="H4166" s="35"/>
      <c r="I4166" s="35"/>
      <c r="J4166" s="36"/>
      <c r="L4166" s="59"/>
      <c r="M4166" s="59"/>
      <c r="N4166" s="60"/>
      <c r="P4166" s="59"/>
      <c r="Q4166" s="59"/>
      <c r="R4166" s="60"/>
    </row>
    <row r="4167" spans="1:18" x14ac:dyDescent="0.25">
      <c r="A4167" s="37" t="s">
        <v>5297</v>
      </c>
      <c r="B4167" s="38" t="s">
        <v>31</v>
      </c>
      <c r="C4167" s="38" t="s">
        <v>5298</v>
      </c>
      <c r="H4167" s="35"/>
      <c r="I4167" s="35"/>
      <c r="J4167" s="36"/>
      <c r="L4167" s="59"/>
      <c r="M4167" s="59"/>
      <c r="N4167" s="60"/>
      <c r="P4167" s="59"/>
      <c r="Q4167" s="59"/>
      <c r="R4167" s="60"/>
    </row>
    <row r="4168" spans="1:18" ht="60" x14ac:dyDescent="0.25">
      <c r="A4168" s="33"/>
      <c r="B4168" s="34" t="s">
        <v>55</v>
      </c>
      <c r="C4168" s="34" t="s">
        <v>56</v>
      </c>
      <c r="D4168" s="34" t="s">
        <v>57</v>
      </c>
      <c r="E4168" s="34" t="s">
        <v>58</v>
      </c>
      <c r="F4168" s="39" t="s">
        <v>59</v>
      </c>
      <c r="H4168" s="40" t="s">
        <v>60</v>
      </c>
      <c r="I4168" s="41" t="s">
        <v>22</v>
      </c>
      <c r="J4168" s="42"/>
      <c r="L4168" s="40" t="s">
        <v>60</v>
      </c>
      <c r="M4168" s="53" t="s">
        <v>22</v>
      </c>
      <c r="N4168" s="54"/>
      <c r="P4168" s="40" t="s">
        <v>60</v>
      </c>
      <c r="Q4168" s="53" t="s">
        <v>22</v>
      </c>
      <c r="R4168" s="54"/>
    </row>
    <row r="4169" spans="1:18" x14ac:dyDescent="0.25">
      <c r="A4169" s="37" t="s">
        <v>5299</v>
      </c>
      <c r="B4169" s="38" t="s">
        <v>5300</v>
      </c>
      <c r="C4169" s="38" t="s">
        <v>5301</v>
      </c>
      <c r="D4169" s="38"/>
      <c r="E4169" s="38" t="s">
        <v>457</v>
      </c>
      <c r="F4169" s="43">
        <v>2452</v>
      </c>
      <c r="H4169" s="44">
        <v>225</v>
      </c>
      <c r="I4169" s="45">
        <v>551700</v>
      </c>
      <c r="J4169" s="31"/>
      <c r="L4169" s="44">
        <v>157.80000000000001</v>
      </c>
      <c r="M4169" s="55">
        <v>386925.6</v>
      </c>
      <c r="N4169" s="56"/>
      <c r="P4169" s="44">
        <v>700</v>
      </c>
      <c r="Q4169" s="55">
        <v>1716400</v>
      </c>
      <c r="R4169" s="56"/>
    </row>
    <row r="4170" spans="1:18" x14ac:dyDescent="0.25">
      <c r="A4170" s="37" t="s">
        <v>5302</v>
      </c>
      <c r="B4170" s="38" t="s">
        <v>5303</v>
      </c>
      <c r="C4170" s="38" t="s">
        <v>5304</v>
      </c>
      <c r="D4170" s="38"/>
      <c r="E4170" s="38" t="s">
        <v>457</v>
      </c>
      <c r="F4170" s="43">
        <v>128</v>
      </c>
      <c r="H4170" s="44">
        <v>125</v>
      </c>
      <c r="I4170" s="45">
        <v>16000</v>
      </c>
      <c r="J4170" s="31"/>
      <c r="L4170" s="44">
        <v>68.13</v>
      </c>
      <c r="M4170" s="55">
        <v>8720.64</v>
      </c>
      <c r="N4170" s="56"/>
      <c r="P4170" s="44">
        <v>500</v>
      </c>
      <c r="Q4170" s="55">
        <v>64000</v>
      </c>
      <c r="R4170" s="56"/>
    </row>
    <row r="4171" spans="1:18" x14ac:dyDescent="0.25">
      <c r="A4171" s="37" t="s">
        <v>5305</v>
      </c>
      <c r="B4171" s="38" t="s">
        <v>5306</v>
      </c>
      <c r="C4171" s="38" t="s">
        <v>5307</v>
      </c>
      <c r="D4171" s="38"/>
      <c r="E4171" s="38" t="s">
        <v>457</v>
      </c>
      <c r="F4171" s="43">
        <v>42</v>
      </c>
      <c r="H4171" s="44">
        <v>95</v>
      </c>
      <c r="I4171" s="45">
        <v>3990</v>
      </c>
      <c r="J4171" s="31"/>
      <c r="L4171" s="44">
        <v>51.56</v>
      </c>
      <c r="M4171" s="55">
        <v>2165.52</v>
      </c>
      <c r="N4171" s="56"/>
      <c r="P4171" s="44">
        <v>220</v>
      </c>
      <c r="Q4171" s="55">
        <v>9240</v>
      </c>
      <c r="R4171" s="56"/>
    </row>
    <row r="4172" spans="1:18" x14ac:dyDescent="0.25">
      <c r="A4172" s="37" t="s">
        <v>5308</v>
      </c>
      <c r="B4172" s="38" t="s">
        <v>5309</v>
      </c>
      <c r="C4172" s="38" t="s">
        <v>5310</v>
      </c>
      <c r="D4172" s="38"/>
      <c r="E4172" s="38" t="s">
        <v>433</v>
      </c>
      <c r="F4172" s="43">
        <v>7</v>
      </c>
      <c r="H4172" s="44">
        <v>24500</v>
      </c>
      <c r="I4172" s="45">
        <v>171500</v>
      </c>
      <c r="J4172" s="31"/>
      <c r="L4172" s="44">
        <v>20139.82</v>
      </c>
      <c r="M4172" s="55">
        <v>140978.74</v>
      </c>
      <c r="N4172" s="56"/>
      <c r="P4172" s="44">
        <v>21000</v>
      </c>
      <c r="Q4172" s="55">
        <v>147000</v>
      </c>
      <c r="R4172" s="56"/>
    </row>
    <row r="4173" spans="1:18" x14ac:dyDescent="0.25">
      <c r="A4173" s="37" t="s">
        <v>5311</v>
      </c>
      <c r="B4173" s="38" t="s">
        <v>5312</v>
      </c>
      <c r="C4173" s="38" t="s">
        <v>5313</v>
      </c>
      <c r="D4173" s="38"/>
      <c r="E4173" s="38" t="s">
        <v>433</v>
      </c>
      <c r="F4173" s="43">
        <v>20</v>
      </c>
      <c r="H4173" s="44">
        <v>8450</v>
      </c>
      <c r="I4173" s="45">
        <v>169000</v>
      </c>
      <c r="J4173" s="31"/>
      <c r="L4173" s="44">
        <v>2367.3000000000002</v>
      </c>
      <c r="M4173" s="55">
        <v>47346</v>
      </c>
      <c r="N4173" s="56"/>
      <c r="P4173" s="44">
        <v>15000</v>
      </c>
      <c r="Q4173" s="55">
        <v>300000</v>
      </c>
      <c r="R4173" s="56"/>
    </row>
    <row r="4174" spans="1:18" x14ac:dyDescent="0.25">
      <c r="A4174" s="33"/>
      <c r="B4174" s="34" t="s">
        <v>28</v>
      </c>
      <c r="C4174" s="34" t="s">
        <v>29</v>
      </c>
      <c r="H4174" s="35"/>
      <c r="I4174" s="35"/>
      <c r="J4174" s="36"/>
      <c r="L4174" s="59"/>
      <c r="M4174" s="59"/>
      <c r="N4174" s="60"/>
      <c r="P4174" s="59"/>
      <c r="Q4174" s="59"/>
      <c r="R4174" s="60"/>
    </row>
    <row r="4175" spans="1:18" x14ac:dyDescent="0.25">
      <c r="A4175" s="37" t="s">
        <v>5314</v>
      </c>
      <c r="B4175" s="38" t="s">
        <v>31</v>
      </c>
      <c r="C4175" s="38" t="s">
        <v>750</v>
      </c>
      <c r="H4175" s="35"/>
      <c r="I4175" s="35"/>
      <c r="J4175" s="36"/>
      <c r="L4175" s="59"/>
      <c r="M4175" s="59"/>
      <c r="N4175" s="60"/>
      <c r="P4175" s="59"/>
      <c r="Q4175" s="59"/>
      <c r="R4175" s="60"/>
    </row>
    <row r="4176" spans="1:18" ht="60" x14ac:dyDescent="0.25">
      <c r="A4176" s="33"/>
      <c r="B4176" s="34" t="s">
        <v>55</v>
      </c>
      <c r="C4176" s="34" t="s">
        <v>56</v>
      </c>
      <c r="D4176" s="34" t="s">
        <v>57</v>
      </c>
      <c r="E4176" s="34" t="s">
        <v>58</v>
      </c>
      <c r="F4176" s="39" t="s">
        <v>59</v>
      </c>
      <c r="H4176" s="40" t="s">
        <v>60</v>
      </c>
      <c r="I4176" s="41" t="s">
        <v>22</v>
      </c>
      <c r="J4176" s="42"/>
      <c r="L4176" s="40" t="s">
        <v>60</v>
      </c>
      <c r="M4176" s="53" t="s">
        <v>22</v>
      </c>
      <c r="N4176" s="54"/>
      <c r="P4176" s="40" t="s">
        <v>60</v>
      </c>
      <c r="Q4176" s="53" t="s">
        <v>22</v>
      </c>
      <c r="R4176" s="54"/>
    </row>
    <row r="4177" spans="1:18" x14ac:dyDescent="0.25">
      <c r="A4177" s="37" t="s">
        <v>5315</v>
      </c>
      <c r="B4177" s="38" t="s">
        <v>5316</v>
      </c>
      <c r="C4177" s="38" t="s">
        <v>753</v>
      </c>
      <c r="D4177" s="38"/>
      <c r="E4177" s="38" t="s">
        <v>64</v>
      </c>
      <c r="F4177" s="43">
        <v>1</v>
      </c>
      <c r="H4177" s="44">
        <v>1000</v>
      </c>
      <c r="I4177" s="45">
        <v>1000</v>
      </c>
      <c r="J4177" s="31"/>
      <c r="L4177" s="44">
        <v>5918.25</v>
      </c>
      <c r="M4177" s="55">
        <v>5918.25</v>
      </c>
      <c r="N4177" s="56"/>
      <c r="P4177" s="44">
        <v>8000</v>
      </c>
      <c r="Q4177" s="55">
        <v>8000</v>
      </c>
      <c r="R4177" s="56"/>
    </row>
    <row r="4178" spans="1:18" ht="30" x14ac:dyDescent="0.25">
      <c r="A4178" s="37" t="s">
        <v>5317</v>
      </c>
      <c r="B4178" s="38" t="s">
        <v>5318</v>
      </c>
      <c r="C4178" s="38" t="s">
        <v>756</v>
      </c>
      <c r="D4178" s="38"/>
      <c r="E4178" s="38" t="s">
        <v>64</v>
      </c>
      <c r="F4178" s="43">
        <v>1</v>
      </c>
      <c r="H4178" s="44">
        <v>3000</v>
      </c>
      <c r="I4178" s="45">
        <v>3000</v>
      </c>
      <c r="J4178" s="31"/>
      <c r="L4178" s="44">
        <v>5918.25</v>
      </c>
      <c r="M4178" s="55">
        <v>5918.25</v>
      </c>
      <c r="N4178" s="56"/>
      <c r="P4178" s="44">
        <v>3000</v>
      </c>
      <c r="Q4178" s="55">
        <v>3000</v>
      </c>
      <c r="R4178" s="56"/>
    </row>
    <row r="4179" spans="1:18" x14ac:dyDescent="0.25">
      <c r="A4179" s="37" t="s">
        <v>5319</v>
      </c>
      <c r="B4179" s="38" t="s">
        <v>5320</v>
      </c>
      <c r="C4179" s="38" t="s">
        <v>759</v>
      </c>
      <c r="D4179" s="38"/>
      <c r="E4179" s="38" t="s">
        <v>64</v>
      </c>
      <c r="F4179" s="43">
        <v>1</v>
      </c>
      <c r="H4179" s="44">
        <v>2000</v>
      </c>
      <c r="I4179" s="45">
        <v>2000</v>
      </c>
      <c r="J4179" s="31"/>
      <c r="L4179" s="44">
        <v>5918.25</v>
      </c>
      <c r="M4179" s="55">
        <v>5918.25</v>
      </c>
      <c r="N4179" s="56"/>
      <c r="P4179" s="44">
        <v>500</v>
      </c>
      <c r="Q4179" s="55">
        <v>500</v>
      </c>
      <c r="R4179" s="56"/>
    </row>
    <row r="4180" spans="1:18" x14ac:dyDescent="0.25">
      <c r="A4180" s="37" t="s">
        <v>5321</v>
      </c>
      <c r="B4180" s="38" t="s">
        <v>5322</v>
      </c>
      <c r="C4180" s="38" t="s">
        <v>762</v>
      </c>
      <c r="D4180" s="38"/>
      <c r="E4180" s="38" t="s">
        <v>64</v>
      </c>
      <c r="F4180" s="43">
        <v>1</v>
      </c>
      <c r="H4180" s="44">
        <v>1000</v>
      </c>
      <c r="I4180" s="45">
        <v>1000</v>
      </c>
      <c r="J4180" s="31"/>
      <c r="L4180" s="44">
        <v>11836.51</v>
      </c>
      <c r="M4180" s="55">
        <v>11836.51</v>
      </c>
      <c r="N4180" s="56"/>
      <c r="P4180" s="44">
        <v>500</v>
      </c>
      <c r="Q4180" s="55">
        <v>500</v>
      </c>
      <c r="R4180" s="56"/>
    </row>
    <row r="4181" spans="1:18" x14ac:dyDescent="0.25">
      <c r="A4181" s="37" t="s">
        <v>5323</v>
      </c>
      <c r="B4181" s="38" t="s">
        <v>5324</v>
      </c>
      <c r="C4181" s="38" t="s">
        <v>765</v>
      </c>
      <c r="D4181" s="38"/>
      <c r="E4181" s="38" t="s">
        <v>64</v>
      </c>
      <c r="F4181" s="43">
        <v>1</v>
      </c>
      <c r="H4181" s="44">
        <v>1000</v>
      </c>
      <c r="I4181" s="45">
        <v>1000</v>
      </c>
      <c r="J4181" s="31"/>
      <c r="L4181" s="44">
        <v>5918.25</v>
      </c>
      <c r="M4181" s="55">
        <v>5918.25</v>
      </c>
      <c r="N4181" s="56"/>
      <c r="P4181" s="44">
        <v>500</v>
      </c>
      <c r="Q4181" s="55">
        <v>500</v>
      </c>
      <c r="R4181" s="56"/>
    </row>
    <row r="4182" spans="1:18" x14ac:dyDescent="0.25">
      <c r="A4182" s="37" t="s">
        <v>5325</v>
      </c>
      <c r="B4182" s="38" t="s">
        <v>5326</v>
      </c>
      <c r="C4182" s="38" t="s">
        <v>768</v>
      </c>
      <c r="D4182" s="38"/>
      <c r="E4182" s="38" t="s">
        <v>64</v>
      </c>
      <c r="F4182" s="43">
        <v>1</v>
      </c>
      <c r="H4182" s="44">
        <v>500</v>
      </c>
      <c r="I4182" s="45">
        <v>500</v>
      </c>
      <c r="J4182" s="31"/>
      <c r="L4182" s="44">
        <v>5918.25</v>
      </c>
      <c r="M4182" s="55">
        <v>5918.25</v>
      </c>
      <c r="N4182" s="56"/>
      <c r="P4182" s="44">
        <v>2000</v>
      </c>
      <c r="Q4182" s="55">
        <v>2000</v>
      </c>
      <c r="R4182" s="56"/>
    </row>
    <row r="4183" spans="1:18" x14ac:dyDescent="0.25">
      <c r="A4183" s="37" t="s">
        <v>5327</v>
      </c>
      <c r="B4183" s="38" t="s">
        <v>5328</v>
      </c>
      <c r="C4183" s="38" t="s">
        <v>771</v>
      </c>
      <c r="D4183" s="38"/>
      <c r="E4183" s="38" t="s">
        <v>64</v>
      </c>
      <c r="F4183" s="43">
        <v>1</v>
      </c>
      <c r="H4183" s="44">
        <v>500</v>
      </c>
      <c r="I4183" s="45">
        <v>500</v>
      </c>
      <c r="J4183" s="31"/>
      <c r="L4183" s="44">
        <v>5918.25</v>
      </c>
      <c r="M4183" s="55">
        <v>5918.25</v>
      </c>
      <c r="N4183" s="56"/>
      <c r="P4183" s="44">
        <v>2000</v>
      </c>
      <c r="Q4183" s="55">
        <v>2000</v>
      </c>
      <c r="R4183" s="56"/>
    </row>
    <row r="4184" spans="1:18" ht="30" x14ac:dyDescent="0.25">
      <c r="A4184" s="37" t="s">
        <v>5329</v>
      </c>
      <c r="B4184" s="38" t="s">
        <v>5330</v>
      </c>
      <c r="C4184" s="38" t="s">
        <v>774</v>
      </c>
      <c r="D4184" s="38"/>
      <c r="E4184" s="38" t="s">
        <v>64</v>
      </c>
      <c r="F4184" s="43">
        <v>1</v>
      </c>
      <c r="H4184" s="44">
        <v>1000</v>
      </c>
      <c r="I4184" s="45">
        <v>1000</v>
      </c>
      <c r="J4184" s="31"/>
      <c r="L4184" s="44">
        <v>5918.25</v>
      </c>
      <c r="M4184" s="55">
        <v>5918.25</v>
      </c>
      <c r="N4184" s="56"/>
      <c r="P4184" s="44">
        <v>3000</v>
      </c>
      <c r="Q4184" s="55">
        <v>3000</v>
      </c>
      <c r="R4184" s="56"/>
    </row>
    <row r="4185" spans="1:18" ht="30" x14ac:dyDescent="0.25">
      <c r="A4185" s="37" t="s">
        <v>5331</v>
      </c>
      <c r="B4185" s="38" t="s">
        <v>5332</v>
      </c>
      <c r="C4185" s="38" t="s">
        <v>777</v>
      </c>
      <c r="D4185" s="38"/>
      <c r="E4185" s="38" t="s">
        <v>64</v>
      </c>
      <c r="F4185" s="43">
        <v>1</v>
      </c>
      <c r="H4185" s="44">
        <v>500</v>
      </c>
      <c r="I4185" s="45">
        <v>500</v>
      </c>
      <c r="J4185" s="31"/>
      <c r="L4185" s="44">
        <v>5918.25</v>
      </c>
      <c r="M4185" s="55">
        <v>5918.25</v>
      </c>
      <c r="N4185" s="56"/>
      <c r="P4185" s="44">
        <v>2500</v>
      </c>
      <c r="Q4185" s="55">
        <v>2500</v>
      </c>
      <c r="R4185" s="56"/>
    </row>
    <row r="4186" spans="1:18" x14ac:dyDescent="0.25">
      <c r="A4186" s="37" t="s">
        <v>5333</v>
      </c>
      <c r="B4186" s="38" t="s">
        <v>5334</v>
      </c>
      <c r="C4186" s="38" t="s">
        <v>780</v>
      </c>
      <c r="D4186" s="38"/>
      <c r="E4186" s="38" t="s">
        <v>64</v>
      </c>
      <c r="F4186" s="43">
        <v>1</v>
      </c>
      <c r="H4186" s="44">
        <v>1000</v>
      </c>
      <c r="I4186" s="45">
        <v>1000</v>
      </c>
      <c r="J4186" s="31"/>
      <c r="L4186" s="44">
        <v>5918.25</v>
      </c>
      <c r="M4186" s="55">
        <v>5918.25</v>
      </c>
      <c r="N4186" s="56"/>
      <c r="P4186" s="44">
        <v>1500</v>
      </c>
      <c r="Q4186" s="55">
        <v>1500</v>
      </c>
      <c r="R4186" s="56"/>
    </row>
    <row r="4187" spans="1:18" x14ac:dyDescent="0.25">
      <c r="A4187" s="37" t="s">
        <v>5335</v>
      </c>
      <c r="B4187" s="38" t="s">
        <v>5336</v>
      </c>
      <c r="C4187" s="38" t="s">
        <v>783</v>
      </c>
      <c r="D4187" s="38"/>
      <c r="E4187" s="38" t="s">
        <v>64</v>
      </c>
      <c r="F4187" s="43">
        <v>1</v>
      </c>
      <c r="H4187" s="44">
        <v>500</v>
      </c>
      <c r="I4187" s="45">
        <v>500</v>
      </c>
      <c r="J4187" s="31"/>
      <c r="L4187" s="44">
        <v>5918.25</v>
      </c>
      <c r="M4187" s="55">
        <v>5918.25</v>
      </c>
      <c r="N4187" s="56"/>
      <c r="P4187" s="44">
        <v>1000</v>
      </c>
      <c r="Q4187" s="55">
        <v>1000</v>
      </c>
      <c r="R4187" s="56"/>
    </row>
    <row r="4188" spans="1:18" ht="45" x14ac:dyDescent="0.25">
      <c r="A4188" s="37" t="s">
        <v>5337</v>
      </c>
      <c r="B4188" s="38" t="s">
        <v>5338</v>
      </c>
      <c r="C4188" s="38" t="s">
        <v>786</v>
      </c>
      <c r="D4188" s="38"/>
      <c r="E4188" s="38" t="s">
        <v>64</v>
      </c>
      <c r="F4188" s="43">
        <v>1</v>
      </c>
      <c r="H4188" s="44">
        <v>2000</v>
      </c>
      <c r="I4188" s="45">
        <v>2000</v>
      </c>
      <c r="J4188" s="31"/>
      <c r="L4188" s="44">
        <v>5918.25</v>
      </c>
      <c r="M4188" s="55">
        <v>5918.25</v>
      </c>
      <c r="N4188" s="56"/>
      <c r="P4188" s="44">
        <v>8000</v>
      </c>
      <c r="Q4188" s="55">
        <v>8000</v>
      </c>
      <c r="R4188" s="56"/>
    </row>
    <row r="4189" spans="1:18" x14ac:dyDescent="0.25">
      <c r="A4189" s="37" t="s">
        <v>5339</v>
      </c>
      <c r="B4189" s="38" t="s">
        <v>5340</v>
      </c>
      <c r="C4189" s="38" t="s">
        <v>789</v>
      </c>
      <c r="D4189" s="38"/>
      <c r="E4189" s="38" t="s">
        <v>64</v>
      </c>
      <c r="F4189" s="43">
        <v>1</v>
      </c>
      <c r="H4189" s="44">
        <v>2000</v>
      </c>
      <c r="I4189" s="45">
        <v>2000</v>
      </c>
      <c r="J4189" s="31"/>
      <c r="L4189" s="44">
        <v>11836.51</v>
      </c>
      <c r="M4189" s="55">
        <v>11836.51</v>
      </c>
      <c r="N4189" s="56"/>
      <c r="P4189" s="44">
        <v>60000</v>
      </c>
      <c r="Q4189" s="55">
        <v>60000</v>
      </c>
      <c r="R4189" s="56"/>
    </row>
    <row r="4190" spans="1:18" x14ac:dyDescent="0.25">
      <c r="A4190" s="33"/>
      <c r="B4190" s="34" t="s">
        <v>28</v>
      </c>
      <c r="C4190" s="34" t="s">
        <v>29</v>
      </c>
      <c r="H4190" s="35"/>
      <c r="I4190" s="35"/>
      <c r="J4190" s="36"/>
      <c r="L4190" s="59"/>
      <c r="M4190" s="59"/>
      <c r="N4190" s="60"/>
      <c r="P4190" s="59"/>
      <c r="Q4190" s="59"/>
      <c r="R4190" s="60"/>
    </row>
    <row r="4191" spans="1:18" x14ac:dyDescent="0.25">
      <c r="A4191" s="37" t="s">
        <v>5341</v>
      </c>
      <c r="B4191" s="38" t="s">
        <v>31</v>
      </c>
      <c r="C4191" s="38" t="s">
        <v>333</v>
      </c>
      <c r="H4191" s="35"/>
      <c r="I4191" s="35"/>
      <c r="J4191" s="36"/>
      <c r="L4191" s="59"/>
      <c r="M4191" s="59"/>
      <c r="N4191" s="60"/>
      <c r="P4191" s="59"/>
      <c r="Q4191" s="59"/>
      <c r="R4191" s="60"/>
    </row>
    <row r="4192" spans="1:18" ht="60" x14ac:dyDescent="0.25">
      <c r="A4192" s="33"/>
      <c r="B4192" s="34" t="s">
        <v>55</v>
      </c>
      <c r="C4192" s="34" t="s">
        <v>56</v>
      </c>
      <c r="D4192" s="34" t="s">
        <v>57</v>
      </c>
      <c r="E4192" s="34" t="s">
        <v>58</v>
      </c>
      <c r="F4192" s="39" t="s">
        <v>59</v>
      </c>
      <c r="H4192" s="40" t="s">
        <v>60</v>
      </c>
      <c r="I4192" s="41" t="s">
        <v>22</v>
      </c>
      <c r="J4192" s="42"/>
      <c r="L4192" s="40" t="s">
        <v>60</v>
      </c>
      <c r="M4192" s="53" t="s">
        <v>22</v>
      </c>
      <c r="N4192" s="54"/>
      <c r="P4192" s="40" t="s">
        <v>60</v>
      </c>
      <c r="Q4192" s="53" t="s">
        <v>22</v>
      </c>
      <c r="R4192" s="54"/>
    </row>
    <row r="4193" spans="1:18" ht="105" x14ac:dyDescent="0.25">
      <c r="A4193" s="37" t="s">
        <v>5342</v>
      </c>
      <c r="B4193" s="38" t="s">
        <v>335</v>
      </c>
      <c r="C4193" s="38" t="s">
        <v>336</v>
      </c>
      <c r="D4193" s="38"/>
      <c r="E4193" s="38" t="s">
        <v>64</v>
      </c>
      <c r="F4193" s="43">
        <v>1</v>
      </c>
      <c r="H4193" s="44">
        <v>0</v>
      </c>
      <c r="I4193" s="45">
        <v>0</v>
      </c>
      <c r="J4193" s="31"/>
      <c r="L4193" s="44">
        <v>0</v>
      </c>
      <c r="M4193" s="55">
        <v>0</v>
      </c>
      <c r="N4193" s="56"/>
      <c r="P4193" s="44">
        <v>0</v>
      </c>
      <c r="Q4193" s="55">
        <v>0</v>
      </c>
      <c r="R4193" s="56"/>
    </row>
    <row r="4194" spans="1:18" x14ac:dyDescent="0.25">
      <c r="A4194" s="33"/>
      <c r="B4194" s="34" t="s">
        <v>28</v>
      </c>
      <c r="C4194" s="34" t="s">
        <v>29</v>
      </c>
      <c r="H4194" s="35"/>
      <c r="I4194" s="35"/>
      <c r="J4194" s="36"/>
      <c r="L4194" s="59"/>
      <c r="M4194" s="59"/>
      <c r="N4194" s="60"/>
      <c r="P4194" s="59"/>
      <c r="Q4194" s="59"/>
      <c r="R4194" s="60"/>
    </row>
    <row r="4195" spans="1:18" ht="60" x14ac:dyDescent="0.25">
      <c r="A4195" s="37" t="s">
        <v>5343</v>
      </c>
      <c r="B4195" s="38" t="s">
        <v>31</v>
      </c>
      <c r="C4195" s="38" t="s">
        <v>299</v>
      </c>
      <c r="H4195" s="35"/>
      <c r="I4195" s="35"/>
      <c r="J4195" s="36"/>
      <c r="L4195" s="59"/>
      <c r="M4195" s="59"/>
      <c r="N4195" s="60"/>
      <c r="P4195" s="59"/>
      <c r="Q4195" s="59"/>
      <c r="R4195" s="60"/>
    </row>
    <row r="4196" spans="1:18" x14ac:dyDescent="0.25">
      <c r="A4196" s="14" t="s">
        <v>5344</v>
      </c>
      <c r="B4196" s="14"/>
      <c r="C4196" s="14"/>
      <c r="D4196" s="14"/>
      <c r="E4196" s="14"/>
      <c r="F4196" s="14"/>
      <c r="H4196" s="32" t="s">
        <v>5345</v>
      </c>
      <c r="I4196" s="45">
        <v>4242760</v>
      </c>
      <c r="J4196" s="31"/>
      <c r="L4196" s="32" t="s">
        <v>5345</v>
      </c>
      <c r="M4196" s="55">
        <v>4340603.8</v>
      </c>
      <c r="N4196" s="56"/>
      <c r="P4196" s="32" t="s">
        <v>5345</v>
      </c>
      <c r="Q4196" s="55">
        <v>2959835</v>
      </c>
      <c r="R4196" s="56"/>
    </row>
    <row r="4197" spans="1:18" x14ac:dyDescent="0.25">
      <c r="A4197" s="33"/>
      <c r="B4197" s="34" t="s">
        <v>28</v>
      </c>
      <c r="C4197" s="34" t="s">
        <v>29</v>
      </c>
      <c r="H4197" s="35"/>
      <c r="I4197" s="35"/>
      <c r="J4197" s="36"/>
      <c r="L4197" s="59"/>
      <c r="M4197" s="59"/>
      <c r="N4197" s="60"/>
      <c r="P4197" s="59"/>
      <c r="Q4197" s="59"/>
      <c r="R4197" s="60"/>
    </row>
    <row r="4198" spans="1:18" x14ac:dyDescent="0.25">
      <c r="A4198" s="37" t="s">
        <v>5346</v>
      </c>
      <c r="B4198" s="38" t="s">
        <v>31</v>
      </c>
      <c r="C4198" s="38" t="s">
        <v>796</v>
      </c>
      <c r="H4198" s="35"/>
      <c r="I4198" s="35"/>
      <c r="J4198" s="36"/>
      <c r="L4198" s="59"/>
      <c r="M4198" s="59"/>
      <c r="N4198" s="60"/>
      <c r="P4198" s="59"/>
      <c r="Q4198" s="59"/>
      <c r="R4198" s="60"/>
    </row>
    <row r="4199" spans="1:18" x14ac:dyDescent="0.25">
      <c r="A4199" s="37" t="s">
        <v>5347</v>
      </c>
      <c r="B4199" s="38" t="s">
        <v>31</v>
      </c>
      <c r="C4199" s="38" t="s">
        <v>3813</v>
      </c>
      <c r="H4199" s="35"/>
      <c r="I4199" s="35"/>
      <c r="J4199" s="36"/>
      <c r="L4199" s="59"/>
      <c r="M4199" s="59"/>
      <c r="N4199" s="60"/>
      <c r="P4199" s="59"/>
      <c r="Q4199" s="59"/>
      <c r="R4199" s="60"/>
    </row>
    <row r="4200" spans="1:18" ht="75" x14ac:dyDescent="0.25">
      <c r="A4200" s="37" t="s">
        <v>5348</v>
      </c>
      <c r="B4200" s="38" t="s">
        <v>31</v>
      </c>
      <c r="C4200" s="38" t="s">
        <v>3815</v>
      </c>
      <c r="H4200" s="35"/>
      <c r="I4200" s="35"/>
      <c r="J4200" s="36"/>
      <c r="L4200" s="59"/>
      <c r="M4200" s="59"/>
      <c r="N4200" s="60"/>
      <c r="P4200" s="59"/>
      <c r="Q4200" s="59"/>
      <c r="R4200" s="60"/>
    </row>
    <row r="4201" spans="1:18" ht="60" x14ac:dyDescent="0.25">
      <c r="A4201" s="33"/>
      <c r="B4201" s="34" t="s">
        <v>55</v>
      </c>
      <c r="C4201" s="34" t="s">
        <v>56</v>
      </c>
      <c r="D4201" s="34" t="s">
        <v>57</v>
      </c>
      <c r="E4201" s="34" t="s">
        <v>58</v>
      </c>
      <c r="F4201" s="39" t="s">
        <v>59</v>
      </c>
      <c r="H4201" s="40" t="s">
        <v>60</v>
      </c>
      <c r="I4201" s="41" t="s">
        <v>22</v>
      </c>
      <c r="J4201" s="42"/>
      <c r="L4201" s="40" t="s">
        <v>60</v>
      </c>
      <c r="M4201" s="53" t="s">
        <v>22</v>
      </c>
      <c r="N4201" s="54"/>
      <c r="P4201" s="40" t="s">
        <v>60</v>
      </c>
      <c r="Q4201" s="53" t="s">
        <v>22</v>
      </c>
      <c r="R4201" s="54"/>
    </row>
    <row r="4202" spans="1:18" x14ac:dyDescent="0.25">
      <c r="A4202" s="37" t="s">
        <v>5349</v>
      </c>
      <c r="B4202" s="38" t="s">
        <v>5350</v>
      </c>
      <c r="C4202" s="38" t="s">
        <v>5351</v>
      </c>
      <c r="D4202" s="38"/>
      <c r="E4202" s="38" t="s">
        <v>433</v>
      </c>
      <c r="F4202" s="43">
        <v>1</v>
      </c>
      <c r="H4202" s="44">
        <v>30000</v>
      </c>
      <c r="I4202" s="45">
        <v>30000</v>
      </c>
      <c r="J4202" s="31"/>
      <c r="L4202" s="44">
        <v>23673.01</v>
      </c>
      <c r="M4202" s="55">
        <v>23673.01</v>
      </c>
      <c r="N4202" s="56"/>
      <c r="P4202" s="44">
        <v>15000</v>
      </c>
      <c r="Q4202" s="55">
        <v>15000</v>
      </c>
      <c r="R4202" s="56"/>
    </row>
    <row r="4203" spans="1:18" x14ac:dyDescent="0.25">
      <c r="A4203" s="33"/>
      <c r="B4203" s="34" t="s">
        <v>28</v>
      </c>
      <c r="C4203" s="34" t="s">
        <v>29</v>
      </c>
      <c r="H4203" s="35"/>
      <c r="I4203" s="35"/>
      <c r="J4203" s="36"/>
      <c r="L4203" s="59"/>
      <c r="M4203" s="59"/>
      <c r="N4203" s="60"/>
      <c r="P4203" s="59"/>
      <c r="Q4203" s="59"/>
      <c r="R4203" s="60"/>
    </row>
    <row r="4204" spans="1:18" x14ac:dyDescent="0.25">
      <c r="A4204" s="37" t="s">
        <v>5352</v>
      </c>
      <c r="B4204" s="38" t="s">
        <v>31</v>
      </c>
      <c r="C4204" s="38" t="s">
        <v>798</v>
      </c>
      <c r="H4204" s="35"/>
      <c r="I4204" s="35"/>
      <c r="J4204" s="36"/>
      <c r="L4204" s="59"/>
      <c r="M4204" s="59"/>
      <c r="N4204" s="60"/>
      <c r="P4204" s="59"/>
      <c r="Q4204" s="59"/>
      <c r="R4204" s="60"/>
    </row>
    <row r="4205" spans="1:18" ht="75" x14ac:dyDescent="0.25">
      <c r="A4205" s="37" t="s">
        <v>5353</v>
      </c>
      <c r="B4205" s="38" t="s">
        <v>31</v>
      </c>
      <c r="C4205" s="38" t="s">
        <v>800</v>
      </c>
      <c r="H4205" s="35"/>
      <c r="I4205" s="35"/>
      <c r="J4205" s="36"/>
      <c r="L4205" s="59"/>
      <c r="M4205" s="59"/>
      <c r="N4205" s="60"/>
      <c r="P4205" s="59"/>
      <c r="Q4205" s="59"/>
      <c r="R4205" s="60"/>
    </row>
    <row r="4206" spans="1:18" ht="60" x14ac:dyDescent="0.25">
      <c r="A4206" s="33"/>
      <c r="B4206" s="34" t="s">
        <v>55</v>
      </c>
      <c r="C4206" s="34" t="s">
        <v>56</v>
      </c>
      <c r="D4206" s="34" t="s">
        <v>57</v>
      </c>
      <c r="E4206" s="34" t="s">
        <v>58</v>
      </c>
      <c r="F4206" s="39" t="s">
        <v>59</v>
      </c>
      <c r="H4206" s="40" t="s">
        <v>60</v>
      </c>
      <c r="I4206" s="41" t="s">
        <v>22</v>
      </c>
      <c r="J4206" s="42"/>
      <c r="L4206" s="40" t="s">
        <v>60</v>
      </c>
      <c r="M4206" s="53" t="s">
        <v>22</v>
      </c>
      <c r="N4206" s="54"/>
      <c r="P4206" s="40" t="s">
        <v>60</v>
      </c>
      <c r="Q4206" s="53" t="s">
        <v>22</v>
      </c>
      <c r="R4206" s="54"/>
    </row>
    <row r="4207" spans="1:18" x14ac:dyDescent="0.25">
      <c r="A4207" s="37" t="s">
        <v>5354</v>
      </c>
      <c r="B4207" s="38" t="s">
        <v>5355</v>
      </c>
      <c r="C4207" s="38" t="s">
        <v>5356</v>
      </c>
      <c r="D4207" s="38"/>
      <c r="E4207" s="38" t="s">
        <v>433</v>
      </c>
      <c r="F4207" s="43">
        <v>1</v>
      </c>
      <c r="H4207" s="44">
        <v>7000</v>
      </c>
      <c r="I4207" s="45">
        <v>7000</v>
      </c>
      <c r="J4207" s="31"/>
      <c r="L4207" s="44">
        <v>8877.3799999999992</v>
      </c>
      <c r="M4207" s="55">
        <v>8877.3799999999992</v>
      </c>
      <c r="N4207" s="56"/>
      <c r="P4207" s="44">
        <v>3000</v>
      </c>
      <c r="Q4207" s="55">
        <v>3000</v>
      </c>
      <c r="R4207" s="56"/>
    </row>
    <row r="4208" spans="1:18" x14ac:dyDescent="0.25">
      <c r="A4208" s="37" t="s">
        <v>5357</v>
      </c>
      <c r="B4208" s="38" t="s">
        <v>5358</v>
      </c>
      <c r="C4208" s="38" t="s">
        <v>5359</v>
      </c>
      <c r="D4208" s="38"/>
      <c r="E4208" s="38" t="s">
        <v>433</v>
      </c>
      <c r="F4208" s="43">
        <v>1</v>
      </c>
      <c r="H4208" s="44">
        <v>6000</v>
      </c>
      <c r="I4208" s="45">
        <v>6000</v>
      </c>
      <c r="J4208" s="31"/>
      <c r="L4208" s="44">
        <v>7101.9</v>
      </c>
      <c r="M4208" s="55">
        <v>7101.9</v>
      </c>
      <c r="N4208" s="56"/>
      <c r="P4208" s="44">
        <v>2000</v>
      </c>
      <c r="Q4208" s="55">
        <v>2000</v>
      </c>
      <c r="R4208" s="56"/>
    </row>
    <row r="4209" spans="1:18" x14ac:dyDescent="0.25">
      <c r="A4209" s="37" t="s">
        <v>5360</v>
      </c>
      <c r="B4209" s="38" t="s">
        <v>5361</v>
      </c>
      <c r="C4209" s="38" t="s">
        <v>5362</v>
      </c>
      <c r="D4209" s="38"/>
      <c r="E4209" s="38" t="s">
        <v>433</v>
      </c>
      <c r="F4209" s="43">
        <v>1</v>
      </c>
      <c r="H4209" s="44">
        <v>7000</v>
      </c>
      <c r="I4209" s="45">
        <v>7000</v>
      </c>
      <c r="J4209" s="31"/>
      <c r="L4209" s="44">
        <v>7693.73</v>
      </c>
      <c r="M4209" s="55">
        <v>7693.73</v>
      </c>
      <c r="N4209" s="56"/>
      <c r="P4209" s="44">
        <v>2500</v>
      </c>
      <c r="Q4209" s="55">
        <v>2500</v>
      </c>
      <c r="R4209" s="56"/>
    </row>
    <row r="4210" spans="1:18" x14ac:dyDescent="0.25">
      <c r="A4210" s="37" t="s">
        <v>5363</v>
      </c>
      <c r="B4210" s="38" t="s">
        <v>5364</v>
      </c>
      <c r="C4210" s="38" t="s">
        <v>5365</v>
      </c>
      <c r="D4210" s="38"/>
      <c r="E4210" s="38" t="s">
        <v>433</v>
      </c>
      <c r="F4210" s="43">
        <v>1</v>
      </c>
      <c r="H4210" s="44">
        <v>7000</v>
      </c>
      <c r="I4210" s="45">
        <v>7000</v>
      </c>
      <c r="J4210" s="31"/>
      <c r="L4210" s="44">
        <v>6214.17</v>
      </c>
      <c r="M4210" s="55">
        <v>6214.17</v>
      </c>
      <c r="N4210" s="56"/>
      <c r="P4210" s="44">
        <v>2500</v>
      </c>
      <c r="Q4210" s="55">
        <v>2500</v>
      </c>
      <c r="R4210" s="56"/>
    </row>
    <row r="4211" spans="1:18" x14ac:dyDescent="0.25">
      <c r="A4211" s="33"/>
      <c r="B4211" s="34" t="s">
        <v>28</v>
      </c>
      <c r="C4211" s="34" t="s">
        <v>29</v>
      </c>
      <c r="H4211" s="35"/>
      <c r="I4211" s="35"/>
      <c r="J4211" s="36"/>
      <c r="L4211" s="59"/>
      <c r="M4211" s="59"/>
      <c r="N4211" s="60"/>
      <c r="P4211" s="59"/>
      <c r="Q4211" s="59"/>
      <c r="R4211" s="60"/>
    </row>
    <row r="4212" spans="1:18" x14ac:dyDescent="0.25">
      <c r="A4212" s="37" t="s">
        <v>5366</v>
      </c>
      <c r="B4212" s="38" t="s">
        <v>31</v>
      </c>
      <c r="C4212" s="38" t="s">
        <v>808</v>
      </c>
      <c r="H4212" s="35"/>
      <c r="I4212" s="35"/>
      <c r="J4212" s="36"/>
      <c r="L4212" s="59"/>
      <c r="M4212" s="59"/>
      <c r="N4212" s="60"/>
      <c r="P4212" s="59"/>
      <c r="Q4212" s="59"/>
      <c r="R4212" s="60"/>
    </row>
    <row r="4213" spans="1:18" ht="75" x14ac:dyDescent="0.25">
      <c r="A4213" s="37" t="s">
        <v>5367</v>
      </c>
      <c r="B4213" s="38" t="s">
        <v>31</v>
      </c>
      <c r="C4213" s="38" t="s">
        <v>810</v>
      </c>
      <c r="H4213" s="35"/>
      <c r="I4213" s="35"/>
      <c r="J4213" s="36"/>
      <c r="L4213" s="59"/>
      <c r="M4213" s="59"/>
      <c r="N4213" s="60"/>
      <c r="P4213" s="59"/>
      <c r="Q4213" s="59"/>
      <c r="R4213" s="60"/>
    </row>
    <row r="4214" spans="1:18" x14ac:dyDescent="0.25">
      <c r="A4214" s="37" t="s">
        <v>5368</v>
      </c>
      <c r="B4214" s="38" t="s">
        <v>31</v>
      </c>
      <c r="C4214" s="38" t="s">
        <v>812</v>
      </c>
      <c r="H4214" s="35"/>
      <c r="I4214" s="35"/>
      <c r="J4214" s="36"/>
      <c r="L4214" s="59"/>
      <c r="M4214" s="59"/>
      <c r="N4214" s="60"/>
      <c r="P4214" s="59"/>
      <c r="Q4214" s="59"/>
      <c r="R4214" s="60"/>
    </row>
    <row r="4215" spans="1:18" ht="60" x14ac:dyDescent="0.25">
      <c r="A4215" s="33"/>
      <c r="B4215" s="34" t="s">
        <v>55</v>
      </c>
      <c r="C4215" s="34" t="s">
        <v>56</v>
      </c>
      <c r="D4215" s="34" t="s">
        <v>57</v>
      </c>
      <c r="E4215" s="34" t="s">
        <v>58</v>
      </c>
      <c r="F4215" s="39" t="s">
        <v>59</v>
      </c>
      <c r="H4215" s="40" t="s">
        <v>60</v>
      </c>
      <c r="I4215" s="41" t="s">
        <v>22</v>
      </c>
      <c r="J4215" s="42"/>
      <c r="L4215" s="40" t="s">
        <v>60</v>
      </c>
      <c r="M4215" s="53" t="s">
        <v>22</v>
      </c>
      <c r="N4215" s="54"/>
      <c r="P4215" s="40" t="s">
        <v>60</v>
      </c>
      <c r="Q4215" s="53" t="s">
        <v>22</v>
      </c>
      <c r="R4215" s="54"/>
    </row>
    <row r="4216" spans="1:18" x14ac:dyDescent="0.25">
      <c r="A4216" s="37" t="s">
        <v>5369</v>
      </c>
      <c r="B4216" s="38" t="s">
        <v>5370</v>
      </c>
      <c r="C4216" s="38" t="s">
        <v>1499</v>
      </c>
      <c r="D4216" s="38"/>
      <c r="E4216" s="38" t="s">
        <v>457</v>
      </c>
      <c r="F4216" s="43">
        <v>25</v>
      </c>
      <c r="H4216" s="44">
        <v>50</v>
      </c>
      <c r="I4216" s="45">
        <v>1250</v>
      </c>
      <c r="J4216" s="31"/>
      <c r="L4216" s="44">
        <v>81.67</v>
      </c>
      <c r="M4216" s="55">
        <v>2041.75</v>
      </c>
      <c r="N4216" s="56"/>
      <c r="P4216" s="44">
        <v>170</v>
      </c>
      <c r="Q4216" s="55">
        <v>4250</v>
      </c>
      <c r="R4216" s="56"/>
    </row>
    <row r="4217" spans="1:18" x14ac:dyDescent="0.25">
      <c r="A4217" s="37" t="s">
        <v>5371</v>
      </c>
      <c r="B4217" s="38" t="s">
        <v>5372</v>
      </c>
      <c r="C4217" s="38" t="s">
        <v>3019</v>
      </c>
      <c r="D4217" s="38"/>
      <c r="E4217" s="38" t="s">
        <v>457</v>
      </c>
      <c r="F4217" s="43">
        <v>603</v>
      </c>
      <c r="H4217" s="44">
        <v>65</v>
      </c>
      <c r="I4217" s="45">
        <v>39195</v>
      </c>
      <c r="J4217" s="31"/>
      <c r="L4217" s="44">
        <v>100.61</v>
      </c>
      <c r="M4217" s="55">
        <v>60667.83</v>
      </c>
      <c r="N4217" s="56"/>
      <c r="P4217" s="44">
        <v>190</v>
      </c>
      <c r="Q4217" s="55">
        <v>114570</v>
      </c>
      <c r="R4217" s="56"/>
    </row>
    <row r="4218" spans="1:18" x14ac:dyDescent="0.25">
      <c r="A4218" s="37" t="s">
        <v>5373</v>
      </c>
      <c r="B4218" s="38" t="s">
        <v>5374</v>
      </c>
      <c r="C4218" s="38" t="s">
        <v>3849</v>
      </c>
      <c r="D4218" s="38"/>
      <c r="E4218" s="38" t="s">
        <v>457</v>
      </c>
      <c r="F4218" s="43">
        <v>165</v>
      </c>
      <c r="H4218" s="44">
        <v>95</v>
      </c>
      <c r="I4218" s="45">
        <v>15675</v>
      </c>
      <c r="J4218" s="31"/>
      <c r="L4218" s="44">
        <v>120.73</v>
      </c>
      <c r="M4218" s="55">
        <v>19920.45</v>
      </c>
      <c r="N4218" s="56"/>
      <c r="P4218" s="44">
        <v>205</v>
      </c>
      <c r="Q4218" s="55">
        <v>33825</v>
      </c>
      <c r="R4218" s="56"/>
    </row>
    <row r="4219" spans="1:18" x14ac:dyDescent="0.25">
      <c r="A4219" s="37" t="s">
        <v>5375</v>
      </c>
      <c r="B4219" s="38" t="s">
        <v>5376</v>
      </c>
      <c r="C4219" s="38" t="s">
        <v>5377</v>
      </c>
      <c r="D4219" s="38"/>
      <c r="E4219" s="38" t="s">
        <v>457</v>
      </c>
      <c r="F4219" s="43">
        <v>209</v>
      </c>
      <c r="H4219" s="44">
        <v>110</v>
      </c>
      <c r="I4219" s="45">
        <v>22990</v>
      </c>
      <c r="J4219" s="31"/>
      <c r="L4219" s="44">
        <v>139.15</v>
      </c>
      <c r="M4219" s="55">
        <v>29082.35</v>
      </c>
      <c r="N4219" s="56"/>
      <c r="P4219" s="44">
        <v>235</v>
      </c>
      <c r="Q4219" s="55">
        <v>49115</v>
      </c>
      <c r="R4219" s="56"/>
    </row>
    <row r="4220" spans="1:18" x14ac:dyDescent="0.25">
      <c r="A4220" s="37" t="s">
        <v>5378</v>
      </c>
      <c r="B4220" s="38" t="s">
        <v>5379</v>
      </c>
      <c r="C4220" s="38" t="s">
        <v>821</v>
      </c>
      <c r="D4220" s="38"/>
      <c r="E4220" s="38" t="s">
        <v>457</v>
      </c>
      <c r="F4220" s="43">
        <v>1</v>
      </c>
      <c r="H4220" s="44">
        <v>250</v>
      </c>
      <c r="I4220" s="45">
        <v>250</v>
      </c>
      <c r="J4220" s="31"/>
      <c r="L4220" s="44">
        <v>91425.17</v>
      </c>
      <c r="M4220" s="55">
        <v>91425.17</v>
      </c>
      <c r="N4220" s="56"/>
      <c r="P4220" s="44">
        <v>8000</v>
      </c>
      <c r="Q4220" s="55">
        <v>8000</v>
      </c>
      <c r="R4220" s="56"/>
    </row>
    <row r="4221" spans="1:18" x14ac:dyDescent="0.25">
      <c r="A4221" s="33"/>
      <c r="B4221" s="34" t="s">
        <v>28</v>
      </c>
      <c r="C4221" s="34" t="s">
        <v>29</v>
      </c>
      <c r="H4221" s="35"/>
      <c r="I4221" s="35"/>
      <c r="J4221" s="36"/>
      <c r="L4221" s="59"/>
      <c r="M4221" s="59"/>
      <c r="N4221" s="60"/>
      <c r="P4221" s="59"/>
      <c r="Q4221" s="59"/>
      <c r="R4221" s="60"/>
    </row>
    <row r="4222" spans="1:18" x14ac:dyDescent="0.25">
      <c r="A4222" s="37" t="s">
        <v>5380</v>
      </c>
      <c r="B4222" s="38" t="s">
        <v>31</v>
      </c>
      <c r="C4222" s="38" t="s">
        <v>823</v>
      </c>
      <c r="H4222" s="35"/>
      <c r="I4222" s="35"/>
      <c r="J4222" s="36"/>
      <c r="L4222" s="59"/>
      <c r="M4222" s="59"/>
      <c r="N4222" s="60"/>
      <c r="P4222" s="59"/>
      <c r="Q4222" s="59"/>
      <c r="R4222" s="60"/>
    </row>
    <row r="4223" spans="1:18" ht="60" x14ac:dyDescent="0.25">
      <c r="A4223" s="37" t="s">
        <v>5381</v>
      </c>
      <c r="B4223" s="38" t="s">
        <v>31</v>
      </c>
      <c r="C4223" s="38" t="s">
        <v>825</v>
      </c>
      <c r="H4223" s="35"/>
      <c r="I4223" s="35"/>
      <c r="J4223" s="36"/>
      <c r="L4223" s="59"/>
      <c r="M4223" s="59"/>
      <c r="N4223" s="60"/>
      <c r="P4223" s="59"/>
      <c r="Q4223" s="59"/>
      <c r="R4223" s="60"/>
    </row>
    <row r="4224" spans="1:18" ht="60" x14ac:dyDescent="0.25">
      <c r="A4224" s="33"/>
      <c r="B4224" s="34" t="s">
        <v>55</v>
      </c>
      <c r="C4224" s="34" t="s">
        <v>56</v>
      </c>
      <c r="D4224" s="34" t="s">
        <v>57</v>
      </c>
      <c r="E4224" s="34" t="s">
        <v>58</v>
      </c>
      <c r="F4224" s="39" t="s">
        <v>59</v>
      </c>
      <c r="H4224" s="40" t="s">
        <v>60</v>
      </c>
      <c r="I4224" s="41" t="s">
        <v>22</v>
      </c>
      <c r="J4224" s="42"/>
      <c r="L4224" s="40" t="s">
        <v>60</v>
      </c>
      <c r="M4224" s="53" t="s">
        <v>22</v>
      </c>
      <c r="N4224" s="54"/>
      <c r="P4224" s="40" t="s">
        <v>60</v>
      </c>
      <c r="Q4224" s="53" t="s">
        <v>22</v>
      </c>
      <c r="R4224" s="54"/>
    </row>
    <row r="4225" spans="1:18" x14ac:dyDescent="0.25">
      <c r="A4225" s="37" t="s">
        <v>5382</v>
      </c>
      <c r="B4225" s="38" t="s">
        <v>5383</v>
      </c>
      <c r="C4225" s="38" t="s">
        <v>828</v>
      </c>
      <c r="D4225" s="38"/>
      <c r="E4225" s="38" t="s">
        <v>64</v>
      </c>
      <c r="F4225" s="43">
        <v>1</v>
      </c>
      <c r="H4225" s="44">
        <v>7500</v>
      </c>
      <c r="I4225" s="45">
        <v>7500</v>
      </c>
      <c r="J4225" s="31"/>
      <c r="L4225" s="44">
        <v>8877.3799999999992</v>
      </c>
      <c r="M4225" s="55">
        <v>8877.3799999999992</v>
      </c>
      <c r="N4225" s="56"/>
      <c r="P4225" s="44">
        <v>0</v>
      </c>
      <c r="Q4225" s="55">
        <v>0</v>
      </c>
      <c r="R4225" s="56"/>
    </row>
    <row r="4226" spans="1:18" x14ac:dyDescent="0.25">
      <c r="A4226" s="37" t="s">
        <v>5384</v>
      </c>
      <c r="B4226" s="38" t="s">
        <v>5385</v>
      </c>
      <c r="C4226" s="38" t="s">
        <v>831</v>
      </c>
      <c r="D4226" s="38"/>
      <c r="E4226" s="38" t="s">
        <v>64</v>
      </c>
      <c r="F4226" s="43">
        <v>1</v>
      </c>
      <c r="H4226" s="44">
        <v>5000</v>
      </c>
      <c r="I4226" s="45">
        <v>5000</v>
      </c>
      <c r="J4226" s="31"/>
      <c r="L4226" s="44">
        <v>10061.030000000001</v>
      </c>
      <c r="M4226" s="55">
        <v>10061.030000000001</v>
      </c>
      <c r="N4226" s="56"/>
      <c r="P4226" s="44">
        <v>0</v>
      </c>
      <c r="Q4226" s="55">
        <v>0</v>
      </c>
      <c r="R4226" s="56"/>
    </row>
    <row r="4227" spans="1:18" x14ac:dyDescent="0.25">
      <c r="A4227" s="37" t="s">
        <v>5386</v>
      </c>
      <c r="B4227" s="38" t="s">
        <v>5387</v>
      </c>
      <c r="C4227" s="38" t="s">
        <v>834</v>
      </c>
      <c r="D4227" s="38"/>
      <c r="E4227" s="38" t="s">
        <v>64</v>
      </c>
      <c r="F4227" s="43">
        <v>1</v>
      </c>
      <c r="H4227" s="44">
        <v>5500</v>
      </c>
      <c r="I4227" s="45">
        <v>5500</v>
      </c>
      <c r="J4227" s="31"/>
      <c r="L4227" s="44">
        <v>10356.94</v>
      </c>
      <c r="M4227" s="55">
        <v>10356.94</v>
      </c>
      <c r="N4227" s="56"/>
      <c r="P4227" s="44">
        <v>0</v>
      </c>
      <c r="Q4227" s="55">
        <v>0</v>
      </c>
      <c r="R4227" s="56"/>
    </row>
    <row r="4228" spans="1:18" x14ac:dyDescent="0.25">
      <c r="A4228" s="37" t="s">
        <v>5388</v>
      </c>
      <c r="B4228" s="38" t="s">
        <v>5389</v>
      </c>
      <c r="C4228" s="38" t="s">
        <v>837</v>
      </c>
      <c r="D4228" s="38"/>
      <c r="E4228" s="38" t="s">
        <v>64</v>
      </c>
      <c r="F4228" s="43">
        <v>1</v>
      </c>
      <c r="H4228" s="44">
        <v>7500</v>
      </c>
      <c r="I4228" s="45">
        <v>7500</v>
      </c>
      <c r="J4228" s="31"/>
      <c r="L4228" s="44">
        <v>9469.2000000000007</v>
      </c>
      <c r="M4228" s="55">
        <v>9469.2000000000007</v>
      </c>
      <c r="N4228" s="56"/>
      <c r="P4228" s="44">
        <v>10000</v>
      </c>
      <c r="Q4228" s="55">
        <v>10000</v>
      </c>
      <c r="R4228" s="56"/>
    </row>
    <row r="4229" spans="1:18" x14ac:dyDescent="0.25">
      <c r="A4229" s="37" t="s">
        <v>5390</v>
      </c>
      <c r="B4229" s="38" t="s">
        <v>5391</v>
      </c>
      <c r="C4229" s="38" t="s">
        <v>840</v>
      </c>
      <c r="D4229" s="38"/>
      <c r="E4229" s="38" t="s">
        <v>64</v>
      </c>
      <c r="F4229" s="43">
        <v>1</v>
      </c>
      <c r="H4229" s="44">
        <v>7000</v>
      </c>
      <c r="I4229" s="45">
        <v>7000</v>
      </c>
      <c r="J4229" s="31"/>
      <c r="L4229" s="44">
        <v>10061.030000000001</v>
      </c>
      <c r="M4229" s="55">
        <v>10061.030000000001</v>
      </c>
      <c r="N4229" s="56"/>
      <c r="P4229" s="44">
        <v>5000</v>
      </c>
      <c r="Q4229" s="55">
        <v>5000</v>
      </c>
      <c r="R4229" s="56"/>
    </row>
    <row r="4230" spans="1:18" x14ac:dyDescent="0.25">
      <c r="A4230" s="37" t="s">
        <v>5392</v>
      </c>
      <c r="B4230" s="38" t="s">
        <v>5393</v>
      </c>
      <c r="C4230" s="38" t="s">
        <v>843</v>
      </c>
      <c r="D4230" s="38"/>
      <c r="E4230" s="38" t="s">
        <v>64</v>
      </c>
      <c r="F4230" s="43">
        <v>1</v>
      </c>
      <c r="H4230" s="44">
        <v>6500</v>
      </c>
      <c r="I4230" s="45">
        <v>6500</v>
      </c>
      <c r="J4230" s="31"/>
      <c r="L4230" s="44">
        <v>11836.51</v>
      </c>
      <c r="M4230" s="55">
        <v>11836.51</v>
      </c>
      <c r="N4230" s="56"/>
      <c r="P4230" s="44">
        <v>2000</v>
      </c>
      <c r="Q4230" s="55">
        <v>2000</v>
      </c>
      <c r="R4230" s="56"/>
    </row>
    <row r="4231" spans="1:18" x14ac:dyDescent="0.25">
      <c r="A4231" s="37" t="s">
        <v>5394</v>
      </c>
      <c r="B4231" s="38" t="s">
        <v>5395</v>
      </c>
      <c r="C4231" s="38" t="s">
        <v>846</v>
      </c>
      <c r="D4231" s="38"/>
      <c r="E4231" s="38" t="s">
        <v>64</v>
      </c>
      <c r="F4231" s="43">
        <v>1</v>
      </c>
      <c r="H4231" s="44">
        <v>6000</v>
      </c>
      <c r="I4231" s="45">
        <v>6000</v>
      </c>
      <c r="J4231" s="31"/>
      <c r="L4231" s="44">
        <v>14203.81</v>
      </c>
      <c r="M4231" s="55">
        <v>14203.81</v>
      </c>
      <c r="N4231" s="56"/>
      <c r="P4231" s="44">
        <v>5000</v>
      </c>
      <c r="Q4231" s="55">
        <v>5000</v>
      </c>
      <c r="R4231" s="56"/>
    </row>
    <row r="4232" spans="1:18" x14ac:dyDescent="0.25">
      <c r="A4232" s="33"/>
      <c r="B4232" s="34" t="s">
        <v>28</v>
      </c>
      <c r="C4232" s="34" t="s">
        <v>29</v>
      </c>
      <c r="H4232" s="35"/>
      <c r="I4232" s="35"/>
      <c r="J4232" s="36"/>
      <c r="L4232" s="59"/>
      <c r="M4232" s="59"/>
      <c r="N4232" s="60"/>
      <c r="P4232" s="59"/>
      <c r="Q4232" s="59"/>
      <c r="R4232" s="60"/>
    </row>
    <row r="4233" spans="1:18" x14ac:dyDescent="0.25">
      <c r="A4233" s="37" t="s">
        <v>5396</v>
      </c>
      <c r="B4233" s="38" t="s">
        <v>31</v>
      </c>
      <c r="C4233" s="38" t="s">
        <v>848</v>
      </c>
      <c r="H4233" s="35"/>
      <c r="I4233" s="35"/>
      <c r="J4233" s="36"/>
      <c r="L4233" s="59"/>
      <c r="M4233" s="59"/>
      <c r="N4233" s="60"/>
      <c r="P4233" s="59"/>
      <c r="Q4233" s="59"/>
      <c r="R4233" s="60"/>
    </row>
    <row r="4234" spans="1:18" ht="45" x14ac:dyDescent="0.25">
      <c r="A4234" s="37" t="s">
        <v>5397</v>
      </c>
      <c r="B4234" s="38" t="s">
        <v>31</v>
      </c>
      <c r="C4234" s="38" t="s">
        <v>850</v>
      </c>
      <c r="H4234" s="35"/>
      <c r="I4234" s="35"/>
      <c r="J4234" s="36"/>
      <c r="L4234" s="59"/>
      <c r="M4234" s="59"/>
      <c r="N4234" s="60"/>
      <c r="P4234" s="59"/>
      <c r="Q4234" s="59"/>
      <c r="R4234" s="60"/>
    </row>
    <row r="4235" spans="1:18" ht="60" x14ac:dyDescent="0.25">
      <c r="A4235" s="33"/>
      <c r="B4235" s="34" t="s">
        <v>55</v>
      </c>
      <c r="C4235" s="34" t="s">
        <v>56</v>
      </c>
      <c r="D4235" s="34" t="s">
        <v>57</v>
      </c>
      <c r="E4235" s="34" t="s">
        <v>58</v>
      </c>
      <c r="F4235" s="39" t="s">
        <v>59</v>
      </c>
      <c r="H4235" s="40" t="s">
        <v>60</v>
      </c>
      <c r="I4235" s="41" t="s">
        <v>22</v>
      </c>
      <c r="J4235" s="42"/>
      <c r="L4235" s="40" t="s">
        <v>60</v>
      </c>
      <c r="M4235" s="53" t="s">
        <v>22</v>
      </c>
      <c r="N4235" s="54"/>
      <c r="P4235" s="40" t="s">
        <v>60</v>
      </c>
      <c r="Q4235" s="53" t="s">
        <v>22</v>
      </c>
      <c r="R4235" s="54"/>
    </row>
    <row r="4236" spans="1:18" x14ac:dyDescent="0.25">
      <c r="A4236" s="37" t="s">
        <v>5398</v>
      </c>
      <c r="B4236" s="38" t="s">
        <v>5399</v>
      </c>
      <c r="C4236" s="38" t="s">
        <v>2778</v>
      </c>
      <c r="D4236" s="38"/>
      <c r="E4236" s="38" t="s">
        <v>433</v>
      </c>
      <c r="F4236" s="43">
        <v>1</v>
      </c>
      <c r="H4236" s="44">
        <v>900</v>
      </c>
      <c r="I4236" s="45">
        <v>900</v>
      </c>
      <c r="J4236" s="31"/>
      <c r="L4236" s="44">
        <v>1006.1</v>
      </c>
      <c r="M4236" s="55">
        <v>1006.1</v>
      </c>
      <c r="N4236" s="56"/>
      <c r="P4236" s="44">
        <v>500</v>
      </c>
      <c r="Q4236" s="55">
        <v>500</v>
      </c>
      <c r="R4236" s="56"/>
    </row>
    <row r="4237" spans="1:18" x14ac:dyDescent="0.25">
      <c r="A4237" s="37" t="s">
        <v>5400</v>
      </c>
      <c r="B4237" s="38" t="s">
        <v>5401</v>
      </c>
      <c r="C4237" s="38" t="s">
        <v>853</v>
      </c>
      <c r="D4237" s="38"/>
      <c r="E4237" s="38" t="s">
        <v>433</v>
      </c>
      <c r="F4237" s="43">
        <v>1</v>
      </c>
      <c r="H4237" s="44">
        <v>1200</v>
      </c>
      <c r="I4237" s="45">
        <v>1200</v>
      </c>
      <c r="J4237" s="31"/>
      <c r="L4237" s="44">
        <v>1775.48</v>
      </c>
      <c r="M4237" s="55">
        <v>1775.48</v>
      </c>
      <c r="N4237" s="56"/>
      <c r="P4237" s="44">
        <v>950</v>
      </c>
      <c r="Q4237" s="55">
        <v>950</v>
      </c>
      <c r="R4237" s="56"/>
    </row>
    <row r="4238" spans="1:18" x14ac:dyDescent="0.25">
      <c r="A4238" s="33"/>
      <c r="B4238" s="34" t="s">
        <v>28</v>
      </c>
      <c r="C4238" s="34" t="s">
        <v>29</v>
      </c>
      <c r="H4238" s="35"/>
      <c r="I4238" s="35"/>
      <c r="J4238" s="36"/>
      <c r="L4238" s="59"/>
      <c r="M4238" s="59"/>
      <c r="N4238" s="60"/>
      <c r="P4238" s="59"/>
      <c r="Q4238" s="59"/>
      <c r="R4238" s="60"/>
    </row>
    <row r="4239" spans="1:18" x14ac:dyDescent="0.25">
      <c r="A4239" s="37" t="s">
        <v>5402</v>
      </c>
      <c r="B4239" s="38" t="s">
        <v>31</v>
      </c>
      <c r="C4239" s="38" t="s">
        <v>855</v>
      </c>
      <c r="H4239" s="35"/>
      <c r="I4239" s="35"/>
      <c r="J4239" s="36"/>
      <c r="L4239" s="59"/>
      <c r="M4239" s="59"/>
      <c r="N4239" s="60"/>
      <c r="P4239" s="59"/>
      <c r="Q4239" s="59"/>
      <c r="R4239" s="60"/>
    </row>
    <row r="4240" spans="1:18" x14ac:dyDescent="0.25">
      <c r="A4240" s="37" t="s">
        <v>5403</v>
      </c>
      <c r="B4240" s="38" t="s">
        <v>31</v>
      </c>
      <c r="C4240" s="38" t="s">
        <v>857</v>
      </c>
      <c r="H4240" s="35"/>
      <c r="I4240" s="35"/>
      <c r="J4240" s="36"/>
      <c r="L4240" s="59"/>
      <c r="M4240" s="59"/>
      <c r="N4240" s="60"/>
      <c r="P4240" s="59"/>
      <c r="Q4240" s="59"/>
      <c r="R4240" s="60"/>
    </row>
    <row r="4241" spans="1:18" ht="75" x14ac:dyDescent="0.25">
      <c r="A4241" s="37" t="s">
        <v>5404</v>
      </c>
      <c r="B4241" s="38" t="s">
        <v>31</v>
      </c>
      <c r="C4241" s="38" t="s">
        <v>859</v>
      </c>
      <c r="H4241" s="35"/>
      <c r="I4241" s="35"/>
      <c r="J4241" s="36"/>
      <c r="L4241" s="59"/>
      <c r="M4241" s="59"/>
      <c r="N4241" s="60"/>
      <c r="P4241" s="59"/>
      <c r="Q4241" s="59"/>
      <c r="R4241" s="60"/>
    </row>
    <row r="4242" spans="1:18" ht="60" x14ac:dyDescent="0.25">
      <c r="A4242" s="33"/>
      <c r="B4242" s="34" t="s">
        <v>55</v>
      </c>
      <c r="C4242" s="34" t="s">
        <v>56</v>
      </c>
      <c r="D4242" s="34" t="s">
        <v>57</v>
      </c>
      <c r="E4242" s="34" t="s">
        <v>58</v>
      </c>
      <c r="F4242" s="39" t="s">
        <v>59</v>
      </c>
      <c r="H4242" s="40" t="s">
        <v>60</v>
      </c>
      <c r="I4242" s="41" t="s">
        <v>22</v>
      </c>
      <c r="J4242" s="42"/>
      <c r="L4242" s="40" t="s">
        <v>60</v>
      </c>
      <c r="M4242" s="53" t="s">
        <v>22</v>
      </c>
      <c r="N4242" s="54"/>
      <c r="P4242" s="40" t="s">
        <v>60</v>
      </c>
      <c r="Q4242" s="53" t="s">
        <v>22</v>
      </c>
      <c r="R4242" s="54"/>
    </row>
    <row r="4243" spans="1:18" x14ac:dyDescent="0.25">
      <c r="A4243" s="37" t="s">
        <v>5405</v>
      </c>
      <c r="B4243" s="38" t="s">
        <v>5383</v>
      </c>
      <c r="C4243" s="38" t="s">
        <v>862</v>
      </c>
      <c r="D4243" s="38"/>
      <c r="E4243" s="38" t="s">
        <v>433</v>
      </c>
      <c r="F4243" s="43">
        <v>4</v>
      </c>
      <c r="H4243" s="44">
        <v>540</v>
      </c>
      <c r="I4243" s="45">
        <v>2160</v>
      </c>
      <c r="J4243" s="31"/>
      <c r="L4243" s="44">
        <v>710.19</v>
      </c>
      <c r="M4243" s="55">
        <v>2840.76</v>
      </c>
      <c r="N4243" s="56"/>
      <c r="P4243" s="44">
        <v>320</v>
      </c>
      <c r="Q4243" s="55">
        <v>1280</v>
      </c>
      <c r="R4243" s="56"/>
    </row>
    <row r="4244" spans="1:18" x14ac:dyDescent="0.25">
      <c r="A4244" s="37" t="s">
        <v>5406</v>
      </c>
      <c r="B4244" s="38" t="s">
        <v>5385</v>
      </c>
      <c r="C4244" s="38" t="s">
        <v>865</v>
      </c>
      <c r="D4244" s="38"/>
      <c r="E4244" s="38" t="s">
        <v>433</v>
      </c>
      <c r="F4244" s="43">
        <v>12</v>
      </c>
      <c r="H4244" s="44">
        <v>600</v>
      </c>
      <c r="I4244" s="45">
        <v>7200</v>
      </c>
      <c r="J4244" s="31"/>
      <c r="L4244" s="44">
        <v>828.56</v>
      </c>
      <c r="M4244" s="55">
        <v>9942.7199999999993</v>
      </c>
      <c r="N4244" s="56"/>
      <c r="P4244" s="44">
        <v>380</v>
      </c>
      <c r="Q4244" s="55">
        <v>4560</v>
      </c>
      <c r="R4244" s="56"/>
    </row>
    <row r="4245" spans="1:18" x14ac:dyDescent="0.25">
      <c r="A4245" s="37" t="s">
        <v>5407</v>
      </c>
      <c r="B4245" s="38" t="s">
        <v>5387</v>
      </c>
      <c r="C4245" s="38" t="s">
        <v>868</v>
      </c>
      <c r="D4245" s="38"/>
      <c r="E4245" s="38" t="s">
        <v>433</v>
      </c>
      <c r="F4245" s="43">
        <v>1</v>
      </c>
      <c r="H4245" s="44">
        <v>1000</v>
      </c>
      <c r="I4245" s="45">
        <v>1000</v>
      </c>
      <c r="J4245" s="31"/>
      <c r="L4245" s="44">
        <v>887.74</v>
      </c>
      <c r="M4245" s="55">
        <v>887.74</v>
      </c>
      <c r="N4245" s="56"/>
      <c r="P4245" s="44">
        <v>0</v>
      </c>
      <c r="Q4245" s="55">
        <v>0</v>
      </c>
      <c r="R4245" s="56"/>
    </row>
    <row r="4246" spans="1:18" x14ac:dyDescent="0.25">
      <c r="A4246" s="37" t="s">
        <v>5408</v>
      </c>
      <c r="B4246" s="38" t="s">
        <v>5389</v>
      </c>
      <c r="C4246" s="38" t="s">
        <v>871</v>
      </c>
      <c r="D4246" s="38"/>
      <c r="E4246" s="38" t="s">
        <v>433</v>
      </c>
      <c r="F4246" s="43">
        <v>10</v>
      </c>
      <c r="H4246" s="44">
        <v>720</v>
      </c>
      <c r="I4246" s="45">
        <v>7200</v>
      </c>
      <c r="J4246" s="31"/>
      <c r="L4246" s="44">
        <v>828.56</v>
      </c>
      <c r="M4246" s="55">
        <v>8285.6</v>
      </c>
      <c r="N4246" s="56"/>
      <c r="P4246" s="44">
        <v>420</v>
      </c>
      <c r="Q4246" s="55">
        <v>4200</v>
      </c>
      <c r="R4246" s="56"/>
    </row>
    <row r="4247" spans="1:18" x14ac:dyDescent="0.25">
      <c r="A4247" s="37" t="s">
        <v>5409</v>
      </c>
      <c r="B4247" s="38" t="s">
        <v>5391</v>
      </c>
      <c r="C4247" s="38" t="s">
        <v>874</v>
      </c>
      <c r="D4247" s="38"/>
      <c r="E4247" s="38" t="s">
        <v>433</v>
      </c>
      <c r="F4247" s="43">
        <v>2</v>
      </c>
      <c r="H4247" s="44">
        <v>720</v>
      </c>
      <c r="I4247" s="45">
        <v>1440</v>
      </c>
      <c r="J4247" s="31"/>
      <c r="L4247" s="44">
        <v>828.56</v>
      </c>
      <c r="M4247" s="55">
        <v>1657.12</v>
      </c>
      <c r="N4247" s="56"/>
      <c r="P4247" s="44">
        <v>400</v>
      </c>
      <c r="Q4247" s="55">
        <v>800</v>
      </c>
      <c r="R4247" s="56"/>
    </row>
    <row r="4248" spans="1:18" x14ac:dyDescent="0.25">
      <c r="A4248" s="37" t="s">
        <v>5410</v>
      </c>
      <c r="B4248" s="38" t="s">
        <v>5395</v>
      </c>
      <c r="C4248" s="38" t="s">
        <v>877</v>
      </c>
      <c r="D4248" s="38"/>
      <c r="E4248" s="38" t="s">
        <v>433</v>
      </c>
      <c r="F4248" s="43">
        <v>1</v>
      </c>
      <c r="H4248" s="44">
        <v>3000</v>
      </c>
      <c r="I4248" s="45">
        <v>3000</v>
      </c>
      <c r="J4248" s="31"/>
      <c r="L4248" s="44">
        <v>887.74</v>
      </c>
      <c r="M4248" s="55">
        <v>887.74</v>
      </c>
      <c r="N4248" s="56"/>
      <c r="P4248" s="44">
        <v>0</v>
      </c>
      <c r="Q4248" s="55">
        <v>0</v>
      </c>
      <c r="R4248" s="56"/>
    </row>
    <row r="4249" spans="1:18" x14ac:dyDescent="0.25">
      <c r="A4249" s="37" t="s">
        <v>5411</v>
      </c>
      <c r="B4249" s="38" t="s">
        <v>5399</v>
      </c>
      <c r="C4249" s="38" t="s">
        <v>880</v>
      </c>
      <c r="D4249" s="38"/>
      <c r="E4249" s="38" t="s">
        <v>433</v>
      </c>
      <c r="F4249" s="43">
        <v>3</v>
      </c>
      <c r="H4249" s="44">
        <v>2200</v>
      </c>
      <c r="I4249" s="45">
        <v>6600</v>
      </c>
      <c r="J4249" s="31"/>
      <c r="L4249" s="44">
        <v>591.83000000000004</v>
      </c>
      <c r="M4249" s="55">
        <v>1775.49</v>
      </c>
      <c r="N4249" s="56"/>
      <c r="P4249" s="44">
        <v>2500</v>
      </c>
      <c r="Q4249" s="55">
        <v>7500</v>
      </c>
      <c r="R4249" s="56"/>
    </row>
    <row r="4250" spans="1:18" x14ac:dyDescent="0.25">
      <c r="A4250" s="33"/>
      <c r="B4250" s="34" t="s">
        <v>28</v>
      </c>
      <c r="C4250" s="34" t="s">
        <v>29</v>
      </c>
      <c r="H4250" s="35"/>
      <c r="I4250" s="35"/>
      <c r="J4250" s="36"/>
      <c r="L4250" s="59"/>
      <c r="M4250" s="59"/>
      <c r="N4250" s="60"/>
      <c r="P4250" s="59"/>
      <c r="Q4250" s="59"/>
      <c r="R4250" s="60"/>
    </row>
    <row r="4251" spans="1:18" x14ac:dyDescent="0.25">
      <c r="A4251" s="37" t="s">
        <v>5412</v>
      </c>
      <c r="B4251" s="38" t="s">
        <v>31</v>
      </c>
      <c r="C4251" s="38" t="s">
        <v>882</v>
      </c>
      <c r="H4251" s="35"/>
      <c r="I4251" s="35"/>
      <c r="J4251" s="36"/>
      <c r="L4251" s="59"/>
      <c r="M4251" s="59"/>
      <c r="N4251" s="60"/>
      <c r="P4251" s="59"/>
      <c r="Q4251" s="59"/>
      <c r="R4251" s="60"/>
    </row>
    <row r="4252" spans="1:18" ht="45" x14ac:dyDescent="0.25">
      <c r="A4252" s="37" t="s">
        <v>5413</v>
      </c>
      <c r="B4252" s="38" t="s">
        <v>31</v>
      </c>
      <c r="C4252" s="38" t="s">
        <v>884</v>
      </c>
      <c r="H4252" s="35"/>
      <c r="I4252" s="35"/>
      <c r="J4252" s="36"/>
      <c r="L4252" s="59"/>
      <c r="M4252" s="59"/>
      <c r="N4252" s="60"/>
      <c r="P4252" s="59"/>
      <c r="Q4252" s="59"/>
      <c r="R4252" s="60"/>
    </row>
    <row r="4253" spans="1:18" ht="60" x14ac:dyDescent="0.25">
      <c r="A4253" s="33"/>
      <c r="B4253" s="34" t="s">
        <v>55</v>
      </c>
      <c r="C4253" s="34" t="s">
        <v>56</v>
      </c>
      <c r="D4253" s="34" t="s">
        <v>57</v>
      </c>
      <c r="E4253" s="34" t="s">
        <v>58</v>
      </c>
      <c r="F4253" s="39" t="s">
        <v>59</v>
      </c>
      <c r="H4253" s="40" t="s">
        <v>60</v>
      </c>
      <c r="I4253" s="41" t="s">
        <v>22</v>
      </c>
      <c r="J4253" s="42"/>
      <c r="L4253" s="40" t="s">
        <v>60</v>
      </c>
      <c r="M4253" s="53" t="s">
        <v>22</v>
      </c>
      <c r="N4253" s="54"/>
      <c r="P4253" s="40" t="s">
        <v>60</v>
      </c>
      <c r="Q4253" s="53" t="s">
        <v>22</v>
      </c>
      <c r="R4253" s="54"/>
    </row>
    <row r="4254" spans="1:18" x14ac:dyDescent="0.25">
      <c r="A4254" s="37" t="s">
        <v>5414</v>
      </c>
      <c r="B4254" s="38" t="s">
        <v>5401</v>
      </c>
      <c r="C4254" s="38" t="s">
        <v>3916</v>
      </c>
      <c r="D4254" s="38"/>
      <c r="E4254" s="38" t="s">
        <v>433</v>
      </c>
      <c r="F4254" s="43">
        <v>10</v>
      </c>
      <c r="H4254" s="44">
        <v>1340</v>
      </c>
      <c r="I4254" s="45">
        <v>13400</v>
      </c>
      <c r="J4254" s="31"/>
      <c r="L4254" s="44">
        <v>946.92</v>
      </c>
      <c r="M4254" s="55">
        <v>9469.2000000000007</v>
      </c>
      <c r="N4254" s="56"/>
      <c r="P4254" s="44">
        <v>380</v>
      </c>
      <c r="Q4254" s="55">
        <v>3800</v>
      </c>
      <c r="R4254" s="56"/>
    </row>
    <row r="4255" spans="1:18" x14ac:dyDescent="0.25">
      <c r="A4255" s="37" t="s">
        <v>5415</v>
      </c>
      <c r="B4255" s="38" t="s">
        <v>5416</v>
      </c>
      <c r="C4255" s="38" t="s">
        <v>1528</v>
      </c>
      <c r="D4255" s="38"/>
      <c r="E4255" s="38" t="s">
        <v>433</v>
      </c>
      <c r="F4255" s="43">
        <v>3</v>
      </c>
      <c r="H4255" s="44">
        <v>1860</v>
      </c>
      <c r="I4255" s="45">
        <v>5580</v>
      </c>
      <c r="J4255" s="31"/>
      <c r="L4255" s="44">
        <v>1302.02</v>
      </c>
      <c r="M4255" s="55">
        <v>3906.06</v>
      </c>
      <c r="N4255" s="56"/>
      <c r="P4255" s="44">
        <v>1215</v>
      </c>
      <c r="Q4255" s="55">
        <v>3645</v>
      </c>
      <c r="R4255" s="56"/>
    </row>
    <row r="4256" spans="1:18" x14ac:dyDescent="0.25">
      <c r="A4256" s="37" t="s">
        <v>5417</v>
      </c>
      <c r="B4256" s="38" t="s">
        <v>5418</v>
      </c>
      <c r="C4256" s="38" t="s">
        <v>3923</v>
      </c>
      <c r="D4256" s="38"/>
      <c r="E4256" s="38" t="s">
        <v>433</v>
      </c>
      <c r="F4256" s="43">
        <v>50</v>
      </c>
      <c r="H4256" s="44">
        <v>2500</v>
      </c>
      <c r="I4256" s="45">
        <v>125000</v>
      </c>
      <c r="J4256" s="31"/>
      <c r="L4256" s="44">
        <v>1538.75</v>
      </c>
      <c r="M4256" s="55">
        <v>76937.5</v>
      </c>
      <c r="N4256" s="56"/>
      <c r="P4256" s="44">
        <v>2890</v>
      </c>
      <c r="Q4256" s="55">
        <v>144500</v>
      </c>
      <c r="R4256" s="56"/>
    </row>
    <row r="4257" spans="1:18" ht="30" x14ac:dyDescent="0.25">
      <c r="A4257" s="37" t="s">
        <v>5419</v>
      </c>
      <c r="B4257" s="38" t="s">
        <v>5420</v>
      </c>
      <c r="C4257" s="38" t="s">
        <v>899</v>
      </c>
      <c r="D4257" s="38"/>
      <c r="E4257" s="38" t="s">
        <v>433</v>
      </c>
      <c r="F4257" s="43">
        <v>25</v>
      </c>
      <c r="H4257" s="44">
        <v>1200</v>
      </c>
      <c r="I4257" s="45">
        <v>30000</v>
      </c>
      <c r="J4257" s="31"/>
      <c r="L4257" s="44">
        <v>1775.48</v>
      </c>
      <c r="M4257" s="55">
        <v>44387</v>
      </c>
      <c r="N4257" s="56"/>
      <c r="P4257" s="44">
        <v>750</v>
      </c>
      <c r="Q4257" s="55">
        <v>18750</v>
      </c>
      <c r="R4257" s="56"/>
    </row>
    <row r="4258" spans="1:18" ht="30" x14ac:dyDescent="0.25">
      <c r="A4258" s="37" t="s">
        <v>5421</v>
      </c>
      <c r="B4258" s="38" t="s">
        <v>5422</v>
      </c>
      <c r="C4258" s="38" t="s">
        <v>902</v>
      </c>
      <c r="D4258" s="38"/>
      <c r="E4258" s="38" t="s">
        <v>433</v>
      </c>
      <c r="F4258" s="43">
        <v>4</v>
      </c>
      <c r="H4258" s="44">
        <v>1200</v>
      </c>
      <c r="I4258" s="45">
        <v>4800</v>
      </c>
      <c r="J4258" s="31"/>
      <c r="L4258" s="44">
        <v>1479.56</v>
      </c>
      <c r="M4258" s="55">
        <v>5918.24</v>
      </c>
      <c r="N4258" s="56"/>
      <c r="P4258" s="44">
        <v>915</v>
      </c>
      <c r="Q4258" s="55">
        <v>3660</v>
      </c>
      <c r="R4258" s="56"/>
    </row>
    <row r="4259" spans="1:18" ht="30" x14ac:dyDescent="0.25">
      <c r="A4259" s="37" t="s">
        <v>5423</v>
      </c>
      <c r="B4259" s="38" t="s">
        <v>5424</v>
      </c>
      <c r="C4259" s="38" t="s">
        <v>905</v>
      </c>
      <c r="D4259" s="38"/>
      <c r="E4259" s="38" t="s">
        <v>433</v>
      </c>
      <c r="F4259" s="43">
        <v>2</v>
      </c>
      <c r="H4259" s="44">
        <v>1200</v>
      </c>
      <c r="I4259" s="45">
        <v>2400</v>
      </c>
      <c r="J4259" s="31"/>
      <c r="L4259" s="44">
        <v>1657.11</v>
      </c>
      <c r="M4259" s="55">
        <v>3314.22</v>
      </c>
      <c r="N4259" s="56"/>
      <c r="P4259" s="44">
        <v>1053</v>
      </c>
      <c r="Q4259" s="55">
        <v>2106</v>
      </c>
      <c r="R4259" s="56"/>
    </row>
    <row r="4260" spans="1:18" x14ac:dyDescent="0.25">
      <c r="A4260" s="33"/>
      <c r="B4260" s="34" t="s">
        <v>28</v>
      </c>
      <c r="C4260" s="34" t="s">
        <v>29</v>
      </c>
      <c r="H4260" s="35"/>
      <c r="I4260" s="35"/>
      <c r="J4260" s="36"/>
      <c r="L4260" s="59"/>
      <c r="M4260" s="59"/>
      <c r="N4260" s="60"/>
      <c r="P4260" s="59"/>
      <c r="Q4260" s="59"/>
      <c r="R4260" s="60"/>
    </row>
    <row r="4261" spans="1:18" x14ac:dyDescent="0.25">
      <c r="A4261" s="37" t="s">
        <v>5425</v>
      </c>
      <c r="B4261" s="38" t="s">
        <v>31</v>
      </c>
      <c r="C4261" s="38" t="s">
        <v>907</v>
      </c>
      <c r="H4261" s="35"/>
      <c r="I4261" s="35"/>
      <c r="J4261" s="36"/>
      <c r="L4261" s="59"/>
      <c r="M4261" s="59"/>
      <c r="N4261" s="60"/>
      <c r="P4261" s="59"/>
      <c r="Q4261" s="59"/>
      <c r="R4261" s="60"/>
    </row>
    <row r="4262" spans="1:18" ht="45" x14ac:dyDescent="0.25">
      <c r="A4262" s="37" t="s">
        <v>5426</v>
      </c>
      <c r="B4262" s="38" t="s">
        <v>31</v>
      </c>
      <c r="C4262" s="38" t="s">
        <v>909</v>
      </c>
      <c r="H4262" s="35"/>
      <c r="I4262" s="35"/>
      <c r="J4262" s="36"/>
      <c r="L4262" s="59"/>
      <c r="M4262" s="59"/>
      <c r="N4262" s="60"/>
      <c r="P4262" s="59"/>
      <c r="Q4262" s="59"/>
      <c r="R4262" s="60"/>
    </row>
    <row r="4263" spans="1:18" ht="60" x14ac:dyDescent="0.25">
      <c r="A4263" s="33"/>
      <c r="B4263" s="34" t="s">
        <v>55</v>
      </c>
      <c r="C4263" s="34" t="s">
        <v>56</v>
      </c>
      <c r="D4263" s="34" t="s">
        <v>57</v>
      </c>
      <c r="E4263" s="34" t="s">
        <v>58</v>
      </c>
      <c r="F4263" s="39" t="s">
        <v>59</v>
      </c>
      <c r="H4263" s="40" t="s">
        <v>60</v>
      </c>
      <c r="I4263" s="41" t="s">
        <v>22</v>
      </c>
      <c r="J4263" s="42"/>
      <c r="L4263" s="40" t="s">
        <v>60</v>
      </c>
      <c r="M4263" s="53" t="s">
        <v>22</v>
      </c>
      <c r="N4263" s="54"/>
      <c r="P4263" s="40" t="s">
        <v>60</v>
      </c>
      <c r="Q4263" s="53" t="s">
        <v>22</v>
      </c>
      <c r="R4263" s="54"/>
    </row>
    <row r="4264" spans="1:18" x14ac:dyDescent="0.25">
      <c r="A4264" s="37" t="s">
        <v>5427</v>
      </c>
      <c r="B4264" s="38" t="s">
        <v>5428</v>
      </c>
      <c r="C4264" s="38" t="s">
        <v>912</v>
      </c>
      <c r="D4264" s="38"/>
      <c r="E4264" s="38" t="s">
        <v>433</v>
      </c>
      <c r="F4264" s="43">
        <v>2</v>
      </c>
      <c r="H4264" s="44">
        <v>600</v>
      </c>
      <c r="I4264" s="45">
        <v>1200</v>
      </c>
      <c r="J4264" s="31"/>
      <c r="L4264" s="44">
        <v>887.74</v>
      </c>
      <c r="M4264" s="55">
        <v>1775.48</v>
      </c>
      <c r="N4264" s="56"/>
      <c r="P4264" s="44">
        <v>380</v>
      </c>
      <c r="Q4264" s="55">
        <v>760</v>
      </c>
      <c r="R4264" s="56"/>
    </row>
    <row r="4265" spans="1:18" x14ac:dyDescent="0.25">
      <c r="A4265" s="37" t="s">
        <v>5429</v>
      </c>
      <c r="B4265" s="38" t="s">
        <v>5430</v>
      </c>
      <c r="C4265" s="38" t="s">
        <v>1537</v>
      </c>
      <c r="D4265" s="38"/>
      <c r="E4265" s="38" t="s">
        <v>433</v>
      </c>
      <c r="F4265" s="43">
        <v>2</v>
      </c>
      <c r="H4265" s="44">
        <v>500</v>
      </c>
      <c r="I4265" s="45">
        <v>1000</v>
      </c>
      <c r="J4265" s="31"/>
      <c r="L4265" s="44">
        <v>769.37</v>
      </c>
      <c r="M4265" s="55">
        <v>1538.74</v>
      </c>
      <c r="N4265" s="56"/>
      <c r="P4265" s="44">
        <v>320</v>
      </c>
      <c r="Q4265" s="55">
        <v>640</v>
      </c>
      <c r="R4265" s="56"/>
    </row>
    <row r="4266" spans="1:18" x14ac:dyDescent="0.25">
      <c r="A4266" s="33"/>
      <c r="B4266" s="34" t="s">
        <v>28</v>
      </c>
      <c r="C4266" s="34" t="s">
        <v>29</v>
      </c>
      <c r="H4266" s="35"/>
      <c r="I4266" s="35"/>
      <c r="J4266" s="36"/>
      <c r="L4266" s="59"/>
      <c r="M4266" s="59"/>
      <c r="N4266" s="60"/>
      <c r="P4266" s="59"/>
      <c r="Q4266" s="59"/>
      <c r="R4266" s="60"/>
    </row>
    <row r="4267" spans="1:18" x14ac:dyDescent="0.25">
      <c r="A4267" s="37" t="s">
        <v>5431</v>
      </c>
      <c r="B4267" s="38" t="s">
        <v>31</v>
      </c>
      <c r="C4267" s="38" t="s">
        <v>914</v>
      </c>
      <c r="H4267" s="35"/>
      <c r="I4267" s="35"/>
      <c r="J4267" s="36"/>
      <c r="L4267" s="59"/>
      <c r="M4267" s="59"/>
      <c r="N4267" s="60"/>
      <c r="P4267" s="59"/>
      <c r="Q4267" s="59"/>
      <c r="R4267" s="60"/>
    </row>
    <row r="4268" spans="1:18" ht="120" x14ac:dyDescent="0.25">
      <c r="A4268" s="37" t="s">
        <v>5432</v>
      </c>
      <c r="B4268" s="38" t="s">
        <v>31</v>
      </c>
      <c r="C4268" s="38" t="s">
        <v>916</v>
      </c>
      <c r="H4268" s="35"/>
      <c r="I4268" s="35"/>
      <c r="J4268" s="36"/>
      <c r="L4268" s="59"/>
      <c r="M4268" s="59"/>
      <c r="N4268" s="60"/>
      <c r="P4268" s="59"/>
      <c r="Q4268" s="59"/>
      <c r="R4268" s="60"/>
    </row>
    <row r="4269" spans="1:18" ht="60" x14ac:dyDescent="0.25">
      <c r="A4269" s="33"/>
      <c r="B4269" s="34" t="s">
        <v>55</v>
      </c>
      <c r="C4269" s="34" t="s">
        <v>56</v>
      </c>
      <c r="D4269" s="34" t="s">
        <v>57</v>
      </c>
      <c r="E4269" s="34" t="s">
        <v>58</v>
      </c>
      <c r="F4269" s="39" t="s">
        <v>59</v>
      </c>
      <c r="H4269" s="40" t="s">
        <v>60</v>
      </c>
      <c r="I4269" s="41" t="s">
        <v>22</v>
      </c>
      <c r="J4269" s="42"/>
      <c r="L4269" s="40" t="s">
        <v>60</v>
      </c>
      <c r="M4269" s="53" t="s">
        <v>22</v>
      </c>
      <c r="N4269" s="54"/>
      <c r="P4269" s="40" t="s">
        <v>60</v>
      </c>
      <c r="Q4269" s="53" t="s">
        <v>22</v>
      </c>
      <c r="R4269" s="54"/>
    </row>
    <row r="4270" spans="1:18" x14ac:dyDescent="0.25">
      <c r="A4270" s="37" t="s">
        <v>5433</v>
      </c>
      <c r="B4270" s="38" t="s">
        <v>5434</v>
      </c>
      <c r="C4270" s="38" t="s">
        <v>919</v>
      </c>
      <c r="D4270" s="38"/>
      <c r="E4270" s="38" t="s">
        <v>64</v>
      </c>
      <c r="F4270" s="43">
        <v>1</v>
      </c>
      <c r="H4270" s="44">
        <v>6000</v>
      </c>
      <c r="I4270" s="45">
        <v>6000</v>
      </c>
      <c r="J4270" s="31"/>
      <c r="L4270" s="44">
        <v>5918.25</v>
      </c>
      <c r="M4270" s="55">
        <v>5918.25</v>
      </c>
      <c r="N4270" s="56"/>
      <c r="P4270" s="44">
        <v>10000</v>
      </c>
      <c r="Q4270" s="55">
        <v>10000</v>
      </c>
      <c r="R4270" s="56"/>
    </row>
    <row r="4271" spans="1:18" x14ac:dyDescent="0.25">
      <c r="A4271" s="37" t="s">
        <v>5435</v>
      </c>
      <c r="B4271" s="38" t="s">
        <v>5436</v>
      </c>
      <c r="C4271" s="38" t="s">
        <v>922</v>
      </c>
      <c r="D4271" s="38"/>
      <c r="E4271" s="38" t="s">
        <v>64</v>
      </c>
      <c r="F4271" s="43">
        <v>1</v>
      </c>
      <c r="H4271" s="44">
        <v>6000</v>
      </c>
      <c r="I4271" s="45">
        <v>6000</v>
      </c>
      <c r="J4271" s="31"/>
      <c r="L4271" s="44">
        <v>1183.6500000000001</v>
      </c>
      <c r="M4271" s="55">
        <v>1183.6500000000001</v>
      </c>
      <c r="N4271" s="56"/>
      <c r="P4271" s="44">
        <v>20000</v>
      </c>
      <c r="Q4271" s="55">
        <v>20000</v>
      </c>
      <c r="R4271" s="56"/>
    </row>
    <row r="4272" spans="1:18" x14ac:dyDescent="0.25">
      <c r="A4272" s="37" t="s">
        <v>5437</v>
      </c>
      <c r="B4272" s="38" t="s">
        <v>5438</v>
      </c>
      <c r="C4272" s="38" t="s">
        <v>925</v>
      </c>
      <c r="D4272" s="38"/>
      <c r="E4272" s="38" t="s">
        <v>433</v>
      </c>
      <c r="F4272" s="43">
        <v>1</v>
      </c>
      <c r="H4272" s="44">
        <v>27500</v>
      </c>
      <c r="I4272" s="45">
        <v>27500</v>
      </c>
      <c r="J4272" s="31"/>
      <c r="L4272" s="44">
        <v>23673.01</v>
      </c>
      <c r="M4272" s="55">
        <v>23673.01</v>
      </c>
      <c r="N4272" s="56"/>
      <c r="P4272" s="44">
        <v>70000</v>
      </c>
      <c r="Q4272" s="55">
        <v>70000</v>
      </c>
      <c r="R4272" s="56"/>
    </row>
    <row r="4273" spans="1:18" x14ac:dyDescent="0.25">
      <c r="A4273" s="37" t="s">
        <v>5439</v>
      </c>
      <c r="B4273" s="38" t="s">
        <v>5440</v>
      </c>
      <c r="C4273" s="38" t="s">
        <v>928</v>
      </c>
      <c r="D4273" s="38"/>
      <c r="E4273" s="38" t="s">
        <v>433</v>
      </c>
      <c r="F4273" s="43">
        <v>1</v>
      </c>
      <c r="H4273" s="44">
        <v>12500</v>
      </c>
      <c r="I4273" s="45">
        <v>12500</v>
      </c>
      <c r="J4273" s="31"/>
      <c r="L4273" s="44">
        <v>8285.5499999999993</v>
      </c>
      <c r="M4273" s="55">
        <v>8285.5499999999993</v>
      </c>
      <c r="N4273" s="56"/>
      <c r="P4273" s="44">
        <v>5000</v>
      </c>
      <c r="Q4273" s="55">
        <v>5000</v>
      </c>
      <c r="R4273" s="56"/>
    </row>
    <row r="4274" spans="1:18" x14ac:dyDescent="0.25">
      <c r="A4274" s="37" t="s">
        <v>5441</v>
      </c>
      <c r="B4274" s="38" t="s">
        <v>5442</v>
      </c>
      <c r="C4274" s="38" t="s">
        <v>931</v>
      </c>
      <c r="D4274" s="38"/>
      <c r="E4274" s="38" t="s">
        <v>433</v>
      </c>
      <c r="F4274" s="43">
        <v>1</v>
      </c>
      <c r="H4274" s="44">
        <v>4500</v>
      </c>
      <c r="I4274" s="45">
        <v>4500</v>
      </c>
      <c r="J4274" s="31"/>
      <c r="L4274" s="44">
        <v>8285.5499999999993</v>
      </c>
      <c r="M4274" s="55">
        <v>8285.5499999999993</v>
      </c>
      <c r="N4274" s="56"/>
      <c r="P4274" s="44">
        <v>2000</v>
      </c>
      <c r="Q4274" s="55">
        <v>2000</v>
      </c>
      <c r="R4274" s="56"/>
    </row>
    <row r="4275" spans="1:18" x14ac:dyDescent="0.25">
      <c r="A4275" s="33"/>
      <c r="B4275" s="34" t="s">
        <v>28</v>
      </c>
      <c r="C4275" s="34" t="s">
        <v>29</v>
      </c>
      <c r="H4275" s="35"/>
      <c r="I4275" s="35"/>
      <c r="J4275" s="36"/>
      <c r="L4275" s="59"/>
      <c r="M4275" s="59"/>
      <c r="N4275" s="60"/>
      <c r="P4275" s="59"/>
      <c r="Q4275" s="59"/>
      <c r="R4275" s="60"/>
    </row>
    <row r="4276" spans="1:18" x14ac:dyDescent="0.25">
      <c r="A4276" s="37" t="s">
        <v>5443</v>
      </c>
      <c r="B4276" s="38" t="s">
        <v>31</v>
      </c>
      <c r="C4276" s="38" t="s">
        <v>933</v>
      </c>
      <c r="H4276" s="35"/>
      <c r="I4276" s="35"/>
      <c r="J4276" s="36"/>
      <c r="L4276" s="59"/>
      <c r="M4276" s="59"/>
      <c r="N4276" s="60"/>
      <c r="P4276" s="59"/>
      <c r="Q4276" s="59"/>
      <c r="R4276" s="60"/>
    </row>
    <row r="4277" spans="1:18" x14ac:dyDescent="0.25">
      <c r="A4277" s="37" t="s">
        <v>5444</v>
      </c>
      <c r="B4277" s="38" t="s">
        <v>31</v>
      </c>
      <c r="C4277" s="38" t="s">
        <v>935</v>
      </c>
      <c r="H4277" s="35"/>
      <c r="I4277" s="35"/>
      <c r="J4277" s="36"/>
      <c r="L4277" s="59"/>
      <c r="M4277" s="59"/>
      <c r="N4277" s="60"/>
      <c r="P4277" s="59"/>
      <c r="Q4277" s="59"/>
      <c r="R4277" s="60"/>
    </row>
    <row r="4278" spans="1:18" ht="60" x14ac:dyDescent="0.25">
      <c r="A4278" s="37" t="s">
        <v>5445</v>
      </c>
      <c r="B4278" s="38" t="s">
        <v>31</v>
      </c>
      <c r="C4278" s="38" t="s">
        <v>937</v>
      </c>
      <c r="H4278" s="35"/>
      <c r="I4278" s="35"/>
      <c r="J4278" s="36"/>
      <c r="L4278" s="59"/>
      <c r="M4278" s="59"/>
      <c r="N4278" s="60"/>
      <c r="P4278" s="59"/>
      <c r="Q4278" s="59"/>
      <c r="R4278" s="60"/>
    </row>
    <row r="4279" spans="1:18" ht="60" x14ac:dyDescent="0.25">
      <c r="A4279" s="33"/>
      <c r="B4279" s="34" t="s">
        <v>55</v>
      </c>
      <c r="C4279" s="34" t="s">
        <v>56</v>
      </c>
      <c r="D4279" s="34" t="s">
        <v>57</v>
      </c>
      <c r="E4279" s="34" t="s">
        <v>58</v>
      </c>
      <c r="F4279" s="39" t="s">
        <v>59</v>
      </c>
      <c r="H4279" s="40" t="s">
        <v>60</v>
      </c>
      <c r="I4279" s="41" t="s">
        <v>22</v>
      </c>
      <c r="J4279" s="42"/>
      <c r="L4279" s="40" t="s">
        <v>60</v>
      </c>
      <c r="M4279" s="53" t="s">
        <v>22</v>
      </c>
      <c r="N4279" s="54"/>
      <c r="P4279" s="40" t="s">
        <v>60</v>
      </c>
      <c r="Q4279" s="53" t="s">
        <v>22</v>
      </c>
      <c r="R4279" s="54"/>
    </row>
    <row r="4280" spans="1:18" x14ac:dyDescent="0.25">
      <c r="A4280" s="37" t="s">
        <v>5446</v>
      </c>
      <c r="B4280" s="38" t="s">
        <v>5447</v>
      </c>
      <c r="C4280" s="38" t="s">
        <v>940</v>
      </c>
      <c r="D4280" s="38"/>
      <c r="E4280" s="38" t="s">
        <v>433</v>
      </c>
      <c r="F4280" s="43">
        <v>1</v>
      </c>
      <c r="H4280" s="44">
        <v>12000</v>
      </c>
      <c r="I4280" s="45">
        <v>12000</v>
      </c>
      <c r="J4280" s="31"/>
      <c r="L4280" s="44">
        <v>11836.51</v>
      </c>
      <c r="M4280" s="55">
        <v>11836.51</v>
      </c>
      <c r="N4280" s="56"/>
      <c r="P4280" s="44">
        <v>25000</v>
      </c>
      <c r="Q4280" s="55">
        <v>25000</v>
      </c>
      <c r="R4280" s="56"/>
    </row>
    <row r="4281" spans="1:18" x14ac:dyDescent="0.25">
      <c r="A4281" s="37" t="s">
        <v>5448</v>
      </c>
      <c r="B4281" s="38" t="s">
        <v>5449</v>
      </c>
      <c r="C4281" s="38" t="s">
        <v>943</v>
      </c>
      <c r="D4281" s="38"/>
      <c r="E4281" s="38" t="s">
        <v>433</v>
      </c>
      <c r="F4281" s="43">
        <v>3</v>
      </c>
      <c r="H4281" s="44">
        <v>800</v>
      </c>
      <c r="I4281" s="45">
        <v>2400</v>
      </c>
      <c r="J4281" s="31"/>
      <c r="L4281" s="44">
        <v>946.92</v>
      </c>
      <c r="M4281" s="55">
        <v>2840.76</v>
      </c>
      <c r="N4281" s="56"/>
      <c r="P4281" s="44">
        <v>720</v>
      </c>
      <c r="Q4281" s="55">
        <v>2160</v>
      </c>
      <c r="R4281" s="56"/>
    </row>
    <row r="4282" spans="1:18" x14ac:dyDescent="0.25">
      <c r="A4282" s="37" t="s">
        <v>5450</v>
      </c>
      <c r="B4282" s="38" t="s">
        <v>5451</v>
      </c>
      <c r="C4282" s="38" t="s">
        <v>946</v>
      </c>
      <c r="D4282" s="38"/>
      <c r="E4282" s="38" t="s">
        <v>433</v>
      </c>
      <c r="F4282" s="43">
        <v>3</v>
      </c>
      <c r="H4282" s="44">
        <v>600</v>
      </c>
      <c r="I4282" s="45">
        <v>1800</v>
      </c>
      <c r="J4282" s="31"/>
      <c r="L4282" s="44">
        <v>887.74</v>
      </c>
      <c r="M4282" s="55">
        <v>2663.22</v>
      </c>
      <c r="N4282" s="56"/>
      <c r="P4282" s="44">
        <v>420</v>
      </c>
      <c r="Q4282" s="55">
        <v>1260</v>
      </c>
      <c r="R4282" s="56"/>
    </row>
    <row r="4283" spans="1:18" x14ac:dyDescent="0.25">
      <c r="A4283" s="37" t="s">
        <v>5452</v>
      </c>
      <c r="B4283" s="38" t="s">
        <v>5453</v>
      </c>
      <c r="C4283" s="38" t="s">
        <v>952</v>
      </c>
      <c r="D4283" s="38"/>
      <c r="E4283" s="38" t="s">
        <v>433</v>
      </c>
      <c r="F4283" s="43">
        <v>2</v>
      </c>
      <c r="H4283" s="44">
        <v>1000</v>
      </c>
      <c r="I4283" s="45">
        <v>2000</v>
      </c>
      <c r="J4283" s="31"/>
      <c r="L4283" s="44">
        <v>17754.759999999998</v>
      </c>
      <c r="M4283" s="55">
        <v>35509.519999999997</v>
      </c>
      <c r="N4283" s="56"/>
      <c r="P4283" s="44">
        <v>2500</v>
      </c>
      <c r="Q4283" s="55">
        <v>5000</v>
      </c>
      <c r="R4283" s="56"/>
    </row>
    <row r="4284" spans="1:18" x14ac:dyDescent="0.25">
      <c r="A4284" s="37" t="s">
        <v>5454</v>
      </c>
      <c r="B4284" s="38" t="s">
        <v>5455</v>
      </c>
      <c r="C4284" s="38" t="s">
        <v>955</v>
      </c>
      <c r="D4284" s="38"/>
      <c r="E4284" s="38" t="s">
        <v>433</v>
      </c>
      <c r="F4284" s="43">
        <v>1</v>
      </c>
      <c r="H4284" s="44">
        <v>4500</v>
      </c>
      <c r="I4284" s="45">
        <v>4500</v>
      </c>
      <c r="J4284" s="31"/>
      <c r="L4284" s="44">
        <v>17754.759999999998</v>
      </c>
      <c r="M4284" s="55">
        <v>17754.759999999998</v>
      </c>
      <c r="N4284" s="56"/>
      <c r="P4284" s="44">
        <v>6000</v>
      </c>
      <c r="Q4284" s="55">
        <v>6000</v>
      </c>
      <c r="R4284" s="56"/>
    </row>
    <row r="4285" spans="1:18" ht="30" x14ac:dyDescent="0.25">
      <c r="A4285" s="37" t="s">
        <v>5456</v>
      </c>
      <c r="B4285" s="38" t="s">
        <v>5457</v>
      </c>
      <c r="C4285" s="38" t="s">
        <v>958</v>
      </c>
      <c r="D4285" s="38"/>
      <c r="E4285" s="38" t="s">
        <v>64</v>
      </c>
      <c r="F4285" s="43">
        <v>1</v>
      </c>
      <c r="H4285" s="44">
        <v>6500</v>
      </c>
      <c r="I4285" s="45">
        <v>6500</v>
      </c>
      <c r="J4285" s="31"/>
      <c r="L4285" s="44">
        <v>35509.519999999997</v>
      </c>
      <c r="M4285" s="55">
        <v>35509.519999999997</v>
      </c>
      <c r="N4285" s="56"/>
      <c r="P4285" s="44">
        <v>82000</v>
      </c>
      <c r="Q4285" s="55">
        <v>82000</v>
      </c>
      <c r="R4285" s="56"/>
    </row>
    <row r="4286" spans="1:18" x14ac:dyDescent="0.25">
      <c r="A4286" s="33"/>
      <c r="B4286" s="34" t="s">
        <v>28</v>
      </c>
      <c r="C4286" s="34" t="s">
        <v>29</v>
      </c>
      <c r="H4286" s="35"/>
      <c r="I4286" s="35"/>
      <c r="J4286" s="36"/>
      <c r="L4286" s="59"/>
      <c r="M4286" s="59"/>
      <c r="N4286" s="60"/>
      <c r="P4286" s="59"/>
      <c r="Q4286" s="59"/>
      <c r="R4286" s="60"/>
    </row>
    <row r="4287" spans="1:18" x14ac:dyDescent="0.25">
      <c r="A4287" s="37" t="s">
        <v>5458</v>
      </c>
      <c r="B4287" s="38" t="s">
        <v>31</v>
      </c>
      <c r="C4287" s="38" t="s">
        <v>823</v>
      </c>
      <c r="H4287" s="35"/>
      <c r="I4287" s="35"/>
      <c r="J4287" s="36"/>
      <c r="L4287" s="59"/>
      <c r="M4287" s="59"/>
      <c r="N4287" s="60"/>
      <c r="P4287" s="59"/>
      <c r="Q4287" s="59"/>
      <c r="R4287" s="60"/>
    </row>
    <row r="4288" spans="1:18" ht="45" x14ac:dyDescent="0.25">
      <c r="A4288" s="37" t="s">
        <v>5459</v>
      </c>
      <c r="B4288" s="38" t="s">
        <v>31</v>
      </c>
      <c r="C4288" s="38" t="s">
        <v>961</v>
      </c>
      <c r="H4288" s="35"/>
      <c r="I4288" s="35"/>
      <c r="J4288" s="36"/>
      <c r="L4288" s="59"/>
      <c r="M4288" s="59"/>
      <c r="N4288" s="60"/>
      <c r="P4288" s="59"/>
      <c r="Q4288" s="59"/>
      <c r="R4288" s="60"/>
    </row>
    <row r="4289" spans="1:18" ht="60" x14ac:dyDescent="0.25">
      <c r="A4289" s="33"/>
      <c r="B4289" s="34" t="s">
        <v>55</v>
      </c>
      <c r="C4289" s="34" t="s">
        <v>56</v>
      </c>
      <c r="D4289" s="34" t="s">
        <v>57</v>
      </c>
      <c r="E4289" s="34" t="s">
        <v>58</v>
      </c>
      <c r="F4289" s="39" t="s">
        <v>59</v>
      </c>
      <c r="H4289" s="40" t="s">
        <v>60</v>
      </c>
      <c r="I4289" s="41" t="s">
        <v>22</v>
      </c>
      <c r="J4289" s="42"/>
      <c r="L4289" s="40" t="s">
        <v>60</v>
      </c>
      <c r="M4289" s="53" t="s">
        <v>22</v>
      </c>
      <c r="N4289" s="54"/>
      <c r="P4289" s="40" t="s">
        <v>60</v>
      </c>
      <c r="Q4289" s="53" t="s">
        <v>22</v>
      </c>
      <c r="R4289" s="54"/>
    </row>
    <row r="4290" spans="1:18" x14ac:dyDescent="0.25">
      <c r="A4290" s="37" t="s">
        <v>5460</v>
      </c>
      <c r="B4290" s="38" t="s">
        <v>5461</v>
      </c>
      <c r="C4290" s="38" t="s">
        <v>828</v>
      </c>
      <c r="D4290" s="38"/>
      <c r="E4290" s="38" t="s">
        <v>64</v>
      </c>
      <c r="F4290" s="43">
        <v>1</v>
      </c>
      <c r="H4290" s="44">
        <v>5500</v>
      </c>
      <c r="I4290" s="45">
        <v>5500</v>
      </c>
      <c r="J4290" s="31"/>
      <c r="L4290" s="44">
        <v>8877.3799999999992</v>
      </c>
      <c r="M4290" s="55">
        <v>8877.3799999999992</v>
      </c>
      <c r="N4290" s="56"/>
      <c r="P4290" s="44">
        <v>0</v>
      </c>
      <c r="Q4290" s="55">
        <v>0</v>
      </c>
      <c r="R4290" s="56"/>
    </row>
    <row r="4291" spans="1:18" x14ac:dyDescent="0.25">
      <c r="A4291" s="37" t="s">
        <v>5462</v>
      </c>
      <c r="B4291" s="38" t="s">
        <v>5463</v>
      </c>
      <c r="C4291" s="38" t="s">
        <v>831</v>
      </c>
      <c r="D4291" s="38"/>
      <c r="E4291" s="38" t="s">
        <v>64</v>
      </c>
      <c r="F4291" s="43">
        <v>1</v>
      </c>
      <c r="H4291" s="44">
        <v>5500</v>
      </c>
      <c r="I4291" s="45">
        <v>5500</v>
      </c>
      <c r="J4291" s="31"/>
      <c r="L4291" s="44">
        <v>10061.030000000001</v>
      </c>
      <c r="M4291" s="55">
        <v>10061.030000000001</v>
      </c>
      <c r="N4291" s="56"/>
      <c r="P4291" s="44">
        <v>0</v>
      </c>
      <c r="Q4291" s="55">
        <v>0</v>
      </c>
      <c r="R4291" s="56"/>
    </row>
    <row r="4292" spans="1:18" x14ac:dyDescent="0.25">
      <c r="A4292" s="37" t="s">
        <v>5464</v>
      </c>
      <c r="B4292" s="38" t="s">
        <v>5465</v>
      </c>
      <c r="C4292" s="38" t="s">
        <v>834</v>
      </c>
      <c r="D4292" s="38"/>
      <c r="E4292" s="38" t="s">
        <v>64</v>
      </c>
      <c r="F4292" s="43">
        <v>1</v>
      </c>
      <c r="H4292" s="44">
        <v>5500</v>
      </c>
      <c r="I4292" s="45">
        <v>5500</v>
      </c>
      <c r="J4292" s="31"/>
      <c r="L4292" s="44">
        <v>10356.94</v>
      </c>
      <c r="M4292" s="55">
        <v>10356.94</v>
      </c>
      <c r="N4292" s="56"/>
      <c r="P4292" s="44">
        <v>0</v>
      </c>
      <c r="Q4292" s="55">
        <v>0</v>
      </c>
      <c r="R4292" s="56"/>
    </row>
    <row r="4293" spans="1:18" x14ac:dyDescent="0.25">
      <c r="A4293" s="37" t="s">
        <v>5466</v>
      </c>
      <c r="B4293" s="38" t="s">
        <v>5467</v>
      </c>
      <c r="C4293" s="38" t="s">
        <v>837</v>
      </c>
      <c r="D4293" s="38"/>
      <c r="E4293" s="38" t="s">
        <v>64</v>
      </c>
      <c r="F4293" s="43">
        <v>1</v>
      </c>
      <c r="H4293" s="44">
        <v>5500</v>
      </c>
      <c r="I4293" s="45">
        <v>5500</v>
      </c>
      <c r="J4293" s="31"/>
      <c r="L4293" s="44">
        <v>9469.2000000000007</v>
      </c>
      <c r="M4293" s="55">
        <v>9469.2000000000007</v>
      </c>
      <c r="N4293" s="56"/>
      <c r="P4293" s="44">
        <v>0</v>
      </c>
      <c r="Q4293" s="55">
        <v>0</v>
      </c>
      <c r="R4293" s="56"/>
    </row>
    <row r="4294" spans="1:18" x14ac:dyDescent="0.25">
      <c r="A4294" s="37" t="s">
        <v>5468</v>
      </c>
      <c r="B4294" s="38" t="s">
        <v>5469</v>
      </c>
      <c r="C4294" s="38" t="s">
        <v>972</v>
      </c>
      <c r="D4294" s="38"/>
      <c r="E4294" s="38" t="s">
        <v>64</v>
      </c>
      <c r="F4294" s="43">
        <v>1</v>
      </c>
      <c r="H4294" s="44">
        <v>5500</v>
      </c>
      <c r="I4294" s="45">
        <v>5500</v>
      </c>
      <c r="J4294" s="31"/>
      <c r="L4294" s="44">
        <v>10061.030000000001</v>
      </c>
      <c r="M4294" s="55">
        <v>10061.030000000001</v>
      </c>
      <c r="N4294" s="56"/>
      <c r="P4294" s="44">
        <v>0</v>
      </c>
      <c r="Q4294" s="55">
        <v>0</v>
      </c>
      <c r="R4294" s="56"/>
    </row>
    <row r="4295" spans="1:18" x14ac:dyDescent="0.25">
      <c r="A4295" s="33"/>
      <c r="B4295" s="34" t="s">
        <v>28</v>
      </c>
      <c r="C4295" s="34" t="s">
        <v>29</v>
      </c>
      <c r="H4295" s="35"/>
      <c r="I4295" s="35"/>
      <c r="J4295" s="36"/>
      <c r="L4295" s="59"/>
      <c r="M4295" s="59"/>
      <c r="N4295" s="60"/>
      <c r="P4295" s="59"/>
      <c r="Q4295" s="59"/>
      <c r="R4295" s="60"/>
    </row>
    <row r="4296" spans="1:18" x14ac:dyDescent="0.25">
      <c r="A4296" s="37" t="s">
        <v>5470</v>
      </c>
      <c r="B4296" s="38" t="s">
        <v>31</v>
      </c>
      <c r="C4296" s="38" t="s">
        <v>974</v>
      </c>
      <c r="H4296" s="35"/>
      <c r="I4296" s="35"/>
      <c r="J4296" s="36"/>
      <c r="L4296" s="59"/>
      <c r="M4296" s="59"/>
      <c r="N4296" s="60"/>
      <c r="P4296" s="59"/>
      <c r="Q4296" s="59"/>
      <c r="R4296" s="60"/>
    </row>
    <row r="4297" spans="1:18" ht="45" x14ac:dyDescent="0.25">
      <c r="A4297" s="37" t="s">
        <v>5471</v>
      </c>
      <c r="B4297" s="38" t="s">
        <v>31</v>
      </c>
      <c r="C4297" s="38" t="s">
        <v>976</v>
      </c>
      <c r="H4297" s="35"/>
      <c r="I4297" s="35"/>
      <c r="J4297" s="36"/>
      <c r="L4297" s="59"/>
      <c r="M4297" s="59"/>
      <c r="N4297" s="60"/>
      <c r="P4297" s="59"/>
      <c r="Q4297" s="59"/>
      <c r="R4297" s="60"/>
    </row>
    <row r="4298" spans="1:18" ht="90" x14ac:dyDescent="0.25">
      <c r="A4298" s="37" t="s">
        <v>5472</v>
      </c>
      <c r="B4298" s="38" t="s">
        <v>31</v>
      </c>
      <c r="C4298" s="38" t="s">
        <v>978</v>
      </c>
      <c r="H4298" s="35"/>
      <c r="I4298" s="35"/>
      <c r="J4298" s="36"/>
      <c r="L4298" s="59"/>
      <c r="M4298" s="59"/>
      <c r="N4298" s="60"/>
      <c r="P4298" s="59"/>
      <c r="Q4298" s="59"/>
      <c r="R4298" s="60"/>
    </row>
    <row r="4299" spans="1:18" ht="60" x14ac:dyDescent="0.25">
      <c r="A4299" s="33"/>
      <c r="B4299" s="34" t="s">
        <v>55</v>
      </c>
      <c r="C4299" s="34" t="s">
        <v>56</v>
      </c>
      <c r="D4299" s="34" t="s">
        <v>57</v>
      </c>
      <c r="E4299" s="34" t="s">
        <v>58</v>
      </c>
      <c r="F4299" s="39" t="s">
        <v>59</v>
      </c>
      <c r="H4299" s="40" t="s">
        <v>60</v>
      </c>
      <c r="I4299" s="41" t="s">
        <v>22</v>
      </c>
      <c r="J4299" s="42"/>
      <c r="L4299" s="40" t="s">
        <v>60</v>
      </c>
      <c r="M4299" s="53" t="s">
        <v>22</v>
      </c>
      <c r="N4299" s="54"/>
      <c r="P4299" s="40" t="s">
        <v>60</v>
      </c>
      <c r="Q4299" s="53" t="s">
        <v>22</v>
      </c>
      <c r="R4299" s="54"/>
    </row>
    <row r="4300" spans="1:18" x14ac:dyDescent="0.25">
      <c r="A4300" s="37" t="s">
        <v>5473</v>
      </c>
      <c r="B4300" s="38" t="s">
        <v>5474</v>
      </c>
      <c r="C4300" s="38" t="s">
        <v>5475</v>
      </c>
      <c r="D4300" s="38"/>
      <c r="E4300" s="38" t="s">
        <v>433</v>
      </c>
      <c r="F4300" s="43">
        <v>9</v>
      </c>
      <c r="H4300" s="44">
        <v>2500</v>
      </c>
      <c r="I4300" s="45">
        <v>22500</v>
      </c>
      <c r="J4300" s="31"/>
      <c r="L4300" s="44">
        <v>1420.38</v>
      </c>
      <c r="M4300" s="55">
        <v>12783.42</v>
      </c>
      <c r="N4300" s="56"/>
      <c r="P4300" s="44">
        <v>2000</v>
      </c>
      <c r="Q4300" s="55">
        <v>18000</v>
      </c>
      <c r="R4300" s="56"/>
    </row>
    <row r="4301" spans="1:18" x14ac:dyDescent="0.25">
      <c r="A4301" s="37" t="s">
        <v>5476</v>
      </c>
      <c r="B4301" s="38" t="s">
        <v>5477</v>
      </c>
      <c r="C4301" s="38" t="s">
        <v>984</v>
      </c>
      <c r="D4301" s="38"/>
      <c r="E4301" s="38" t="s">
        <v>433</v>
      </c>
      <c r="F4301" s="43">
        <v>1</v>
      </c>
      <c r="H4301" s="44">
        <v>2000</v>
      </c>
      <c r="I4301" s="45">
        <v>2000</v>
      </c>
      <c r="J4301" s="31"/>
      <c r="L4301" s="44">
        <v>14795.63</v>
      </c>
      <c r="M4301" s="55">
        <v>14795.63</v>
      </c>
      <c r="N4301" s="56"/>
      <c r="P4301" s="44">
        <v>2000</v>
      </c>
      <c r="Q4301" s="55">
        <v>2000</v>
      </c>
      <c r="R4301" s="56"/>
    </row>
    <row r="4302" spans="1:18" x14ac:dyDescent="0.25">
      <c r="A4302" s="37" t="s">
        <v>5478</v>
      </c>
      <c r="B4302" s="38" t="s">
        <v>5479</v>
      </c>
      <c r="C4302" s="38" t="s">
        <v>987</v>
      </c>
      <c r="D4302" s="38"/>
      <c r="E4302" s="38" t="s">
        <v>433</v>
      </c>
      <c r="F4302" s="43">
        <v>1</v>
      </c>
      <c r="H4302" s="44">
        <v>2000</v>
      </c>
      <c r="I4302" s="45">
        <v>2000</v>
      </c>
      <c r="J4302" s="31"/>
      <c r="L4302" s="44">
        <v>1775.48</v>
      </c>
      <c r="M4302" s="55">
        <v>1775.48</v>
      </c>
      <c r="N4302" s="56"/>
      <c r="P4302" s="44">
        <v>5000</v>
      </c>
      <c r="Q4302" s="55">
        <v>5000</v>
      </c>
      <c r="R4302" s="56"/>
    </row>
    <row r="4303" spans="1:18" x14ac:dyDescent="0.25">
      <c r="A4303" s="37" t="s">
        <v>5480</v>
      </c>
      <c r="B4303" s="38" t="s">
        <v>5481</v>
      </c>
      <c r="C4303" s="38" t="s">
        <v>990</v>
      </c>
      <c r="D4303" s="38"/>
      <c r="E4303" s="38" t="s">
        <v>433</v>
      </c>
      <c r="F4303" s="43">
        <v>1</v>
      </c>
      <c r="H4303" s="44">
        <v>2500</v>
      </c>
      <c r="I4303" s="45">
        <v>2500</v>
      </c>
      <c r="J4303" s="31"/>
      <c r="L4303" s="44">
        <v>33142.22</v>
      </c>
      <c r="M4303" s="55">
        <v>33142.22</v>
      </c>
      <c r="N4303" s="56"/>
      <c r="P4303" s="44">
        <v>15000</v>
      </c>
      <c r="Q4303" s="55">
        <v>15000</v>
      </c>
      <c r="R4303" s="56"/>
    </row>
    <row r="4304" spans="1:18" x14ac:dyDescent="0.25">
      <c r="A4304" s="37" t="s">
        <v>5482</v>
      </c>
      <c r="B4304" s="38" t="s">
        <v>5483</v>
      </c>
      <c r="C4304" s="38" t="s">
        <v>993</v>
      </c>
      <c r="D4304" s="38"/>
      <c r="E4304" s="38" t="s">
        <v>433</v>
      </c>
      <c r="F4304" s="43">
        <v>1</v>
      </c>
      <c r="H4304" s="44">
        <v>12000</v>
      </c>
      <c r="I4304" s="45">
        <v>12000</v>
      </c>
      <c r="J4304" s="31"/>
      <c r="L4304" s="44">
        <v>75753.64</v>
      </c>
      <c r="M4304" s="55">
        <v>75753.64</v>
      </c>
      <c r="N4304" s="56"/>
      <c r="P4304" s="44">
        <v>25000</v>
      </c>
      <c r="Q4304" s="55">
        <v>25000</v>
      </c>
      <c r="R4304" s="56"/>
    </row>
    <row r="4305" spans="1:18" ht="30" x14ac:dyDescent="0.25">
      <c r="A4305" s="37" t="s">
        <v>5484</v>
      </c>
      <c r="B4305" s="38" t="s">
        <v>5485</v>
      </c>
      <c r="C4305" s="38" t="s">
        <v>996</v>
      </c>
      <c r="D4305" s="38"/>
      <c r="E4305" s="38" t="s">
        <v>64</v>
      </c>
      <c r="F4305" s="43">
        <v>1</v>
      </c>
      <c r="H4305" s="44">
        <v>12000</v>
      </c>
      <c r="I4305" s="45">
        <v>12000</v>
      </c>
      <c r="J4305" s="31"/>
      <c r="L4305" s="44">
        <v>42611.42</v>
      </c>
      <c r="M4305" s="55">
        <v>42611.42</v>
      </c>
      <c r="N4305" s="56"/>
      <c r="P4305" s="44">
        <v>30000</v>
      </c>
      <c r="Q4305" s="55">
        <v>30000</v>
      </c>
      <c r="R4305" s="56"/>
    </row>
    <row r="4306" spans="1:18" x14ac:dyDescent="0.25">
      <c r="A4306" s="33"/>
      <c r="B4306" s="34" t="s">
        <v>28</v>
      </c>
      <c r="C4306" s="34" t="s">
        <v>29</v>
      </c>
      <c r="H4306" s="35"/>
      <c r="I4306" s="35"/>
      <c r="J4306" s="36"/>
      <c r="L4306" s="59"/>
      <c r="M4306" s="59"/>
      <c r="N4306" s="60"/>
      <c r="P4306" s="59"/>
      <c r="Q4306" s="59"/>
      <c r="R4306" s="60"/>
    </row>
    <row r="4307" spans="1:18" x14ac:dyDescent="0.25">
      <c r="A4307" s="37" t="s">
        <v>5486</v>
      </c>
      <c r="B4307" s="38" t="s">
        <v>31</v>
      </c>
      <c r="C4307" s="38" t="s">
        <v>1008</v>
      </c>
      <c r="H4307" s="35"/>
      <c r="I4307" s="35"/>
      <c r="J4307" s="36"/>
      <c r="L4307" s="59"/>
      <c r="M4307" s="59"/>
      <c r="N4307" s="60"/>
      <c r="P4307" s="59"/>
      <c r="Q4307" s="59"/>
      <c r="R4307" s="60"/>
    </row>
    <row r="4308" spans="1:18" ht="45" x14ac:dyDescent="0.25">
      <c r="A4308" s="37" t="s">
        <v>5487</v>
      </c>
      <c r="B4308" s="38" t="s">
        <v>31</v>
      </c>
      <c r="C4308" s="38" t="s">
        <v>1010</v>
      </c>
      <c r="H4308" s="35"/>
      <c r="I4308" s="35"/>
      <c r="J4308" s="36"/>
      <c r="L4308" s="59"/>
      <c r="M4308" s="59"/>
      <c r="N4308" s="60"/>
      <c r="P4308" s="59"/>
      <c r="Q4308" s="59"/>
      <c r="R4308" s="60"/>
    </row>
    <row r="4309" spans="1:18" ht="105" x14ac:dyDescent="0.25">
      <c r="A4309" s="37" t="s">
        <v>5488</v>
      </c>
      <c r="B4309" s="38" t="s">
        <v>31</v>
      </c>
      <c r="C4309" s="38" t="s">
        <v>1012</v>
      </c>
      <c r="H4309" s="35"/>
      <c r="I4309" s="35"/>
      <c r="J4309" s="36"/>
      <c r="L4309" s="59"/>
      <c r="M4309" s="59"/>
      <c r="N4309" s="60"/>
      <c r="P4309" s="59"/>
      <c r="Q4309" s="59"/>
      <c r="R4309" s="60"/>
    </row>
    <row r="4310" spans="1:18" ht="60" x14ac:dyDescent="0.25">
      <c r="A4310" s="33"/>
      <c r="B4310" s="34" t="s">
        <v>55</v>
      </c>
      <c r="C4310" s="34" t="s">
        <v>56</v>
      </c>
      <c r="D4310" s="34" t="s">
        <v>57</v>
      </c>
      <c r="E4310" s="34" t="s">
        <v>58</v>
      </c>
      <c r="F4310" s="39" t="s">
        <v>59</v>
      </c>
      <c r="H4310" s="40" t="s">
        <v>60</v>
      </c>
      <c r="I4310" s="41" t="s">
        <v>22</v>
      </c>
      <c r="J4310" s="42"/>
      <c r="L4310" s="40" t="s">
        <v>60</v>
      </c>
      <c r="M4310" s="53" t="s">
        <v>22</v>
      </c>
      <c r="N4310" s="54"/>
      <c r="P4310" s="40" t="s">
        <v>60</v>
      </c>
      <c r="Q4310" s="53" t="s">
        <v>22</v>
      </c>
      <c r="R4310" s="54"/>
    </row>
    <row r="4311" spans="1:18" x14ac:dyDescent="0.25">
      <c r="A4311" s="37" t="s">
        <v>5489</v>
      </c>
      <c r="B4311" s="38" t="s">
        <v>5490</v>
      </c>
      <c r="C4311" s="38" t="s">
        <v>1015</v>
      </c>
      <c r="D4311" s="38"/>
      <c r="E4311" s="38" t="s">
        <v>433</v>
      </c>
      <c r="F4311" s="43">
        <v>4</v>
      </c>
      <c r="H4311" s="44">
        <v>10000</v>
      </c>
      <c r="I4311" s="45">
        <v>40000</v>
      </c>
      <c r="J4311" s="31"/>
      <c r="L4311" s="44">
        <v>4888.4799999999996</v>
      </c>
      <c r="M4311" s="55">
        <v>19553.919999999998</v>
      </c>
      <c r="N4311" s="56"/>
      <c r="P4311" s="44">
        <v>6000</v>
      </c>
      <c r="Q4311" s="55">
        <v>24000</v>
      </c>
      <c r="R4311" s="56"/>
    </row>
    <row r="4312" spans="1:18" x14ac:dyDescent="0.25">
      <c r="A4312" s="37" t="s">
        <v>5491</v>
      </c>
      <c r="B4312" s="38" t="s">
        <v>5492</v>
      </c>
      <c r="C4312" s="38" t="s">
        <v>1018</v>
      </c>
      <c r="D4312" s="38"/>
      <c r="E4312" s="38" t="s">
        <v>433</v>
      </c>
      <c r="F4312" s="43">
        <v>1</v>
      </c>
      <c r="H4312" s="44">
        <v>10000</v>
      </c>
      <c r="I4312" s="45">
        <v>10000</v>
      </c>
      <c r="J4312" s="31"/>
      <c r="L4312" s="44">
        <v>4888.4799999999996</v>
      </c>
      <c r="M4312" s="55">
        <v>4888.4799999999996</v>
      </c>
      <c r="N4312" s="56"/>
      <c r="P4312" s="44">
        <v>7500</v>
      </c>
      <c r="Q4312" s="55">
        <v>7500</v>
      </c>
      <c r="R4312" s="56"/>
    </row>
    <row r="4313" spans="1:18" x14ac:dyDescent="0.25">
      <c r="A4313" s="37" t="s">
        <v>5493</v>
      </c>
      <c r="B4313" s="38" t="s">
        <v>5494</v>
      </c>
      <c r="C4313" s="38" t="s">
        <v>1021</v>
      </c>
      <c r="D4313" s="38"/>
      <c r="E4313" s="38" t="s">
        <v>433</v>
      </c>
      <c r="F4313" s="43">
        <v>12</v>
      </c>
      <c r="H4313" s="44">
        <v>10000</v>
      </c>
      <c r="I4313" s="45">
        <v>120000</v>
      </c>
      <c r="J4313" s="31"/>
      <c r="L4313" s="44">
        <v>7724.5</v>
      </c>
      <c r="M4313" s="55">
        <v>92694</v>
      </c>
      <c r="N4313" s="56"/>
      <c r="P4313" s="44">
        <v>9500</v>
      </c>
      <c r="Q4313" s="55">
        <v>114000</v>
      </c>
      <c r="R4313" s="56"/>
    </row>
    <row r="4314" spans="1:18" x14ac:dyDescent="0.25">
      <c r="A4314" s="37" t="s">
        <v>5495</v>
      </c>
      <c r="B4314" s="38" t="s">
        <v>5496</v>
      </c>
      <c r="C4314" s="38" t="s">
        <v>1024</v>
      </c>
      <c r="D4314" s="38"/>
      <c r="E4314" s="38" t="s">
        <v>433</v>
      </c>
      <c r="F4314" s="43">
        <v>2</v>
      </c>
      <c r="H4314" s="44">
        <v>3500</v>
      </c>
      <c r="I4314" s="45">
        <v>7000</v>
      </c>
      <c r="J4314" s="31"/>
      <c r="L4314" s="44">
        <v>13168.11</v>
      </c>
      <c r="M4314" s="55">
        <v>26336.22</v>
      </c>
      <c r="N4314" s="56"/>
      <c r="P4314" s="44">
        <v>0</v>
      </c>
      <c r="Q4314" s="55">
        <v>0</v>
      </c>
      <c r="R4314" s="56"/>
    </row>
    <row r="4315" spans="1:18" x14ac:dyDescent="0.25">
      <c r="A4315" s="37" t="s">
        <v>5497</v>
      </c>
      <c r="B4315" s="38" t="s">
        <v>5498</v>
      </c>
      <c r="C4315" s="38" t="s">
        <v>955</v>
      </c>
      <c r="D4315" s="38"/>
      <c r="E4315" s="38" t="s">
        <v>433</v>
      </c>
      <c r="F4315" s="43">
        <v>2</v>
      </c>
      <c r="H4315" s="44">
        <v>4500</v>
      </c>
      <c r="I4315" s="45">
        <v>9000</v>
      </c>
      <c r="J4315" s="31"/>
      <c r="L4315" s="44">
        <v>33142.22</v>
      </c>
      <c r="M4315" s="55">
        <v>66284.44</v>
      </c>
      <c r="N4315" s="56"/>
      <c r="P4315" s="44">
        <v>6000</v>
      </c>
      <c r="Q4315" s="55">
        <v>12000</v>
      </c>
      <c r="R4315" s="56"/>
    </row>
    <row r="4316" spans="1:18" x14ac:dyDescent="0.25">
      <c r="A4316" s="37" t="s">
        <v>5499</v>
      </c>
      <c r="B4316" s="38" t="s">
        <v>5500</v>
      </c>
      <c r="C4316" s="38" t="s">
        <v>4007</v>
      </c>
      <c r="D4316" s="38"/>
      <c r="E4316" s="38" t="s">
        <v>433</v>
      </c>
      <c r="F4316" s="43">
        <v>1</v>
      </c>
      <c r="H4316" s="44">
        <v>210000</v>
      </c>
      <c r="I4316" s="45">
        <v>210000</v>
      </c>
      <c r="J4316" s="31"/>
      <c r="L4316" s="44">
        <v>56815.23</v>
      </c>
      <c r="M4316" s="55">
        <v>56815.23</v>
      </c>
      <c r="N4316" s="56"/>
      <c r="P4316" s="44">
        <v>25000</v>
      </c>
      <c r="Q4316" s="55">
        <v>25000</v>
      </c>
      <c r="R4316" s="56"/>
    </row>
    <row r="4317" spans="1:18" x14ac:dyDescent="0.25">
      <c r="A4317" s="37" t="s">
        <v>5501</v>
      </c>
      <c r="B4317" s="38" t="s">
        <v>5502</v>
      </c>
      <c r="C4317" s="38" t="s">
        <v>5503</v>
      </c>
      <c r="D4317" s="38"/>
      <c r="E4317" s="38" t="s">
        <v>433</v>
      </c>
      <c r="F4317" s="43">
        <v>1</v>
      </c>
      <c r="H4317" s="44">
        <v>540000</v>
      </c>
      <c r="I4317" s="45">
        <v>540000</v>
      </c>
      <c r="J4317" s="31"/>
      <c r="L4317" s="44">
        <v>177547.59</v>
      </c>
      <c r="M4317" s="55">
        <v>177547.59</v>
      </c>
      <c r="N4317" s="56"/>
      <c r="P4317" s="44">
        <v>50000</v>
      </c>
      <c r="Q4317" s="55">
        <v>50000</v>
      </c>
      <c r="R4317" s="56"/>
    </row>
    <row r="4318" spans="1:18" x14ac:dyDescent="0.25">
      <c r="A4318" s="37" t="s">
        <v>5504</v>
      </c>
      <c r="B4318" s="38" t="s">
        <v>5505</v>
      </c>
      <c r="C4318" s="38" t="s">
        <v>952</v>
      </c>
      <c r="D4318" s="38"/>
      <c r="E4318" s="38" t="s">
        <v>433</v>
      </c>
      <c r="F4318" s="43">
        <v>2</v>
      </c>
      <c r="H4318" s="44">
        <v>1000</v>
      </c>
      <c r="I4318" s="45">
        <v>2000</v>
      </c>
      <c r="J4318" s="31"/>
      <c r="L4318" s="44">
        <v>17754.759999999998</v>
      </c>
      <c r="M4318" s="55">
        <v>35509.519999999997</v>
      </c>
      <c r="N4318" s="56"/>
      <c r="P4318" s="44">
        <v>2500</v>
      </c>
      <c r="Q4318" s="55">
        <v>5000</v>
      </c>
      <c r="R4318" s="56"/>
    </row>
    <row r="4319" spans="1:18" ht="45" x14ac:dyDescent="0.25">
      <c r="A4319" s="37" t="s">
        <v>5506</v>
      </c>
      <c r="B4319" s="38" t="s">
        <v>5507</v>
      </c>
      <c r="C4319" s="38" t="s">
        <v>1031</v>
      </c>
      <c r="D4319" s="38"/>
      <c r="E4319" s="38" t="s">
        <v>64</v>
      </c>
      <c r="F4319" s="43">
        <v>1</v>
      </c>
      <c r="H4319" s="44">
        <v>15000</v>
      </c>
      <c r="I4319" s="45">
        <v>15000</v>
      </c>
      <c r="J4319" s="31"/>
      <c r="L4319" s="44">
        <v>59182.53</v>
      </c>
      <c r="M4319" s="55">
        <v>59182.53</v>
      </c>
      <c r="N4319" s="56"/>
      <c r="P4319" s="44">
        <v>100000</v>
      </c>
      <c r="Q4319" s="55">
        <v>100000</v>
      </c>
      <c r="R4319" s="56"/>
    </row>
    <row r="4320" spans="1:18" x14ac:dyDescent="0.25">
      <c r="A4320" s="33"/>
      <c r="B4320" s="34" t="s">
        <v>28</v>
      </c>
      <c r="C4320" s="34" t="s">
        <v>29</v>
      </c>
      <c r="H4320" s="35"/>
      <c r="I4320" s="35"/>
      <c r="J4320" s="36"/>
      <c r="L4320" s="59"/>
      <c r="M4320" s="59"/>
      <c r="N4320" s="60"/>
      <c r="P4320" s="59"/>
      <c r="Q4320" s="59"/>
      <c r="R4320" s="60"/>
    </row>
    <row r="4321" spans="1:18" x14ac:dyDescent="0.25">
      <c r="A4321" s="37" t="s">
        <v>5508</v>
      </c>
      <c r="B4321" s="38" t="s">
        <v>31</v>
      </c>
      <c r="C4321" s="38" t="s">
        <v>1033</v>
      </c>
      <c r="H4321" s="35"/>
      <c r="I4321" s="35"/>
      <c r="J4321" s="36"/>
      <c r="L4321" s="59"/>
      <c r="M4321" s="59"/>
      <c r="N4321" s="60"/>
      <c r="P4321" s="59"/>
      <c r="Q4321" s="59"/>
      <c r="R4321" s="60"/>
    </row>
    <row r="4322" spans="1:18" ht="75" x14ac:dyDescent="0.25">
      <c r="A4322" s="37" t="s">
        <v>5509</v>
      </c>
      <c r="B4322" s="38" t="s">
        <v>31</v>
      </c>
      <c r="C4322" s="38" t="s">
        <v>1035</v>
      </c>
      <c r="H4322" s="35"/>
      <c r="I4322" s="35"/>
      <c r="J4322" s="36"/>
      <c r="L4322" s="59"/>
      <c r="M4322" s="59"/>
      <c r="N4322" s="60"/>
      <c r="P4322" s="59"/>
      <c r="Q4322" s="59"/>
      <c r="R4322" s="60"/>
    </row>
    <row r="4323" spans="1:18" ht="60" x14ac:dyDescent="0.25">
      <c r="A4323" s="33"/>
      <c r="B4323" s="34" t="s">
        <v>55</v>
      </c>
      <c r="C4323" s="34" t="s">
        <v>56</v>
      </c>
      <c r="D4323" s="34" t="s">
        <v>57</v>
      </c>
      <c r="E4323" s="34" t="s">
        <v>58</v>
      </c>
      <c r="F4323" s="39" t="s">
        <v>59</v>
      </c>
      <c r="H4323" s="40" t="s">
        <v>60</v>
      </c>
      <c r="I4323" s="41" t="s">
        <v>22</v>
      </c>
      <c r="J4323" s="42"/>
      <c r="L4323" s="40" t="s">
        <v>60</v>
      </c>
      <c r="M4323" s="53" t="s">
        <v>22</v>
      </c>
      <c r="N4323" s="54"/>
      <c r="P4323" s="40" t="s">
        <v>60</v>
      </c>
      <c r="Q4323" s="53" t="s">
        <v>22</v>
      </c>
      <c r="R4323" s="54"/>
    </row>
    <row r="4324" spans="1:18" x14ac:dyDescent="0.25">
      <c r="A4324" s="37" t="s">
        <v>5510</v>
      </c>
      <c r="B4324" s="38" t="s">
        <v>5511</v>
      </c>
      <c r="C4324" s="38" t="s">
        <v>1038</v>
      </c>
      <c r="D4324" s="38"/>
      <c r="E4324" s="38" t="s">
        <v>433</v>
      </c>
      <c r="F4324" s="43">
        <v>1</v>
      </c>
      <c r="H4324" s="44">
        <v>45000</v>
      </c>
      <c r="I4324" s="45">
        <v>45000</v>
      </c>
      <c r="J4324" s="31"/>
      <c r="L4324" s="44">
        <v>26040.31</v>
      </c>
      <c r="M4324" s="55">
        <v>26040.31</v>
      </c>
      <c r="N4324" s="56"/>
      <c r="P4324" s="44">
        <v>25000</v>
      </c>
      <c r="Q4324" s="55">
        <v>25000</v>
      </c>
      <c r="R4324" s="56"/>
    </row>
    <row r="4325" spans="1:18" x14ac:dyDescent="0.25">
      <c r="A4325" s="33"/>
      <c r="B4325" s="34" t="s">
        <v>28</v>
      </c>
      <c r="C4325" s="34" t="s">
        <v>29</v>
      </c>
      <c r="H4325" s="35"/>
      <c r="I4325" s="35"/>
      <c r="J4325" s="36"/>
      <c r="L4325" s="59"/>
      <c r="M4325" s="59"/>
      <c r="N4325" s="60"/>
      <c r="P4325" s="59"/>
      <c r="Q4325" s="59"/>
      <c r="R4325" s="60"/>
    </row>
    <row r="4326" spans="1:18" x14ac:dyDescent="0.25">
      <c r="A4326" s="37" t="s">
        <v>5512</v>
      </c>
      <c r="B4326" s="38" t="s">
        <v>31</v>
      </c>
      <c r="C4326" s="38" t="s">
        <v>1040</v>
      </c>
      <c r="H4326" s="35"/>
      <c r="I4326" s="35"/>
      <c r="J4326" s="36"/>
      <c r="L4326" s="59"/>
      <c r="M4326" s="59"/>
      <c r="N4326" s="60"/>
      <c r="P4326" s="59"/>
      <c r="Q4326" s="59"/>
      <c r="R4326" s="60"/>
    </row>
    <row r="4327" spans="1:18" ht="60" x14ac:dyDescent="0.25">
      <c r="A4327" s="33"/>
      <c r="B4327" s="34" t="s">
        <v>55</v>
      </c>
      <c r="C4327" s="34" t="s">
        <v>56</v>
      </c>
      <c r="D4327" s="34" t="s">
        <v>57</v>
      </c>
      <c r="E4327" s="34" t="s">
        <v>58</v>
      </c>
      <c r="F4327" s="39" t="s">
        <v>59</v>
      </c>
      <c r="H4327" s="40" t="s">
        <v>60</v>
      </c>
      <c r="I4327" s="41" t="s">
        <v>22</v>
      </c>
      <c r="J4327" s="42"/>
      <c r="L4327" s="40" t="s">
        <v>60</v>
      </c>
      <c r="M4327" s="53" t="s">
        <v>22</v>
      </c>
      <c r="N4327" s="54"/>
      <c r="P4327" s="40" t="s">
        <v>60</v>
      </c>
      <c r="Q4327" s="53" t="s">
        <v>22</v>
      </c>
      <c r="R4327" s="54"/>
    </row>
    <row r="4328" spans="1:18" ht="60" x14ac:dyDescent="0.25">
      <c r="A4328" s="37" t="s">
        <v>5513</v>
      </c>
      <c r="B4328" s="38" t="s">
        <v>5514</v>
      </c>
      <c r="C4328" s="38" t="s">
        <v>1043</v>
      </c>
      <c r="D4328" s="38"/>
      <c r="E4328" s="38" t="s">
        <v>64</v>
      </c>
      <c r="F4328" s="43">
        <v>1</v>
      </c>
      <c r="H4328" s="44">
        <v>20000</v>
      </c>
      <c r="I4328" s="45">
        <v>20000</v>
      </c>
      <c r="J4328" s="31"/>
      <c r="L4328" s="44">
        <v>17754.759999999998</v>
      </c>
      <c r="M4328" s="55">
        <v>17754.759999999998</v>
      </c>
      <c r="N4328" s="56"/>
      <c r="P4328" s="44">
        <v>8000</v>
      </c>
      <c r="Q4328" s="55">
        <v>8000</v>
      </c>
      <c r="R4328" s="56"/>
    </row>
    <row r="4329" spans="1:18" x14ac:dyDescent="0.25">
      <c r="A4329" s="33"/>
      <c r="B4329" s="34" t="s">
        <v>28</v>
      </c>
      <c r="C4329" s="34" t="s">
        <v>29</v>
      </c>
      <c r="H4329" s="35"/>
      <c r="I4329" s="35"/>
      <c r="J4329" s="36"/>
      <c r="L4329" s="59"/>
      <c r="M4329" s="59"/>
      <c r="N4329" s="60"/>
      <c r="P4329" s="59"/>
      <c r="Q4329" s="59"/>
      <c r="R4329" s="60"/>
    </row>
    <row r="4330" spans="1:18" x14ac:dyDescent="0.25">
      <c r="A4330" s="37" t="s">
        <v>5515</v>
      </c>
      <c r="B4330" s="38" t="s">
        <v>31</v>
      </c>
      <c r="C4330" s="38" t="s">
        <v>1045</v>
      </c>
      <c r="H4330" s="35"/>
      <c r="I4330" s="35"/>
      <c r="J4330" s="36"/>
      <c r="L4330" s="59"/>
      <c r="M4330" s="59"/>
      <c r="N4330" s="60"/>
      <c r="P4330" s="59"/>
      <c r="Q4330" s="59"/>
      <c r="R4330" s="60"/>
    </row>
    <row r="4331" spans="1:18" ht="45" x14ac:dyDescent="0.25">
      <c r="A4331" s="37" t="s">
        <v>5516</v>
      </c>
      <c r="B4331" s="38" t="s">
        <v>31</v>
      </c>
      <c r="C4331" s="38" t="s">
        <v>1047</v>
      </c>
      <c r="H4331" s="35"/>
      <c r="I4331" s="35"/>
      <c r="J4331" s="36"/>
      <c r="L4331" s="59"/>
      <c r="M4331" s="59"/>
      <c r="N4331" s="60"/>
      <c r="P4331" s="59"/>
      <c r="Q4331" s="59"/>
      <c r="R4331" s="60"/>
    </row>
    <row r="4332" spans="1:18" ht="60" x14ac:dyDescent="0.25">
      <c r="A4332" s="33"/>
      <c r="B4332" s="34" t="s">
        <v>55</v>
      </c>
      <c r="C4332" s="34" t="s">
        <v>56</v>
      </c>
      <c r="D4332" s="34" t="s">
        <v>57</v>
      </c>
      <c r="E4332" s="34" t="s">
        <v>58</v>
      </c>
      <c r="F4332" s="39" t="s">
        <v>59</v>
      </c>
      <c r="H4332" s="40" t="s">
        <v>60</v>
      </c>
      <c r="I4332" s="41" t="s">
        <v>22</v>
      </c>
      <c r="J4332" s="42"/>
      <c r="L4332" s="40" t="s">
        <v>60</v>
      </c>
      <c r="M4332" s="53" t="s">
        <v>22</v>
      </c>
      <c r="N4332" s="54"/>
      <c r="P4332" s="40" t="s">
        <v>60</v>
      </c>
      <c r="Q4332" s="53" t="s">
        <v>22</v>
      </c>
      <c r="R4332" s="54"/>
    </row>
    <row r="4333" spans="1:18" x14ac:dyDescent="0.25">
      <c r="A4333" s="37" t="s">
        <v>5517</v>
      </c>
      <c r="B4333" s="38" t="s">
        <v>5518</v>
      </c>
      <c r="C4333" s="38" t="s">
        <v>1050</v>
      </c>
      <c r="D4333" s="38"/>
      <c r="E4333" s="38" t="s">
        <v>64</v>
      </c>
      <c r="F4333" s="43">
        <v>1</v>
      </c>
      <c r="H4333" s="44">
        <v>10500</v>
      </c>
      <c r="I4333" s="45">
        <v>10500</v>
      </c>
      <c r="J4333" s="31"/>
      <c r="L4333" s="44">
        <v>7101.9</v>
      </c>
      <c r="M4333" s="55">
        <v>7101.9</v>
      </c>
      <c r="N4333" s="56"/>
      <c r="P4333" s="44">
        <v>15000</v>
      </c>
      <c r="Q4333" s="55">
        <v>15000</v>
      </c>
      <c r="R4333" s="56"/>
    </row>
    <row r="4334" spans="1:18" x14ac:dyDescent="0.25">
      <c r="A4334" s="37" t="s">
        <v>5519</v>
      </c>
      <c r="B4334" s="38" t="s">
        <v>5520</v>
      </c>
      <c r="C4334" s="38" t="s">
        <v>1053</v>
      </c>
      <c r="D4334" s="38"/>
      <c r="E4334" s="38" t="s">
        <v>64</v>
      </c>
      <c r="F4334" s="43">
        <v>1</v>
      </c>
      <c r="H4334" s="44">
        <v>2500</v>
      </c>
      <c r="I4334" s="45">
        <v>2500</v>
      </c>
      <c r="J4334" s="31"/>
      <c r="L4334" s="44">
        <v>5918.25</v>
      </c>
      <c r="M4334" s="55">
        <v>5918.25</v>
      </c>
      <c r="N4334" s="56"/>
      <c r="P4334" s="44">
        <v>2000</v>
      </c>
      <c r="Q4334" s="55">
        <v>2000</v>
      </c>
      <c r="R4334" s="56"/>
    </row>
    <row r="4335" spans="1:18" x14ac:dyDescent="0.25">
      <c r="A4335" s="37" t="s">
        <v>5521</v>
      </c>
      <c r="B4335" s="38" t="s">
        <v>5522</v>
      </c>
      <c r="C4335" s="38" t="s">
        <v>1056</v>
      </c>
      <c r="D4335" s="38"/>
      <c r="E4335" s="38" t="s">
        <v>64</v>
      </c>
      <c r="F4335" s="43">
        <v>1</v>
      </c>
      <c r="H4335" s="44">
        <v>2500</v>
      </c>
      <c r="I4335" s="45">
        <v>2500</v>
      </c>
      <c r="J4335" s="31"/>
      <c r="L4335" s="44">
        <v>5918.25</v>
      </c>
      <c r="M4335" s="55">
        <v>5918.25</v>
      </c>
      <c r="N4335" s="56"/>
      <c r="P4335" s="44">
        <v>1500</v>
      </c>
      <c r="Q4335" s="55">
        <v>1500</v>
      </c>
      <c r="R4335" s="56"/>
    </row>
    <row r="4336" spans="1:18" x14ac:dyDescent="0.25">
      <c r="A4336" s="37" t="s">
        <v>5523</v>
      </c>
      <c r="B4336" s="38" t="s">
        <v>5524</v>
      </c>
      <c r="C4336" s="38" t="s">
        <v>1059</v>
      </c>
      <c r="D4336" s="38"/>
      <c r="E4336" s="38" t="s">
        <v>64</v>
      </c>
      <c r="F4336" s="43">
        <v>1</v>
      </c>
      <c r="H4336" s="44">
        <v>2500</v>
      </c>
      <c r="I4336" s="45">
        <v>2500</v>
      </c>
      <c r="J4336" s="31"/>
      <c r="L4336" s="44">
        <v>5918.25</v>
      </c>
      <c r="M4336" s="55">
        <v>5918.25</v>
      </c>
      <c r="N4336" s="56"/>
      <c r="P4336" s="44">
        <v>2500</v>
      </c>
      <c r="Q4336" s="55">
        <v>2500</v>
      </c>
      <c r="R4336" s="56"/>
    </row>
    <row r="4337" spans="1:18" x14ac:dyDescent="0.25">
      <c r="A4337" s="37" t="s">
        <v>5525</v>
      </c>
      <c r="B4337" s="38" t="s">
        <v>5526</v>
      </c>
      <c r="C4337" s="38" t="s">
        <v>1062</v>
      </c>
      <c r="D4337" s="38"/>
      <c r="E4337" s="38" t="s">
        <v>64</v>
      </c>
      <c r="F4337" s="43">
        <v>1</v>
      </c>
      <c r="H4337" s="44">
        <v>2500</v>
      </c>
      <c r="I4337" s="45">
        <v>2500</v>
      </c>
      <c r="J4337" s="31"/>
      <c r="L4337" s="44">
        <v>5326.43</v>
      </c>
      <c r="M4337" s="55">
        <v>5326.43</v>
      </c>
      <c r="N4337" s="56"/>
      <c r="P4337" s="44">
        <v>2000</v>
      </c>
      <c r="Q4337" s="55">
        <v>2000</v>
      </c>
      <c r="R4337" s="56"/>
    </row>
    <row r="4338" spans="1:18" x14ac:dyDescent="0.25">
      <c r="A4338" s="37" t="s">
        <v>5527</v>
      </c>
      <c r="B4338" s="38" t="s">
        <v>5528</v>
      </c>
      <c r="C4338" s="38" t="s">
        <v>1065</v>
      </c>
      <c r="D4338" s="38"/>
      <c r="E4338" s="38" t="s">
        <v>64</v>
      </c>
      <c r="F4338" s="43">
        <v>1</v>
      </c>
      <c r="H4338" s="44">
        <v>2500</v>
      </c>
      <c r="I4338" s="45">
        <v>2500</v>
      </c>
      <c r="J4338" s="31"/>
      <c r="L4338" s="44">
        <v>1775.48</v>
      </c>
      <c r="M4338" s="55">
        <v>1775.48</v>
      </c>
      <c r="N4338" s="56"/>
      <c r="P4338" s="44">
        <v>71000</v>
      </c>
      <c r="Q4338" s="55">
        <v>71000</v>
      </c>
      <c r="R4338" s="56"/>
    </row>
    <row r="4339" spans="1:18" x14ac:dyDescent="0.25">
      <c r="A4339" s="37" t="s">
        <v>5529</v>
      </c>
      <c r="B4339" s="38" t="s">
        <v>5530</v>
      </c>
      <c r="C4339" s="38" t="s">
        <v>1068</v>
      </c>
      <c r="D4339" s="38"/>
      <c r="E4339" s="38" t="s">
        <v>64</v>
      </c>
      <c r="F4339" s="43">
        <v>1</v>
      </c>
      <c r="H4339" s="44">
        <v>2500</v>
      </c>
      <c r="I4339" s="45">
        <v>2500</v>
      </c>
      <c r="J4339" s="31"/>
      <c r="L4339" s="44">
        <v>10061.030000000001</v>
      </c>
      <c r="M4339" s="55">
        <v>10061.030000000001</v>
      </c>
      <c r="N4339" s="56"/>
      <c r="P4339" s="44">
        <v>65000</v>
      </c>
      <c r="Q4339" s="55">
        <v>65000</v>
      </c>
      <c r="R4339" s="56"/>
    </row>
    <row r="4340" spans="1:18" x14ac:dyDescent="0.25">
      <c r="A4340" s="33"/>
      <c r="B4340" s="34" t="s">
        <v>28</v>
      </c>
      <c r="C4340" s="34" t="s">
        <v>29</v>
      </c>
      <c r="H4340" s="35"/>
      <c r="I4340" s="35"/>
      <c r="J4340" s="36"/>
      <c r="L4340" s="59"/>
      <c r="M4340" s="59"/>
      <c r="N4340" s="60"/>
      <c r="P4340" s="59"/>
      <c r="Q4340" s="59"/>
      <c r="R4340" s="60"/>
    </row>
    <row r="4341" spans="1:18" x14ac:dyDescent="0.25">
      <c r="A4341" s="37" t="s">
        <v>5531</v>
      </c>
      <c r="B4341" s="38" t="s">
        <v>31</v>
      </c>
      <c r="C4341" s="38" t="s">
        <v>1070</v>
      </c>
      <c r="H4341" s="35"/>
      <c r="I4341" s="35"/>
      <c r="J4341" s="36"/>
      <c r="L4341" s="59"/>
      <c r="M4341" s="59"/>
      <c r="N4341" s="60"/>
      <c r="P4341" s="59"/>
      <c r="Q4341" s="59"/>
      <c r="R4341" s="60"/>
    </row>
    <row r="4342" spans="1:18" x14ac:dyDescent="0.25">
      <c r="A4342" s="37" t="s">
        <v>5532</v>
      </c>
      <c r="B4342" s="38" t="s">
        <v>31</v>
      </c>
      <c r="C4342" s="38" t="s">
        <v>1072</v>
      </c>
      <c r="H4342" s="35"/>
      <c r="I4342" s="35"/>
      <c r="J4342" s="36"/>
      <c r="L4342" s="59"/>
      <c r="M4342" s="59"/>
      <c r="N4342" s="60"/>
      <c r="P4342" s="59"/>
      <c r="Q4342" s="59"/>
      <c r="R4342" s="60"/>
    </row>
    <row r="4343" spans="1:18" x14ac:dyDescent="0.25">
      <c r="A4343" s="37" t="s">
        <v>5533</v>
      </c>
      <c r="B4343" s="38" t="s">
        <v>31</v>
      </c>
      <c r="C4343" s="38" t="s">
        <v>1074</v>
      </c>
      <c r="H4343" s="35"/>
      <c r="I4343" s="35"/>
      <c r="J4343" s="36"/>
      <c r="L4343" s="59"/>
      <c r="M4343" s="59"/>
      <c r="N4343" s="60"/>
      <c r="P4343" s="59"/>
      <c r="Q4343" s="59"/>
      <c r="R4343" s="60"/>
    </row>
    <row r="4344" spans="1:18" ht="45" x14ac:dyDescent="0.25">
      <c r="A4344" s="37" t="s">
        <v>5534</v>
      </c>
      <c r="B4344" s="38" t="s">
        <v>31</v>
      </c>
      <c r="C4344" s="38" t="s">
        <v>1076</v>
      </c>
      <c r="H4344" s="35"/>
      <c r="I4344" s="35"/>
      <c r="J4344" s="36"/>
      <c r="L4344" s="59"/>
      <c r="M4344" s="59"/>
      <c r="N4344" s="60"/>
      <c r="P4344" s="59"/>
      <c r="Q4344" s="59"/>
      <c r="R4344" s="60"/>
    </row>
    <row r="4345" spans="1:18" ht="105" x14ac:dyDescent="0.25">
      <c r="A4345" s="37" t="s">
        <v>5535</v>
      </c>
      <c r="B4345" s="38" t="s">
        <v>31</v>
      </c>
      <c r="C4345" s="38" t="s">
        <v>1078</v>
      </c>
      <c r="H4345" s="35"/>
      <c r="I4345" s="35"/>
      <c r="J4345" s="36"/>
      <c r="L4345" s="59"/>
      <c r="M4345" s="59"/>
      <c r="N4345" s="60"/>
      <c r="P4345" s="59"/>
      <c r="Q4345" s="59"/>
      <c r="R4345" s="60"/>
    </row>
    <row r="4346" spans="1:18" ht="60" x14ac:dyDescent="0.25">
      <c r="A4346" s="33"/>
      <c r="B4346" s="34" t="s">
        <v>55</v>
      </c>
      <c r="C4346" s="34" t="s">
        <v>56</v>
      </c>
      <c r="D4346" s="34" t="s">
        <v>57</v>
      </c>
      <c r="E4346" s="34" t="s">
        <v>58</v>
      </c>
      <c r="F4346" s="39" t="s">
        <v>59</v>
      </c>
      <c r="H4346" s="40" t="s">
        <v>60</v>
      </c>
      <c r="I4346" s="41" t="s">
        <v>22</v>
      </c>
      <c r="J4346" s="42"/>
      <c r="L4346" s="40" t="s">
        <v>60</v>
      </c>
      <c r="M4346" s="53" t="s">
        <v>22</v>
      </c>
      <c r="N4346" s="54"/>
      <c r="P4346" s="40" t="s">
        <v>60</v>
      </c>
      <c r="Q4346" s="53" t="s">
        <v>22</v>
      </c>
      <c r="R4346" s="54"/>
    </row>
    <row r="4347" spans="1:18" x14ac:dyDescent="0.25">
      <c r="A4347" s="37" t="s">
        <v>5536</v>
      </c>
      <c r="B4347" s="38" t="s">
        <v>5537</v>
      </c>
      <c r="C4347" s="38" t="s">
        <v>1081</v>
      </c>
      <c r="D4347" s="38"/>
      <c r="E4347" s="38" t="s">
        <v>433</v>
      </c>
      <c r="F4347" s="43">
        <v>1</v>
      </c>
      <c r="H4347" s="44">
        <v>13200</v>
      </c>
      <c r="I4347" s="45">
        <v>13200</v>
      </c>
      <c r="J4347" s="31"/>
      <c r="L4347" s="44">
        <v>47346.02</v>
      </c>
      <c r="M4347" s="55">
        <v>47346.02</v>
      </c>
      <c r="N4347" s="56"/>
      <c r="P4347" s="44">
        <v>25000</v>
      </c>
      <c r="Q4347" s="55">
        <v>25000</v>
      </c>
      <c r="R4347" s="56"/>
    </row>
    <row r="4348" spans="1:18" x14ac:dyDescent="0.25">
      <c r="A4348" s="37" t="s">
        <v>5538</v>
      </c>
      <c r="B4348" s="38" t="s">
        <v>5539</v>
      </c>
      <c r="C4348" s="38" t="s">
        <v>1084</v>
      </c>
      <c r="D4348" s="38"/>
      <c r="E4348" s="38" t="s">
        <v>433</v>
      </c>
      <c r="F4348" s="43">
        <v>1</v>
      </c>
      <c r="H4348" s="44">
        <v>33000</v>
      </c>
      <c r="I4348" s="45">
        <v>33000</v>
      </c>
      <c r="J4348" s="31"/>
      <c r="L4348" s="44">
        <v>29591.27</v>
      </c>
      <c r="M4348" s="55">
        <v>29591.27</v>
      </c>
      <c r="N4348" s="56"/>
      <c r="P4348" s="44">
        <v>50000</v>
      </c>
      <c r="Q4348" s="55">
        <v>50000</v>
      </c>
      <c r="R4348" s="56"/>
    </row>
    <row r="4349" spans="1:18" x14ac:dyDescent="0.25">
      <c r="A4349" s="37" t="s">
        <v>5540</v>
      </c>
      <c r="B4349" s="38" t="s">
        <v>5541</v>
      </c>
      <c r="C4349" s="38" t="s">
        <v>1087</v>
      </c>
      <c r="D4349" s="38"/>
      <c r="E4349" s="38" t="s">
        <v>433</v>
      </c>
      <c r="F4349" s="43">
        <v>2</v>
      </c>
      <c r="H4349" s="44">
        <v>465</v>
      </c>
      <c r="I4349" s="45">
        <v>930</v>
      </c>
      <c r="J4349" s="31"/>
      <c r="L4349" s="44">
        <v>1479.56</v>
      </c>
      <c r="M4349" s="55">
        <v>2959.12</v>
      </c>
      <c r="N4349" s="56"/>
      <c r="P4349" s="44">
        <v>350</v>
      </c>
      <c r="Q4349" s="55">
        <v>700</v>
      </c>
      <c r="R4349" s="56"/>
    </row>
    <row r="4350" spans="1:18" x14ac:dyDescent="0.25">
      <c r="A4350" s="37" t="s">
        <v>5542</v>
      </c>
      <c r="B4350" s="38" t="s">
        <v>5543</v>
      </c>
      <c r="C4350" s="38" t="s">
        <v>1090</v>
      </c>
      <c r="D4350" s="38"/>
      <c r="E4350" s="38" t="s">
        <v>433</v>
      </c>
      <c r="F4350" s="43">
        <v>2</v>
      </c>
      <c r="H4350" s="44">
        <v>400</v>
      </c>
      <c r="I4350" s="45">
        <v>800</v>
      </c>
      <c r="J4350" s="31"/>
      <c r="L4350" s="44">
        <v>1420.38</v>
      </c>
      <c r="M4350" s="55">
        <v>2840.76</v>
      </c>
      <c r="N4350" s="56"/>
      <c r="P4350" s="44">
        <v>450</v>
      </c>
      <c r="Q4350" s="55">
        <v>900</v>
      </c>
      <c r="R4350" s="56"/>
    </row>
    <row r="4351" spans="1:18" x14ac:dyDescent="0.25">
      <c r="A4351" s="37" t="s">
        <v>5544</v>
      </c>
      <c r="B4351" s="38" t="s">
        <v>5545</v>
      </c>
      <c r="C4351" s="38" t="s">
        <v>1096</v>
      </c>
      <c r="D4351" s="38"/>
      <c r="E4351" s="38" t="s">
        <v>433</v>
      </c>
      <c r="F4351" s="43">
        <v>1</v>
      </c>
      <c r="H4351" s="44">
        <v>465</v>
      </c>
      <c r="I4351" s="45">
        <v>465</v>
      </c>
      <c r="J4351" s="31"/>
      <c r="L4351" s="44">
        <v>1479.56</v>
      </c>
      <c r="M4351" s="55">
        <v>1479.56</v>
      </c>
      <c r="N4351" s="56"/>
      <c r="P4351" s="44">
        <v>500</v>
      </c>
      <c r="Q4351" s="55">
        <v>500</v>
      </c>
      <c r="R4351" s="56"/>
    </row>
    <row r="4352" spans="1:18" x14ac:dyDescent="0.25">
      <c r="A4352" s="37" t="s">
        <v>5546</v>
      </c>
      <c r="B4352" s="38" t="s">
        <v>5547</v>
      </c>
      <c r="C4352" s="38" t="s">
        <v>1099</v>
      </c>
      <c r="D4352" s="38"/>
      <c r="E4352" s="38" t="s">
        <v>433</v>
      </c>
      <c r="F4352" s="43">
        <v>2</v>
      </c>
      <c r="H4352" s="44">
        <v>860</v>
      </c>
      <c r="I4352" s="45">
        <v>1720</v>
      </c>
      <c r="J4352" s="31"/>
      <c r="L4352" s="44">
        <v>1420.38</v>
      </c>
      <c r="M4352" s="55">
        <v>2840.76</v>
      </c>
      <c r="N4352" s="56"/>
      <c r="P4352" s="44">
        <v>650</v>
      </c>
      <c r="Q4352" s="55">
        <v>1300</v>
      </c>
      <c r="R4352" s="56"/>
    </row>
    <row r="4353" spans="1:18" x14ac:dyDescent="0.25">
      <c r="A4353" s="37" t="s">
        <v>5548</v>
      </c>
      <c r="B4353" s="38" t="s">
        <v>5549</v>
      </c>
      <c r="C4353" s="38" t="s">
        <v>1102</v>
      </c>
      <c r="D4353" s="38"/>
      <c r="E4353" s="38" t="s">
        <v>433</v>
      </c>
      <c r="F4353" s="43">
        <v>2</v>
      </c>
      <c r="H4353" s="44">
        <v>600</v>
      </c>
      <c r="I4353" s="45">
        <v>1200</v>
      </c>
      <c r="J4353" s="31"/>
      <c r="L4353" s="44">
        <v>2959.13</v>
      </c>
      <c r="M4353" s="55">
        <v>5918.26</v>
      </c>
      <c r="N4353" s="56"/>
      <c r="P4353" s="44">
        <v>1500</v>
      </c>
      <c r="Q4353" s="55">
        <v>3000</v>
      </c>
      <c r="R4353" s="56"/>
    </row>
    <row r="4354" spans="1:18" ht="30" x14ac:dyDescent="0.25">
      <c r="A4354" s="37" t="s">
        <v>5550</v>
      </c>
      <c r="B4354" s="38" t="s">
        <v>5551</v>
      </c>
      <c r="C4354" s="38" t="s">
        <v>1105</v>
      </c>
      <c r="D4354" s="38"/>
      <c r="E4354" s="38" t="s">
        <v>64</v>
      </c>
      <c r="F4354" s="43">
        <v>1</v>
      </c>
      <c r="H4354" s="44">
        <v>10750</v>
      </c>
      <c r="I4354" s="45">
        <v>10750</v>
      </c>
      <c r="J4354" s="31"/>
      <c r="L4354" s="44">
        <v>35509.519999999997</v>
      </c>
      <c r="M4354" s="55">
        <v>35509.519999999997</v>
      </c>
      <c r="N4354" s="56"/>
      <c r="P4354" s="44">
        <v>15000</v>
      </c>
      <c r="Q4354" s="55">
        <v>15000</v>
      </c>
      <c r="R4354" s="56"/>
    </row>
    <row r="4355" spans="1:18" x14ac:dyDescent="0.25">
      <c r="A4355" s="33"/>
      <c r="B4355" s="34" t="s">
        <v>28</v>
      </c>
      <c r="C4355" s="34" t="s">
        <v>29</v>
      </c>
      <c r="H4355" s="35"/>
      <c r="I4355" s="35"/>
      <c r="J4355" s="36"/>
      <c r="L4355" s="59"/>
      <c r="M4355" s="59"/>
      <c r="N4355" s="60"/>
      <c r="P4355" s="59"/>
      <c r="Q4355" s="59"/>
      <c r="R4355" s="60"/>
    </row>
    <row r="4356" spans="1:18" x14ac:dyDescent="0.25">
      <c r="A4356" s="37" t="s">
        <v>5552</v>
      </c>
      <c r="B4356" s="38" t="s">
        <v>31</v>
      </c>
      <c r="C4356" s="38" t="s">
        <v>5553</v>
      </c>
      <c r="H4356" s="35"/>
      <c r="I4356" s="35"/>
      <c r="J4356" s="36"/>
      <c r="L4356" s="59"/>
      <c r="M4356" s="59"/>
      <c r="N4356" s="60"/>
      <c r="P4356" s="59"/>
      <c r="Q4356" s="59"/>
      <c r="R4356" s="60"/>
    </row>
    <row r="4357" spans="1:18" x14ac:dyDescent="0.25">
      <c r="A4357" s="37" t="s">
        <v>5554</v>
      </c>
      <c r="B4357" s="38" t="s">
        <v>31</v>
      </c>
      <c r="C4357" s="38" t="s">
        <v>798</v>
      </c>
      <c r="H4357" s="35"/>
      <c r="I4357" s="35"/>
      <c r="J4357" s="36"/>
      <c r="L4357" s="59"/>
      <c r="M4357" s="59"/>
      <c r="N4357" s="60"/>
      <c r="P4357" s="59"/>
      <c r="Q4357" s="59"/>
      <c r="R4357" s="60"/>
    </row>
    <row r="4358" spans="1:18" ht="75" x14ac:dyDescent="0.25">
      <c r="A4358" s="37" t="s">
        <v>5555</v>
      </c>
      <c r="B4358" s="38" t="s">
        <v>31</v>
      </c>
      <c r="C4358" s="38" t="s">
        <v>800</v>
      </c>
      <c r="H4358" s="35"/>
      <c r="I4358" s="35"/>
      <c r="J4358" s="36"/>
      <c r="L4358" s="59"/>
      <c r="M4358" s="59"/>
      <c r="N4358" s="60"/>
      <c r="P4358" s="59"/>
      <c r="Q4358" s="59"/>
      <c r="R4358" s="60"/>
    </row>
    <row r="4359" spans="1:18" ht="60" x14ac:dyDescent="0.25">
      <c r="A4359" s="33"/>
      <c r="B4359" s="34" t="s">
        <v>55</v>
      </c>
      <c r="C4359" s="34" t="s">
        <v>56</v>
      </c>
      <c r="D4359" s="34" t="s">
        <v>57</v>
      </c>
      <c r="E4359" s="34" t="s">
        <v>58</v>
      </c>
      <c r="F4359" s="39" t="s">
        <v>59</v>
      </c>
      <c r="H4359" s="40" t="s">
        <v>60</v>
      </c>
      <c r="I4359" s="41" t="s">
        <v>22</v>
      </c>
      <c r="J4359" s="42"/>
      <c r="L4359" s="40" t="s">
        <v>60</v>
      </c>
      <c r="M4359" s="53" t="s">
        <v>22</v>
      </c>
      <c r="N4359" s="54"/>
      <c r="P4359" s="40" t="s">
        <v>60</v>
      </c>
      <c r="Q4359" s="53" t="s">
        <v>22</v>
      </c>
      <c r="R4359" s="54"/>
    </row>
    <row r="4360" spans="1:18" x14ac:dyDescent="0.25">
      <c r="A4360" s="37" t="s">
        <v>5556</v>
      </c>
      <c r="B4360" s="38" t="s">
        <v>5557</v>
      </c>
      <c r="C4360" s="38" t="s">
        <v>5558</v>
      </c>
      <c r="D4360" s="38"/>
      <c r="E4360" s="38" t="s">
        <v>433</v>
      </c>
      <c r="F4360" s="43">
        <v>1</v>
      </c>
      <c r="H4360" s="44">
        <v>17160</v>
      </c>
      <c r="I4360" s="45">
        <v>17160</v>
      </c>
      <c r="J4360" s="31"/>
      <c r="L4360" s="44">
        <v>9469.2000000000007</v>
      </c>
      <c r="M4360" s="55">
        <v>9469.2000000000007</v>
      </c>
      <c r="N4360" s="56"/>
      <c r="P4360" s="44">
        <v>20000</v>
      </c>
      <c r="Q4360" s="55">
        <v>20000</v>
      </c>
      <c r="R4360" s="56"/>
    </row>
    <row r="4361" spans="1:18" x14ac:dyDescent="0.25">
      <c r="A4361" s="37" t="s">
        <v>5559</v>
      </c>
      <c r="B4361" s="38" t="s">
        <v>5560</v>
      </c>
      <c r="C4361" s="38" t="s">
        <v>5561</v>
      </c>
      <c r="D4361" s="38"/>
      <c r="E4361" s="38" t="s">
        <v>433</v>
      </c>
      <c r="F4361" s="43">
        <v>1</v>
      </c>
      <c r="H4361" s="44">
        <v>19800</v>
      </c>
      <c r="I4361" s="45">
        <v>19800</v>
      </c>
      <c r="J4361" s="31"/>
      <c r="L4361" s="44">
        <v>10652.86</v>
      </c>
      <c r="M4361" s="55">
        <v>10652.86</v>
      </c>
      <c r="N4361" s="56"/>
      <c r="P4361" s="44">
        <v>25000</v>
      </c>
      <c r="Q4361" s="55">
        <v>25000</v>
      </c>
      <c r="R4361" s="56"/>
    </row>
    <row r="4362" spans="1:18" x14ac:dyDescent="0.25">
      <c r="A4362" s="37" t="s">
        <v>5562</v>
      </c>
      <c r="B4362" s="38" t="s">
        <v>5563</v>
      </c>
      <c r="C4362" s="38" t="s">
        <v>4724</v>
      </c>
      <c r="D4362" s="38"/>
      <c r="E4362" s="38" t="s">
        <v>64</v>
      </c>
      <c r="F4362" s="43">
        <v>1</v>
      </c>
      <c r="H4362" s="44">
        <v>12000</v>
      </c>
      <c r="I4362" s="45">
        <v>12000</v>
      </c>
      <c r="J4362" s="31"/>
      <c r="L4362" s="44">
        <v>17754.759999999998</v>
      </c>
      <c r="M4362" s="55">
        <v>17754.759999999998</v>
      </c>
      <c r="N4362" s="56"/>
      <c r="P4362" s="44">
        <v>500000</v>
      </c>
      <c r="Q4362" s="55">
        <v>500000</v>
      </c>
      <c r="R4362" s="56"/>
    </row>
    <row r="4363" spans="1:18" x14ac:dyDescent="0.25">
      <c r="A4363" s="33"/>
      <c r="B4363" s="34" t="s">
        <v>28</v>
      </c>
      <c r="C4363" s="34" t="s">
        <v>29</v>
      </c>
      <c r="H4363" s="35"/>
      <c r="I4363" s="35"/>
      <c r="J4363" s="36"/>
      <c r="L4363" s="59"/>
      <c r="M4363" s="59"/>
      <c r="N4363" s="60"/>
      <c r="P4363" s="59"/>
      <c r="Q4363" s="59"/>
      <c r="R4363" s="60"/>
    </row>
    <row r="4364" spans="1:18" x14ac:dyDescent="0.25">
      <c r="A4364" s="37" t="s">
        <v>5564</v>
      </c>
      <c r="B4364" s="38" t="s">
        <v>31</v>
      </c>
      <c r="C4364" s="38" t="s">
        <v>5565</v>
      </c>
      <c r="H4364" s="35"/>
      <c r="I4364" s="35"/>
      <c r="J4364" s="36"/>
      <c r="L4364" s="59"/>
      <c r="M4364" s="59"/>
      <c r="N4364" s="60"/>
      <c r="P4364" s="59"/>
      <c r="Q4364" s="59"/>
      <c r="R4364" s="60"/>
    </row>
    <row r="4365" spans="1:18" ht="60" x14ac:dyDescent="0.25">
      <c r="A4365" s="33"/>
      <c r="B4365" s="34" t="s">
        <v>55</v>
      </c>
      <c r="C4365" s="34" t="s">
        <v>56</v>
      </c>
      <c r="D4365" s="34" t="s">
        <v>57</v>
      </c>
      <c r="E4365" s="34" t="s">
        <v>58</v>
      </c>
      <c r="F4365" s="39" t="s">
        <v>59</v>
      </c>
      <c r="H4365" s="40" t="s">
        <v>60</v>
      </c>
      <c r="I4365" s="41" t="s">
        <v>22</v>
      </c>
      <c r="J4365" s="42"/>
      <c r="L4365" s="40" t="s">
        <v>60</v>
      </c>
      <c r="M4365" s="53" t="s">
        <v>22</v>
      </c>
      <c r="N4365" s="54"/>
      <c r="P4365" s="40" t="s">
        <v>60</v>
      </c>
      <c r="Q4365" s="53" t="s">
        <v>22</v>
      </c>
      <c r="R4365" s="54"/>
    </row>
    <row r="4366" spans="1:18" x14ac:dyDescent="0.25">
      <c r="A4366" s="37" t="s">
        <v>5566</v>
      </c>
      <c r="B4366" s="38" t="s">
        <v>5567</v>
      </c>
      <c r="C4366" s="38" t="s">
        <v>5568</v>
      </c>
      <c r="D4366" s="38"/>
      <c r="E4366" s="38" t="s">
        <v>64</v>
      </c>
      <c r="F4366" s="43">
        <v>1</v>
      </c>
      <c r="H4366" s="44">
        <v>320000</v>
      </c>
      <c r="I4366" s="45">
        <v>320000</v>
      </c>
      <c r="J4366" s="31"/>
      <c r="L4366" s="44">
        <v>0</v>
      </c>
      <c r="M4366" s="55">
        <v>0</v>
      </c>
      <c r="N4366" s="56"/>
      <c r="P4366" s="44">
        <v>0</v>
      </c>
      <c r="Q4366" s="55">
        <v>0</v>
      </c>
      <c r="R4366" s="56"/>
    </row>
    <row r="4367" spans="1:18" x14ac:dyDescent="0.25">
      <c r="A4367" s="33"/>
      <c r="B4367" s="34" t="s">
        <v>28</v>
      </c>
      <c r="C4367" s="34" t="s">
        <v>29</v>
      </c>
      <c r="H4367" s="35"/>
      <c r="I4367" s="35"/>
      <c r="J4367" s="36"/>
      <c r="L4367" s="59"/>
      <c r="M4367" s="59"/>
      <c r="N4367" s="60"/>
      <c r="P4367" s="59"/>
      <c r="Q4367" s="59"/>
      <c r="R4367" s="60"/>
    </row>
    <row r="4368" spans="1:18" x14ac:dyDescent="0.25">
      <c r="A4368" s="37" t="s">
        <v>5569</v>
      </c>
      <c r="B4368" s="38" t="s">
        <v>31</v>
      </c>
      <c r="C4368" s="38" t="s">
        <v>848</v>
      </c>
      <c r="H4368" s="35"/>
      <c r="I4368" s="35"/>
      <c r="J4368" s="36"/>
      <c r="L4368" s="59"/>
      <c r="M4368" s="59"/>
      <c r="N4368" s="60"/>
      <c r="P4368" s="59"/>
      <c r="Q4368" s="59"/>
      <c r="R4368" s="60"/>
    </row>
    <row r="4369" spans="1:18" ht="45" x14ac:dyDescent="0.25">
      <c r="A4369" s="37" t="s">
        <v>5570</v>
      </c>
      <c r="B4369" s="38" t="s">
        <v>31</v>
      </c>
      <c r="C4369" s="38" t="s">
        <v>850</v>
      </c>
      <c r="H4369" s="35"/>
      <c r="I4369" s="35"/>
      <c r="J4369" s="36"/>
      <c r="L4369" s="59"/>
      <c r="M4369" s="59"/>
      <c r="N4369" s="60"/>
      <c r="P4369" s="59"/>
      <c r="Q4369" s="59"/>
      <c r="R4369" s="60"/>
    </row>
    <row r="4370" spans="1:18" ht="60" x14ac:dyDescent="0.25">
      <c r="A4370" s="33"/>
      <c r="B4370" s="34" t="s">
        <v>55</v>
      </c>
      <c r="C4370" s="34" t="s">
        <v>56</v>
      </c>
      <c r="D4370" s="34" t="s">
        <v>57</v>
      </c>
      <c r="E4370" s="34" t="s">
        <v>58</v>
      </c>
      <c r="F4370" s="39" t="s">
        <v>59</v>
      </c>
      <c r="H4370" s="40" t="s">
        <v>60</v>
      </c>
      <c r="I4370" s="41" t="s">
        <v>22</v>
      </c>
      <c r="J4370" s="42"/>
      <c r="L4370" s="40" t="s">
        <v>60</v>
      </c>
      <c r="M4370" s="53" t="s">
        <v>22</v>
      </c>
      <c r="N4370" s="54"/>
      <c r="P4370" s="40" t="s">
        <v>60</v>
      </c>
      <c r="Q4370" s="53" t="s">
        <v>22</v>
      </c>
      <c r="R4370" s="54"/>
    </row>
    <row r="4371" spans="1:18" x14ac:dyDescent="0.25">
      <c r="A4371" s="37" t="s">
        <v>5571</v>
      </c>
      <c r="B4371" s="38" t="s">
        <v>5572</v>
      </c>
      <c r="C4371" s="38" t="s">
        <v>853</v>
      </c>
      <c r="D4371" s="38"/>
      <c r="E4371" s="38" t="s">
        <v>433</v>
      </c>
      <c r="F4371" s="43">
        <v>8</v>
      </c>
      <c r="H4371" s="44">
        <v>1390</v>
      </c>
      <c r="I4371" s="45">
        <v>11120</v>
      </c>
      <c r="J4371" s="31"/>
      <c r="L4371" s="44">
        <v>1775.48</v>
      </c>
      <c r="M4371" s="55">
        <v>14203.84</v>
      </c>
      <c r="N4371" s="56"/>
      <c r="P4371" s="44">
        <v>950</v>
      </c>
      <c r="Q4371" s="55">
        <v>7600</v>
      </c>
      <c r="R4371" s="56"/>
    </row>
    <row r="4372" spans="1:18" x14ac:dyDescent="0.25">
      <c r="A4372" s="33"/>
      <c r="B4372" s="34" t="s">
        <v>28</v>
      </c>
      <c r="C4372" s="34" t="s">
        <v>29</v>
      </c>
      <c r="H4372" s="35"/>
      <c r="I4372" s="35"/>
      <c r="J4372" s="36"/>
      <c r="L4372" s="59"/>
      <c r="M4372" s="59"/>
      <c r="N4372" s="60"/>
      <c r="P4372" s="59"/>
      <c r="Q4372" s="59"/>
      <c r="R4372" s="60"/>
    </row>
    <row r="4373" spans="1:18" x14ac:dyDescent="0.25">
      <c r="A4373" s="37" t="s">
        <v>5573</v>
      </c>
      <c r="B4373" s="38" t="s">
        <v>31</v>
      </c>
      <c r="C4373" s="38" t="s">
        <v>5574</v>
      </c>
      <c r="H4373" s="35"/>
      <c r="I4373" s="35"/>
      <c r="J4373" s="36"/>
      <c r="L4373" s="59"/>
      <c r="M4373" s="59"/>
      <c r="N4373" s="60"/>
      <c r="P4373" s="59"/>
      <c r="Q4373" s="59"/>
      <c r="R4373" s="60"/>
    </row>
    <row r="4374" spans="1:18" ht="45" x14ac:dyDescent="0.25">
      <c r="A4374" s="37" t="s">
        <v>5575</v>
      </c>
      <c r="B4374" s="38" t="s">
        <v>31</v>
      </c>
      <c r="C4374" s="38" t="s">
        <v>884</v>
      </c>
      <c r="H4374" s="35"/>
      <c r="I4374" s="35"/>
      <c r="J4374" s="36"/>
      <c r="L4374" s="59"/>
      <c r="M4374" s="59"/>
      <c r="N4374" s="60"/>
      <c r="P4374" s="59"/>
      <c r="Q4374" s="59"/>
      <c r="R4374" s="60"/>
    </row>
    <row r="4375" spans="1:18" ht="60" x14ac:dyDescent="0.25">
      <c r="A4375" s="33"/>
      <c r="B4375" s="34" t="s">
        <v>55</v>
      </c>
      <c r="C4375" s="34" t="s">
        <v>56</v>
      </c>
      <c r="D4375" s="34" t="s">
        <v>57</v>
      </c>
      <c r="E4375" s="34" t="s">
        <v>58</v>
      </c>
      <c r="F4375" s="39" t="s">
        <v>59</v>
      </c>
      <c r="H4375" s="40" t="s">
        <v>60</v>
      </c>
      <c r="I4375" s="41" t="s">
        <v>22</v>
      </c>
      <c r="J4375" s="42"/>
      <c r="L4375" s="40" t="s">
        <v>60</v>
      </c>
      <c r="M4375" s="53" t="s">
        <v>22</v>
      </c>
      <c r="N4375" s="54"/>
      <c r="P4375" s="40" t="s">
        <v>60</v>
      </c>
      <c r="Q4375" s="53" t="s">
        <v>22</v>
      </c>
      <c r="R4375" s="54"/>
    </row>
    <row r="4376" spans="1:18" x14ac:dyDescent="0.25">
      <c r="A4376" s="37" t="s">
        <v>5576</v>
      </c>
      <c r="B4376" s="38" t="s">
        <v>5577</v>
      </c>
      <c r="C4376" s="38" t="s">
        <v>5578</v>
      </c>
      <c r="D4376" s="38"/>
      <c r="E4376" s="38" t="s">
        <v>433</v>
      </c>
      <c r="F4376" s="43">
        <v>17</v>
      </c>
      <c r="H4376" s="44">
        <v>5280</v>
      </c>
      <c r="I4376" s="45">
        <v>89760</v>
      </c>
      <c r="J4376" s="31"/>
      <c r="L4376" s="44">
        <v>2130.5700000000002</v>
      </c>
      <c r="M4376" s="55">
        <v>36219.69</v>
      </c>
      <c r="N4376" s="56"/>
      <c r="P4376" s="44">
        <v>1615</v>
      </c>
      <c r="Q4376" s="55">
        <v>27455</v>
      </c>
      <c r="R4376" s="56"/>
    </row>
    <row r="4377" spans="1:18" x14ac:dyDescent="0.25">
      <c r="A4377" s="37" t="s">
        <v>5579</v>
      </c>
      <c r="B4377" s="38" t="s">
        <v>5580</v>
      </c>
      <c r="C4377" s="38" t="s">
        <v>5581</v>
      </c>
      <c r="D4377" s="38"/>
      <c r="E4377" s="38" t="s">
        <v>433</v>
      </c>
      <c r="F4377" s="43">
        <v>287</v>
      </c>
      <c r="H4377" s="44">
        <v>5280</v>
      </c>
      <c r="I4377" s="45">
        <v>1515360</v>
      </c>
      <c r="J4377" s="31"/>
      <c r="L4377" s="44">
        <v>2959.13</v>
      </c>
      <c r="M4377" s="55">
        <v>849270.31</v>
      </c>
      <c r="N4377" s="56"/>
      <c r="P4377" s="44">
        <v>1053</v>
      </c>
      <c r="Q4377" s="55">
        <v>302211</v>
      </c>
      <c r="R4377" s="56"/>
    </row>
    <row r="4378" spans="1:18" x14ac:dyDescent="0.25">
      <c r="A4378" s="37" t="s">
        <v>5582</v>
      </c>
      <c r="B4378" s="38" t="s">
        <v>5583</v>
      </c>
      <c r="C4378" s="38" t="s">
        <v>5584</v>
      </c>
      <c r="D4378" s="38"/>
      <c r="E4378" s="38" t="s">
        <v>433</v>
      </c>
      <c r="F4378" s="43">
        <v>19</v>
      </c>
      <c r="H4378" s="44">
        <v>5545</v>
      </c>
      <c r="I4378" s="45">
        <v>105355</v>
      </c>
      <c r="J4378" s="31"/>
      <c r="L4378" s="44">
        <v>4734.6000000000004</v>
      </c>
      <c r="M4378" s="55">
        <v>89957.4</v>
      </c>
      <c r="N4378" s="56"/>
      <c r="P4378" s="44">
        <v>702</v>
      </c>
      <c r="Q4378" s="55">
        <v>13338</v>
      </c>
      <c r="R4378" s="56"/>
    </row>
    <row r="4379" spans="1:18" x14ac:dyDescent="0.25">
      <c r="A4379" s="37" t="s">
        <v>5585</v>
      </c>
      <c r="B4379" s="38" t="s">
        <v>5586</v>
      </c>
      <c r="C4379" s="38" t="s">
        <v>5587</v>
      </c>
      <c r="D4379" s="38"/>
      <c r="E4379" s="38" t="s">
        <v>64</v>
      </c>
      <c r="F4379" s="43">
        <v>1</v>
      </c>
      <c r="H4379" s="44">
        <v>23000</v>
      </c>
      <c r="I4379" s="45">
        <v>23000</v>
      </c>
      <c r="J4379" s="31"/>
      <c r="L4379" s="44">
        <v>11836.51</v>
      </c>
      <c r="M4379" s="55">
        <v>11836.51</v>
      </c>
      <c r="N4379" s="56"/>
      <c r="P4379" s="44">
        <v>600000</v>
      </c>
      <c r="Q4379" s="55">
        <v>600000</v>
      </c>
      <c r="R4379" s="56"/>
    </row>
    <row r="4380" spans="1:18" ht="30" x14ac:dyDescent="0.25">
      <c r="A4380" s="37" t="s">
        <v>5588</v>
      </c>
      <c r="B4380" s="38" t="s">
        <v>5589</v>
      </c>
      <c r="C4380" s="38" t="s">
        <v>5590</v>
      </c>
      <c r="D4380" s="38"/>
      <c r="E4380" s="38" t="s">
        <v>433</v>
      </c>
      <c r="F4380" s="43">
        <v>8</v>
      </c>
      <c r="H4380" s="44">
        <v>55000</v>
      </c>
      <c r="I4380" s="45">
        <v>440000</v>
      </c>
      <c r="J4380" s="31"/>
      <c r="L4380" s="44">
        <v>177547.59</v>
      </c>
      <c r="M4380" s="55">
        <v>1420380.72</v>
      </c>
      <c r="N4380" s="56"/>
      <c r="P4380" s="44">
        <v>0</v>
      </c>
      <c r="Q4380" s="55">
        <v>0</v>
      </c>
      <c r="R4380" s="56"/>
    </row>
    <row r="4381" spans="1:18" x14ac:dyDescent="0.25">
      <c r="A4381" s="33"/>
      <c r="B4381" s="34" t="s">
        <v>28</v>
      </c>
      <c r="C4381" s="34" t="s">
        <v>29</v>
      </c>
      <c r="H4381" s="35"/>
      <c r="I4381" s="35"/>
      <c r="J4381" s="36"/>
      <c r="L4381" s="59"/>
      <c r="M4381" s="59"/>
      <c r="N4381" s="60"/>
      <c r="P4381" s="59"/>
      <c r="Q4381" s="59"/>
      <c r="R4381" s="60"/>
    </row>
    <row r="4382" spans="1:18" x14ac:dyDescent="0.25">
      <c r="A4382" s="37" t="s">
        <v>5591</v>
      </c>
      <c r="B4382" s="38" t="s">
        <v>31</v>
      </c>
      <c r="C4382" s="38" t="s">
        <v>750</v>
      </c>
      <c r="H4382" s="35"/>
      <c r="I4382" s="35"/>
      <c r="J4382" s="36"/>
      <c r="L4382" s="59"/>
      <c r="M4382" s="59"/>
      <c r="N4382" s="60"/>
      <c r="P4382" s="59"/>
      <c r="Q4382" s="59"/>
      <c r="R4382" s="60"/>
    </row>
    <row r="4383" spans="1:18" ht="60" x14ac:dyDescent="0.25">
      <c r="A4383" s="33"/>
      <c r="B4383" s="34" t="s">
        <v>55</v>
      </c>
      <c r="C4383" s="34" t="s">
        <v>56</v>
      </c>
      <c r="D4383" s="34" t="s">
        <v>57</v>
      </c>
      <c r="E4383" s="34" t="s">
        <v>58</v>
      </c>
      <c r="F4383" s="39" t="s">
        <v>59</v>
      </c>
      <c r="H4383" s="40" t="s">
        <v>60</v>
      </c>
      <c r="I4383" s="41" t="s">
        <v>22</v>
      </c>
      <c r="J4383" s="42"/>
      <c r="L4383" s="40" t="s">
        <v>60</v>
      </c>
      <c r="M4383" s="53" t="s">
        <v>22</v>
      </c>
      <c r="N4383" s="54"/>
      <c r="P4383" s="40" t="s">
        <v>60</v>
      </c>
      <c r="Q4383" s="53" t="s">
        <v>22</v>
      </c>
      <c r="R4383" s="54"/>
    </row>
    <row r="4384" spans="1:18" x14ac:dyDescent="0.25">
      <c r="A4384" s="37" t="s">
        <v>5592</v>
      </c>
      <c r="B4384" s="38" t="s">
        <v>5593</v>
      </c>
      <c r="C4384" s="38" t="s">
        <v>753</v>
      </c>
      <c r="D4384" s="38"/>
      <c r="E4384" s="38" t="s">
        <v>64</v>
      </c>
      <c r="F4384" s="43">
        <v>1</v>
      </c>
      <c r="H4384" s="44">
        <v>2000</v>
      </c>
      <c r="I4384" s="45">
        <v>2000</v>
      </c>
      <c r="J4384" s="31"/>
      <c r="L4384" s="44">
        <v>17754.759999999998</v>
      </c>
      <c r="M4384" s="55">
        <v>17754.759999999998</v>
      </c>
      <c r="N4384" s="56"/>
      <c r="P4384" s="44">
        <v>15000</v>
      </c>
      <c r="Q4384" s="55">
        <v>15000</v>
      </c>
      <c r="R4384" s="56"/>
    </row>
    <row r="4385" spans="1:18" ht="30" x14ac:dyDescent="0.25">
      <c r="A4385" s="37" t="s">
        <v>5594</v>
      </c>
      <c r="B4385" s="38" t="s">
        <v>5595</v>
      </c>
      <c r="C4385" s="38" t="s">
        <v>756</v>
      </c>
      <c r="D4385" s="38"/>
      <c r="E4385" s="38" t="s">
        <v>64</v>
      </c>
      <c r="F4385" s="43">
        <v>1</v>
      </c>
      <c r="H4385" s="44">
        <v>1000</v>
      </c>
      <c r="I4385" s="45">
        <v>1000</v>
      </c>
      <c r="J4385" s="31"/>
      <c r="L4385" s="44">
        <v>17754.759999999998</v>
      </c>
      <c r="M4385" s="55">
        <v>17754.759999999998</v>
      </c>
      <c r="N4385" s="56"/>
      <c r="P4385" s="44">
        <v>2500</v>
      </c>
      <c r="Q4385" s="55">
        <v>2500</v>
      </c>
      <c r="R4385" s="56"/>
    </row>
    <row r="4386" spans="1:18" x14ac:dyDescent="0.25">
      <c r="A4386" s="37" t="s">
        <v>5596</v>
      </c>
      <c r="B4386" s="38" t="s">
        <v>5597</v>
      </c>
      <c r="C4386" s="38" t="s">
        <v>759</v>
      </c>
      <c r="D4386" s="38"/>
      <c r="E4386" s="38" t="s">
        <v>64</v>
      </c>
      <c r="F4386" s="43">
        <v>1</v>
      </c>
      <c r="H4386" s="44">
        <v>5000</v>
      </c>
      <c r="I4386" s="45">
        <v>5000</v>
      </c>
      <c r="J4386" s="31"/>
      <c r="L4386" s="44">
        <v>17754.759999999998</v>
      </c>
      <c r="M4386" s="55">
        <v>17754.759999999998</v>
      </c>
      <c r="N4386" s="56"/>
      <c r="P4386" s="44">
        <v>500</v>
      </c>
      <c r="Q4386" s="55">
        <v>500</v>
      </c>
      <c r="R4386" s="56"/>
    </row>
    <row r="4387" spans="1:18" x14ac:dyDescent="0.25">
      <c r="A4387" s="37" t="s">
        <v>5598</v>
      </c>
      <c r="B4387" s="38" t="s">
        <v>5599</v>
      </c>
      <c r="C4387" s="38" t="s">
        <v>762</v>
      </c>
      <c r="D4387" s="38"/>
      <c r="E4387" s="38" t="s">
        <v>64</v>
      </c>
      <c r="F4387" s="43">
        <v>1</v>
      </c>
      <c r="H4387" s="44">
        <v>2500</v>
      </c>
      <c r="I4387" s="45">
        <v>2500</v>
      </c>
      <c r="J4387" s="31"/>
      <c r="L4387" s="44">
        <v>17754.759999999998</v>
      </c>
      <c r="M4387" s="55">
        <v>17754.759999999998</v>
      </c>
      <c r="N4387" s="56"/>
      <c r="P4387" s="44">
        <v>500</v>
      </c>
      <c r="Q4387" s="55">
        <v>500</v>
      </c>
      <c r="R4387" s="56"/>
    </row>
    <row r="4388" spans="1:18" x14ac:dyDescent="0.25">
      <c r="A4388" s="37" t="s">
        <v>5600</v>
      </c>
      <c r="B4388" s="38" t="s">
        <v>5601</v>
      </c>
      <c r="C4388" s="38" t="s">
        <v>765</v>
      </c>
      <c r="D4388" s="38"/>
      <c r="E4388" s="38" t="s">
        <v>64</v>
      </c>
      <c r="F4388" s="43">
        <v>1</v>
      </c>
      <c r="H4388" s="44">
        <v>2000</v>
      </c>
      <c r="I4388" s="45">
        <v>2000</v>
      </c>
      <c r="J4388" s="31"/>
      <c r="L4388" s="44">
        <v>17754.759999999998</v>
      </c>
      <c r="M4388" s="55">
        <v>17754.759999999998</v>
      </c>
      <c r="N4388" s="56"/>
      <c r="P4388" s="44">
        <v>500</v>
      </c>
      <c r="Q4388" s="55">
        <v>500</v>
      </c>
      <c r="R4388" s="56"/>
    </row>
    <row r="4389" spans="1:18" x14ac:dyDescent="0.25">
      <c r="A4389" s="37" t="s">
        <v>5602</v>
      </c>
      <c r="B4389" s="38" t="s">
        <v>5603</v>
      </c>
      <c r="C4389" s="38" t="s">
        <v>768</v>
      </c>
      <c r="D4389" s="38"/>
      <c r="E4389" s="38" t="s">
        <v>64</v>
      </c>
      <c r="F4389" s="43">
        <v>1</v>
      </c>
      <c r="H4389" s="44">
        <v>2000</v>
      </c>
      <c r="I4389" s="45">
        <v>2000</v>
      </c>
      <c r="J4389" s="31"/>
      <c r="L4389" s="44">
        <v>17754.759999999998</v>
      </c>
      <c r="M4389" s="55">
        <v>17754.759999999998</v>
      </c>
      <c r="N4389" s="56"/>
      <c r="P4389" s="44">
        <v>1500</v>
      </c>
      <c r="Q4389" s="55">
        <v>1500</v>
      </c>
      <c r="R4389" s="56"/>
    </row>
    <row r="4390" spans="1:18" x14ac:dyDescent="0.25">
      <c r="A4390" s="37" t="s">
        <v>5604</v>
      </c>
      <c r="B4390" s="38" t="s">
        <v>5605</v>
      </c>
      <c r="C4390" s="38" t="s">
        <v>771</v>
      </c>
      <c r="D4390" s="38"/>
      <c r="E4390" s="38" t="s">
        <v>64</v>
      </c>
      <c r="F4390" s="43">
        <v>1</v>
      </c>
      <c r="H4390" s="44">
        <v>500</v>
      </c>
      <c r="I4390" s="45">
        <v>500</v>
      </c>
      <c r="J4390" s="31"/>
      <c r="L4390" s="44">
        <v>17754.759999999998</v>
      </c>
      <c r="M4390" s="55">
        <v>17754.759999999998</v>
      </c>
      <c r="N4390" s="56"/>
      <c r="P4390" s="44">
        <v>5000</v>
      </c>
      <c r="Q4390" s="55">
        <v>5000</v>
      </c>
      <c r="R4390" s="56"/>
    </row>
    <row r="4391" spans="1:18" ht="30" x14ac:dyDescent="0.25">
      <c r="A4391" s="37" t="s">
        <v>5606</v>
      </c>
      <c r="B4391" s="38" t="s">
        <v>5607</v>
      </c>
      <c r="C4391" s="38" t="s">
        <v>774</v>
      </c>
      <c r="D4391" s="38"/>
      <c r="E4391" s="38" t="s">
        <v>64</v>
      </c>
      <c r="F4391" s="43">
        <v>1</v>
      </c>
      <c r="H4391" s="44">
        <v>2000</v>
      </c>
      <c r="I4391" s="45">
        <v>2000</v>
      </c>
      <c r="J4391" s="31"/>
      <c r="L4391" s="44">
        <v>17754.759999999998</v>
      </c>
      <c r="M4391" s="55">
        <v>17754.759999999998</v>
      </c>
      <c r="N4391" s="56"/>
      <c r="P4391" s="44">
        <v>5000</v>
      </c>
      <c r="Q4391" s="55">
        <v>5000</v>
      </c>
      <c r="R4391" s="56"/>
    </row>
    <row r="4392" spans="1:18" ht="30" x14ac:dyDescent="0.25">
      <c r="A4392" s="37" t="s">
        <v>5608</v>
      </c>
      <c r="B4392" s="38" t="s">
        <v>5609</v>
      </c>
      <c r="C4392" s="38" t="s">
        <v>777</v>
      </c>
      <c r="D4392" s="38"/>
      <c r="E4392" s="38" t="s">
        <v>64</v>
      </c>
      <c r="F4392" s="43">
        <v>1</v>
      </c>
      <c r="H4392" s="44">
        <v>1000</v>
      </c>
      <c r="I4392" s="45">
        <v>1000</v>
      </c>
      <c r="J4392" s="31"/>
      <c r="L4392" s="44">
        <v>17754.759999999998</v>
      </c>
      <c r="M4392" s="55">
        <v>17754.759999999998</v>
      </c>
      <c r="N4392" s="56"/>
      <c r="P4392" s="44">
        <v>5000</v>
      </c>
      <c r="Q4392" s="55">
        <v>5000</v>
      </c>
      <c r="R4392" s="56"/>
    </row>
    <row r="4393" spans="1:18" x14ac:dyDescent="0.25">
      <c r="A4393" s="37" t="s">
        <v>5610</v>
      </c>
      <c r="B4393" s="38" t="s">
        <v>5611</v>
      </c>
      <c r="C4393" s="38" t="s">
        <v>780</v>
      </c>
      <c r="D4393" s="38"/>
      <c r="E4393" s="38" t="s">
        <v>64</v>
      </c>
      <c r="F4393" s="43">
        <v>1</v>
      </c>
      <c r="H4393" s="44">
        <v>1000</v>
      </c>
      <c r="I4393" s="45">
        <v>1000</v>
      </c>
      <c r="J4393" s="31"/>
      <c r="L4393" s="44">
        <v>17754.759999999998</v>
      </c>
      <c r="M4393" s="55">
        <v>17754.759999999998</v>
      </c>
      <c r="N4393" s="56"/>
      <c r="P4393" s="44">
        <v>3000</v>
      </c>
      <c r="Q4393" s="55">
        <v>3000</v>
      </c>
      <c r="R4393" s="56"/>
    </row>
    <row r="4394" spans="1:18" x14ac:dyDescent="0.25">
      <c r="A4394" s="37" t="s">
        <v>5612</v>
      </c>
      <c r="B4394" s="38" t="s">
        <v>5613</v>
      </c>
      <c r="C4394" s="38" t="s">
        <v>783</v>
      </c>
      <c r="D4394" s="38"/>
      <c r="E4394" s="38" t="s">
        <v>64</v>
      </c>
      <c r="F4394" s="43">
        <v>1</v>
      </c>
      <c r="H4394" s="44">
        <v>500</v>
      </c>
      <c r="I4394" s="45">
        <v>500</v>
      </c>
      <c r="J4394" s="31"/>
      <c r="L4394" s="44">
        <v>17754.759999999998</v>
      </c>
      <c r="M4394" s="55">
        <v>17754.759999999998</v>
      </c>
      <c r="N4394" s="56"/>
      <c r="P4394" s="44">
        <v>2000</v>
      </c>
      <c r="Q4394" s="55">
        <v>2000</v>
      </c>
      <c r="R4394" s="56"/>
    </row>
    <row r="4395" spans="1:18" ht="45" x14ac:dyDescent="0.25">
      <c r="A4395" s="37" t="s">
        <v>5614</v>
      </c>
      <c r="B4395" s="38" t="s">
        <v>5615</v>
      </c>
      <c r="C4395" s="38" t="s">
        <v>786</v>
      </c>
      <c r="D4395" s="38"/>
      <c r="E4395" s="38" t="s">
        <v>64</v>
      </c>
      <c r="F4395" s="43">
        <v>1</v>
      </c>
      <c r="H4395" s="44">
        <v>1500</v>
      </c>
      <c r="I4395" s="45">
        <v>1500</v>
      </c>
      <c r="J4395" s="31"/>
      <c r="L4395" s="44">
        <v>17754.759999999998</v>
      </c>
      <c r="M4395" s="55">
        <v>17754.759999999998</v>
      </c>
      <c r="N4395" s="56"/>
      <c r="P4395" s="44">
        <v>5000</v>
      </c>
      <c r="Q4395" s="55">
        <v>5000</v>
      </c>
      <c r="R4395" s="56"/>
    </row>
    <row r="4396" spans="1:18" x14ac:dyDescent="0.25">
      <c r="A4396" s="37" t="s">
        <v>5616</v>
      </c>
      <c r="B4396" s="38" t="s">
        <v>5617</v>
      </c>
      <c r="C4396" s="38" t="s">
        <v>789</v>
      </c>
      <c r="D4396" s="38"/>
      <c r="E4396" s="38" t="s">
        <v>64</v>
      </c>
      <c r="F4396" s="43">
        <v>1</v>
      </c>
      <c r="H4396" s="44">
        <v>1000</v>
      </c>
      <c r="I4396" s="45">
        <v>1000</v>
      </c>
      <c r="J4396" s="31"/>
      <c r="L4396" s="44">
        <v>23673.01</v>
      </c>
      <c r="M4396" s="55">
        <v>23673.01</v>
      </c>
      <c r="N4396" s="56"/>
      <c r="P4396" s="44">
        <v>15000</v>
      </c>
      <c r="Q4396" s="55">
        <v>15000</v>
      </c>
      <c r="R4396" s="56"/>
    </row>
    <row r="4397" spans="1:18" x14ac:dyDescent="0.25">
      <c r="A4397" s="33"/>
      <c r="B4397" s="34" t="s">
        <v>28</v>
      </c>
      <c r="C4397" s="34" t="s">
        <v>29</v>
      </c>
      <c r="H4397" s="35"/>
      <c r="I4397" s="35"/>
      <c r="J4397" s="36"/>
      <c r="L4397" s="59"/>
      <c r="M4397" s="59"/>
      <c r="N4397" s="60"/>
      <c r="P4397" s="59"/>
      <c r="Q4397" s="59"/>
      <c r="R4397" s="60"/>
    </row>
    <row r="4398" spans="1:18" x14ac:dyDescent="0.25">
      <c r="A4398" s="37" t="s">
        <v>5618</v>
      </c>
      <c r="B4398" s="38" t="s">
        <v>31</v>
      </c>
      <c r="C4398" s="38" t="s">
        <v>333</v>
      </c>
      <c r="H4398" s="35"/>
      <c r="I4398" s="35"/>
      <c r="J4398" s="36"/>
      <c r="L4398" s="59"/>
      <c r="M4398" s="59"/>
      <c r="N4398" s="60"/>
      <c r="P4398" s="59"/>
      <c r="Q4398" s="59"/>
      <c r="R4398" s="60"/>
    </row>
    <row r="4399" spans="1:18" ht="60" x14ac:dyDescent="0.25">
      <c r="A4399" s="33"/>
      <c r="B4399" s="34" t="s">
        <v>55</v>
      </c>
      <c r="C4399" s="34" t="s">
        <v>56</v>
      </c>
      <c r="D4399" s="34" t="s">
        <v>57</v>
      </c>
      <c r="E4399" s="34" t="s">
        <v>58</v>
      </c>
      <c r="F4399" s="39" t="s">
        <v>59</v>
      </c>
      <c r="H4399" s="40" t="s">
        <v>60</v>
      </c>
      <c r="I4399" s="41" t="s">
        <v>22</v>
      </c>
      <c r="J4399" s="42"/>
      <c r="L4399" s="40" t="s">
        <v>60</v>
      </c>
      <c r="M4399" s="53" t="s">
        <v>22</v>
      </c>
      <c r="N4399" s="54"/>
      <c r="P4399" s="40" t="s">
        <v>60</v>
      </c>
      <c r="Q4399" s="53" t="s">
        <v>22</v>
      </c>
      <c r="R4399" s="54"/>
    </row>
    <row r="4400" spans="1:18" ht="105" x14ac:dyDescent="0.25">
      <c r="A4400" s="37" t="s">
        <v>5619</v>
      </c>
      <c r="B4400" s="38" t="s">
        <v>335</v>
      </c>
      <c r="C4400" s="38" t="s">
        <v>336</v>
      </c>
      <c r="D4400" s="38"/>
      <c r="E4400" s="38" t="s">
        <v>64</v>
      </c>
      <c r="F4400" s="43">
        <v>1</v>
      </c>
      <c r="H4400" s="44">
        <v>0</v>
      </c>
      <c r="I4400" s="45">
        <v>0</v>
      </c>
      <c r="J4400" s="31"/>
      <c r="L4400" s="44">
        <v>0</v>
      </c>
      <c r="M4400" s="55">
        <v>0</v>
      </c>
      <c r="N4400" s="56"/>
      <c r="P4400" s="44">
        <v>0</v>
      </c>
      <c r="Q4400" s="55">
        <v>0</v>
      </c>
      <c r="R4400" s="56"/>
    </row>
    <row r="4401" spans="1:18" x14ac:dyDescent="0.25">
      <c r="A4401" s="33"/>
      <c r="B4401" s="34" t="s">
        <v>28</v>
      </c>
      <c r="C4401" s="34" t="s">
        <v>29</v>
      </c>
      <c r="H4401" s="35"/>
      <c r="I4401" s="35"/>
      <c r="J4401" s="36"/>
      <c r="L4401" s="59"/>
      <c r="M4401" s="59"/>
      <c r="N4401" s="60"/>
      <c r="P4401" s="59"/>
      <c r="Q4401" s="59"/>
      <c r="R4401" s="60"/>
    </row>
    <row r="4402" spans="1:18" ht="60" x14ac:dyDescent="0.25">
      <c r="A4402" s="37" t="s">
        <v>5620</v>
      </c>
      <c r="B4402" s="38" t="s">
        <v>31</v>
      </c>
      <c r="C4402" s="38" t="s">
        <v>299</v>
      </c>
      <c r="H4402" s="35"/>
      <c r="I4402" s="35"/>
      <c r="J4402" s="36"/>
      <c r="L4402" s="59"/>
      <c r="M4402" s="59"/>
      <c r="N4402" s="60"/>
      <c r="P4402" s="59"/>
      <c r="Q4402" s="59"/>
      <c r="R4402" s="60"/>
    </row>
    <row r="4403" spans="1:18" x14ac:dyDescent="0.25">
      <c r="A4403" s="28" t="s">
        <v>5621</v>
      </c>
      <c r="B4403" s="28"/>
      <c r="C4403" s="28"/>
      <c r="D4403" s="14"/>
      <c r="E4403" s="14"/>
      <c r="F4403" s="28"/>
      <c r="H4403" s="29" t="s">
        <v>25</v>
      </c>
      <c r="I4403" s="30">
        <f>I4404</f>
        <v>15298555</v>
      </c>
      <c r="J4403" s="31"/>
      <c r="L4403" s="32" t="s">
        <v>25</v>
      </c>
      <c r="M4403" s="63">
        <f>M4404</f>
        <v>54006062.920000002</v>
      </c>
      <c r="N4403" s="64"/>
      <c r="P4403" s="32" t="s">
        <v>25</v>
      </c>
      <c r="Q4403" s="63">
        <f>Q4404</f>
        <v>55108780</v>
      </c>
      <c r="R4403" s="64"/>
    </row>
    <row r="4404" spans="1:18" x14ac:dyDescent="0.25">
      <c r="A4404" s="14" t="s">
        <v>5622</v>
      </c>
      <c r="B4404" s="14"/>
      <c r="C4404" s="14"/>
      <c r="D4404" s="14"/>
      <c r="E4404" s="14"/>
      <c r="F4404" s="14"/>
      <c r="H4404" s="32" t="s">
        <v>5623</v>
      </c>
      <c r="I4404" s="45">
        <v>15298555</v>
      </c>
      <c r="J4404" s="31"/>
      <c r="L4404" s="32" t="s">
        <v>5623</v>
      </c>
      <c r="M4404" s="55">
        <v>54006062.920000002</v>
      </c>
      <c r="N4404" s="56"/>
      <c r="P4404" s="32" t="s">
        <v>5623</v>
      </c>
      <c r="Q4404" s="55">
        <v>55108780</v>
      </c>
      <c r="R4404" s="56"/>
    </row>
    <row r="4405" spans="1:18" x14ac:dyDescent="0.25">
      <c r="A4405" s="33"/>
      <c r="B4405" s="34" t="s">
        <v>28</v>
      </c>
      <c r="C4405" s="34" t="s">
        <v>29</v>
      </c>
      <c r="H4405" s="35"/>
      <c r="I4405" s="35"/>
      <c r="J4405" s="36"/>
      <c r="L4405" s="59"/>
      <c r="M4405" s="59"/>
      <c r="N4405" s="60"/>
      <c r="P4405" s="59"/>
      <c r="Q4405" s="59"/>
      <c r="R4405" s="60"/>
    </row>
    <row r="4406" spans="1:18" x14ac:dyDescent="0.25">
      <c r="A4406" s="37" t="s">
        <v>5624</v>
      </c>
      <c r="B4406" s="38" t="s">
        <v>31</v>
      </c>
      <c r="C4406" s="38" t="s">
        <v>3076</v>
      </c>
      <c r="H4406" s="35"/>
      <c r="I4406" s="35"/>
      <c r="J4406" s="36"/>
      <c r="L4406" s="59"/>
      <c r="M4406" s="59"/>
      <c r="N4406" s="60"/>
      <c r="P4406" s="59"/>
      <c r="Q4406" s="59"/>
      <c r="R4406" s="60"/>
    </row>
    <row r="4407" spans="1:18" x14ac:dyDescent="0.25">
      <c r="A4407" s="37" t="s">
        <v>5625</v>
      </c>
      <c r="B4407" s="38" t="s">
        <v>31</v>
      </c>
      <c r="C4407" s="38" t="s">
        <v>3078</v>
      </c>
      <c r="H4407" s="35"/>
      <c r="I4407" s="35"/>
      <c r="J4407" s="36"/>
      <c r="L4407" s="59"/>
      <c r="M4407" s="59"/>
      <c r="N4407" s="60"/>
      <c r="P4407" s="59"/>
      <c r="Q4407" s="59"/>
      <c r="R4407" s="60"/>
    </row>
    <row r="4408" spans="1:18" x14ac:dyDescent="0.25">
      <c r="A4408" s="37" t="s">
        <v>5626</v>
      </c>
      <c r="B4408" s="38" t="s">
        <v>31</v>
      </c>
      <c r="C4408" s="38" t="s">
        <v>3080</v>
      </c>
      <c r="H4408" s="35"/>
      <c r="I4408" s="35"/>
      <c r="J4408" s="36"/>
      <c r="L4408" s="59"/>
      <c r="M4408" s="59"/>
      <c r="N4408" s="60"/>
      <c r="P4408" s="59"/>
      <c r="Q4408" s="59"/>
      <c r="R4408" s="60"/>
    </row>
    <row r="4409" spans="1:18" ht="60" x14ac:dyDescent="0.25">
      <c r="A4409" s="33"/>
      <c r="B4409" s="34" t="s">
        <v>55</v>
      </c>
      <c r="C4409" s="34" t="s">
        <v>56</v>
      </c>
      <c r="D4409" s="34" t="s">
        <v>57</v>
      </c>
      <c r="E4409" s="34" t="s">
        <v>58</v>
      </c>
      <c r="F4409" s="39" t="s">
        <v>59</v>
      </c>
      <c r="H4409" s="40" t="s">
        <v>60</v>
      </c>
      <c r="I4409" s="41" t="s">
        <v>22</v>
      </c>
      <c r="J4409" s="42"/>
      <c r="L4409" s="40" t="s">
        <v>60</v>
      </c>
      <c r="M4409" s="53" t="s">
        <v>22</v>
      </c>
      <c r="N4409" s="54"/>
      <c r="P4409" s="40" t="s">
        <v>60</v>
      </c>
      <c r="Q4409" s="53" t="s">
        <v>22</v>
      </c>
      <c r="R4409" s="54"/>
    </row>
    <row r="4410" spans="1:18" x14ac:dyDescent="0.25">
      <c r="A4410" s="37" t="s">
        <v>5627</v>
      </c>
      <c r="B4410" s="38" t="s">
        <v>5628</v>
      </c>
      <c r="C4410" s="38" t="s">
        <v>5629</v>
      </c>
      <c r="D4410" s="38"/>
      <c r="E4410" s="38" t="s">
        <v>433</v>
      </c>
      <c r="F4410" s="43">
        <v>27</v>
      </c>
      <c r="H4410" s="44">
        <v>2250</v>
      </c>
      <c r="I4410" s="45">
        <v>60750</v>
      </c>
      <c r="J4410" s="31"/>
      <c r="L4410" s="44">
        <v>3669.32</v>
      </c>
      <c r="M4410" s="55">
        <v>99071.64</v>
      </c>
      <c r="N4410" s="56"/>
      <c r="P4410" s="44">
        <v>1200</v>
      </c>
      <c r="Q4410" s="55">
        <v>32400</v>
      </c>
      <c r="R4410" s="56"/>
    </row>
    <row r="4411" spans="1:18" x14ac:dyDescent="0.25">
      <c r="A4411" s="37" t="s">
        <v>5630</v>
      </c>
      <c r="B4411" s="38" t="s">
        <v>5631</v>
      </c>
      <c r="C4411" s="38" t="s">
        <v>3083</v>
      </c>
      <c r="D4411" s="38"/>
      <c r="E4411" s="38" t="s">
        <v>433</v>
      </c>
      <c r="F4411" s="43">
        <v>93</v>
      </c>
      <c r="H4411" s="44">
        <v>2250</v>
      </c>
      <c r="I4411" s="45">
        <v>209250</v>
      </c>
      <c r="J4411" s="31"/>
      <c r="L4411" s="44">
        <v>3669.32</v>
      </c>
      <c r="M4411" s="55">
        <v>341246.76</v>
      </c>
      <c r="N4411" s="56"/>
      <c r="P4411" s="44">
        <v>20000</v>
      </c>
      <c r="Q4411" s="55">
        <v>1860000</v>
      </c>
      <c r="R4411" s="56"/>
    </row>
    <row r="4412" spans="1:18" x14ac:dyDescent="0.25">
      <c r="A4412" s="37" t="s">
        <v>5632</v>
      </c>
      <c r="B4412" s="38" t="s">
        <v>5633</v>
      </c>
      <c r="C4412" s="38" t="s">
        <v>3086</v>
      </c>
      <c r="D4412" s="38"/>
      <c r="E4412" s="38" t="s">
        <v>433</v>
      </c>
      <c r="F4412" s="43">
        <v>2</v>
      </c>
      <c r="H4412" s="44">
        <v>3750</v>
      </c>
      <c r="I4412" s="45">
        <v>7500</v>
      </c>
      <c r="J4412" s="31"/>
      <c r="L4412" s="44">
        <v>13892.51</v>
      </c>
      <c r="M4412" s="55">
        <v>27785.02</v>
      </c>
      <c r="N4412" s="56"/>
      <c r="P4412" s="44">
        <v>21000</v>
      </c>
      <c r="Q4412" s="55">
        <v>42000</v>
      </c>
      <c r="R4412" s="56"/>
    </row>
    <row r="4413" spans="1:18" x14ac:dyDescent="0.25">
      <c r="A4413" s="37" t="s">
        <v>5634</v>
      </c>
      <c r="B4413" s="38" t="s">
        <v>5635</v>
      </c>
      <c r="C4413" s="38" t="s">
        <v>3089</v>
      </c>
      <c r="D4413" s="38"/>
      <c r="E4413" s="38" t="s">
        <v>433</v>
      </c>
      <c r="F4413" s="43">
        <v>7</v>
      </c>
      <c r="H4413" s="44">
        <v>2300</v>
      </c>
      <c r="I4413" s="45">
        <v>16100</v>
      </c>
      <c r="J4413" s="31"/>
      <c r="L4413" s="44">
        <v>4734.6000000000004</v>
      </c>
      <c r="M4413" s="55">
        <v>33142.199999999997</v>
      </c>
      <c r="N4413" s="56"/>
      <c r="P4413" s="44">
        <v>13000</v>
      </c>
      <c r="Q4413" s="55">
        <v>91000</v>
      </c>
      <c r="R4413" s="56"/>
    </row>
    <row r="4414" spans="1:18" x14ac:dyDescent="0.25">
      <c r="A4414" s="37" t="s">
        <v>5636</v>
      </c>
      <c r="B4414" s="38" t="s">
        <v>5637</v>
      </c>
      <c r="C4414" s="38" t="s">
        <v>3092</v>
      </c>
      <c r="D4414" s="38"/>
      <c r="E4414" s="38" t="s">
        <v>433</v>
      </c>
      <c r="F4414" s="43">
        <v>6</v>
      </c>
      <c r="H4414" s="44">
        <v>2250</v>
      </c>
      <c r="I4414" s="45">
        <v>13500</v>
      </c>
      <c r="J4414" s="31"/>
      <c r="L4414" s="44">
        <v>4734.6000000000004</v>
      </c>
      <c r="M4414" s="55">
        <v>28407.599999999999</v>
      </c>
      <c r="N4414" s="56"/>
      <c r="P4414" s="44">
        <v>3000</v>
      </c>
      <c r="Q4414" s="55">
        <v>18000</v>
      </c>
      <c r="R4414" s="56"/>
    </row>
    <row r="4415" spans="1:18" x14ac:dyDescent="0.25">
      <c r="A4415" s="37" t="s">
        <v>5638</v>
      </c>
      <c r="B4415" s="38" t="s">
        <v>5639</v>
      </c>
      <c r="C4415" s="38" t="s">
        <v>3095</v>
      </c>
      <c r="D4415" s="38"/>
      <c r="E4415" s="38" t="s">
        <v>433</v>
      </c>
      <c r="F4415" s="43">
        <v>11</v>
      </c>
      <c r="H4415" s="44">
        <v>1800</v>
      </c>
      <c r="I4415" s="45">
        <v>19800</v>
      </c>
      <c r="J4415" s="31"/>
      <c r="L4415" s="44">
        <v>3314.22</v>
      </c>
      <c r="M4415" s="55">
        <v>36456.42</v>
      </c>
      <c r="N4415" s="56"/>
      <c r="P4415" s="44">
        <v>1800</v>
      </c>
      <c r="Q4415" s="55">
        <v>19800</v>
      </c>
      <c r="R4415" s="56"/>
    </row>
    <row r="4416" spans="1:18" x14ac:dyDescent="0.25">
      <c r="A4416" s="37" t="s">
        <v>5640</v>
      </c>
      <c r="B4416" s="38" t="s">
        <v>5641</v>
      </c>
      <c r="C4416" s="38" t="s">
        <v>3098</v>
      </c>
      <c r="D4416" s="38"/>
      <c r="E4416" s="38" t="s">
        <v>433</v>
      </c>
      <c r="F4416" s="43">
        <v>32</v>
      </c>
      <c r="H4416" s="44">
        <v>1250</v>
      </c>
      <c r="I4416" s="45">
        <v>40000</v>
      </c>
      <c r="J4416" s="31"/>
      <c r="L4416" s="44">
        <v>2959.13</v>
      </c>
      <c r="M4416" s="55">
        <v>94692.160000000003</v>
      </c>
      <c r="N4416" s="56"/>
      <c r="P4416" s="44">
        <v>1200</v>
      </c>
      <c r="Q4416" s="55">
        <v>38400</v>
      </c>
      <c r="R4416" s="56"/>
    </row>
    <row r="4417" spans="1:18" x14ac:dyDescent="0.25">
      <c r="A4417" s="33"/>
      <c r="B4417" s="34" t="s">
        <v>28</v>
      </c>
      <c r="C4417" s="34" t="s">
        <v>29</v>
      </c>
      <c r="H4417" s="35"/>
      <c r="I4417" s="35"/>
      <c r="J4417" s="36"/>
      <c r="L4417" s="59"/>
      <c r="M4417" s="59"/>
      <c r="N4417" s="60"/>
      <c r="P4417" s="59"/>
      <c r="Q4417" s="59"/>
      <c r="R4417" s="60"/>
    </row>
    <row r="4418" spans="1:18" x14ac:dyDescent="0.25">
      <c r="A4418" s="37" t="s">
        <v>5642</v>
      </c>
      <c r="B4418" s="38" t="s">
        <v>31</v>
      </c>
      <c r="C4418" s="38" t="s">
        <v>3103</v>
      </c>
      <c r="H4418" s="35"/>
      <c r="I4418" s="35"/>
      <c r="J4418" s="36"/>
      <c r="L4418" s="59"/>
      <c r="M4418" s="59"/>
      <c r="N4418" s="60"/>
      <c r="P4418" s="59"/>
      <c r="Q4418" s="59"/>
      <c r="R4418" s="60"/>
    </row>
    <row r="4419" spans="1:18" x14ac:dyDescent="0.25">
      <c r="A4419" s="37" t="s">
        <v>5643</v>
      </c>
      <c r="B4419" s="38" t="s">
        <v>31</v>
      </c>
      <c r="C4419" s="38" t="s">
        <v>5644</v>
      </c>
      <c r="H4419" s="35"/>
      <c r="I4419" s="35"/>
      <c r="J4419" s="36"/>
      <c r="L4419" s="59"/>
      <c r="M4419" s="59"/>
      <c r="N4419" s="60"/>
      <c r="P4419" s="59"/>
      <c r="Q4419" s="59"/>
      <c r="R4419" s="60"/>
    </row>
    <row r="4420" spans="1:18" ht="60" x14ac:dyDescent="0.25">
      <c r="A4420" s="33"/>
      <c r="B4420" s="34" t="s">
        <v>55</v>
      </c>
      <c r="C4420" s="34" t="s">
        <v>56</v>
      </c>
      <c r="D4420" s="34" t="s">
        <v>57</v>
      </c>
      <c r="E4420" s="34" t="s">
        <v>58</v>
      </c>
      <c r="F4420" s="39" t="s">
        <v>59</v>
      </c>
      <c r="H4420" s="40" t="s">
        <v>60</v>
      </c>
      <c r="I4420" s="41" t="s">
        <v>22</v>
      </c>
      <c r="J4420" s="42"/>
      <c r="L4420" s="40" t="s">
        <v>60</v>
      </c>
      <c r="M4420" s="53" t="s">
        <v>22</v>
      </c>
      <c r="N4420" s="54"/>
      <c r="P4420" s="40" t="s">
        <v>60</v>
      </c>
      <c r="Q4420" s="53" t="s">
        <v>22</v>
      </c>
      <c r="R4420" s="54"/>
    </row>
    <row r="4421" spans="1:18" x14ac:dyDescent="0.25">
      <c r="A4421" s="37" t="s">
        <v>5645</v>
      </c>
      <c r="B4421" s="38" t="s">
        <v>5641</v>
      </c>
      <c r="C4421" s="38" t="s">
        <v>3108</v>
      </c>
      <c r="D4421" s="38"/>
      <c r="E4421" s="38" t="s">
        <v>433</v>
      </c>
      <c r="F4421" s="43">
        <v>138</v>
      </c>
      <c r="H4421" s="44">
        <v>22</v>
      </c>
      <c r="I4421" s="45">
        <v>3036</v>
      </c>
      <c r="J4421" s="31"/>
      <c r="L4421" s="44">
        <v>118.37</v>
      </c>
      <c r="M4421" s="55">
        <v>16335.06</v>
      </c>
      <c r="N4421" s="56"/>
      <c r="P4421" s="44">
        <v>28</v>
      </c>
      <c r="Q4421" s="55">
        <v>3864</v>
      </c>
      <c r="R4421" s="56"/>
    </row>
    <row r="4422" spans="1:18" x14ac:dyDescent="0.25">
      <c r="A4422" s="37" t="s">
        <v>5646</v>
      </c>
      <c r="B4422" s="38" t="s">
        <v>5647</v>
      </c>
      <c r="C4422" s="38" t="s">
        <v>3111</v>
      </c>
      <c r="D4422" s="38"/>
      <c r="E4422" s="38" t="s">
        <v>433</v>
      </c>
      <c r="F4422" s="43">
        <v>9</v>
      </c>
      <c r="H4422" s="44">
        <v>33</v>
      </c>
      <c r="I4422" s="45">
        <v>297</v>
      </c>
      <c r="J4422" s="31"/>
      <c r="L4422" s="44">
        <v>5918.25</v>
      </c>
      <c r="M4422" s="55">
        <v>53264.25</v>
      </c>
      <c r="N4422" s="56"/>
      <c r="P4422" s="44">
        <v>340</v>
      </c>
      <c r="Q4422" s="55">
        <v>3060</v>
      </c>
      <c r="R4422" s="56"/>
    </row>
    <row r="4423" spans="1:18" x14ac:dyDescent="0.25">
      <c r="A4423" s="37" t="s">
        <v>5648</v>
      </c>
      <c r="B4423" s="38" t="s">
        <v>5649</v>
      </c>
      <c r="C4423" s="38" t="s">
        <v>3114</v>
      </c>
      <c r="D4423" s="38"/>
      <c r="E4423" s="38" t="s">
        <v>433</v>
      </c>
      <c r="F4423" s="43">
        <v>199</v>
      </c>
      <c r="H4423" s="44">
        <v>35</v>
      </c>
      <c r="I4423" s="45">
        <v>6965</v>
      </c>
      <c r="J4423" s="31"/>
      <c r="L4423" s="44">
        <v>1479.56</v>
      </c>
      <c r="M4423" s="55">
        <v>294432.44</v>
      </c>
      <c r="N4423" s="56"/>
      <c r="P4423" s="44">
        <v>400</v>
      </c>
      <c r="Q4423" s="55">
        <v>79600</v>
      </c>
      <c r="R4423" s="56"/>
    </row>
    <row r="4424" spans="1:18" x14ac:dyDescent="0.25">
      <c r="A4424" s="37" t="s">
        <v>5650</v>
      </c>
      <c r="B4424" s="38" t="s">
        <v>5651</v>
      </c>
      <c r="C4424" s="38" t="s">
        <v>3117</v>
      </c>
      <c r="D4424" s="38"/>
      <c r="E4424" s="38" t="s">
        <v>433</v>
      </c>
      <c r="F4424" s="43">
        <v>207</v>
      </c>
      <c r="H4424" s="44">
        <v>15</v>
      </c>
      <c r="I4424" s="45">
        <v>3105</v>
      </c>
      <c r="J4424" s="31"/>
      <c r="L4424" s="44">
        <v>319.58999999999997</v>
      </c>
      <c r="M4424" s="55">
        <v>66155.13</v>
      </c>
      <c r="N4424" s="56"/>
      <c r="P4424" s="44">
        <v>380</v>
      </c>
      <c r="Q4424" s="55">
        <v>78660</v>
      </c>
      <c r="R4424" s="56"/>
    </row>
    <row r="4425" spans="1:18" x14ac:dyDescent="0.25">
      <c r="A4425" s="33"/>
      <c r="B4425" s="34" t="s">
        <v>28</v>
      </c>
      <c r="C4425" s="34" t="s">
        <v>29</v>
      </c>
      <c r="H4425" s="35"/>
      <c r="I4425" s="35"/>
      <c r="J4425" s="36"/>
      <c r="L4425" s="59"/>
      <c r="M4425" s="59"/>
      <c r="N4425" s="60"/>
      <c r="P4425" s="59"/>
      <c r="Q4425" s="59"/>
      <c r="R4425" s="60"/>
    </row>
    <row r="4426" spans="1:18" x14ac:dyDescent="0.25">
      <c r="A4426" s="37" t="s">
        <v>5652</v>
      </c>
      <c r="B4426" s="38" t="s">
        <v>31</v>
      </c>
      <c r="C4426" s="38" t="s">
        <v>3119</v>
      </c>
      <c r="H4426" s="35"/>
      <c r="I4426" s="35"/>
      <c r="J4426" s="36"/>
      <c r="L4426" s="59"/>
      <c r="M4426" s="59"/>
      <c r="N4426" s="60"/>
      <c r="P4426" s="59"/>
      <c r="Q4426" s="59"/>
      <c r="R4426" s="60"/>
    </row>
    <row r="4427" spans="1:18" x14ac:dyDescent="0.25">
      <c r="A4427" s="37" t="s">
        <v>5653</v>
      </c>
      <c r="B4427" s="38" t="s">
        <v>31</v>
      </c>
      <c r="C4427" s="38" t="s">
        <v>3121</v>
      </c>
      <c r="H4427" s="35"/>
      <c r="I4427" s="35"/>
      <c r="J4427" s="36"/>
      <c r="L4427" s="59"/>
      <c r="M4427" s="59"/>
      <c r="N4427" s="60"/>
      <c r="P4427" s="59"/>
      <c r="Q4427" s="59"/>
      <c r="R4427" s="60"/>
    </row>
    <row r="4428" spans="1:18" ht="60" x14ac:dyDescent="0.25">
      <c r="A4428" s="33"/>
      <c r="B4428" s="34" t="s">
        <v>55</v>
      </c>
      <c r="C4428" s="34" t="s">
        <v>56</v>
      </c>
      <c r="D4428" s="34" t="s">
        <v>57</v>
      </c>
      <c r="E4428" s="34" t="s">
        <v>58</v>
      </c>
      <c r="F4428" s="39" t="s">
        <v>59</v>
      </c>
      <c r="H4428" s="40" t="s">
        <v>60</v>
      </c>
      <c r="I4428" s="41" t="s">
        <v>22</v>
      </c>
      <c r="J4428" s="42"/>
      <c r="L4428" s="40" t="s">
        <v>60</v>
      </c>
      <c r="M4428" s="53" t="s">
        <v>22</v>
      </c>
      <c r="N4428" s="54"/>
      <c r="P4428" s="40" t="s">
        <v>60</v>
      </c>
      <c r="Q4428" s="53" t="s">
        <v>22</v>
      </c>
      <c r="R4428" s="54"/>
    </row>
    <row r="4429" spans="1:18" x14ac:dyDescent="0.25">
      <c r="A4429" s="37" t="s">
        <v>5654</v>
      </c>
      <c r="B4429" s="38" t="s">
        <v>5655</v>
      </c>
      <c r="C4429" s="38" t="s">
        <v>3124</v>
      </c>
      <c r="D4429" s="38"/>
      <c r="E4429" s="38" t="s">
        <v>433</v>
      </c>
      <c r="F4429" s="43">
        <v>514</v>
      </c>
      <c r="H4429" s="44">
        <v>28</v>
      </c>
      <c r="I4429" s="45">
        <v>14392</v>
      </c>
      <c r="J4429" s="31"/>
      <c r="L4429" s="44">
        <v>29.59</v>
      </c>
      <c r="M4429" s="55">
        <v>15209.26</v>
      </c>
      <c r="N4429" s="56"/>
      <c r="P4429" s="44">
        <v>9</v>
      </c>
      <c r="Q4429" s="55">
        <v>4626</v>
      </c>
      <c r="R4429" s="56"/>
    </row>
    <row r="4430" spans="1:18" x14ac:dyDescent="0.25">
      <c r="A4430" s="37" t="s">
        <v>5656</v>
      </c>
      <c r="B4430" s="38" t="s">
        <v>5657</v>
      </c>
      <c r="C4430" s="38" t="s">
        <v>3127</v>
      </c>
      <c r="D4430" s="38"/>
      <c r="E4430" s="38" t="s">
        <v>308</v>
      </c>
      <c r="F4430" s="43">
        <v>135</v>
      </c>
      <c r="H4430" s="44">
        <v>28</v>
      </c>
      <c r="I4430" s="45">
        <v>3780</v>
      </c>
      <c r="J4430" s="31"/>
      <c r="L4430" s="44">
        <v>29.59</v>
      </c>
      <c r="M4430" s="55">
        <v>3994.65</v>
      </c>
      <c r="N4430" s="56"/>
      <c r="P4430" s="44">
        <v>9</v>
      </c>
      <c r="Q4430" s="55">
        <v>1215</v>
      </c>
      <c r="R4430" s="56"/>
    </row>
    <row r="4431" spans="1:18" x14ac:dyDescent="0.25">
      <c r="A4431" s="37" t="s">
        <v>5658</v>
      </c>
      <c r="B4431" s="38" t="s">
        <v>5659</v>
      </c>
      <c r="C4431" s="38" t="s">
        <v>3130</v>
      </c>
      <c r="D4431" s="38"/>
      <c r="E4431" s="38" t="s">
        <v>308</v>
      </c>
      <c r="F4431" s="43">
        <v>711</v>
      </c>
      <c r="H4431" s="44">
        <v>34</v>
      </c>
      <c r="I4431" s="45">
        <v>24174</v>
      </c>
      <c r="J4431" s="31"/>
      <c r="L4431" s="44">
        <v>41.43</v>
      </c>
      <c r="M4431" s="55">
        <v>29456.73</v>
      </c>
      <c r="N4431" s="56"/>
      <c r="P4431" s="44">
        <v>80</v>
      </c>
      <c r="Q4431" s="55">
        <v>56880</v>
      </c>
      <c r="R4431" s="56"/>
    </row>
    <row r="4432" spans="1:18" x14ac:dyDescent="0.25">
      <c r="A4432" s="37" t="s">
        <v>5660</v>
      </c>
      <c r="B4432" s="38" t="s">
        <v>5661</v>
      </c>
      <c r="C4432" s="38" t="s">
        <v>3133</v>
      </c>
      <c r="D4432" s="38"/>
      <c r="E4432" s="38" t="s">
        <v>308</v>
      </c>
      <c r="F4432" s="43">
        <v>3377</v>
      </c>
      <c r="H4432" s="44">
        <v>48</v>
      </c>
      <c r="I4432" s="45">
        <v>162096</v>
      </c>
      <c r="J4432" s="31"/>
      <c r="L4432" s="44">
        <v>104.16</v>
      </c>
      <c r="M4432" s="55">
        <v>351748.32</v>
      </c>
      <c r="N4432" s="56"/>
      <c r="P4432" s="44">
        <v>300</v>
      </c>
      <c r="Q4432" s="55">
        <v>1013100</v>
      </c>
      <c r="R4432" s="56"/>
    </row>
    <row r="4433" spans="1:18" x14ac:dyDescent="0.25">
      <c r="A4433" s="33"/>
      <c r="B4433" s="34" t="s">
        <v>28</v>
      </c>
      <c r="C4433" s="34" t="s">
        <v>29</v>
      </c>
      <c r="H4433" s="35"/>
      <c r="I4433" s="35"/>
      <c r="J4433" s="36"/>
      <c r="L4433" s="59"/>
      <c r="M4433" s="59"/>
      <c r="N4433" s="60"/>
      <c r="P4433" s="59"/>
      <c r="Q4433" s="59"/>
      <c r="R4433" s="60"/>
    </row>
    <row r="4434" spans="1:18" x14ac:dyDescent="0.25">
      <c r="A4434" s="37" t="s">
        <v>5662</v>
      </c>
      <c r="B4434" s="38" t="s">
        <v>31</v>
      </c>
      <c r="C4434" s="38" t="s">
        <v>4110</v>
      </c>
      <c r="H4434" s="35"/>
      <c r="I4434" s="35"/>
      <c r="J4434" s="36"/>
      <c r="L4434" s="59"/>
      <c r="M4434" s="59"/>
      <c r="N4434" s="60"/>
      <c r="P4434" s="59"/>
      <c r="Q4434" s="59"/>
      <c r="R4434" s="60"/>
    </row>
    <row r="4435" spans="1:18" ht="30" x14ac:dyDescent="0.25">
      <c r="A4435" s="37" t="s">
        <v>5663</v>
      </c>
      <c r="B4435" s="38" t="s">
        <v>31</v>
      </c>
      <c r="C4435" s="38" t="s">
        <v>5664</v>
      </c>
      <c r="H4435" s="35"/>
      <c r="I4435" s="35"/>
      <c r="J4435" s="36"/>
      <c r="L4435" s="59"/>
      <c r="M4435" s="59"/>
      <c r="N4435" s="60"/>
      <c r="P4435" s="59"/>
      <c r="Q4435" s="59"/>
      <c r="R4435" s="60"/>
    </row>
    <row r="4436" spans="1:18" ht="60" x14ac:dyDescent="0.25">
      <c r="A4436" s="33"/>
      <c r="B4436" s="34" t="s">
        <v>55</v>
      </c>
      <c r="C4436" s="34" t="s">
        <v>56</v>
      </c>
      <c r="D4436" s="34" t="s">
        <v>57</v>
      </c>
      <c r="E4436" s="34" t="s">
        <v>58</v>
      </c>
      <c r="F4436" s="39" t="s">
        <v>59</v>
      </c>
      <c r="H4436" s="40" t="s">
        <v>60</v>
      </c>
      <c r="I4436" s="41" t="s">
        <v>22</v>
      </c>
      <c r="J4436" s="42"/>
      <c r="L4436" s="40" t="s">
        <v>60</v>
      </c>
      <c r="M4436" s="53" t="s">
        <v>22</v>
      </c>
      <c r="N4436" s="54"/>
      <c r="P4436" s="40" t="s">
        <v>60</v>
      </c>
      <c r="Q4436" s="53" t="s">
        <v>22</v>
      </c>
      <c r="R4436" s="54"/>
    </row>
    <row r="4437" spans="1:18" x14ac:dyDescent="0.25">
      <c r="A4437" s="37" t="s">
        <v>5665</v>
      </c>
      <c r="B4437" s="38" t="s">
        <v>5666</v>
      </c>
      <c r="C4437" s="38" t="s">
        <v>5667</v>
      </c>
      <c r="D4437" s="38"/>
      <c r="E4437" s="38" t="s">
        <v>64</v>
      </c>
      <c r="F4437" s="43">
        <v>1</v>
      </c>
      <c r="H4437" s="44">
        <v>550000</v>
      </c>
      <c r="I4437" s="45">
        <v>550000</v>
      </c>
      <c r="J4437" s="31"/>
      <c r="L4437" s="44">
        <v>2528096.89</v>
      </c>
      <c r="M4437" s="55">
        <v>2528096.89</v>
      </c>
      <c r="N4437" s="56"/>
      <c r="P4437" s="44">
        <v>2150000</v>
      </c>
      <c r="Q4437" s="55">
        <v>2150000</v>
      </c>
      <c r="R4437" s="56"/>
    </row>
    <row r="4438" spans="1:18" x14ac:dyDescent="0.25">
      <c r="A4438" s="37" t="s">
        <v>5668</v>
      </c>
      <c r="B4438" s="38" t="s">
        <v>5669</v>
      </c>
      <c r="C4438" s="38" t="s">
        <v>5670</v>
      </c>
      <c r="D4438" s="38"/>
      <c r="E4438" s="38" t="s">
        <v>64</v>
      </c>
      <c r="F4438" s="43">
        <v>1</v>
      </c>
      <c r="H4438" s="44">
        <v>605000</v>
      </c>
      <c r="I4438" s="45">
        <v>605000</v>
      </c>
      <c r="J4438" s="31"/>
      <c r="L4438" s="44">
        <v>4037766.87</v>
      </c>
      <c r="M4438" s="55">
        <v>4037766.87</v>
      </c>
      <c r="N4438" s="56"/>
      <c r="P4438" s="44">
        <v>2730000</v>
      </c>
      <c r="Q4438" s="55">
        <v>2730000</v>
      </c>
      <c r="R4438" s="56"/>
    </row>
    <row r="4439" spans="1:18" x14ac:dyDescent="0.25">
      <c r="A4439" s="37" t="s">
        <v>5671</v>
      </c>
      <c r="B4439" s="38" t="s">
        <v>5672</v>
      </c>
      <c r="C4439" s="38" t="s">
        <v>5673</v>
      </c>
      <c r="D4439" s="38"/>
      <c r="E4439" s="38" t="s">
        <v>64</v>
      </c>
      <c r="F4439" s="43">
        <v>1</v>
      </c>
      <c r="H4439" s="44">
        <v>990000</v>
      </c>
      <c r="I4439" s="45">
        <v>990000</v>
      </c>
      <c r="J4439" s="31"/>
      <c r="L4439" s="44">
        <v>7120084.6799999997</v>
      </c>
      <c r="M4439" s="55">
        <v>7120084.6799999997</v>
      </c>
      <c r="N4439" s="56"/>
      <c r="P4439" s="44">
        <v>4225000</v>
      </c>
      <c r="Q4439" s="55">
        <v>4225000</v>
      </c>
      <c r="R4439" s="56"/>
    </row>
    <row r="4440" spans="1:18" x14ac:dyDescent="0.25">
      <c r="A4440" s="37" t="s">
        <v>5674</v>
      </c>
      <c r="B4440" s="38" t="s">
        <v>5675</v>
      </c>
      <c r="C4440" s="38" t="s">
        <v>5676</v>
      </c>
      <c r="D4440" s="38"/>
      <c r="E4440" s="38" t="s">
        <v>64</v>
      </c>
      <c r="F4440" s="43">
        <v>1</v>
      </c>
      <c r="H4440" s="44">
        <v>285000</v>
      </c>
      <c r="I4440" s="45">
        <v>285000</v>
      </c>
      <c r="J4440" s="31"/>
      <c r="L4440" s="44">
        <v>368793.82</v>
      </c>
      <c r="M4440" s="55">
        <v>368793.82</v>
      </c>
      <c r="N4440" s="56"/>
      <c r="P4440" s="44">
        <v>650000</v>
      </c>
      <c r="Q4440" s="55">
        <v>650000</v>
      </c>
      <c r="R4440" s="56"/>
    </row>
    <row r="4441" spans="1:18" x14ac:dyDescent="0.25">
      <c r="A4441" s="33"/>
      <c r="B4441" s="34" t="s">
        <v>28</v>
      </c>
      <c r="C4441" s="34" t="s">
        <v>29</v>
      </c>
      <c r="H4441" s="35"/>
      <c r="I4441" s="35"/>
      <c r="J4441" s="36"/>
      <c r="L4441" s="59"/>
      <c r="M4441" s="59"/>
      <c r="N4441" s="60"/>
      <c r="P4441" s="59"/>
      <c r="Q4441" s="59"/>
      <c r="R4441" s="60"/>
    </row>
    <row r="4442" spans="1:18" x14ac:dyDescent="0.25">
      <c r="A4442" s="37" t="s">
        <v>5677</v>
      </c>
      <c r="B4442" s="38" t="s">
        <v>31</v>
      </c>
      <c r="C4442" s="38" t="s">
        <v>5678</v>
      </c>
      <c r="H4442" s="35"/>
      <c r="I4442" s="35"/>
      <c r="J4442" s="36"/>
      <c r="L4442" s="59"/>
      <c r="M4442" s="59"/>
      <c r="N4442" s="60"/>
      <c r="P4442" s="59"/>
      <c r="Q4442" s="59"/>
      <c r="R4442" s="60"/>
    </row>
    <row r="4443" spans="1:18" ht="30" x14ac:dyDescent="0.25">
      <c r="A4443" s="37" t="s">
        <v>5679</v>
      </c>
      <c r="B4443" s="38" t="s">
        <v>31</v>
      </c>
      <c r="C4443" s="38" t="s">
        <v>5680</v>
      </c>
      <c r="H4443" s="35"/>
      <c r="I4443" s="35"/>
      <c r="J4443" s="36"/>
      <c r="L4443" s="59"/>
      <c r="M4443" s="59"/>
      <c r="N4443" s="60"/>
      <c r="P4443" s="59"/>
      <c r="Q4443" s="59"/>
      <c r="R4443" s="60"/>
    </row>
    <row r="4444" spans="1:18" ht="60" x14ac:dyDescent="0.25">
      <c r="A4444" s="33"/>
      <c r="B4444" s="34" t="s">
        <v>55</v>
      </c>
      <c r="C4444" s="34" t="s">
        <v>56</v>
      </c>
      <c r="D4444" s="34" t="s">
        <v>57</v>
      </c>
      <c r="E4444" s="34" t="s">
        <v>58</v>
      </c>
      <c r="F4444" s="39" t="s">
        <v>59</v>
      </c>
      <c r="H4444" s="40" t="s">
        <v>60</v>
      </c>
      <c r="I4444" s="41" t="s">
        <v>22</v>
      </c>
      <c r="J4444" s="42"/>
      <c r="L4444" s="40" t="s">
        <v>60</v>
      </c>
      <c r="M4444" s="53" t="s">
        <v>22</v>
      </c>
      <c r="N4444" s="54"/>
      <c r="P4444" s="40" t="s">
        <v>60</v>
      </c>
      <c r="Q4444" s="53" t="s">
        <v>22</v>
      </c>
      <c r="R4444" s="54"/>
    </row>
    <row r="4445" spans="1:18" x14ac:dyDescent="0.25">
      <c r="A4445" s="37" t="s">
        <v>5681</v>
      </c>
      <c r="B4445" s="38" t="s">
        <v>5682</v>
      </c>
      <c r="C4445" s="38" t="s">
        <v>5683</v>
      </c>
      <c r="D4445" s="38"/>
      <c r="E4445" s="38" t="s">
        <v>433</v>
      </c>
      <c r="F4445" s="43">
        <v>16</v>
      </c>
      <c r="H4445" s="44">
        <v>1250</v>
      </c>
      <c r="I4445" s="45">
        <v>20000</v>
      </c>
      <c r="J4445" s="31"/>
      <c r="L4445" s="44">
        <v>11836.51</v>
      </c>
      <c r="M4445" s="55">
        <v>189384.16</v>
      </c>
      <c r="N4445" s="56"/>
      <c r="P4445" s="44">
        <v>50000</v>
      </c>
      <c r="Q4445" s="55">
        <v>800000</v>
      </c>
      <c r="R4445" s="56"/>
    </row>
    <row r="4446" spans="1:18" x14ac:dyDescent="0.25">
      <c r="A4446" s="33"/>
      <c r="B4446" s="34" t="s">
        <v>28</v>
      </c>
      <c r="C4446" s="34" t="s">
        <v>29</v>
      </c>
      <c r="H4446" s="35"/>
      <c r="I4446" s="35"/>
      <c r="J4446" s="36"/>
      <c r="L4446" s="59"/>
      <c r="M4446" s="59"/>
      <c r="N4446" s="60"/>
      <c r="P4446" s="59"/>
      <c r="Q4446" s="59"/>
      <c r="R4446" s="60"/>
    </row>
    <row r="4447" spans="1:18" x14ac:dyDescent="0.25">
      <c r="A4447" s="37" t="s">
        <v>5684</v>
      </c>
      <c r="B4447" s="38" t="s">
        <v>31</v>
      </c>
      <c r="C4447" s="38" t="s">
        <v>5685</v>
      </c>
      <c r="H4447" s="35"/>
      <c r="I4447" s="35"/>
      <c r="J4447" s="36"/>
      <c r="L4447" s="59"/>
      <c r="M4447" s="59"/>
      <c r="N4447" s="60"/>
      <c r="P4447" s="59"/>
      <c r="Q4447" s="59"/>
      <c r="R4447" s="60"/>
    </row>
    <row r="4448" spans="1:18" ht="30" x14ac:dyDescent="0.25">
      <c r="A4448" s="37" t="s">
        <v>5686</v>
      </c>
      <c r="B4448" s="38" t="s">
        <v>31</v>
      </c>
      <c r="C4448" s="38" t="s">
        <v>5687</v>
      </c>
      <c r="H4448" s="35"/>
      <c r="I4448" s="35"/>
      <c r="J4448" s="36"/>
      <c r="L4448" s="59"/>
      <c r="M4448" s="59"/>
      <c r="N4448" s="60"/>
      <c r="P4448" s="59"/>
      <c r="Q4448" s="59"/>
      <c r="R4448" s="60"/>
    </row>
    <row r="4449" spans="1:18" ht="60" x14ac:dyDescent="0.25">
      <c r="A4449" s="33"/>
      <c r="B4449" s="34" t="s">
        <v>55</v>
      </c>
      <c r="C4449" s="34" t="s">
        <v>56</v>
      </c>
      <c r="D4449" s="34" t="s">
        <v>57</v>
      </c>
      <c r="E4449" s="34" t="s">
        <v>58</v>
      </c>
      <c r="F4449" s="39" t="s">
        <v>59</v>
      </c>
      <c r="H4449" s="40" t="s">
        <v>60</v>
      </c>
      <c r="I4449" s="41" t="s">
        <v>22</v>
      </c>
      <c r="J4449" s="42"/>
      <c r="L4449" s="40" t="s">
        <v>60</v>
      </c>
      <c r="M4449" s="53" t="s">
        <v>22</v>
      </c>
      <c r="N4449" s="54"/>
      <c r="P4449" s="40" t="s">
        <v>60</v>
      </c>
      <c r="Q4449" s="53" t="s">
        <v>22</v>
      </c>
      <c r="R4449" s="54"/>
    </row>
    <row r="4450" spans="1:18" x14ac:dyDescent="0.25">
      <c r="A4450" s="37" t="s">
        <v>5688</v>
      </c>
      <c r="B4450" s="38" t="s">
        <v>5689</v>
      </c>
      <c r="C4450" s="38" t="s">
        <v>3156</v>
      </c>
      <c r="D4450" s="38"/>
      <c r="E4450" s="38" t="s">
        <v>308</v>
      </c>
      <c r="F4450" s="43">
        <v>60</v>
      </c>
      <c r="H4450" s="44">
        <v>800</v>
      </c>
      <c r="I4450" s="45">
        <v>48000</v>
      </c>
      <c r="J4450" s="31"/>
      <c r="L4450" s="44">
        <v>1152.8800000000001</v>
      </c>
      <c r="M4450" s="55">
        <v>69172.800000000003</v>
      </c>
      <c r="N4450" s="56"/>
      <c r="P4450" s="44">
        <v>15000</v>
      </c>
      <c r="Q4450" s="55">
        <v>900000</v>
      </c>
      <c r="R4450" s="56"/>
    </row>
    <row r="4451" spans="1:18" x14ac:dyDescent="0.25">
      <c r="A4451" s="33"/>
      <c r="B4451" s="34" t="s">
        <v>28</v>
      </c>
      <c r="C4451" s="34" t="s">
        <v>29</v>
      </c>
      <c r="H4451" s="35"/>
      <c r="I4451" s="35"/>
      <c r="J4451" s="36"/>
      <c r="L4451" s="59"/>
      <c r="M4451" s="59"/>
      <c r="N4451" s="60"/>
      <c r="P4451" s="59"/>
      <c r="Q4451" s="59"/>
      <c r="R4451" s="60"/>
    </row>
    <row r="4452" spans="1:18" x14ac:dyDescent="0.25">
      <c r="A4452" s="37" t="s">
        <v>5690</v>
      </c>
      <c r="B4452" s="38" t="s">
        <v>31</v>
      </c>
      <c r="C4452" s="38" t="s">
        <v>5691</v>
      </c>
      <c r="H4452" s="35"/>
      <c r="I4452" s="35"/>
      <c r="J4452" s="36"/>
      <c r="L4452" s="59"/>
      <c r="M4452" s="59"/>
      <c r="N4452" s="60"/>
      <c r="P4452" s="59"/>
      <c r="Q4452" s="59"/>
      <c r="R4452" s="60"/>
    </row>
    <row r="4453" spans="1:18" ht="30" x14ac:dyDescent="0.25">
      <c r="A4453" s="37" t="s">
        <v>5692</v>
      </c>
      <c r="B4453" s="38" t="s">
        <v>31</v>
      </c>
      <c r="C4453" s="38" t="s">
        <v>5693</v>
      </c>
      <c r="H4453" s="35"/>
      <c r="I4453" s="35"/>
      <c r="J4453" s="36"/>
      <c r="L4453" s="59"/>
      <c r="M4453" s="59"/>
      <c r="N4453" s="60"/>
      <c r="P4453" s="59"/>
      <c r="Q4453" s="59"/>
      <c r="R4453" s="60"/>
    </row>
    <row r="4454" spans="1:18" ht="60" x14ac:dyDescent="0.25">
      <c r="A4454" s="33"/>
      <c r="B4454" s="34" t="s">
        <v>55</v>
      </c>
      <c r="C4454" s="34" t="s">
        <v>56</v>
      </c>
      <c r="D4454" s="34" t="s">
        <v>57</v>
      </c>
      <c r="E4454" s="34" t="s">
        <v>58</v>
      </c>
      <c r="F4454" s="39" t="s">
        <v>59</v>
      </c>
      <c r="H4454" s="40" t="s">
        <v>60</v>
      </c>
      <c r="I4454" s="41" t="s">
        <v>22</v>
      </c>
      <c r="J4454" s="42"/>
      <c r="L4454" s="40" t="s">
        <v>60</v>
      </c>
      <c r="M4454" s="53" t="s">
        <v>22</v>
      </c>
      <c r="N4454" s="54"/>
      <c r="P4454" s="40" t="s">
        <v>60</v>
      </c>
      <c r="Q4454" s="53" t="s">
        <v>22</v>
      </c>
      <c r="R4454" s="54"/>
    </row>
    <row r="4455" spans="1:18" x14ac:dyDescent="0.25">
      <c r="A4455" s="37" t="s">
        <v>5694</v>
      </c>
      <c r="B4455" s="38" t="s">
        <v>5695</v>
      </c>
      <c r="C4455" s="38" t="s">
        <v>3151</v>
      </c>
      <c r="D4455" s="38"/>
      <c r="E4455" s="38" t="s">
        <v>433</v>
      </c>
      <c r="F4455" s="43">
        <v>50</v>
      </c>
      <c r="H4455" s="44">
        <v>230</v>
      </c>
      <c r="I4455" s="45">
        <v>11500</v>
      </c>
      <c r="J4455" s="31"/>
      <c r="L4455" s="44">
        <v>0</v>
      </c>
      <c r="M4455" s="55">
        <v>0</v>
      </c>
      <c r="N4455" s="56"/>
      <c r="P4455" s="44">
        <v>0</v>
      </c>
      <c r="Q4455" s="55">
        <v>0</v>
      </c>
      <c r="R4455" s="56"/>
    </row>
    <row r="4456" spans="1:18" x14ac:dyDescent="0.25">
      <c r="A4456" s="33"/>
      <c r="B4456" s="34" t="s">
        <v>28</v>
      </c>
      <c r="C4456" s="34" t="s">
        <v>29</v>
      </c>
      <c r="H4456" s="35"/>
      <c r="I4456" s="35"/>
      <c r="J4456" s="36"/>
      <c r="L4456" s="59"/>
      <c r="M4456" s="59"/>
      <c r="N4456" s="60"/>
      <c r="P4456" s="59"/>
      <c r="Q4456" s="59"/>
      <c r="R4456" s="60"/>
    </row>
    <row r="4457" spans="1:18" x14ac:dyDescent="0.25">
      <c r="A4457" s="37" t="s">
        <v>5696</v>
      </c>
      <c r="B4457" s="38" t="s">
        <v>31</v>
      </c>
      <c r="C4457" s="38" t="s">
        <v>5697</v>
      </c>
      <c r="H4457" s="35"/>
      <c r="I4457" s="35"/>
      <c r="J4457" s="36"/>
      <c r="L4457" s="59"/>
      <c r="M4457" s="59"/>
      <c r="N4457" s="60"/>
      <c r="P4457" s="59"/>
      <c r="Q4457" s="59"/>
      <c r="R4457" s="60"/>
    </row>
    <row r="4458" spans="1:18" ht="30" x14ac:dyDescent="0.25">
      <c r="A4458" s="37" t="s">
        <v>5698</v>
      </c>
      <c r="B4458" s="38" t="s">
        <v>31</v>
      </c>
      <c r="C4458" s="38" t="s">
        <v>5699</v>
      </c>
      <c r="H4458" s="35"/>
      <c r="I4458" s="35"/>
      <c r="J4458" s="36"/>
      <c r="L4458" s="59"/>
      <c r="M4458" s="59"/>
      <c r="N4458" s="60"/>
      <c r="P4458" s="59"/>
      <c r="Q4458" s="59"/>
      <c r="R4458" s="60"/>
    </row>
    <row r="4459" spans="1:18" ht="60" x14ac:dyDescent="0.25">
      <c r="A4459" s="33"/>
      <c r="B4459" s="34" t="s">
        <v>55</v>
      </c>
      <c r="C4459" s="34" t="s">
        <v>56</v>
      </c>
      <c r="D4459" s="34" t="s">
        <v>57</v>
      </c>
      <c r="E4459" s="34" t="s">
        <v>58</v>
      </c>
      <c r="F4459" s="39" t="s">
        <v>59</v>
      </c>
      <c r="H4459" s="40" t="s">
        <v>60</v>
      </c>
      <c r="I4459" s="41" t="s">
        <v>22</v>
      </c>
      <c r="J4459" s="42"/>
      <c r="L4459" s="40" t="s">
        <v>60</v>
      </c>
      <c r="M4459" s="53" t="s">
        <v>22</v>
      </c>
      <c r="N4459" s="54"/>
      <c r="P4459" s="40" t="s">
        <v>60</v>
      </c>
      <c r="Q4459" s="53" t="s">
        <v>22</v>
      </c>
      <c r="R4459" s="54"/>
    </row>
    <row r="4460" spans="1:18" x14ac:dyDescent="0.25">
      <c r="A4460" s="37" t="s">
        <v>5700</v>
      </c>
      <c r="B4460" s="38" t="s">
        <v>5701</v>
      </c>
      <c r="C4460" s="38" t="s">
        <v>5702</v>
      </c>
      <c r="D4460" s="38"/>
      <c r="E4460" s="38" t="s">
        <v>457</v>
      </c>
      <c r="F4460" s="43">
        <v>381</v>
      </c>
      <c r="H4460" s="44">
        <v>900</v>
      </c>
      <c r="I4460" s="45">
        <v>342900</v>
      </c>
      <c r="J4460" s="31"/>
      <c r="L4460" s="44">
        <v>3473.68</v>
      </c>
      <c r="M4460" s="55">
        <v>1323472.08</v>
      </c>
      <c r="N4460" s="56"/>
      <c r="P4460" s="44">
        <v>8100</v>
      </c>
      <c r="Q4460" s="55">
        <v>3086100</v>
      </c>
      <c r="R4460" s="56"/>
    </row>
    <row r="4461" spans="1:18" x14ac:dyDescent="0.25">
      <c r="A4461" s="37" t="s">
        <v>5703</v>
      </c>
      <c r="B4461" s="38" t="s">
        <v>5704</v>
      </c>
      <c r="C4461" s="38" t="s">
        <v>5705</v>
      </c>
      <c r="D4461" s="38"/>
      <c r="E4461" s="38" t="s">
        <v>457</v>
      </c>
      <c r="F4461" s="43">
        <v>280</v>
      </c>
      <c r="H4461" s="44">
        <v>400</v>
      </c>
      <c r="I4461" s="45">
        <v>112000</v>
      </c>
      <c r="J4461" s="31"/>
      <c r="L4461" s="44">
        <v>414.28</v>
      </c>
      <c r="M4461" s="55">
        <v>115998.39999999999</v>
      </c>
      <c r="N4461" s="56"/>
      <c r="P4461" s="44">
        <v>850</v>
      </c>
      <c r="Q4461" s="55">
        <v>238000</v>
      </c>
      <c r="R4461" s="56"/>
    </row>
    <row r="4462" spans="1:18" ht="30" x14ac:dyDescent="0.25">
      <c r="A4462" s="37" t="s">
        <v>5706</v>
      </c>
      <c r="B4462" s="38" t="s">
        <v>5707</v>
      </c>
      <c r="C4462" s="38" t="s">
        <v>5708</v>
      </c>
      <c r="D4462" s="38"/>
      <c r="E4462" s="38" t="s">
        <v>308</v>
      </c>
      <c r="F4462" s="43">
        <v>3360</v>
      </c>
      <c r="H4462" s="44">
        <v>475</v>
      </c>
      <c r="I4462" s="45">
        <v>1596000</v>
      </c>
      <c r="J4462" s="31"/>
      <c r="L4462" s="44">
        <v>1751.57</v>
      </c>
      <c r="M4462" s="55">
        <v>5885275.2000000002</v>
      </c>
      <c r="N4462" s="56"/>
      <c r="P4462" s="44">
        <v>2300</v>
      </c>
      <c r="Q4462" s="55">
        <v>7728000</v>
      </c>
      <c r="R4462" s="56"/>
    </row>
    <row r="4463" spans="1:18" x14ac:dyDescent="0.25">
      <c r="A4463" s="37" t="s">
        <v>5709</v>
      </c>
      <c r="B4463" s="38" t="s">
        <v>5710</v>
      </c>
      <c r="C4463" s="38" t="s">
        <v>5711</v>
      </c>
      <c r="D4463" s="38"/>
      <c r="E4463" s="38" t="s">
        <v>457</v>
      </c>
      <c r="F4463" s="43">
        <v>6315</v>
      </c>
      <c r="H4463" s="44">
        <v>400</v>
      </c>
      <c r="I4463" s="45">
        <v>2526000</v>
      </c>
      <c r="J4463" s="31"/>
      <c r="L4463" s="44">
        <v>1911.63</v>
      </c>
      <c r="M4463" s="55">
        <v>12071943.449999999</v>
      </c>
      <c r="N4463" s="56"/>
      <c r="P4463" s="44">
        <v>8100</v>
      </c>
      <c r="Q4463" s="55">
        <v>51151500</v>
      </c>
      <c r="R4463" s="56"/>
    </row>
    <row r="4464" spans="1:18" x14ac:dyDescent="0.25">
      <c r="A4464" s="37" t="s">
        <v>5712</v>
      </c>
      <c r="B4464" s="38" t="s">
        <v>5713</v>
      </c>
      <c r="C4464" s="38" t="s">
        <v>5714</v>
      </c>
      <c r="D4464" s="38"/>
      <c r="E4464" s="38" t="s">
        <v>433</v>
      </c>
      <c r="F4464" s="43">
        <v>2</v>
      </c>
      <c r="H4464" s="44">
        <v>18500</v>
      </c>
      <c r="I4464" s="45">
        <v>37000</v>
      </c>
      <c r="J4464" s="31"/>
      <c r="L4464" s="44">
        <v>236745.12</v>
      </c>
      <c r="M4464" s="55">
        <v>473490.24</v>
      </c>
      <c r="N4464" s="56"/>
      <c r="P4464" s="44">
        <v>300000</v>
      </c>
      <c r="Q4464" s="55">
        <v>600000</v>
      </c>
      <c r="R4464" s="56"/>
    </row>
    <row r="4465" spans="1:18" x14ac:dyDescent="0.25">
      <c r="A4465" s="37" t="s">
        <v>5715</v>
      </c>
      <c r="B4465" s="38" t="s">
        <v>5716</v>
      </c>
      <c r="C4465" s="38" t="s">
        <v>5717</v>
      </c>
      <c r="D4465" s="38"/>
      <c r="E4465" s="38" t="s">
        <v>308</v>
      </c>
      <c r="F4465" s="43">
        <v>630</v>
      </c>
      <c r="H4465" s="44">
        <v>625</v>
      </c>
      <c r="I4465" s="45">
        <v>393750</v>
      </c>
      <c r="J4465" s="31"/>
      <c r="L4465" s="44">
        <v>3869.95</v>
      </c>
      <c r="M4465" s="55">
        <v>2438068.5</v>
      </c>
      <c r="N4465" s="56"/>
      <c r="P4465" s="44">
        <v>4100</v>
      </c>
      <c r="Q4465" s="55">
        <v>2583000</v>
      </c>
      <c r="R4465" s="56"/>
    </row>
    <row r="4466" spans="1:18" x14ac:dyDescent="0.25">
      <c r="A4466" s="37" t="s">
        <v>5718</v>
      </c>
      <c r="B4466" s="38" t="s">
        <v>5719</v>
      </c>
      <c r="C4466" s="38" t="s">
        <v>5720</v>
      </c>
      <c r="D4466" s="38"/>
      <c r="E4466" s="38" t="s">
        <v>457</v>
      </c>
      <c r="F4466" s="43">
        <v>3351</v>
      </c>
      <c r="H4466" s="44">
        <v>350</v>
      </c>
      <c r="I4466" s="45">
        <v>1172850</v>
      </c>
      <c r="J4466" s="31"/>
      <c r="L4466" s="44">
        <v>508.97</v>
      </c>
      <c r="M4466" s="55">
        <v>1705558.47</v>
      </c>
      <c r="N4466" s="56"/>
      <c r="P4466" s="44">
        <v>850</v>
      </c>
      <c r="Q4466" s="55">
        <v>2848350</v>
      </c>
      <c r="R4466" s="56"/>
    </row>
    <row r="4467" spans="1:18" x14ac:dyDescent="0.25">
      <c r="A4467" s="33"/>
      <c r="B4467" s="34" t="s">
        <v>28</v>
      </c>
      <c r="C4467" s="34" t="s">
        <v>29</v>
      </c>
      <c r="H4467" s="35"/>
      <c r="I4467" s="35"/>
      <c r="J4467" s="36"/>
      <c r="L4467" s="59"/>
      <c r="M4467" s="59"/>
      <c r="N4467" s="60"/>
      <c r="P4467" s="59"/>
      <c r="Q4467" s="59"/>
      <c r="R4467" s="60"/>
    </row>
    <row r="4468" spans="1:18" ht="30" x14ac:dyDescent="0.25">
      <c r="A4468" s="37" t="s">
        <v>5721</v>
      </c>
      <c r="B4468" s="38" t="s">
        <v>31</v>
      </c>
      <c r="C4468" s="38" t="s">
        <v>5722</v>
      </c>
      <c r="H4468" s="35"/>
      <c r="I4468" s="35"/>
      <c r="J4468" s="36"/>
      <c r="L4468" s="59"/>
      <c r="M4468" s="59"/>
      <c r="N4468" s="60"/>
      <c r="P4468" s="59"/>
      <c r="Q4468" s="59"/>
      <c r="R4468" s="60"/>
    </row>
    <row r="4469" spans="1:18" ht="60" x14ac:dyDescent="0.25">
      <c r="A4469" s="33"/>
      <c r="B4469" s="34" t="s">
        <v>55</v>
      </c>
      <c r="C4469" s="34" t="s">
        <v>56</v>
      </c>
      <c r="D4469" s="34" t="s">
        <v>57</v>
      </c>
      <c r="E4469" s="34" t="s">
        <v>58</v>
      </c>
      <c r="F4469" s="39" t="s">
        <v>59</v>
      </c>
      <c r="H4469" s="40" t="s">
        <v>60</v>
      </c>
      <c r="I4469" s="41" t="s">
        <v>22</v>
      </c>
      <c r="J4469" s="42"/>
      <c r="L4469" s="40" t="s">
        <v>60</v>
      </c>
      <c r="M4469" s="53" t="s">
        <v>22</v>
      </c>
      <c r="N4469" s="54"/>
      <c r="P4469" s="40" t="s">
        <v>60</v>
      </c>
      <c r="Q4469" s="53" t="s">
        <v>22</v>
      </c>
      <c r="R4469" s="54"/>
    </row>
    <row r="4470" spans="1:18" x14ac:dyDescent="0.25">
      <c r="A4470" s="37" t="s">
        <v>5723</v>
      </c>
      <c r="B4470" s="38" t="s">
        <v>5724</v>
      </c>
      <c r="C4470" s="38" t="s">
        <v>5725</v>
      </c>
      <c r="D4470" s="38"/>
      <c r="E4470" s="38" t="s">
        <v>433</v>
      </c>
      <c r="F4470" s="43">
        <v>2</v>
      </c>
      <c r="H4470" s="44">
        <v>20500</v>
      </c>
      <c r="I4470" s="45">
        <v>41000</v>
      </c>
      <c r="J4470" s="31"/>
      <c r="L4470" s="44">
        <v>130201.57</v>
      </c>
      <c r="M4470" s="55">
        <v>260403.14</v>
      </c>
      <c r="N4470" s="56"/>
      <c r="P4470" s="44">
        <v>160000</v>
      </c>
      <c r="Q4470" s="55">
        <v>320000</v>
      </c>
      <c r="R4470" s="56"/>
    </row>
    <row r="4471" spans="1:18" x14ac:dyDescent="0.25">
      <c r="A4471" s="37" t="s">
        <v>5726</v>
      </c>
      <c r="B4471" s="38" t="s">
        <v>5727</v>
      </c>
      <c r="C4471" s="38" t="s">
        <v>5728</v>
      </c>
      <c r="D4471" s="38"/>
      <c r="E4471" s="38" t="s">
        <v>457</v>
      </c>
      <c r="F4471" s="43">
        <v>30</v>
      </c>
      <c r="H4471" s="44">
        <v>325</v>
      </c>
      <c r="I4471" s="45">
        <v>9750</v>
      </c>
      <c r="J4471" s="31"/>
      <c r="L4471" s="44">
        <v>2319.62</v>
      </c>
      <c r="M4471" s="55">
        <v>69588.600000000006</v>
      </c>
      <c r="N4471" s="56"/>
      <c r="P4471" s="44">
        <v>1200</v>
      </c>
      <c r="Q4471" s="55">
        <v>36000</v>
      </c>
      <c r="R4471" s="56"/>
    </row>
    <row r="4472" spans="1:18" x14ac:dyDescent="0.25">
      <c r="A4472" s="37" t="s">
        <v>5729</v>
      </c>
      <c r="B4472" s="38" t="s">
        <v>5730</v>
      </c>
      <c r="C4472" s="38" t="s">
        <v>5731</v>
      </c>
      <c r="D4472" s="38"/>
      <c r="E4472" s="38" t="s">
        <v>433</v>
      </c>
      <c r="F4472" s="43">
        <v>2</v>
      </c>
      <c r="H4472" s="44">
        <v>10250</v>
      </c>
      <c r="I4472" s="45">
        <v>20500</v>
      </c>
      <c r="J4472" s="31"/>
      <c r="L4472" s="44">
        <v>130201.57</v>
      </c>
      <c r="M4472" s="55">
        <v>260403.14</v>
      </c>
      <c r="N4472" s="56"/>
      <c r="P4472" s="44">
        <v>160000</v>
      </c>
      <c r="Q4472" s="55">
        <v>320000</v>
      </c>
      <c r="R4472" s="56"/>
    </row>
    <row r="4473" spans="1:18" x14ac:dyDescent="0.25">
      <c r="A4473" s="37" t="s">
        <v>5732</v>
      </c>
      <c r="B4473" s="38" t="s">
        <v>5733</v>
      </c>
      <c r="C4473" s="38" t="s">
        <v>5728</v>
      </c>
      <c r="D4473" s="38"/>
      <c r="E4473" s="38" t="s">
        <v>457</v>
      </c>
      <c r="F4473" s="43">
        <v>30</v>
      </c>
      <c r="H4473" s="44">
        <v>325</v>
      </c>
      <c r="I4473" s="45">
        <v>9750</v>
      </c>
      <c r="J4473" s="31"/>
      <c r="L4473" s="44">
        <v>2319.62</v>
      </c>
      <c r="M4473" s="55">
        <v>69588.600000000006</v>
      </c>
      <c r="N4473" s="56"/>
      <c r="P4473" s="44">
        <v>1200</v>
      </c>
      <c r="Q4473" s="55">
        <v>36000</v>
      </c>
      <c r="R4473" s="56"/>
    </row>
    <row r="4474" spans="1:18" x14ac:dyDescent="0.25">
      <c r="A4474" s="37" t="s">
        <v>5734</v>
      </c>
      <c r="B4474" s="38" t="s">
        <v>5735</v>
      </c>
      <c r="C4474" s="38" t="s">
        <v>5736</v>
      </c>
      <c r="D4474" s="38"/>
      <c r="E4474" s="38" t="s">
        <v>433</v>
      </c>
      <c r="F4474" s="43">
        <v>1</v>
      </c>
      <c r="H4474" s="44">
        <v>45000</v>
      </c>
      <c r="I4474" s="45">
        <v>45000</v>
      </c>
      <c r="J4474" s="31"/>
      <c r="L4474" s="44">
        <v>236730.12</v>
      </c>
      <c r="M4474" s="55">
        <v>236730.12</v>
      </c>
      <c r="N4474" s="56"/>
      <c r="P4474" s="44">
        <v>285000</v>
      </c>
      <c r="Q4474" s="55">
        <v>285000</v>
      </c>
      <c r="R4474" s="56"/>
    </row>
    <row r="4475" spans="1:18" x14ac:dyDescent="0.25">
      <c r="A4475" s="37" t="s">
        <v>5737</v>
      </c>
      <c r="B4475" s="38" t="s">
        <v>5738</v>
      </c>
      <c r="C4475" s="38" t="s">
        <v>5739</v>
      </c>
      <c r="D4475" s="38"/>
      <c r="E4475" s="38" t="s">
        <v>433</v>
      </c>
      <c r="F4475" s="43">
        <v>1</v>
      </c>
      <c r="H4475" s="44">
        <v>45000</v>
      </c>
      <c r="I4475" s="45">
        <v>45000</v>
      </c>
      <c r="J4475" s="31"/>
      <c r="L4475" s="44">
        <v>236730.12</v>
      </c>
      <c r="M4475" s="55">
        <v>236730.12</v>
      </c>
      <c r="N4475" s="56"/>
      <c r="P4475" s="44">
        <v>295000</v>
      </c>
      <c r="Q4475" s="55">
        <v>295000</v>
      </c>
      <c r="R4475" s="56"/>
    </row>
    <row r="4476" spans="1:18" x14ac:dyDescent="0.25">
      <c r="A4476" s="37" t="s">
        <v>5740</v>
      </c>
      <c r="B4476" s="38" t="s">
        <v>5741</v>
      </c>
      <c r="C4476" s="38" t="s">
        <v>5728</v>
      </c>
      <c r="D4476" s="38"/>
      <c r="E4476" s="38" t="s">
        <v>457</v>
      </c>
      <c r="F4476" s="43">
        <v>31</v>
      </c>
      <c r="H4476" s="44">
        <v>400</v>
      </c>
      <c r="I4476" s="45">
        <v>12400</v>
      </c>
      <c r="J4476" s="31"/>
      <c r="L4476" s="44">
        <v>2319.62</v>
      </c>
      <c r="M4476" s="55">
        <v>71908.22</v>
      </c>
      <c r="N4476" s="56"/>
      <c r="P4476" s="44">
        <v>1200</v>
      </c>
      <c r="Q4476" s="55">
        <v>37200</v>
      </c>
      <c r="R4476" s="56"/>
    </row>
    <row r="4477" spans="1:18" x14ac:dyDescent="0.25">
      <c r="A4477" s="37" t="s">
        <v>5742</v>
      </c>
      <c r="B4477" s="38" t="s">
        <v>5743</v>
      </c>
      <c r="C4477" s="38" t="s">
        <v>5744</v>
      </c>
      <c r="D4477" s="38"/>
      <c r="E4477" s="38" t="s">
        <v>457</v>
      </c>
      <c r="F4477" s="43">
        <v>45</v>
      </c>
      <c r="H4477" s="44">
        <v>2500</v>
      </c>
      <c r="I4477" s="45">
        <v>112500</v>
      </c>
      <c r="J4477" s="31"/>
      <c r="L4477" s="44">
        <v>5918.25</v>
      </c>
      <c r="M4477" s="55">
        <v>266321.25</v>
      </c>
      <c r="N4477" s="56"/>
      <c r="P4477" s="44">
        <v>21000</v>
      </c>
      <c r="Q4477" s="55">
        <v>945000</v>
      </c>
      <c r="R4477" s="56"/>
    </row>
    <row r="4478" spans="1:18" x14ac:dyDescent="0.25">
      <c r="A4478" s="33"/>
      <c r="B4478" s="34" t="s">
        <v>28</v>
      </c>
      <c r="C4478" s="34" t="s">
        <v>29</v>
      </c>
      <c r="H4478" s="35"/>
      <c r="I4478" s="35"/>
      <c r="J4478" s="36"/>
      <c r="L4478" s="59"/>
      <c r="M4478" s="59"/>
      <c r="N4478" s="60"/>
      <c r="P4478" s="59"/>
      <c r="Q4478" s="59"/>
      <c r="R4478" s="60"/>
    </row>
    <row r="4479" spans="1:18" x14ac:dyDescent="0.25">
      <c r="A4479" s="37" t="s">
        <v>5745</v>
      </c>
      <c r="B4479" s="38" t="s">
        <v>31</v>
      </c>
      <c r="C4479" s="38" t="s">
        <v>5746</v>
      </c>
      <c r="H4479" s="35"/>
      <c r="I4479" s="35"/>
      <c r="J4479" s="36"/>
      <c r="L4479" s="59"/>
      <c r="M4479" s="59"/>
      <c r="N4479" s="60"/>
      <c r="P4479" s="59"/>
      <c r="Q4479" s="59"/>
      <c r="R4479" s="60"/>
    </row>
    <row r="4480" spans="1:18" ht="30" x14ac:dyDescent="0.25">
      <c r="A4480" s="37" t="s">
        <v>5747</v>
      </c>
      <c r="B4480" s="38" t="s">
        <v>31</v>
      </c>
      <c r="C4480" s="38" t="s">
        <v>5748</v>
      </c>
      <c r="H4480" s="35"/>
      <c r="I4480" s="35"/>
      <c r="J4480" s="36"/>
      <c r="L4480" s="59"/>
      <c r="M4480" s="59"/>
      <c r="N4480" s="60"/>
      <c r="P4480" s="59"/>
      <c r="Q4480" s="59"/>
      <c r="R4480" s="60"/>
    </row>
    <row r="4481" spans="1:18" ht="60" x14ac:dyDescent="0.25">
      <c r="A4481" s="33"/>
      <c r="B4481" s="34" t="s">
        <v>55</v>
      </c>
      <c r="C4481" s="34" t="s">
        <v>56</v>
      </c>
      <c r="D4481" s="34" t="s">
        <v>57</v>
      </c>
      <c r="E4481" s="34" t="s">
        <v>58</v>
      </c>
      <c r="F4481" s="39" t="s">
        <v>59</v>
      </c>
      <c r="H4481" s="40" t="s">
        <v>60</v>
      </c>
      <c r="I4481" s="41" t="s">
        <v>22</v>
      </c>
      <c r="J4481" s="42"/>
      <c r="L4481" s="40" t="s">
        <v>60</v>
      </c>
      <c r="M4481" s="53" t="s">
        <v>22</v>
      </c>
      <c r="N4481" s="54"/>
      <c r="P4481" s="40" t="s">
        <v>60</v>
      </c>
      <c r="Q4481" s="53" t="s">
        <v>22</v>
      </c>
      <c r="R4481" s="54"/>
    </row>
    <row r="4482" spans="1:18" x14ac:dyDescent="0.25">
      <c r="A4482" s="37" t="s">
        <v>5749</v>
      </c>
      <c r="B4482" s="38" t="s">
        <v>5750</v>
      </c>
      <c r="C4482" s="38" t="s">
        <v>5751</v>
      </c>
      <c r="D4482" s="38"/>
      <c r="E4482" s="38" t="s">
        <v>314</v>
      </c>
      <c r="F4482" s="43">
        <v>4600</v>
      </c>
      <c r="H4482" s="44">
        <v>125</v>
      </c>
      <c r="I4482" s="45">
        <v>575000</v>
      </c>
      <c r="J4482" s="31"/>
      <c r="L4482" s="44">
        <v>529.41999999999996</v>
      </c>
      <c r="M4482" s="55">
        <v>2435332</v>
      </c>
      <c r="N4482" s="56"/>
      <c r="P4482" s="44">
        <v>365</v>
      </c>
      <c r="Q4482" s="55">
        <v>1679000</v>
      </c>
      <c r="R4482" s="56"/>
    </row>
    <row r="4483" spans="1:18" x14ac:dyDescent="0.25">
      <c r="A4483" s="33"/>
      <c r="B4483" s="34" t="s">
        <v>28</v>
      </c>
      <c r="C4483" s="34" t="s">
        <v>29</v>
      </c>
      <c r="H4483" s="35"/>
      <c r="I4483" s="35"/>
      <c r="J4483" s="36"/>
      <c r="L4483" s="59"/>
      <c r="M4483" s="59"/>
      <c r="N4483" s="60"/>
      <c r="P4483" s="59"/>
      <c r="Q4483" s="59"/>
      <c r="R4483" s="60"/>
    </row>
    <row r="4484" spans="1:18" x14ac:dyDescent="0.25">
      <c r="A4484" s="37" t="s">
        <v>5752</v>
      </c>
      <c r="B4484" s="38" t="s">
        <v>31</v>
      </c>
      <c r="C4484" s="38" t="s">
        <v>5753</v>
      </c>
      <c r="H4484" s="35"/>
      <c r="I4484" s="35"/>
      <c r="J4484" s="36"/>
      <c r="L4484" s="59"/>
      <c r="M4484" s="59"/>
      <c r="N4484" s="60"/>
      <c r="P4484" s="59"/>
      <c r="Q4484" s="59"/>
      <c r="R4484" s="60"/>
    </row>
    <row r="4485" spans="1:18" ht="30" x14ac:dyDescent="0.25">
      <c r="A4485" s="37" t="s">
        <v>5754</v>
      </c>
      <c r="B4485" s="38" t="s">
        <v>31</v>
      </c>
      <c r="C4485" s="38" t="s">
        <v>5755</v>
      </c>
      <c r="H4485" s="35"/>
      <c r="I4485" s="35"/>
      <c r="J4485" s="36"/>
      <c r="L4485" s="59"/>
      <c r="M4485" s="59"/>
      <c r="N4485" s="60"/>
      <c r="P4485" s="59"/>
      <c r="Q4485" s="59"/>
      <c r="R4485" s="60"/>
    </row>
    <row r="4486" spans="1:18" ht="60" x14ac:dyDescent="0.25">
      <c r="A4486" s="33"/>
      <c r="B4486" s="34" t="s">
        <v>55</v>
      </c>
      <c r="C4486" s="34" t="s">
        <v>56</v>
      </c>
      <c r="D4486" s="34" t="s">
        <v>57</v>
      </c>
      <c r="E4486" s="34" t="s">
        <v>58</v>
      </c>
      <c r="F4486" s="39" t="s">
        <v>59</v>
      </c>
      <c r="H4486" s="40" t="s">
        <v>60</v>
      </c>
      <c r="I4486" s="41" t="s">
        <v>22</v>
      </c>
      <c r="J4486" s="42"/>
      <c r="L4486" s="40" t="s">
        <v>60</v>
      </c>
      <c r="M4486" s="53" t="s">
        <v>22</v>
      </c>
      <c r="N4486" s="54"/>
      <c r="P4486" s="40" t="s">
        <v>60</v>
      </c>
      <c r="Q4486" s="53" t="s">
        <v>22</v>
      </c>
      <c r="R4486" s="54"/>
    </row>
    <row r="4487" spans="1:18" x14ac:dyDescent="0.25">
      <c r="A4487" s="37" t="s">
        <v>5756</v>
      </c>
      <c r="B4487" s="38" t="s">
        <v>5757</v>
      </c>
      <c r="C4487" s="38" t="s">
        <v>5758</v>
      </c>
      <c r="D4487" s="38"/>
      <c r="E4487" s="38" t="s">
        <v>308</v>
      </c>
      <c r="F4487" s="43">
        <v>7325</v>
      </c>
      <c r="H4487" s="44">
        <v>78</v>
      </c>
      <c r="I4487" s="45">
        <v>571350</v>
      </c>
      <c r="J4487" s="31"/>
      <c r="L4487" s="44">
        <v>18.670000000000002</v>
      </c>
      <c r="M4487" s="55">
        <v>136757.75</v>
      </c>
      <c r="N4487" s="56"/>
      <c r="P4487" s="44">
        <v>105</v>
      </c>
      <c r="Q4487" s="55">
        <v>769125</v>
      </c>
      <c r="R4487" s="56"/>
    </row>
    <row r="4488" spans="1:18" x14ac:dyDescent="0.25">
      <c r="A4488" s="33"/>
      <c r="B4488" s="34" t="s">
        <v>28</v>
      </c>
      <c r="C4488" s="34" t="s">
        <v>29</v>
      </c>
      <c r="H4488" s="35"/>
      <c r="I4488" s="35"/>
      <c r="J4488" s="36"/>
      <c r="L4488" s="59"/>
      <c r="M4488" s="59"/>
      <c r="N4488" s="60"/>
      <c r="P4488" s="59"/>
      <c r="Q4488" s="59"/>
      <c r="R4488" s="60"/>
    </row>
    <row r="4489" spans="1:18" x14ac:dyDescent="0.25">
      <c r="A4489" s="37" t="s">
        <v>5759</v>
      </c>
      <c r="B4489" s="38" t="s">
        <v>31</v>
      </c>
      <c r="C4489" s="38" t="s">
        <v>5760</v>
      </c>
      <c r="H4489" s="35"/>
      <c r="I4489" s="35"/>
      <c r="J4489" s="36"/>
      <c r="L4489" s="59"/>
      <c r="M4489" s="59"/>
      <c r="N4489" s="60"/>
      <c r="P4489" s="59"/>
      <c r="Q4489" s="59"/>
      <c r="R4489" s="60"/>
    </row>
    <row r="4490" spans="1:18" ht="30" x14ac:dyDescent="0.25">
      <c r="A4490" s="37" t="s">
        <v>5761</v>
      </c>
      <c r="B4490" s="38" t="s">
        <v>31</v>
      </c>
      <c r="C4490" s="38" t="s">
        <v>5762</v>
      </c>
      <c r="H4490" s="35"/>
      <c r="I4490" s="35"/>
      <c r="J4490" s="36"/>
      <c r="L4490" s="59"/>
      <c r="M4490" s="59"/>
      <c r="N4490" s="60"/>
      <c r="P4490" s="59"/>
      <c r="Q4490" s="59"/>
      <c r="R4490" s="60"/>
    </row>
    <row r="4491" spans="1:18" ht="60" x14ac:dyDescent="0.25">
      <c r="A4491" s="33"/>
      <c r="B4491" s="34" t="s">
        <v>55</v>
      </c>
      <c r="C4491" s="34" t="s">
        <v>56</v>
      </c>
      <c r="D4491" s="34" t="s">
        <v>57</v>
      </c>
      <c r="E4491" s="34" t="s">
        <v>58</v>
      </c>
      <c r="F4491" s="39" t="s">
        <v>59</v>
      </c>
      <c r="H4491" s="40" t="s">
        <v>60</v>
      </c>
      <c r="I4491" s="41" t="s">
        <v>22</v>
      </c>
      <c r="J4491" s="42"/>
      <c r="L4491" s="40" t="s">
        <v>60</v>
      </c>
      <c r="M4491" s="53" t="s">
        <v>22</v>
      </c>
      <c r="N4491" s="54"/>
      <c r="P4491" s="40" t="s">
        <v>60</v>
      </c>
      <c r="Q4491" s="53" t="s">
        <v>22</v>
      </c>
      <c r="R4491" s="54"/>
    </row>
    <row r="4492" spans="1:18" x14ac:dyDescent="0.25">
      <c r="A4492" s="37" t="s">
        <v>5763</v>
      </c>
      <c r="B4492" s="38" t="s">
        <v>5764</v>
      </c>
      <c r="C4492" s="38" t="s">
        <v>5765</v>
      </c>
      <c r="D4492" s="38"/>
      <c r="E4492" s="38" t="s">
        <v>308</v>
      </c>
      <c r="F4492" s="43">
        <v>1100</v>
      </c>
      <c r="H4492" s="44">
        <v>240</v>
      </c>
      <c r="I4492" s="45">
        <v>264000</v>
      </c>
      <c r="J4492" s="31"/>
      <c r="L4492" s="44">
        <v>1065.29</v>
      </c>
      <c r="M4492" s="55">
        <v>1171819</v>
      </c>
      <c r="N4492" s="56"/>
      <c r="P4492" s="44">
        <v>1970</v>
      </c>
      <c r="Q4492" s="55">
        <v>2167000</v>
      </c>
      <c r="R4492" s="56"/>
    </row>
    <row r="4493" spans="1:18" x14ac:dyDescent="0.25">
      <c r="A4493" s="33"/>
      <c r="B4493" s="34" t="s">
        <v>28</v>
      </c>
      <c r="C4493" s="34" t="s">
        <v>29</v>
      </c>
      <c r="H4493" s="35"/>
      <c r="I4493" s="35"/>
      <c r="J4493" s="36"/>
      <c r="L4493" s="59"/>
      <c r="M4493" s="59"/>
      <c r="N4493" s="60"/>
      <c r="P4493" s="59"/>
      <c r="Q4493" s="59"/>
      <c r="R4493" s="60"/>
    </row>
    <row r="4494" spans="1:18" x14ac:dyDescent="0.25">
      <c r="A4494" s="37" t="s">
        <v>5766</v>
      </c>
      <c r="B4494" s="38" t="s">
        <v>31</v>
      </c>
      <c r="C4494" s="38" t="s">
        <v>5767</v>
      </c>
      <c r="H4494" s="35"/>
      <c r="I4494" s="35"/>
      <c r="J4494" s="36"/>
      <c r="L4494" s="59"/>
      <c r="M4494" s="59"/>
      <c r="N4494" s="60"/>
      <c r="P4494" s="59"/>
      <c r="Q4494" s="59"/>
      <c r="R4494" s="60"/>
    </row>
    <row r="4495" spans="1:18" ht="30" x14ac:dyDescent="0.25">
      <c r="A4495" s="37" t="s">
        <v>5768</v>
      </c>
      <c r="B4495" s="38" t="s">
        <v>31</v>
      </c>
      <c r="C4495" s="38" t="s">
        <v>5769</v>
      </c>
      <c r="H4495" s="35"/>
      <c r="I4495" s="35"/>
      <c r="J4495" s="36"/>
      <c r="L4495" s="59"/>
      <c r="M4495" s="59"/>
      <c r="N4495" s="60"/>
      <c r="P4495" s="59"/>
      <c r="Q4495" s="59"/>
      <c r="R4495" s="60"/>
    </row>
    <row r="4496" spans="1:18" ht="60" x14ac:dyDescent="0.25">
      <c r="A4496" s="33"/>
      <c r="B4496" s="34" t="s">
        <v>55</v>
      </c>
      <c r="C4496" s="34" t="s">
        <v>56</v>
      </c>
      <c r="D4496" s="34" t="s">
        <v>57</v>
      </c>
      <c r="E4496" s="34" t="s">
        <v>58</v>
      </c>
      <c r="F4496" s="39" t="s">
        <v>59</v>
      </c>
      <c r="H4496" s="40" t="s">
        <v>60</v>
      </c>
      <c r="I4496" s="41" t="s">
        <v>22</v>
      </c>
      <c r="J4496" s="42"/>
      <c r="L4496" s="40" t="s">
        <v>60</v>
      </c>
      <c r="M4496" s="53" t="s">
        <v>22</v>
      </c>
      <c r="N4496" s="54"/>
      <c r="P4496" s="40" t="s">
        <v>60</v>
      </c>
      <c r="Q4496" s="53" t="s">
        <v>22</v>
      </c>
      <c r="R4496" s="54"/>
    </row>
    <row r="4497" spans="1:18" x14ac:dyDescent="0.25">
      <c r="A4497" s="37" t="s">
        <v>5770</v>
      </c>
      <c r="B4497" s="38" t="s">
        <v>5771</v>
      </c>
      <c r="C4497" s="38" t="s">
        <v>5772</v>
      </c>
      <c r="D4497" s="38"/>
      <c r="E4497" s="38" t="s">
        <v>308</v>
      </c>
      <c r="F4497" s="43">
        <v>1800</v>
      </c>
      <c r="H4497" s="44">
        <v>550</v>
      </c>
      <c r="I4497" s="45">
        <v>990000</v>
      </c>
      <c r="J4497" s="31"/>
      <c r="L4497" s="44">
        <v>2160.16</v>
      </c>
      <c r="M4497" s="55">
        <v>3888288</v>
      </c>
      <c r="N4497" s="56"/>
      <c r="P4497" s="44">
        <v>2000</v>
      </c>
      <c r="Q4497" s="55">
        <v>3600000</v>
      </c>
      <c r="R4497" s="56"/>
    </row>
    <row r="4498" spans="1:18" x14ac:dyDescent="0.25">
      <c r="A4498" s="33"/>
      <c r="B4498" s="34" t="s">
        <v>28</v>
      </c>
      <c r="C4498" s="34" t="s">
        <v>29</v>
      </c>
      <c r="H4498" s="35"/>
      <c r="I4498" s="35"/>
      <c r="J4498" s="36"/>
      <c r="L4498" s="59"/>
      <c r="M4498" s="59"/>
      <c r="N4498" s="60"/>
      <c r="P4498" s="59"/>
      <c r="Q4498" s="59"/>
      <c r="R4498" s="60"/>
    </row>
    <row r="4499" spans="1:18" x14ac:dyDescent="0.25">
      <c r="A4499" s="37" t="s">
        <v>5773</v>
      </c>
      <c r="B4499" s="38" t="s">
        <v>31</v>
      </c>
      <c r="C4499" s="38" t="s">
        <v>5774</v>
      </c>
      <c r="H4499" s="35"/>
      <c r="I4499" s="35"/>
      <c r="J4499" s="36"/>
      <c r="L4499" s="59"/>
      <c r="M4499" s="59"/>
      <c r="N4499" s="60"/>
      <c r="P4499" s="59"/>
      <c r="Q4499" s="59"/>
      <c r="R4499" s="60"/>
    </row>
    <row r="4500" spans="1:18" ht="30" x14ac:dyDescent="0.25">
      <c r="A4500" s="37" t="s">
        <v>5775</v>
      </c>
      <c r="B4500" s="38" t="s">
        <v>31</v>
      </c>
      <c r="C4500" s="38" t="s">
        <v>5776</v>
      </c>
      <c r="H4500" s="35"/>
      <c r="I4500" s="35"/>
      <c r="J4500" s="36"/>
      <c r="L4500" s="59"/>
      <c r="M4500" s="59"/>
      <c r="N4500" s="60"/>
      <c r="P4500" s="59"/>
      <c r="Q4500" s="59"/>
      <c r="R4500" s="60"/>
    </row>
    <row r="4501" spans="1:18" ht="60" x14ac:dyDescent="0.25">
      <c r="A4501" s="33"/>
      <c r="B4501" s="34" t="s">
        <v>55</v>
      </c>
      <c r="C4501" s="34" t="s">
        <v>56</v>
      </c>
      <c r="D4501" s="34" t="s">
        <v>57</v>
      </c>
      <c r="E4501" s="34" t="s">
        <v>58</v>
      </c>
      <c r="F4501" s="39" t="s">
        <v>59</v>
      </c>
      <c r="H4501" s="40" t="s">
        <v>60</v>
      </c>
      <c r="I4501" s="41" t="s">
        <v>22</v>
      </c>
      <c r="J4501" s="42"/>
      <c r="L4501" s="40" t="s">
        <v>60</v>
      </c>
      <c r="M4501" s="53" t="s">
        <v>22</v>
      </c>
      <c r="N4501" s="54"/>
      <c r="P4501" s="40" t="s">
        <v>60</v>
      </c>
      <c r="Q4501" s="53" t="s">
        <v>22</v>
      </c>
      <c r="R4501" s="54"/>
    </row>
    <row r="4502" spans="1:18" x14ac:dyDescent="0.25">
      <c r="A4502" s="37" t="s">
        <v>5777</v>
      </c>
      <c r="B4502" s="38" t="s">
        <v>5778</v>
      </c>
      <c r="C4502" s="38" t="s">
        <v>4152</v>
      </c>
      <c r="D4502" s="38"/>
      <c r="E4502" s="38" t="s">
        <v>314</v>
      </c>
      <c r="F4502" s="43">
        <v>256</v>
      </c>
      <c r="H4502" s="44">
        <v>40</v>
      </c>
      <c r="I4502" s="45">
        <v>10240</v>
      </c>
      <c r="J4502" s="31"/>
      <c r="L4502" s="44">
        <v>41.37</v>
      </c>
      <c r="M4502" s="55">
        <v>10590.72</v>
      </c>
      <c r="N4502" s="56"/>
      <c r="P4502" s="44">
        <v>10</v>
      </c>
      <c r="Q4502" s="55">
        <v>2560</v>
      </c>
      <c r="R4502" s="56"/>
    </row>
    <row r="4503" spans="1:18" x14ac:dyDescent="0.25">
      <c r="A4503" s="37" t="s">
        <v>5779</v>
      </c>
      <c r="B4503" s="38" t="s">
        <v>5780</v>
      </c>
      <c r="C4503" s="38" t="s">
        <v>4155</v>
      </c>
      <c r="D4503" s="38"/>
      <c r="E4503" s="38" t="s">
        <v>314</v>
      </c>
      <c r="F4503" s="43">
        <v>7</v>
      </c>
      <c r="H4503" s="44">
        <v>525</v>
      </c>
      <c r="I4503" s="45">
        <v>3675</v>
      </c>
      <c r="J4503" s="31"/>
      <c r="L4503" s="44">
        <v>490.03</v>
      </c>
      <c r="M4503" s="55">
        <v>3430.21</v>
      </c>
      <c r="N4503" s="56"/>
      <c r="P4503" s="44">
        <v>385</v>
      </c>
      <c r="Q4503" s="55">
        <v>2695</v>
      </c>
      <c r="R4503" s="56"/>
    </row>
    <row r="4504" spans="1:18" x14ac:dyDescent="0.25">
      <c r="A4504" s="37" t="s">
        <v>5781</v>
      </c>
      <c r="B4504" s="38" t="s">
        <v>5782</v>
      </c>
      <c r="C4504" s="38" t="s">
        <v>5783</v>
      </c>
      <c r="D4504" s="38"/>
      <c r="E4504" s="38" t="s">
        <v>314</v>
      </c>
      <c r="F4504" s="43">
        <v>26</v>
      </c>
      <c r="H4504" s="44">
        <v>1900</v>
      </c>
      <c r="I4504" s="45">
        <v>49400</v>
      </c>
      <c r="J4504" s="31"/>
      <c r="L4504" s="44">
        <v>1529.94</v>
      </c>
      <c r="M4504" s="55">
        <v>39778.44</v>
      </c>
      <c r="N4504" s="56"/>
      <c r="P4504" s="44">
        <v>1200</v>
      </c>
      <c r="Q4504" s="55">
        <v>31200</v>
      </c>
      <c r="R4504" s="56"/>
    </row>
    <row r="4505" spans="1:18" x14ac:dyDescent="0.25">
      <c r="A4505" s="37" t="s">
        <v>5784</v>
      </c>
      <c r="B4505" s="38" t="s">
        <v>5785</v>
      </c>
      <c r="C4505" s="38" t="s">
        <v>5786</v>
      </c>
      <c r="D4505" s="38"/>
      <c r="E4505" s="38" t="s">
        <v>314</v>
      </c>
      <c r="F4505" s="43">
        <v>40</v>
      </c>
      <c r="H4505" s="44">
        <v>2300</v>
      </c>
      <c r="I4505" s="45">
        <v>92000</v>
      </c>
      <c r="J4505" s="31"/>
      <c r="L4505" s="44">
        <v>2444.17</v>
      </c>
      <c r="M4505" s="55">
        <v>97766.8</v>
      </c>
      <c r="N4505" s="56"/>
      <c r="P4505" s="44">
        <v>2400</v>
      </c>
      <c r="Q4505" s="55">
        <v>96000</v>
      </c>
      <c r="R4505" s="56"/>
    </row>
    <row r="4506" spans="1:18" x14ac:dyDescent="0.25">
      <c r="A4506" s="37" t="s">
        <v>5787</v>
      </c>
      <c r="B4506" s="38" t="s">
        <v>5788</v>
      </c>
      <c r="C4506" s="38" t="s">
        <v>5789</v>
      </c>
      <c r="D4506" s="38"/>
      <c r="E4506" s="38" t="s">
        <v>308</v>
      </c>
      <c r="F4506" s="43">
        <v>132</v>
      </c>
      <c r="H4506" s="44">
        <v>170</v>
      </c>
      <c r="I4506" s="45">
        <v>22440</v>
      </c>
      <c r="J4506" s="31"/>
      <c r="L4506" s="44">
        <v>115.7</v>
      </c>
      <c r="M4506" s="55">
        <v>15272.4</v>
      </c>
      <c r="N4506" s="56"/>
      <c r="P4506" s="44">
        <v>120</v>
      </c>
      <c r="Q4506" s="55">
        <v>15840</v>
      </c>
      <c r="R4506" s="56"/>
    </row>
    <row r="4507" spans="1:18" x14ac:dyDescent="0.25">
      <c r="A4507" s="37" t="s">
        <v>5790</v>
      </c>
      <c r="B4507" s="38" t="s">
        <v>5791</v>
      </c>
      <c r="C4507" s="38" t="s">
        <v>5792</v>
      </c>
      <c r="D4507" s="38"/>
      <c r="E4507" s="38" t="s">
        <v>314</v>
      </c>
      <c r="F4507" s="43">
        <v>13</v>
      </c>
      <c r="H4507" s="44">
        <v>2150</v>
      </c>
      <c r="I4507" s="45">
        <v>27950</v>
      </c>
      <c r="J4507" s="31"/>
      <c r="L4507" s="44">
        <v>2169.64</v>
      </c>
      <c r="M4507" s="55">
        <v>28205.32</v>
      </c>
      <c r="N4507" s="56"/>
      <c r="P4507" s="44">
        <v>1400</v>
      </c>
      <c r="Q4507" s="55">
        <v>18200</v>
      </c>
      <c r="R4507" s="56"/>
    </row>
    <row r="4508" spans="1:18" x14ac:dyDescent="0.25">
      <c r="A4508" s="37" t="s">
        <v>5793</v>
      </c>
      <c r="B4508" s="38" t="s">
        <v>5794</v>
      </c>
      <c r="C4508" s="38" t="s">
        <v>5795</v>
      </c>
      <c r="D4508" s="38"/>
      <c r="E4508" s="38" t="s">
        <v>308</v>
      </c>
      <c r="F4508" s="43">
        <v>156</v>
      </c>
      <c r="H4508" s="44">
        <v>375</v>
      </c>
      <c r="I4508" s="45">
        <v>58500</v>
      </c>
      <c r="J4508" s="31"/>
      <c r="L4508" s="44">
        <v>473.46</v>
      </c>
      <c r="M4508" s="55">
        <v>73859.759999999995</v>
      </c>
      <c r="N4508" s="56"/>
      <c r="P4508" s="44">
        <v>350</v>
      </c>
      <c r="Q4508" s="55">
        <v>54600</v>
      </c>
      <c r="R4508" s="56"/>
    </row>
    <row r="4509" spans="1:18" x14ac:dyDescent="0.25">
      <c r="A4509" s="37" t="s">
        <v>5796</v>
      </c>
      <c r="B4509" s="38" t="s">
        <v>5797</v>
      </c>
      <c r="C4509" s="38" t="s">
        <v>5798</v>
      </c>
      <c r="D4509" s="38"/>
      <c r="E4509" s="38" t="s">
        <v>308</v>
      </c>
      <c r="F4509" s="43">
        <v>22</v>
      </c>
      <c r="H4509" s="44">
        <v>5</v>
      </c>
      <c r="I4509" s="45">
        <v>110</v>
      </c>
      <c r="J4509" s="31"/>
      <c r="L4509" s="44">
        <v>4.38</v>
      </c>
      <c r="M4509" s="55">
        <v>96.36</v>
      </c>
      <c r="N4509" s="56"/>
      <c r="P4509" s="44">
        <v>7</v>
      </c>
      <c r="Q4509" s="55">
        <v>154</v>
      </c>
      <c r="R4509" s="56"/>
    </row>
    <row r="4510" spans="1:18" x14ac:dyDescent="0.25">
      <c r="A4510" s="37" t="s">
        <v>5799</v>
      </c>
      <c r="B4510" s="38" t="s">
        <v>5800</v>
      </c>
      <c r="C4510" s="38" t="s">
        <v>5801</v>
      </c>
      <c r="D4510" s="38"/>
      <c r="E4510" s="38" t="s">
        <v>308</v>
      </c>
      <c r="F4510" s="43">
        <v>147</v>
      </c>
      <c r="H4510" s="44">
        <v>80</v>
      </c>
      <c r="I4510" s="45">
        <v>11760</v>
      </c>
      <c r="J4510" s="31"/>
      <c r="L4510" s="44">
        <v>102.62</v>
      </c>
      <c r="M4510" s="55">
        <v>15085.14</v>
      </c>
      <c r="N4510" s="56"/>
      <c r="P4510" s="44">
        <v>120</v>
      </c>
      <c r="Q4510" s="55">
        <v>17640</v>
      </c>
      <c r="R4510" s="56"/>
    </row>
    <row r="4511" spans="1:18" x14ac:dyDescent="0.25">
      <c r="A4511" s="33"/>
      <c r="B4511" s="34" t="s">
        <v>28</v>
      </c>
      <c r="C4511" s="34" t="s">
        <v>29</v>
      </c>
      <c r="H4511" s="35"/>
      <c r="I4511" s="35"/>
      <c r="J4511" s="36"/>
      <c r="L4511" s="59"/>
      <c r="M4511" s="59"/>
      <c r="N4511" s="60"/>
      <c r="P4511" s="59"/>
      <c r="Q4511" s="59"/>
      <c r="R4511" s="60"/>
    </row>
    <row r="4512" spans="1:18" ht="30" x14ac:dyDescent="0.25">
      <c r="A4512" s="37" t="s">
        <v>5802</v>
      </c>
      <c r="B4512" s="38" t="s">
        <v>31</v>
      </c>
      <c r="C4512" s="38" t="s">
        <v>5803</v>
      </c>
      <c r="H4512" s="35"/>
      <c r="I4512" s="35"/>
      <c r="J4512" s="36"/>
      <c r="L4512" s="59"/>
      <c r="M4512" s="59"/>
      <c r="N4512" s="60"/>
      <c r="P4512" s="59"/>
      <c r="Q4512" s="59"/>
      <c r="R4512" s="60"/>
    </row>
    <row r="4513" spans="1:18" ht="60" x14ac:dyDescent="0.25">
      <c r="A4513" s="33"/>
      <c r="B4513" s="34" t="s">
        <v>55</v>
      </c>
      <c r="C4513" s="34" t="s">
        <v>56</v>
      </c>
      <c r="D4513" s="34" t="s">
        <v>57</v>
      </c>
      <c r="E4513" s="34" t="s">
        <v>58</v>
      </c>
      <c r="F4513" s="39" t="s">
        <v>59</v>
      </c>
      <c r="H4513" s="40" t="s">
        <v>60</v>
      </c>
      <c r="I4513" s="41" t="s">
        <v>22</v>
      </c>
      <c r="J4513" s="42"/>
      <c r="L4513" s="40" t="s">
        <v>60</v>
      </c>
      <c r="M4513" s="53" t="s">
        <v>22</v>
      </c>
      <c r="N4513" s="54"/>
      <c r="P4513" s="40" t="s">
        <v>60</v>
      </c>
      <c r="Q4513" s="53" t="s">
        <v>22</v>
      </c>
      <c r="R4513" s="54"/>
    </row>
    <row r="4514" spans="1:18" x14ac:dyDescent="0.25">
      <c r="A4514" s="37" t="s">
        <v>5804</v>
      </c>
      <c r="B4514" s="38" t="s">
        <v>5805</v>
      </c>
      <c r="C4514" s="38" t="s">
        <v>4152</v>
      </c>
      <c r="D4514" s="38"/>
      <c r="E4514" s="38" t="s">
        <v>314</v>
      </c>
      <c r="F4514" s="43">
        <v>344</v>
      </c>
      <c r="H4514" s="44">
        <v>40</v>
      </c>
      <c r="I4514" s="45">
        <v>13760</v>
      </c>
      <c r="J4514" s="31"/>
      <c r="L4514" s="44">
        <v>41.37</v>
      </c>
      <c r="M4514" s="55">
        <v>14231.28</v>
      </c>
      <c r="N4514" s="56"/>
      <c r="P4514" s="44">
        <v>10</v>
      </c>
      <c r="Q4514" s="55">
        <v>3440</v>
      </c>
      <c r="R4514" s="56"/>
    </row>
    <row r="4515" spans="1:18" x14ac:dyDescent="0.25">
      <c r="A4515" s="37" t="s">
        <v>5806</v>
      </c>
      <c r="B4515" s="38" t="s">
        <v>5807</v>
      </c>
      <c r="C4515" s="38" t="s">
        <v>4155</v>
      </c>
      <c r="D4515" s="38"/>
      <c r="E4515" s="38" t="s">
        <v>314</v>
      </c>
      <c r="F4515" s="43">
        <v>9</v>
      </c>
      <c r="H4515" s="44">
        <v>525</v>
      </c>
      <c r="I4515" s="45">
        <v>4725</v>
      </c>
      <c r="J4515" s="31"/>
      <c r="L4515" s="44">
        <v>490.03</v>
      </c>
      <c r="M4515" s="55">
        <v>4410.2700000000004</v>
      </c>
      <c r="N4515" s="56"/>
      <c r="P4515" s="44">
        <v>385</v>
      </c>
      <c r="Q4515" s="55">
        <v>3465</v>
      </c>
      <c r="R4515" s="56"/>
    </row>
    <row r="4516" spans="1:18" x14ac:dyDescent="0.25">
      <c r="A4516" s="37" t="s">
        <v>5808</v>
      </c>
      <c r="B4516" s="38" t="s">
        <v>5809</v>
      </c>
      <c r="C4516" s="38" t="s">
        <v>5783</v>
      </c>
      <c r="D4516" s="38"/>
      <c r="E4516" s="38" t="s">
        <v>314</v>
      </c>
      <c r="F4516" s="43">
        <v>34</v>
      </c>
      <c r="H4516" s="44">
        <v>1900</v>
      </c>
      <c r="I4516" s="45">
        <v>64600</v>
      </c>
      <c r="J4516" s="31"/>
      <c r="L4516" s="44">
        <v>1529.94</v>
      </c>
      <c r="M4516" s="55">
        <v>52017.96</v>
      </c>
      <c r="N4516" s="56"/>
      <c r="P4516" s="44">
        <v>1200</v>
      </c>
      <c r="Q4516" s="55">
        <v>40800</v>
      </c>
      <c r="R4516" s="56"/>
    </row>
    <row r="4517" spans="1:18" x14ac:dyDescent="0.25">
      <c r="A4517" s="37" t="s">
        <v>5810</v>
      </c>
      <c r="B4517" s="38" t="s">
        <v>5811</v>
      </c>
      <c r="C4517" s="38" t="s">
        <v>5786</v>
      </c>
      <c r="D4517" s="38"/>
      <c r="E4517" s="38" t="s">
        <v>314</v>
      </c>
      <c r="F4517" s="43">
        <v>47</v>
      </c>
      <c r="H4517" s="44">
        <v>2350</v>
      </c>
      <c r="I4517" s="45">
        <v>110450</v>
      </c>
      <c r="J4517" s="31"/>
      <c r="L4517" s="44">
        <v>2444.17</v>
      </c>
      <c r="M4517" s="55">
        <v>114875.99</v>
      </c>
      <c r="N4517" s="56"/>
      <c r="P4517" s="44">
        <v>2400</v>
      </c>
      <c r="Q4517" s="55">
        <v>112800</v>
      </c>
      <c r="R4517" s="56"/>
    </row>
    <row r="4518" spans="1:18" x14ac:dyDescent="0.25">
      <c r="A4518" s="37" t="s">
        <v>5812</v>
      </c>
      <c r="B4518" s="38" t="s">
        <v>5813</v>
      </c>
      <c r="C4518" s="38" t="s">
        <v>5789</v>
      </c>
      <c r="D4518" s="38"/>
      <c r="E4518" s="38" t="s">
        <v>308</v>
      </c>
      <c r="F4518" s="43">
        <v>156</v>
      </c>
      <c r="H4518" s="44">
        <v>1700</v>
      </c>
      <c r="I4518" s="45">
        <v>265200</v>
      </c>
      <c r="J4518" s="31"/>
      <c r="L4518" s="44">
        <v>115.7</v>
      </c>
      <c r="M4518" s="55">
        <v>18049.2</v>
      </c>
      <c r="N4518" s="56"/>
      <c r="P4518" s="44">
        <v>120</v>
      </c>
      <c r="Q4518" s="55">
        <v>18720</v>
      </c>
      <c r="R4518" s="56"/>
    </row>
    <row r="4519" spans="1:18" x14ac:dyDescent="0.25">
      <c r="A4519" s="37" t="s">
        <v>5814</v>
      </c>
      <c r="B4519" s="38" t="s">
        <v>5815</v>
      </c>
      <c r="C4519" s="38" t="s">
        <v>5792</v>
      </c>
      <c r="D4519" s="38"/>
      <c r="E4519" s="38" t="s">
        <v>314</v>
      </c>
      <c r="F4519" s="43">
        <v>19</v>
      </c>
      <c r="H4519" s="44">
        <v>2150</v>
      </c>
      <c r="I4519" s="45">
        <v>40850</v>
      </c>
      <c r="J4519" s="31"/>
      <c r="L4519" s="44">
        <v>2169.64</v>
      </c>
      <c r="M4519" s="55">
        <v>41223.160000000003</v>
      </c>
      <c r="N4519" s="56"/>
      <c r="P4519" s="44">
        <v>1400</v>
      </c>
      <c r="Q4519" s="55">
        <v>26600</v>
      </c>
      <c r="R4519" s="56"/>
    </row>
    <row r="4520" spans="1:18" x14ac:dyDescent="0.25">
      <c r="A4520" s="37" t="s">
        <v>5816</v>
      </c>
      <c r="B4520" s="38" t="s">
        <v>5817</v>
      </c>
      <c r="C4520" s="38" t="s">
        <v>5795</v>
      </c>
      <c r="D4520" s="38"/>
      <c r="E4520" s="38" t="s">
        <v>308</v>
      </c>
      <c r="F4520" s="43">
        <v>206</v>
      </c>
      <c r="H4520" s="44">
        <v>375</v>
      </c>
      <c r="I4520" s="45">
        <v>77250</v>
      </c>
      <c r="J4520" s="31"/>
      <c r="L4520" s="44">
        <v>473.46</v>
      </c>
      <c r="M4520" s="55">
        <v>97532.76</v>
      </c>
      <c r="N4520" s="56"/>
      <c r="P4520" s="44">
        <v>350</v>
      </c>
      <c r="Q4520" s="55">
        <v>72100</v>
      </c>
      <c r="R4520" s="56"/>
    </row>
    <row r="4521" spans="1:18" x14ac:dyDescent="0.25">
      <c r="A4521" s="37" t="s">
        <v>5818</v>
      </c>
      <c r="B4521" s="38" t="s">
        <v>5819</v>
      </c>
      <c r="C4521" s="38" t="s">
        <v>5798</v>
      </c>
      <c r="D4521" s="38"/>
      <c r="E4521" s="38" t="s">
        <v>308</v>
      </c>
      <c r="F4521" s="43">
        <v>43</v>
      </c>
      <c r="H4521" s="44">
        <v>5</v>
      </c>
      <c r="I4521" s="45">
        <v>215</v>
      </c>
      <c r="J4521" s="31"/>
      <c r="L4521" s="44">
        <v>4.38</v>
      </c>
      <c r="M4521" s="55">
        <v>188.34</v>
      </c>
      <c r="N4521" s="56"/>
      <c r="P4521" s="44">
        <v>7</v>
      </c>
      <c r="Q4521" s="55">
        <v>301</v>
      </c>
      <c r="R4521" s="56"/>
    </row>
    <row r="4522" spans="1:18" x14ac:dyDescent="0.25">
      <c r="A4522" s="37" t="s">
        <v>5820</v>
      </c>
      <c r="B4522" s="38" t="s">
        <v>5821</v>
      </c>
      <c r="C4522" s="38" t="s">
        <v>5801</v>
      </c>
      <c r="D4522" s="38"/>
      <c r="E4522" s="38" t="s">
        <v>308</v>
      </c>
      <c r="F4522" s="43">
        <v>175</v>
      </c>
      <c r="H4522" s="44">
        <v>80</v>
      </c>
      <c r="I4522" s="45">
        <v>14000</v>
      </c>
      <c r="J4522" s="31"/>
      <c r="L4522" s="44">
        <v>102.62</v>
      </c>
      <c r="M4522" s="55">
        <v>17958.5</v>
      </c>
      <c r="N4522" s="56"/>
      <c r="P4522" s="44">
        <v>120</v>
      </c>
      <c r="Q4522" s="55">
        <v>21000</v>
      </c>
      <c r="R4522" s="56"/>
    </row>
    <row r="4523" spans="1:18" x14ac:dyDescent="0.25">
      <c r="A4523" s="33"/>
      <c r="B4523" s="34" t="s">
        <v>28</v>
      </c>
      <c r="C4523" s="34" t="s">
        <v>29</v>
      </c>
      <c r="H4523" s="35"/>
      <c r="I4523" s="35"/>
      <c r="J4523" s="36"/>
      <c r="L4523" s="59"/>
      <c r="M4523" s="59"/>
      <c r="N4523" s="60"/>
      <c r="P4523" s="59"/>
      <c r="Q4523" s="59"/>
      <c r="R4523" s="60"/>
    </row>
    <row r="4524" spans="1:18" ht="30" x14ac:dyDescent="0.25">
      <c r="A4524" s="37" t="s">
        <v>5822</v>
      </c>
      <c r="B4524" s="38" t="s">
        <v>31</v>
      </c>
      <c r="C4524" s="38" t="s">
        <v>5823</v>
      </c>
      <c r="H4524" s="35"/>
      <c r="I4524" s="35"/>
      <c r="J4524" s="36"/>
      <c r="L4524" s="59"/>
      <c r="M4524" s="59"/>
      <c r="N4524" s="60"/>
      <c r="P4524" s="59"/>
      <c r="Q4524" s="59"/>
      <c r="R4524" s="60"/>
    </row>
    <row r="4525" spans="1:18" ht="60" x14ac:dyDescent="0.25">
      <c r="A4525" s="33"/>
      <c r="B4525" s="34" t="s">
        <v>55</v>
      </c>
      <c r="C4525" s="34" t="s">
        <v>56</v>
      </c>
      <c r="D4525" s="34" t="s">
        <v>57</v>
      </c>
      <c r="E4525" s="34" t="s">
        <v>58</v>
      </c>
      <c r="F4525" s="39" t="s">
        <v>59</v>
      </c>
      <c r="H4525" s="40" t="s">
        <v>60</v>
      </c>
      <c r="I4525" s="41" t="s">
        <v>22</v>
      </c>
      <c r="J4525" s="42"/>
      <c r="L4525" s="40" t="s">
        <v>60</v>
      </c>
      <c r="M4525" s="53" t="s">
        <v>22</v>
      </c>
      <c r="N4525" s="54"/>
      <c r="P4525" s="40" t="s">
        <v>60</v>
      </c>
      <c r="Q4525" s="53" t="s">
        <v>22</v>
      </c>
      <c r="R4525" s="54"/>
    </row>
    <row r="4526" spans="1:18" x14ac:dyDescent="0.25">
      <c r="A4526" s="37" t="s">
        <v>5824</v>
      </c>
      <c r="B4526" s="38" t="s">
        <v>5825</v>
      </c>
      <c r="C4526" s="38" t="s">
        <v>4152</v>
      </c>
      <c r="D4526" s="38"/>
      <c r="E4526" s="38" t="s">
        <v>314</v>
      </c>
      <c r="F4526" s="43">
        <v>1184</v>
      </c>
      <c r="H4526" s="44">
        <v>40</v>
      </c>
      <c r="I4526" s="45">
        <v>47360</v>
      </c>
      <c r="J4526" s="31"/>
      <c r="L4526" s="44">
        <v>41.37</v>
      </c>
      <c r="M4526" s="55">
        <v>48982.080000000002</v>
      </c>
      <c r="N4526" s="56"/>
      <c r="P4526" s="44">
        <v>10</v>
      </c>
      <c r="Q4526" s="55">
        <v>11840</v>
      </c>
      <c r="R4526" s="56"/>
    </row>
    <row r="4527" spans="1:18" x14ac:dyDescent="0.25">
      <c r="A4527" s="37" t="s">
        <v>5826</v>
      </c>
      <c r="B4527" s="38" t="s">
        <v>5827</v>
      </c>
      <c r="C4527" s="38" t="s">
        <v>4155</v>
      </c>
      <c r="D4527" s="38"/>
      <c r="E4527" s="38" t="s">
        <v>314</v>
      </c>
      <c r="F4527" s="43">
        <v>30</v>
      </c>
      <c r="H4527" s="44">
        <v>525</v>
      </c>
      <c r="I4527" s="45">
        <v>15750</v>
      </c>
      <c r="J4527" s="31"/>
      <c r="L4527" s="44">
        <v>490.03</v>
      </c>
      <c r="M4527" s="55">
        <v>14700.9</v>
      </c>
      <c r="N4527" s="56"/>
      <c r="P4527" s="44">
        <v>385</v>
      </c>
      <c r="Q4527" s="55">
        <v>11550</v>
      </c>
      <c r="R4527" s="56"/>
    </row>
    <row r="4528" spans="1:18" x14ac:dyDescent="0.25">
      <c r="A4528" s="37" t="s">
        <v>5828</v>
      </c>
      <c r="B4528" s="38" t="s">
        <v>5829</v>
      </c>
      <c r="C4528" s="38" t="s">
        <v>5783</v>
      </c>
      <c r="D4528" s="38"/>
      <c r="E4528" s="38" t="s">
        <v>314</v>
      </c>
      <c r="F4528" s="43">
        <v>148</v>
      </c>
      <c r="H4528" s="44">
        <v>1900</v>
      </c>
      <c r="I4528" s="45">
        <v>281200</v>
      </c>
      <c r="J4528" s="31"/>
      <c r="L4528" s="44">
        <v>1529.94</v>
      </c>
      <c r="M4528" s="55">
        <v>226431.12</v>
      </c>
      <c r="N4528" s="56"/>
      <c r="P4528" s="44">
        <v>1200</v>
      </c>
      <c r="Q4528" s="55">
        <v>177600</v>
      </c>
      <c r="R4528" s="56"/>
    </row>
    <row r="4529" spans="1:18" x14ac:dyDescent="0.25">
      <c r="A4529" s="37" t="s">
        <v>5830</v>
      </c>
      <c r="B4529" s="38" t="s">
        <v>5831</v>
      </c>
      <c r="C4529" s="38" t="s">
        <v>5786</v>
      </c>
      <c r="D4529" s="38"/>
      <c r="E4529" s="38" t="s">
        <v>314</v>
      </c>
      <c r="F4529" s="43">
        <v>99</v>
      </c>
      <c r="H4529" s="44">
        <v>2350</v>
      </c>
      <c r="I4529" s="45">
        <v>232650</v>
      </c>
      <c r="J4529" s="31"/>
      <c r="L4529" s="44">
        <v>2444.17</v>
      </c>
      <c r="M4529" s="55">
        <v>241972.83</v>
      </c>
      <c r="N4529" s="56"/>
      <c r="P4529" s="44">
        <v>2400</v>
      </c>
      <c r="Q4529" s="55">
        <v>237600</v>
      </c>
      <c r="R4529" s="56"/>
    </row>
    <row r="4530" spans="1:18" x14ac:dyDescent="0.25">
      <c r="A4530" s="37" t="s">
        <v>5832</v>
      </c>
      <c r="B4530" s="38" t="s">
        <v>5833</v>
      </c>
      <c r="C4530" s="38" t="s">
        <v>5789</v>
      </c>
      <c r="D4530" s="38"/>
      <c r="E4530" s="38" t="s">
        <v>308</v>
      </c>
      <c r="F4530" s="43">
        <v>330</v>
      </c>
      <c r="H4530" s="44">
        <v>170</v>
      </c>
      <c r="I4530" s="45">
        <v>56100</v>
      </c>
      <c r="J4530" s="31"/>
      <c r="L4530" s="44">
        <v>115.7</v>
      </c>
      <c r="M4530" s="55">
        <v>38181</v>
      </c>
      <c r="N4530" s="56"/>
      <c r="P4530" s="44">
        <v>120</v>
      </c>
      <c r="Q4530" s="55">
        <v>39600</v>
      </c>
      <c r="R4530" s="56"/>
    </row>
    <row r="4531" spans="1:18" x14ac:dyDescent="0.25">
      <c r="A4531" s="37" t="s">
        <v>5834</v>
      </c>
      <c r="B4531" s="38" t="s">
        <v>5835</v>
      </c>
      <c r="C4531" s="38" t="s">
        <v>5792</v>
      </c>
      <c r="D4531" s="38"/>
      <c r="E4531" s="38" t="s">
        <v>314</v>
      </c>
      <c r="F4531" s="43">
        <v>71</v>
      </c>
      <c r="H4531" s="44">
        <v>2150</v>
      </c>
      <c r="I4531" s="45">
        <v>152650</v>
      </c>
      <c r="J4531" s="31"/>
      <c r="L4531" s="44">
        <v>2169.64</v>
      </c>
      <c r="M4531" s="55">
        <v>154044.44</v>
      </c>
      <c r="N4531" s="56"/>
      <c r="P4531" s="44">
        <v>1400</v>
      </c>
      <c r="Q4531" s="55">
        <v>99400</v>
      </c>
      <c r="R4531" s="56"/>
    </row>
    <row r="4532" spans="1:18" x14ac:dyDescent="0.25">
      <c r="A4532" s="37" t="s">
        <v>5836</v>
      </c>
      <c r="B4532" s="38" t="s">
        <v>5837</v>
      </c>
      <c r="C4532" s="38" t="s">
        <v>5795</v>
      </c>
      <c r="D4532" s="38"/>
      <c r="E4532" s="38" t="s">
        <v>308</v>
      </c>
      <c r="F4532" s="43">
        <v>654</v>
      </c>
      <c r="H4532" s="44">
        <v>375</v>
      </c>
      <c r="I4532" s="45">
        <v>245250</v>
      </c>
      <c r="J4532" s="31"/>
      <c r="L4532" s="44">
        <v>473.46</v>
      </c>
      <c r="M4532" s="55">
        <v>309642.84000000003</v>
      </c>
      <c r="N4532" s="56"/>
      <c r="P4532" s="44">
        <v>350</v>
      </c>
      <c r="Q4532" s="55">
        <v>228900</v>
      </c>
      <c r="R4532" s="56"/>
    </row>
    <row r="4533" spans="1:18" x14ac:dyDescent="0.25">
      <c r="A4533" s="37" t="s">
        <v>5838</v>
      </c>
      <c r="B4533" s="38" t="s">
        <v>5839</v>
      </c>
      <c r="C4533" s="38" t="s">
        <v>5798</v>
      </c>
      <c r="D4533" s="38"/>
      <c r="E4533" s="38" t="s">
        <v>308</v>
      </c>
      <c r="F4533" s="43">
        <v>148</v>
      </c>
      <c r="H4533" s="44">
        <v>5</v>
      </c>
      <c r="I4533" s="45">
        <v>740</v>
      </c>
      <c r="J4533" s="31"/>
      <c r="L4533" s="44">
        <v>4.38</v>
      </c>
      <c r="M4533" s="55">
        <v>648.24</v>
      </c>
      <c r="N4533" s="56"/>
      <c r="P4533" s="44">
        <v>7</v>
      </c>
      <c r="Q4533" s="55">
        <v>1036</v>
      </c>
      <c r="R4533" s="56"/>
    </row>
    <row r="4534" spans="1:18" x14ac:dyDescent="0.25">
      <c r="A4534" s="37" t="s">
        <v>5840</v>
      </c>
      <c r="B4534" s="38" t="s">
        <v>5841</v>
      </c>
      <c r="C4534" s="38" t="s">
        <v>5801</v>
      </c>
      <c r="D4534" s="38"/>
      <c r="E4534" s="38" t="s">
        <v>308</v>
      </c>
      <c r="F4534" s="43">
        <v>385</v>
      </c>
      <c r="H4534" s="44">
        <v>80</v>
      </c>
      <c r="I4534" s="45">
        <v>30800</v>
      </c>
      <c r="J4534" s="31"/>
      <c r="L4534" s="44">
        <v>102.62</v>
      </c>
      <c r="M4534" s="55">
        <v>39508.699999999997</v>
      </c>
      <c r="N4534" s="56"/>
      <c r="P4534" s="44">
        <v>120</v>
      </c>
      <c r="Q4534" s="55">
        <v>46200</v>
      </c>
      <c r="R4534" s="56"/>
    </row>
    <row r="4535" spans="1:18" x14ac:dyDescent="0.25">
      <c r="A4535" s="33"/>
      <c r="B4535" s="34" t="s">
        <v>28</v>
      </c>
      <c r="C4535" s="34" t="s">
        <v>29</v>
      </c>
      <c r="H4535" s="35"/>
      <c r="I4535" s="35"/>
      <c r="J4535" s="36"/>
      <c r="L4535" s="59"/>
      <c r="M4535" s="59"/>
      <c r="N4535" s="60"/>
      <c r="P4535" s="59"/>
      <c r="Q4535" s="59"/>
      <c r="R4535" s="60"/>
    </row>
    <row r="4536" spans="1:18" ht="30" x14ac:dyDescent="0.25">
      <c r="A4536" s="37" t="s">
        <v>5842</v>
      </c>
      <c r="B4536" s="38" t="s">
        <v>31</v>
      </c>
      <c r="C4536" s="38" t="s">
        <v>5843</v>
      </c>
      <c r="H4536" s="35"/>
      <c r="I4536" s="35"/>
      <c r="J4536" s="36"/>
      <c r="L4536" s="59"/>
      <c r="M4536" s="59"/>
      <c r="N4536" s="60"/>
      <c r="P4536" s="59"/>
      <c r="Q4536" s="59"/>
      <c r="R4536" s="60"/>
    </row>
    <row r="4537" spans="1:18" ht="60" x14ac:dyDescent="0.25">
      <c r="A4537" s="33"/>
      <c r="B4537" s="34" t="s">
        <v>55</v>
      </c>
      <c r="C4537" s="34" t="s">
        <v>56</v>
      </c>
      <c r="D4537" s="34" t="s">
        <v>57</v>
      </c>
      <c r="E4537" s="34" t="s">
        <v>58</v>
      </c>
      <c r="F4537" s="39" t="s">
        <v>59</v>
      </c>
      <c r="H4537" s="40" t="s">
        <v>60</v>
      </c>
      <c r="I4537" s="41" t="s">
        <v>22</v>
      </c>
      <c r="J4537" s="42"/>
      <c r="L4537" s="40" t="s">
        <v>60</v>
      </c>
      <c r="M4537" s="53" t="s">
        <v>22</v>
      </c>
      <c r="N4537" s="54"/>
      <c r="P4537" s="40" t="s">
        <v>60</v>
      </c>
      <c r="Q4537" s="53" t="s">
        <v>22</v>
      </c>
      <c r="R4537" s="54"/>
    </row>
    <row r="4538" spans="1:18" x14ac:dyDescent="0.25">
      <c r="A4538" s="37" t="s">
        <v>5844</v>
      </c>
      <c r="B4538" s="38" t="s">
        <v>5845</v>
      </c>
      <c r="C4538" s="38" t="s">
        <v>4152</v>
      </c>
      <c r="D4538" s="38"/>
      <c r="E4538" s="38" t="s">
        <v>314</v>
      </c>
      <c r="F4538" s="43">
        <v>1576</v>
      </c>
      <c r="H4538" s="44">
        <v>40</v>
      </c>
      <c r="I4538" s="45">
        <v>63040</v>
      </c>
      <c r="J4538" s="31"/>
      <c r="L4538" s="44">
        <v>41.37</v>
      </c>
      <c r="M4538" s="55">
        <v>65199.12</v>
      </c>
      <c r="N4538" s="56"/>
      <c r="P4538" s="44">
        <v>10</v>
      </c>
      <c r="Q4538" s="55">
        <v>15760</v>
      </c>
      <c r="R4538" s="56"/>
    </row>
    <row r="4539" spans="1:18" x14ac:dyDescent="0.25">
      <c r="A4539" s="37" t="s">
        <v>5846</v>
      </c>
      <c r="B4539" s="38" t="s">
        <v>5847</v>
      </c>
      <c r="C4539" s="38" t="s">
        <v>4155</v>
      </c>
      <c r="D4539" s="38"/>
      <c r="E4539" s="38" t="s">
        <v>314</v>
      </c>
      <c r="F4539" s="43">
        <v>40</v>
      </c>
      <c r="H4539" s="44">
        <v>525</v>
      </c>
      <c r="I4539" s="45">
        <v>21000</v>
      </c>
      <c r="J4539" s="31"/>
      <c r="L4539" s="44">
        <v>490.03</v>
      </c>
      <c r="M4539" s="55">
        <v>19601.2</v>
      </c>
      <c r="N4539" s="56"/>
      <c r="P4539" s="44">
        <v>385</v>
      </c>
      <c r="Q4539" s="55">
        <v>15400</v>
      </c>
      <c r="R4539" s="56"/>
    </row>
    <row r="4540" spans="1:18" x14ac:dyDescent="0.25">
      <c r="A4540" s="37" t="s">
        <v>5848</v>
      </c>
      <c r="B4540" s="38" t="s">
        <v>5849</v>
      </c>
      <c r="C4540" s="38" t="s">
        <v>5783</v>
      </c>
      <c r="D4540" s="38"/>
      <c r="E4540" s="38" t="s">
        <v>314</v>
      </c>
      <c r="F4540" s="43">
        <v>197</v>
      </c>
      <c r="H4540" s="44">
        <v>1900</v>
      </c>
      <c r="I4540" s="45">
        <v>374300</v>
      </c>
      <c r="J4540" s="31"/>
      <c r="L4540" s="44">
        <v>1529.94</v>
      </c>
      <c r="M4540" s="55">
        <v>301398.18</v>
      </c>
      <c r="N4540" s="56"/>
      <c r="P4540" s="44">
        <v>1200</v>
      </c>
      <c r="Q4540" s="55">
        <v>236400</v>
      </c>
      <c r="R4540" s="56"/>
    </row>
    <row r="4541" spans="1:18" x14ac:dyDescent="0.25">
      <c r="A4541" s="37" t="s">
        <v>5850</v>
      </c>
      <c r="B4541" s="38" t="s">
        <v>5851</v>
      </c>
      <c r="C4541" s="38" t="s">
        <v>5786</v>
      </c>
      <c r="D4541" s="38"/>
      <c r="E4541" s="38" t="s">
        <v>314</v>
      </c>
      <c r="F4541" s="43">
        <v>124</v>
      </c>
      <c r="H4541" s="44">
        <v>2350</v>
      </c>
      <c r="I4541" s="45">
        <v>291400</v>
      </c>
      <c r="J4541" s="31"/>
      <c r="L4541" s="44">
        <v>2444.17</v>
      </c>
      <c r="M4541" s="55">
        <v>303077.08</v>
      </c>
      <c r="N4541" s="56"/>
      <c r="P4541" s="44">
        <v>2400</v>
      </c>
      <c r="Q4541" s="55">
        <v>297600</v>
      </c>
      <c r="R4541" s="56"/>
    </row>
    <row r="4542" spans="1:18" x14ac:dyDescent="0.25">
      <c r="A4542" s="37" t="s">
        <v>5852</v>
      </c>
      <c r="B4542" s="38" t="s">
        <v>5853</v>
      </c>
      <c r="C4542" s="38" t="s">
        <v>5789</v>
      </c>
      <c r="D4542" s="38"/>
      <c r="E4542" s="38" t="s">
        <v>308</v>
      </c>
      <c r="F4542" s="43">
        <v>402</v>
      </c>
      <c r="H4542" s="44">
        <v>170</v>
      </c>
      <c r="I4542" s="45">
        <v>68340</v>
      </c>
      <c r="J4542" s="31"/>
      <c r="L4542" s="44">
        <v>115.7</v>
      </c>
      <c r="M4542" s="55">
        <v>46511.4</v>
      </c>
      <c r="N4542" s="56"/>
      <c r="P4542" s="44">
        <v>120</v>
      </c>
      <c r="Q4542" s="55">
        <v>48240</v>
      </c>
      <c r="R4542" s="56"/>
    </row>
    <row r="4543" spans="1:18" x14ac:dyDescent="0.25">
      <c r="A4543" s="37" t="s">
        <v>5854</v>
      </c>
      <c r="B4543" s="38" t="s">
        <v>5855</v>
      </c>
      <c r="C4543" s="38" t="s">
        <v>5792</v>
      </c>
      <c r="D4543" s="38"/>
      <c r="E4543" s="38" t="s">
        <v>314</v>
      </c>
      <c r="F4543" s="43">
        <v>99</v>
      </c>
      <c r="H4543" s="44">
        <v>2150</v>
      </c>
      <c r="I4543" s="45">
        <v>212850</v>
      </c>
      <c r="J4543" s="31"/>
      <c r="L4543" s="44">
        <v>2169.64</v>
      </c>
      <c r="M4543" s="55">
        <v>214794.36</v>
      </c>
      <c r="N4543" s="56"/>
      <c r="P4543" s="44">
        <v>1400</v>
      </c>
      <c r="Q4543" s="55">
        <v>138600</v>
      </c>
      <c r="R4543" s="56"/>
    </row>
    <row r="4544" spans="1:18" x14ac:dyDescent="0.25">
      <c r="A4544" s="37" t="s">
        <v>5856</v>
      </c>
      <c r="B4544" s="38" t="s">
        <v>5857</v>
      </c>
      <c r="C4544" s="38" t="s">
        <v>5795</v>
      </c>
      <c r="D4544" s="38"/>
      <c r="E4544" s="38" t="s">
        <v>308</v>
      </c>
      <c r="F4544" s="43">
        <v>876</v>
      </c>
      <c r="H4544" s="44">
        <v>375</v>
      </c>
      <c r="I4544" s="45">
        <v>328500</v>
      </c>
      <c r="J4544" s="31"/>
      <c r="L4544" s="44">
        <v>473.46</v>
      </c>
      <c r="M4544" s="55">
        <v>414750.96</v>
      </c>
      <c r="N4544" s="56"/>
      <c r="P4544" s="44">
        <v>350</v>
      </c>
      <c r="Q4544" s="55">
        <v>306600</v>
      </c>
      <c r="R4544" s="56"/>
    </row>
    <row r="4545" spans="1:18" x14ac:dyDescent="0.25">
      <c r="A4545" s="37" t="s">
        <v>5858</v>
      </c>
      <c r="B4545" s="38" t="s">
        <v>5859</v>
      </c>
      <c r="C4545" s="38" t="s">
        <v>5798</v>
      </c>
      <c r="D4545" s="38"/>
      <c r="E4545" s="38" t="s">
        <v>308</v>
      </c>
      <c r="F4545" s="43">
        <v>197</v>
      </c>
      <c r="H4545" s="44">
        <v>5</v>
      </c>
      <c r="I4545" s="45">
        <v>985</v>
      </c>
      <c r="J4545" s="31"/>
      <c r="L4545" s="44">
        <v>4.38</v>
      </c>
      <c r="M4545" s="55">
        <v>862.86</v>
      </c>
      <c r="N4545" s="56"/>
      <c r="P4545" s="44">
        <v>7</v>
      </c>
      <c r="Q4545" s="55">
        <v>1379</v>
      </c>
      <c r="R4545" s="56"/>
    </row>
    <row r="4546" spans="1:18" x14ac:dyDescent="0.25">
      <c r="A4546" s="37" t="s">
        <v>5860</v>
      </c>
      <c r="B4546" s="38" t="s">
        <v>5861</v>
      </c>
      <c r="C4546" s="38" t="s">
        <v>5801</v>
      </c>
      <c r="D4546" s="38"/>
      <c r="E4546" s="38" t="s">
        <v>308</v>
      </c>
      <c r="F4546" s="43">
        <v>469</v>
      </c>
      <c r="H4546" s="44">
        <v>80</v>
      </c>
      <c r="I4546" s="45">
        <v>37520</v>
      </c>
      <c r="J4546" s="31"/>
      <c r="L4546" s="44">
        <v>102.62</v>
      </c>
      <c r="M4546" s="55">
        <v>48128.78</v>
      </c>
      <c r="N4546" s="56"/>
      <c r="P4546" s="44">
        <v>120</v>
      </c>
      <c r="Q4546" s="55">
        <v>56280</v>
      </c>
      <c r="R4546" s="56"/>
    </row>
    <row r="4547" spans="1:18" x14ac:dyDescent="0.25">
      <c r="A4547" s="33"/>
      <c r="B4547" s="34" t="s">
        <v>28</v>
      </c>
      <c r="C4547" s="34" t="s">
        <v>29</v>
      </c>
      <c r="H4547" s="35"/>
      <c r="I4547" s="35"/>
      <c r="J4547" s="36"/>
      <c r="L4547" s="59"/>
      <c r="M4547" s="59"/>
      <c r="N4547" s="60"/>
      <c r="P4547" s="59"/>
      <c r="Q4547" s="59"/>
      <c r="R4547" s="60"/>
    </row>
    <row r="4548" spans="1:18" x14ac:dyDescent="0.25">
      <c r="A4548" s="37" t="s">
        <v>5862</v>
      </c>
      <c r="B4548" s="38" t="s">
        <v>31</v>
      </c>
      <c r="C4548" s="38" t="s">
        <v>333</v>
      </c>
      <c r="H4548" s="35"/>
      <c r="I4548" s="35"/>
      <c r="J4548" s="36"/>
      <c r="L4548" s="59"/>
      <c r="M4548" s="59"/>
      <c r="N4548" s="60"/>
      <c r="P4548" s="59"/>
      <c r="Q4548" s="59"/>
      <c r="R4548" s="60"/>
    </row>
    <row r="4549" spans="1:18" ht="60" x14ac:dyDescent="0.25">
      <c r="A4549" s="33"/>
      <c r="B4549" s="34" t="s">
        <v>55</v>
      </c>
      <c r="C4549" s="34" t="s">
        <v>56</v>
      </c>
      <c r="D4549" s="34" t="s">
        <v>57</v>
      </c>
      <c r="E4549" s="34" t="s">
        <v>58</v>
      </c>
      <c r="F4549" s="39" t="s">
        <v>59</v>
      </c>
      <c r="H4549" s="40" t="s">
        <v>60</v>
      </c>
      <c r="I4549" s="41" t="s">
        <v>22</v>
      </c>
      <c r="J4549" s="42"/>
      <c r="L4549" s="40" t="s">
        <v>60</v>
      </c>
      <c r="M4549" s="53" t="s">
        <v>22</v>
      </c>
      <c r="N4549" s="54"/>
      <c r="P4549" s="40" t="s">
        <v>60</v>
      </c>
      <c r="Q4549" s="53" t="s">
        <v>22</v>
      </c>
      <c r="R4549" s="54"/>
    </row>
    <row r="4550" spans="1:18" ht="105" x14ac:dyDescent="0.25">
      <c r="A4550" s="37" t="s">
        <v>5863</v>
      </c>
      <c r="B4550" s="38" t="s">
        <v>335</v>
      </c>
      <c r="C4550" s="38" t="s">
        <v>336</v>
      </c>
      <c r="D4550" s="38"/>
      <c r="E4550" s="38" t="s">
        <v>64</v>
      </c>
      <c r="F4550" s="43">
        <v>1</v>
      </c>
      <c r="H4550" s="44">
        <v>0</v>
      </c>
      <c r="I4550" s="45">
        <v>0</v>
      </c>
      <c r="J4550" s="31"/>
      <c r="L4550" s="44">
        <v>1950681.08</v>
      </c>
      <c r="M4550" s="55">
        <v>1950681.08</v>
      </c>
      <c r="N4550" s="56"/>
      <c r="P4550" s="44">
        <v>-40921200</v>
      </c>
      <c r="Q4550" s="55">
        <v>-40921200</v>
      </c>
      <c r="R4550" s="56"/>
    </row>
    <row r="4551" spans="1:18" x14ac:dyDescent="0.25">
      <c r="A4551" s="33"/>
      <c r="B4551" s="34" t="s">
        <v>28</v>
      </c>
      <c r="C4551" s="34" t="s">
        <v>29</v>
      </c>
      <c r="H4551" s="35"/>
      <c r="I4551" s="35"/>
      <c r="J4551" s="36"/>
      <c r="L4551" s="59"/>
      <c r="M4551" s="59"/>
      <c r="N4551" s="60"/>
      <c r="P4551" s="59"/>
      <c r="Q4551" s="59"/>
      <c r="R4551" s="60"/>
    </row>
    <row r="4552" spans="1:18" ht="60" x14ac:dyDescent="0.25">
      <c r="A4552" s="37" t="s">
        <v>5864</v>
      </c>
      <c r="B4552" s="38" t="s">
        <v>31</v>
      </c>
      <c r="C4552" s="38" t="s">
        <v>299</v>
      </c>
      <c r="H4552" s="35"/>
      <c r="I4552" s="35"/>
      <c r="J4552" s="36"/>
      <c r="L4552" s="59"/>
      <c r="M4552" s="59"/>
      <c r="N4552" s="60"/>
      <c r="P4552" s="59"/>
      <c r="Q4552" s="59"/>
      <c r="R4552" s="60"/>
    </row>
    <row r="4553" spans="1:18" x14ac:dyDescent="0.25">
      <c r="A4553" s="28" t="s">
        <v>5865</v>
      </c>
      <c r="B4553" s="28"/>
      <c r="C4553" s="28"/>
      <c r="D4553" s="14"/>
      <c r="E4553" s="14"/>
      <c r="F4553" s="28"/>
      <c r="H4553" s="29" t="s">
        <v>25</v>
      </c>
      <c r="I4553" s="46">
        <f>I4554+I4578+I4611+I4627+I4644+I4667+I4685+I4719+I4736+I4796</f>
        <v>4002921</v>
      </c>
      <c r="J4553" s="31"/>
      <c r="L4553" s="32" t="s">
        <v>25</v>
      </c>
      <c r="M4553" s="63">
        <f t="shared" ref="M4553:N4553" si="24">M4554+M4578+M4611+M4627+M4644+M4667+M4685+M4719+M4736+M4796</f>
        <v>3636754.79</v>
      </c>
      <c r="N4553" s="64">
        <f t="shared" si="24"/>
        <v>0</v>
      </c>
      <c r="P4553" s="32" t="s">
        <v>25</v>
      </c>
      <c r="Q4553" s="63">
        <f t="shared" ref="Q4553:R4553" si="25">Q4554+Q4578+Q4611+Q4627+Q4644+Q4667+Q4685+Q4719+Q4736+Q4796</f>
        <v>4428954</v>
      </c>
      <c r="R4553" s="64">
        <f t="shared" si="25"/>
        <v>0</v>
      </c>
    </row>
    <row r="4554" spans="1:18" x14ac:dyDescent="0.25">
      <c r="A4554" s="14" t="s">
        <v>5866</v>
      </c>
      <c r="B4554" s="14"/>
      <c r="C4554" s="14"/>
      <c r="D4554" s="14"/>
      <c r="E4554" s="14"/>
      <c r="F4554" s="14"/>
      <c r="H4554" s="32" t="s">
        <v>1138</v>
      </c>
      <c r="I4554" s="45">
        <v>101406</v>
      </c>
      <c r="J4554" s="31"/>
      <c r="L4554" s="32" t="s">
        <v>1138</v>
      </c>
      <c r="M4554" s="55">
        <v>125911.22</v>
      </c>
      <c r="N4554" s="56"/>
      <c r="P4554" s="32" t="s">
        <v>1138</v>
      </c>
      <c r="Q4554" s="55">
        <v>64432</v>
      </c>
      <c r="R4554" s="56"/>
    </row>
    <row r="4555" spans="1:18" x14ac:dyDescent="0.25">
      <c r="A4555" s="33"/>
      <c r="B4555" s="34" t="s">
        <v>28</v>
      </c>
      <c r="C4555" s="34" t="s">
        <v>29</v>
      </c>
      <c r="H4555" s="35"/>
      <c r="I4555" s="35"/>
      <c r="J4555" s="36"/>
      <c r="L4555" s="59"/>
      <c r="M4555" s="59"/>
      <c r="N4555" s="60"/>
      <c r="P4555" s="59"/>
      <c r="Q4555" s="59"/>
      <c r="R4555" s="60"/>
    </row>
    <row r="4556" spans="1:18" x14ac:dyDescent="0.25">
      <c r="A4556" s="37" t="s">
        <v>5867</v>
      </c>
      <c r="B4556" s="38" t="s">
        <v>31</v>
      </c>
      <c r="C4556" s="38" t="s">
        <v>304</v>
      </c>
      <c r="H4556" s="35"/>
      <c r="I4556" s="35"/>
      <c r="J4556" s="36"/>
      <c r="L4556" s="59"/>
      <c r="M4556" s="59"/>
      <c r="N4556" s="60"/>
      <c r="P4556" s="59"/>
      <c r="Q4556" s="59"/>
      <c r="R4556" s="60"/>
    </row>
    <row r="4557" spans="1:18" ht="60" x14ac:dyDescent="0.25">
      <c r="A4557" s="33"/>
      <c r="B4557" s="34" t="s">
        <v>55</v>
      </c>
      <c r="C4557" s="34" t="s">
        <v>56</v>
      </c>
      <c r="D4557" s="34" t="s">
        <v>57</v>
      </c>
      <c r="E4557" s="34" t="s">
        <v>58</v>
      </c>
      <c r="F4557" s="39" t="s">
        <v>59</v>
      </c>
      <c r="H4557" s="40" t="s">
        <v>60</v>
      </c>
      <c r="I4557" s="41" t="s">
        <v>22</v>
      </c>
      <c r="J4557" s="42"/>
      <c r="L4557" s="40" t="s">
        <v>60</v>
      </c>
      <c r="M4557" s="53" t="s">
        <v>22</v>
      </c>
      <c r="N4557" s="54"/>
      <c r="P4557" s="40" t="s">
        <v>60</v>
      </c>
      <c r="Q4557" s="53" t="s">
        <v>22</v>
      </c>
      <c r="R4557" s="54"/>
    </row>
    <row r="4558" spans="1:18" x14ac:dyDescent="0.25">
      <c r="A4558" s="37" t="s">
        <v>5868</v>
      </c>
      <c r="B4558" s="38" t="s">
        <v>5869</v>
      </c>
      <c r="C4558" s="38" t="s">
        <v>307</v>
      </c>
      <c r="D4558" s="38"/>
      <c r="E4558" s="38" t="s">
        <v>308</v>
      </c>
      <c r="F4558" s="43">
        <v>290</v>
      </c>
      <c r="H4558" s="44">
        <v>15</v>
      </c>
      <c r="I4558" s="45">
        <v>4350</v>
      </c>
      <c r="J4558" s="31"/>
      <c r="L4558" s="44">
        <v>4.5</v>
      </c>
      <c r="M4558" s="55">
        <v>1305</v>
      </c>
      <c r="N4558" s="56"/>
      <c r="P4558" s="44">
        <v>10</v>
      </c>
      <c r="Q4558" s="55">
        <v>2900</v>
      </c>
      <c r="R4558" s="56"/>
    </row>
    <row r="4559" spans="1:18" x14ac:dyDescent="0.25">
      <c r="A4559" s="33"/>
      <c r="B4559" s="34" t="s">
        <v>28</v>
      </c>
      <c r="C4559" s="34" t="s">
        <v>29</v>
      </c>
      <c r="H4559" s="35"/>
      <c r="I4559" s="35"/>
      <c r="J4559" s="36"/>
      <c r="L4559" s="59"/>
      <c r="M4559" s="59"/>
      <c r="N4559" s="60"/>
      <c r="P4559" s="59"/>
      <c r="Q4559" s="59"/>
      <c r="R4559" s="60"/>
    </row>
    <row r="4560" spans="1:18" x14ac:dyDescent="0.25">
      <c r="A4560" s="37" t="s">
        <v>5870</v>
      </c>
      <c r="B4560" s="38" t="s">
        <v>31</v>
      </c>
      <c r="C4560" s="38" t="s">
        <v>310</v>
      </c>
      <c r="H4560" s="35"/>
      <c r="I4560" s="35"/>
      <c r="J4560" s="36"/>
      <c r="L4560" s="59"/>
      <c r="M4560" s="59"/>
      <c r="N4560" s="60"/>
      <c r="P4560" s="59"/>
      <c r="Q4560" s="59"/>
      <c r="R4560" s="60"/>
    </row>
    <row r="4561" spans="1:18" ht="60" x14ac:dyDescent="0.25">
      <c r="A4561" s="33"/>
      <c r="B4561" s="34" t="s">
        <v>55</v>
      </c>
      <c r="C4561" s="34" t="s">
        <v>56</v>
      </c>
      <c r="D4561" s="34" t="s">
        <v>57</v>
      </c>
      <c r="E4561" s="34" t="s">
        <v>58</v>
      </c>
      <c r="F4561" s="39" t="s">
        <v>59</v>
      </c>
      <c r="H4561" s="40" t="s">
        <v>60</v>
      </c>
      <c r="I4561" s="41" t="s">
        <v>22</v>
      </c>
      <c r="J4561" s="42"/>
      <c r="L4561" s="40" t="s">
        <v>60</v>
      </c>
      <c r="M4561" s="53" t="s">
        <v>22</v>
      </c>
      <c r="N4561" s="54"/>
      <c r="P4561" s="40" t="s">
        <v>60</v>
      </c>
      <c r="Q4561" s="53" t="s">
        <v>22</v>
      </c>
      <c r="R4561" s="54"/>
    </row>
    <row r="4562" spans="1:18" x14ac:dyDescent="0.25">
      <c r="A4562" s="37" t="s">
        <v>5871</v>
      </c>
      <c r="B4562" s="38" t="s">
        <v>5872</v>
      </c>
      <c r="C4562" s="38" t="s">
        <v>313</v>
      </c>
      <c r="D4562" s="38"/>
      <c r="E4562" s="38" t="s">
        <v>314</v>
      </c>
      <c r="F4562" s="43">
        <v>1494</v>
      </c>
      <c r="H4562" s="44">
        <v>40</v>
      </c>
      <c r="I4562" s="45">
        <v>59760</v>
      </c>
      <c r="J4562" s="31"/>
      <c r="L4562" s="44">
        <v>41.37</v>
      </c>
      <c r="M4562" s="55">
        <v>61806.78</v>
      </c>
      <c r="N4562" s="56"/>
      <c r="P4562" s="44">
        <v>20</v>
      </c>
      <c r="Q4562" s="55">
        <v>29880</v>
      </c>
      <c r="R4562" s="56"/>
    </row>
    <row r="4563" spans="1:18" x14ac:dyDescent="0.25">
      <c r="A4563" s="33"/>
      <c r="B4563" s="34" t="s">
        <v>28</v>
      </c>
      <c r="C4563" s="34" t="s">
        <v>29</v>
      </c>
      <c r="H4563" s="35"/>
      <c r="I4563" s="35"/>
      <c r="J4563" s="36"/>
      <c r="L4563" s="59"/>
      <c r="M4563" s="59"/>
      <c r="N4563" s="60"/>
      <c r="P4563" s="59"/>
      <c r="Q4563" s="59"/>
      <c r="R4563" s="60"/>
    </row>
    <row r="4564" spans="1:18" x14ac:dyDescent="0.25">
      <c r="A4564" s="37" t="s">
        <v>5873</v>
      </c>
      <c r="B4564" s="38" t="s">
        <v>31</v>
      </c>
      <c r="C4564" s="38" t="s">
        <v>316</v>
      </c>
      <c r="H4564" s="35"/>
      <c r="I4564" s="35"/>
      <c r="J4564" s="36"/>
      <c r="L4564" s="59"/>
      <c r="M4564" s="59"/>
      <c r="N4564" s="60"/>
      <c r="P4564" s="59"/>
      <c r="Q4564" s="59"/>
      <c r="R4564" s="60"/>
    </row>
    <row r="4565" spans="1:18" ht="60" x14ac:dyDescent="0.25">
      <c r="A4565" s="33"/>
      <c r="B4565" s="34" t="s">
        <v>55</v>
      </c>
      <c r="C4565" s="34" t="s">
        <v>56</v>
      </c>
      <c r="D4565" s="34" t="s">
        <v>57</v>
      </c>
      <c r="E4565" s="34" t="s">
        <v>58</v>
      </c>
      <c r="F4565" s="39" t="s">
        <v>59</v>
      </c>
      <c r="H4565" s="40" t="s">
        <v>60</v>
      </c>
      <c r="I4565" s="41" t="s">
        <v>22</v>
      </c>
      <c r="J4565" s="42"/>
      <c r="L4565" s="40" t="s">
        <v>60</v>
      </c>
      <c r="M4565" s="53" t="s">
        <v>22</v>
      </c>
      <c r="N4565" s="54"/>
      <c r="P4565" s="40" t="s">
        <v>60</v>
      </c>
      <c r="Q4565" s="53" t="s">
        <v>22</v>
      </c>
      <c r="R4565" s="54"/>
    </row>
    <row r="4566" spans="1:18" ht="30" x14ac:dyDescent="0.25">
      <c r="A4566" s="37" t="s">
        <v>5874</v>
      </c>
      <c r="B4566" s="38" t="s">
        <v>5875</v>
      </c>
      <c r="C4566" s="38" t="s">
        <v>1621</v>
      </c>
      <c r="D4566" s="38"/>
      <c r="E4566" s="38" t="s">
        <v>314</v>
      </c>
      <c r="F4566" s="43">
        <v>1186</v>
      </c>
      <c r="H4566" s="44">
        <v>30</v>
      </c>
      <c r="I4566" s="45">
        <v>35580</v>
      </c>
      <c r="J4566" s="31"/>
      <c r="L4566" s="44">
        <v>51.81</v>
      </c>
      <c r="M4566" s="55">
        <v>61446.66</v>
      </c>
      <c r="N4566" s="56"/>
      <c r="P4566" s="44">
        <v>25</v>
      </c>
      <c r="Q4566" s="55">
        <v>29650</v>
      </c>
      <c r="R4566" s="56"/>
    </row>
    <row r="4567" spans="1:18" x14ac:dyDescent="0.25">
      <c r="A4567" s="33"/>
      <c r="B4567" s="34" t="s">
        <v>28</v>
      </c>
      <c r="C4567" s="34" t="s">
        <v>29</v>
      </c>
      <c r="H4567" s="35"/>
      <c r="I4567" s="35"/>
      <c r="J4567" s="36"/>
      <c r="L4567" s="59"/>
      <c r="M4567" s="59"/>
      <c r="N4567" s="60"/>
      <c r="P4567" s="59"/>
      <c r="Q4567" s="59"/>
      <c r="R4567" s="60"/>
    </row>
    <row r="4568" spans="1:18" x14ac:dyDescent="0.25">
      <c r="A4568" s="37" t="s">
        <v>5876</v>
      </c>
      <c r="B4568" s="38" t="s">
        <v>31</v>
      </c>
      <c r="C4568" s="38" t="s">
        <v>326</v>
      </c>
      <c r="H4568" s="35"/>
      <c r="I4568" s="35"/>
      <c r="J4568" s="36"/>
      <c r="L4568" s="59"/>
      <c r="M4568" s="59"/>
      <c r="N4568" s="60"/>
      <c r="P4568" s="59"/>
      <c r="Q4568" s="59"/>
      <c r="R4568" s="60"/>
    </row>
    <row r="4569" spans="1:18" ht="45" x14ac:dyDescent="0.25">
      <c r="A4569" s="37" t="s">
        <v>5877</v>
      </c>
      <c r="B4569" s="38" t="s">
        <v>31</v>
      </c>
      <c r="C4569" s="38" t="s">
        <v>328</v>
      </c>
      <c r="H4569" s="35"/>
      <c r="I4569" s="35"/>
      <c r="J4569" s="36"/>
      <c r="L4569" s="59"/>
      <c r="M4569" s="59"/>
      <c r="N4569" s="60"/>
      <c r="P4569" s="59"/>
      <c r="Q4569" s="59"/>
      <c r="R4569" s="60"/>
    </row>
    <row r="4570" spans="1:18" ht="60" x14ac:dyDescent="0.25">
      <c r="A4570" s="33"/>
      <c r="B4570" s="34" t="s">
        <v>55</v>
      </c>
      <c r="C4570" s="34" t="s">
        <v>56</v>
      </c>
      <c r="D4570" s="34" t="s">
        <v>57</v>
      </c>
      <c r="E4570" s="34" t="s">
        <v>58</v>
      </c>
      <c r="F4570" s="39" t="s">
        <v>59</v>
      </c>
      <c r="H4570" s="40" t="s">
        <v>60</v>
      </c>
      <c r="I4570" s="41" t="s">
        <v>22</v>
      </c>
      <c r="J4570" s="42"/>
      <c r="L4570" s="40" t="s">
        <v>60</v>
      </c>
      <c r="M4570" s="53" t="s">
        <v>22</v>
      </c>
      <c r="N4570" s="54"/>
      <c r="P4570" s="40" t="s">
        <v>60</v>
      </c>
      <c r="Q4570" s="53" t="s">
        <v>22</v>
      </c>
      <c r="R4570" s="54"/>
    </row>
    <row r="4571" spans="1:18" x14ac:dyDescent="0.25">
      <c r="A4571" s="37" t="s">
        <v>5878</v>
      </c>
      <c r="B4571" s="38" t="s">
        <v>5879</v>
      </c>
      <c r="C4571" s="38" t="s">
        <v>331</v>
      </c>
      <c r="D4571" s="38"/>
      <c r="E4571" s="38" t="s">
        <v>308</v>
      </c>
      <c r="F4571" s="43">
        <v>286</v>
      </c>
      <c r="H4571" s="44">
        <v>6</v>
      </c>
      <c r="I4571" s="45">
        <v>1716</v>
      </c>
      <c r="J4571" s="31"/>
      <c r="L4571" s="44">
        <v>4.7300000000000004</v>
      </c>
      <c r="M4571" s="55">
        <v>1352.78</v>
      </c>
      <c r="N4571" s="56"/>
      <c r="P4571" s="44">
        <v>7</v>
      </c>
      <c r="Q4571" s="55">
        <v>2002</v>
      </c>
      <c r="R4571" s="56"/>
    </row>
    <row r="4572" spans="1:18" x14ac:dyDescent="0.25">
      <c r="A4572" s="33"/>
      <c r="B4572" s="34" t="s">
        <v>28</v>
      </c>
      <c r="C4572" s="34" t="s">
        <v>29</v>
      </c>
      <c r="H4572" s="35"/>
      <c r="I4572" s="35"/>
      <c r="J4572" s="36"/>
      <c r="L4572" s="59"/>
      <c r="M4572" s="59"/>
      <c r="N4572" s="60"/>
      <c r="P4572" s="59"/>
      <c r="Q4572" s="59"/>
      <c r="R4572" s="60"/>
    </row>
    <row r="4573" spans="1:18" x14ac:dyDescent="0.25">
      <c r="A4573" s="37" t="s">
        <v>5880</v>
      </c>
      <c r="B4573" s="38" t="s">
        <v>31</v>
      </c>
      <c r="C4573" s="38" t="s">
        <v>333</v>
      </c>
      <c r="H4573" s="35"/>
      <c r="I4573" s="35"/>
      <c r="J4573" s="36"/>
      <c r="L4573" s="59"/>
      <c r="M4573" s="59"/>
      <c r="N4573" s="60"/>
      <c r="P4573" s="59"/>
      <c r="Q4573" s="59"/>
      <c r="R4573" s="60"/>
    </row>
    <row r="4574" spans="1:18" ht="60" x14ac:dyDescent="0.25">
      <c r="A4574" s="33"/>
      <c r="B4574" s="34" t="s">
        <v>55</v>
      </c>
      <c r="C4574" s="34" t="s">
        <v>56</v>
      </c>
      <c r="D4574" s="34" t="s">
        <v>57</v>
      </c>
      <c r="E4574" s="34" t="s">
        <v>58</v>
      </c>
      <c r="F4574" s="39" t="s">
        <v>59</v>
      </c>
      <c r="H4574" s="40" t="s">
        <v>60</v>
      </c>
      <c r="I4574" s="41" t="s">
        <v>22</v>
      </c>
      <c r="J4574" s="42"/>
      <c r="L4574" s="40" t="s">
        <v>60</v>
      </c>
      <c r="M4574" s="53" t="s">
        <v>22</v>
      </c>
      <c r="N4574" s="54"/>
      <c r="P4574" s="40" t="s">
        <v>60</v>
      </c>
      <c r="Q4574" s="53" t="s">
        <v>22</v>
      </c>
      <c r="R4574" s="54"/>
    </row>
    <row r="4575" spans="1:18" ht="105" x14ac:dyDescent="0.25">
      <c r="A4575" s="37" t="s">
        <v>5881</v>
      </c>
      <c r="B4575" s="38" t="s">
        <v>335</v>
      </c>
      <c r="C4575" s="38" t="s">
        <v>336</v>
      </c>
      <c r="D4575" s="38"/>
      <c r="E4575" s="38" t="s">
        <v>64</v>
      </c>
      <c r="F4575" s="43">
        <v>1</v>
      </c>
      <c r="H4575" s="44">
        <v>0</v>
      </c>
      <c r="I4575" s="45">
        <v>0</v>
      </c>
      <c r="J4575" s="31"/>
      <c r="L4575" s="44">
        <v>0</v>
      </c>
      <c r="M4575" s="55">
        <v>0</v>
      </c>
      <c r="N4575" s="56"/>
      <c r="P4575" s="44">
        <v>0</v>
      </c>
      <c r="Q4575" s="55">
        <v>0</v>
      </c>
      <c r="R4575" s="56"/>
    </row>
    <row r="4576" spans="1:18" x14ac:dyDescent="0.25">
      <c r="A4576" s="33"/>
      <c r="B4576" s="34" t="s">
        <v>28</v>
      </c>
      <c r="C4576" s="34" t="s">
        <v>29</v>
      </c>
      <c r="H4576" s="35"/>
      <c r="I4576" s="35"/>
      <c r="J4576" s="36"/>
      <c r="L4576" s="59"/>
      <c r="M4576" s="59"/>
      <c r="N4576" s="60"/>
      <c r="P4576" s="59"/>
      <c r="Q4576" s="59"/>
      <c r="R4576" s="60"/>
    </row>
    <row r="4577" spans="1:18" ht="60" x14ac:dyDescent="0.25">
      <c r="A4577" s="37" t="s">
        <v>5882</v>
      </c>
      <c r="B4577" s="38" t="s">
        <v>31</v>
      </c>
      <c r="C4577" s="38" t="s">
        <v>299</v>
      </c>
      <c r="H4577" s="35"/>
      <c r="I4577" s="35"/>
      <c r="J4577" s="36"/>
      <c r="L4577" s="59"/>
      <c r="M4577" s="59"/>
      <c r="N4577" s="60"/>
      <c r="P4577" s="59"/>
      <c r="Q4577" s="59"/>
      <c r="R4577" s="60"/>
    </row>
    <row r="4578" spans="1:18" x14ac:dyDescent="0.25">
      <c r="A4578" s="14" t="s">
        <v>5883</v>
      </c>
      <c r="B4578" s="14"/>
      <c r="C4578" s="14"/>
      <c r="D4578" s="14"/>
      <c r="E4578" s="14"/>
      <c r="F4578" s="14"/>
      <c r="H4578" s="32" t="s">
        <v>2302</v>
      </c>
      <c r="I4578" s="45">
        <v>773675</v>
      </c>
      <c r="J4578" s="31"/>
      <c r="L4578" s="32" t="s">
        <v>2302</v>
      </c>
      <c r="M4578" s="55">
        <v>775505.99</v>
      </c>
      <c r="N4578" s="56"/>
      <c r="P4578" s="32" t="s">
        <v>2302</v>
      </c>
      <c r="Q4578" s="55">
        <v>629860</v>
      </c>
      <c r="R4578" s="56"/>
    </row>
    <row r="4579" spans="1:18" x14ac:dyDescent="0.25">
      <c r="A4579" s="33"/>
      <c r="B4579" s="34" t="s">
        <v>28</v>
      </c>
      <c r="C4579" s="34" t="s">
        <v>29</v>
      </c>
      <c r="H4579" s="35"/>
      <c r="I4579" s="35"/>
      <c r="J4579" s="36"/>
      <c r="L4579" s="59"/>
      <c r="M4579" s="59"/>
      <c r="N4579" s="60"/>
      <c r="P4579" s="59"/>
      <c r="Q4579" s="59"/>
      <c r="R4579" s="60"/>
    </row>
    <row r="4580" spans="1:18" x14ac:dyDescent="0.25">
      <c r="A4580" s="37" t="s">
        <v>5884</v>
      </c>
      <c r="B4580" s="38" t="s">
        <v>31</v>
      </c>
      <c r="C4580" s="38" t="s">
        <v>341</v>
      </c>
      <c r="H4580" s="35"/>
      <c r="I4580" s="35"/>
      <c r="J4580" s="36"/>
      <c r="L4580" s="59"/>
      <c r="M4580" s="59"/>
      <c r="N4580" s="60"/>
      <c r="P4580" s="59"/>
      <c r="Q4580" s="59"/>
      <c r="R4580" s="60"/>
    </row>
    <row r="4581" spans="1:18" x14ac:dyDescent="0.25">
      <c r="A4581" s="37" t="s">
        <v>5885</v>
      </c>
      <c r="B4581" s="38" t="s">
        <v>31</v>
      </c>
      <c r="C4581" s="38" t="s">
        <v>343</v>
      </c>
      <c r="H4581" s="35"/>
      <c r="I4581" s="35"/>
      <c r="J4581" s="36"/>
      <c r="L4581" s="59"/>
      <c r="M4581" s="59"/>
      <c r="N4581" s="60"/>
      <c r="P4581" s="59"/>
      <c r="Q4581" s="59"/>
      <c r="R4581" s="60"/>
    </row>
    <row r="4582" spans="1:18" x14ac:dyDescent="0.25">
      <c r="A4582" s="37" t="s">
        <v>5886</v>
      </c>
      <c r="B4582" s="38" t="s">
        <v>31</v>
      </c>
      <c r="C4582" s="38" t="s">
        <v>345</v>
      </c>
      <c r="H4582" s="35"/>
      <c r="I4582" s="35"/>
      <c r="J4582" s="36"/>
      <c r="L4582" s="59"/>
      <c r="M4582" s="59"/>
      <c r="N4582" s="60"/>
      <c r="P4582" s="59"/>
      <c r="Q4582" s="59"/>
      <c r="R4582" s="60"/>
    </row>
    <row r="4583" spans="1:18" ht="60" x14ac:dyDescent="0.25">
      <c r="A4583" s="33"/>
      <c r="B4583" s="34" t="s">
        <v>55</v>
      </c>
      <c r="C4583" s="34" t="s">
        <v>56</v>
      </c>
      <c r="D4583" s="34" t="s">
        <v>57</v>
      </c>
      <c r="E4583" s="34" t="s">
        <v>58</v>
      </c>
      <c r="F4583" s="39" t="s">
        <v>59</v>
      </c>
      <c r="H4583" s="40" t="s">
        <v>60</v>
      </c>
      <c r="I4583" s="41" t="s">
        <v>22</v>
      </c>
      <c r="J4583" s="42"/>
      <c r="L4583" s="40" t="s">
        <v>60</v>
      </c>
      <c r="M4583" s="53" t="s">
        <v>22</v>
      </c>
      <c r="N4583" s="54"/>
      <c r="P4583" s="40" t="s">
        <v>60</v>
      </c>
      <c r="Q4583" s="53" t="s">
        <v>22</v>
      </c>
      <c r="R4583" s="54"/>
    </row>
    <row r="4584" spans="1:18" x14ac:dyDescent="0.25">
      <c r="A4584" s="37" t="s">
        <v>5887</v>
      </c>
      <c r="B4584" s="38" t="s">
        <v>5888</v>
      </c>
      <c r="C4584" s="38" t="s">
        <v>5889</v>
      </c>
      <c r="D4584" s="38"/>
      <c r="E4584" s="38" t="s">
        <v>314</v>
      </c>
      <c r="F4584" s="43">
        <v>29</v>
      </c>
      <c r="H4584" s="44">
        <v>525</v>
      </c>
      <c r="I4584" s="45">
        <v>15225</v>
      </c>
      <c r="J4584" s="31"/>
      <c r="L4584" s="44">
        <v>490.03</v>
      </c>
      <c r="M4584" s="55">
        <v>14210.87</v>
      </c>
      <c r="N4584" s="56"/>
      <c r="P4584" s="44">
        <v>385</v>
      </c>
      <c r="Q4584" s="55">
        <v>11165</v>
      </c>
      <c r="R4584" s="56"/>
    </row>
    <row r="4585" spans="1:18" x14ac:dyDescent="0.25">
      <c r="A4585" s="33"/>
      <c r="B4585" s="34" t="s">
        <v>28</v>
      </c>
      <c r="C4585" s="34" t="s">
        <v>29</v>
      </c>
      <c r="H4585" s="35"/>
      <c r="I4585" s="35"/>
      <c r="J4585" s="36"/>
      <c r="L4585" s="59"/>
      <c r="M4585" s="59"/>
      <c r="N4585" s="60"/>
      <c r="P4585" s="59"/>
      <c r="Q4585" s="59"/>
      <c r="R4585" s="60"/>
    </row>
    <row r="4586" spans="1:18" ht="45" x14ac:dyDescent="0.25">
      <c r="A4586" s="37" t="s">
        <v>5890</v>
      </c>
      <c r="B4586" s="38" t="s">
        <v>31</v>
      </c>
      <c r="C4586" s="38" t="s">
        <v>353</v>
      </c>
      <c r="H4586" s="35"/>
      <c r="I4586" s="35"/>
      <c r="J4586" s="36"/>
      <c r="L4586" s="59"/>
      <c r="M4586" s="59"/>
      <c r="N4586" s="60"/>
      <c r="P4586" s="59"/>
      <c r="Q4586" s="59"/>
      <c r="R4586" s="60"/>
    </row>
    <row r="4587" spans="1:18" ht="60" x14ac:dyDescent="0.25">
      <c r="A4587" s="33"/>
      <c r="B4587" s="34" t="s">
        <v>55</v>
      </c>
      <c r="C4587" s="34" t="s">
        <v>56</v>
      </c>
      <c r="D4587" s="34" t="s">
        <v>57</v>
      </c>
      <c r="E4587" s="34" t="s">
        <v>58</v>
      </c>
      <c r="F4587" s="39" t="s">
        <v>59</v>
      </c>
      <c r="H4587" s="40" t="s">
        <v>60</v>
      </c>
      <c r="I4587" s="41" t="s">
        <v>22</v>
      </c>
      <c r="J4587" s="42"/>
      <c r="L4587" s="40" t="s">
        <v>60</v>
      </c>
      <c r="M4587" s="53" t="s">
        <v>22</v>
      </c>
      <c r="N4587" s="54"/>
      <c r="P4587" s="40" t="s">
        <v>60</v>
      </c>
      <c r="Q4587" s="53" t="s">
        <v>22</v>
      </c>
      <c r="R4587" s="54"/>
    </row>
    <row r="4588" spans="1:18" x14ac:dyDescent="0.25">
      <c r="A4588" s="37" t="s">
        <v>5891</v>
      </c>
      <c r="B4588" s="38" t="s">
        <v>5888</v>
      </c>
      <c r="C4588" s="38" t="s">
        <v>4887</v>
      </c>
      <c r="D4588" s="38"/>
      <c r="E4588" s="38" t="s">
        <v>314</v>
      </c>
      <c r="F4588" s="43">
        <v>167</v>
      </c>
      <c r="H4588" s="44">
        <v>1800</v>
      </c>
      <c r="I4588" s="45">
        <v>300600</v>
      </c>
      <c r="J4588" s="31"/>
      <c r="L4588" s="44">
        <v>1529.94</v>
      </c>
      <c r="M4588" s="55">
        <v>255499.98</v>
      </c>
      <c r="N4588" s="56"/>
      <c r="P4588" s="44">
        <v>1200</v>
      </c>
      <c r="Q4588" s="55">
        <v>200400</v>
      </c>
      <c r="R4588" s="56"/>
    </row>
    <row r="4589" spans="1:18" x14ac:dyDescent="0.25">
      <c r="A4589" s="37" t="s">
        <v>5892</v>
      </c>
      <c r="B4589" s="38" t="s">
        <v>5893</v>
      </c>
      <c r="C4589" s="38" t="s">
        <v>362</v>
      </c>
      <c r="D4589" s="38"/>
      <c r="E4589" s="38" t="s">
        <v>314</v>
      </c>
      <c r="F4589" s="43">
        <v>17</v>
      </c>
      <c r="H4589" s="44">
        <v>1800</v>
      </c>
      <c r="I4589" s="45">
        <v>30600</v>
      </c>
      <c r="J4589" s="31"/>
      <c r="L4589" s="44">
        <v>2444.17</v>
      </c>
      <c r="M4589" s="55">
        <v>41550.89</v>
      </c>
      <c r="N4589" s="56"/>
      <c r="P4589" s="44">
        <v>2500</v>
      </c>
      <c r="Q4589" s="55">
        <v>42500</v>
      </c>
      <c r="R4589" s="56"/>
    </row>
    <row r="4590" spans="1:18" x14ac:dyDescent="0.25">
      <c r="A4590" s="37" t="s">
        <v>5894</v>
      </c>
      <c r="B4590" s="38" t="s">
        <v>5895</v>
      </c>
      <c r="C4590" s="38" t="s">
        <v>5896</v>
      </c>
      <c r="D4590" s="38"/>
      <c r="E4590" s="38" t="s">
        <v>314</v>
      </c>
      <c r="F4590" s="43">
        <v>94</v>
      </c>
      <c r="H4590" s="44">
        <v>2200</v>
      </c>
      <c r="I4590" s="45">
        <v>206800</v>
      </c>
      <c r="J4590" s="31"/>
      <c r="L4590" s="44">
        <v>2444.17</v>
      </c>
      <c r="M4590" s="55">
        <v>229751.98</v>
      </c>
      <c r="N4590" s="56"/>
      <c r="P4590" s="44">
        <v>2400</v>
      </c>
      <c r="Q4590" s="55">
        <v>225600</v>
      </c>
      <c r="R4590" s="56"/>
    </row>
    <row r="4591" spans="1:18" x14ac:dyDescent="0.25">
      <c r="A4591" s="37" t="s">
        <v>5897</v>
      </c>
      <c r="B4591" s="38" t="s">
        <v>5898</v>
      </c>
      <c r="C4591" s="38" t="s">
        <v>368</v>
      </c>
      <c r="D4591" s="38"/>
      <c r="E4591" s="38" t="s">
        <v>308</v>
      </c>
      <c r="F4591" s="43">
        <v>211</v>
      </c>
      <c r="H4591" s="44">
        <v>50</v>
      </c>
      <c r="I4591" s="45">
        <v>10550</v>
      </c>
      <c r="J4591" s="31"/>
      <c r="L4591" s="44">
        <v>58.71</v>
      </c>
      <c r="M4591" s="55">
        <v>12387.81</v>
      </c>
      <c r="N4591" s="56"/>
      <c r="P4591" s="44">
        <v>45</v>
      </c>
      <c r="Q4591" s="55">
        <v>9495</v>
      </c>
      <c r="R4591" s="56"/>
    </row>
    <row r="4592" spans="1:18" x14ac:dyDescent="0.25">
      <c r="A4592" s="33"/>
      <c r="B4592" s="34" t="s">
        <v>28</v>
      </c>
      <c r="C4592" s="34" t="s">
        <v>29</v>
      </c>
      <c r="H4592" s="35"/>
      <c r="I4592" s="35"/>
      <c r="J4592" s="36"/>
      <c r="L4592" s="59"/>
      <c r="M4592" s="59"/>
      <c r="N4592" s="60"/>
      <c r="P4592" s="59"/>
      <c r="Q4592" s="59"/>
      <c r="R4592" s="60"/>
    </row>
    <row r="4593" spans="1:18" x14ac:dyDescent="0.25">
      <c r="A4593" s="37" t="s">
        <v>5899</v>
      </c>
      <c r="B4593" s="38" t="s">
        <v>31</v>
      </c>
      <c r="C4593" s="38" t="s">
        <v>370</v>
      </c>
      <c r="H4593" s="35"/>
      <c r="I4593" s="35"/>
      <c r="J4593" s="36"/>
      <c r="L4593" s="59"/>
      <c r="M4593" s="59"/>
      <c r="N4593" s="60"/>
      <c r="P4593" s="59"/>
      <c r="Q4593" s="59"/>
      <c r="R4593" s="60"/>
    </row>
    <row r="4594" spans="1:18" ht="45" x14ac:dyDescent="0.25">
      <c r="A4594" s="37" t="s">
        <v>5900</v>
      </c>
      <c r="B4594" s="38" t="s">
        <v>31</v>
      </c>
      <c r="C4594" s="38" t="s">
        <v>372</v>
      </c>
      <c r="H4594" s="35"/>
      <c r="I4594" s="35"/>
      <c r="J4594" s="36"/>
      <c r="L4594" s="59"/>
      <c r="M4594" s="59"/>
      <c r="N4594" s="60"/>
      <c r="P4594" s="59"/>
      <c r="Q4594" s="59"/>
      <c r="R4594" s="60"/>
    </row>
    <row r="4595" spans="1:18" ht="60" x14ac:dyDescent="0.25">
      <c r="A4595" s="33"/>
      <c r="B4595" s="34" t="s">
        <v>55</v>
      </c>
      <c r="C4595" s="34" t="s">
        <v>56</v>
      </c>
      <c r="D4595" s="34" t="s">
        <v>57</v>
      </c>
      <c r="E4595" s="34" t="s">
        <v>58</v>
      </c>
      <c r="F4595" s="39" t="s">
        <v>59</v>
      </c>
      <c r="H4595" s="40" t="s">
        <v>60</v>
      </c>
      <c r="I4595" s="41" t="s">
        <v>22</v>
      </c>
      <c r="J4595" s="42"/>
      <c r="L4595" s="40" t="s">
        <v>60</v>
      </c>
      <c r="M4595" s="53" t="s">
        <v>22</v>
      </c>
      <c r="N4595" s="54"/>
      <c r="P4595" s="40" t="s">
        <v>60</v>
      </c>
      <c r="Q4595" s="53" t="s">
        <v>22</v>
      </c>
      <c r="R4595" s="54"/>
    </row>
    <row r="4596" spans="1:18" x14ac:dyDescent="0.25">
      <c r="A4596" s="37" t="s">
        <v>5901</v>
      </c>
      <c r="B4596" s="38" t="s">
        <v>5902</v>
      </c>
      <c r="C4596" s="38" t="s">
        <v>375</v>
      </c>
      <c r="D4596" s="38"/>
      <c r="E4596" s="38" t="s">
        <v>314</v>
      </c>
      <c r="F4596" s="43">
        <v>8</v>
      </c>
      <c r="H4596" s="44">
        <v>2150</v>
      </c>
      <c r="I4596" s="45">
        <v>17200</v>
      </c>
      <c r="J4596" s="31"/>
      <c r="L4596" s="44">
        <v>2967.02</v>
      </c>
      <c r="M4596" s="55">
        <v>23736.16</v>
      </c>
      <c r="N4596" s="56"/>
      <c r="P4596" s="44">
        <v>2200</v>
      </c>
      <c r="Q4596" s="55">
        <v>17600</v>
      </c>
      <c r="R4596" s="56"/>
    </row>
    <row r="4597" spans="1:18" x14ac:dyDescent="0.25">
      <c r="A4597" s="37" t="s">
        <v>5903</v>
      </c>
      <c r="B4597" s="38" t="s">
        <v>5904</v>
      </c>
      <c r="C4597" s="38" t="s">
        <v>378</v>
      </c>
      <c r="D4597" s="38"/>
      <c r="E4597" s="38" t="s">
        <v>314</v>
      </c>
      <c r="F4597" s="43">
        <v>6</v>
      </c>
      <c r="H4597" s="44">
        <v>2150</v>
      </c>
      <c r="I4597" s="45">
        <v>12900</v>
      </c>
      <c r="J4597" s="31"/>
      <c r="L4597" s="44">
        <v>2764.32</v>
      </c>
      <c r="M4597" s="55">
        <v>16585.919999999998</v>
      </c>
      <c r="N4597" s="56"/>
      <c r="P4597" s="44">
        <v>1500</v>
      </c>
      <c r="Q4597" s="55">
        <v>9000</v>
      </c>
      <c r="R4597" s="56"/>
    </row>
    <row r="4598" spans="1:18" x14ac:dyDescent="0.25">
      <c r="A4598" s="37" t="s">
        <v>5905</v>
      </c>
      <c r="B4598" s="38" t="s">
        <v>5906</v>
      </c>
      <c r="C4598" s="38" t="s">
        <v>5907</v>
      </c>
      <c r="D4598" s="38"/>
      <c r="E4598" s="38" t="s">
        <v>314</v>
      </c>
      <c r="F4598" s="43">
        <v>13</v>
      </c>
      <c r="H4598" s="44">
        <v>2150</v>
      </c>
      <c r="I4598" s="45">
        <v>27950</v>
      </c>
      <c r="J4598" s="31"/>
      <c r="L4598" s="44">
        <v>2169.64</v>
      </c>
      <c r="M4598" s="55">
        <v>28205.32</v>
      </c>
      <c r="N4598" s="56"/>
      <c r="P4598" s="44">
        <v>1300</v>
      </c>
      <c r="Q4598" s="55">
        <v>16900</v>
      </c>
      <c r="R4598" s="56"/>
    </row>
    <row r="4599" spans="1:18" x14ac:dyDescent="0.25">
      <c r="A4599" s="37" t="s">
        <v>5908</v>
      </c>
      <c r="B4599" s="38" t="s">
        <v>5909</v>
      </c>
      <c r="C4599" s="38" t="s">
        <v>5910</v>
      </c>
      <c r="D4599" s="38"/>
      <c r="E4599" s="38" t="s">
        <v>314</v>
      </c>
      <c r="F4599" s="43">
        <v>65</v>
      </c>
      <c r="H4599" s="44">
        <v>2150</v>
      </c>
      <c r="I4599" s="45">
        <v>139750</v>
      </c>
      <c r="J4599" s="31"/>
      <c r="L4599" s="44">
        <v>2169.64</v>
      </c>
      <c r="M4599" s="55">
        <v>141026.6</v>
      </c>
      <c r="N4599" s="56"/>
      <c r="P4599" s="44">
        <v>1400</v>
      </c>
      <c r="Q4599" s="55">
        <v>91000</v>
      </c>
      <c r="R4599" s="56"/>
    </row>
    <row r="4600" spans="1:18" x14ac:dyDescent="0.25">
      <c r="A4600" s="37" t="s">
        <v>5911</v>
      </c>
      <c r="B4600" s="38" t="s">
        <v>5912</v>
      </c>
      <c r="C4600" s="38" t="s">
        <v>2580</v>
      </c>
      <c r="D4600" s="38"/>
      <c r="E4600" s="38" t="s">
        <v>314</v>
      </c>
      <c r="F4600" s="43">
        <v>4</v>
      </c>
      <c r="H4600" s="44">
        <v>2150</v>
      </c>
      <c r="I4600" s="45">
        <v>8600</v>
      </c>
      <c r="J4600" s="31"/>
      <c r="L4600" s="44">
        <v>2764.32</v>
      </c>
      <c r="M4600" s="55">
        <v>11057.28</v>
      </c>
      <c r="N4600" s="56"/>
      <c r="P4600" s="44">
        <v>1300</v>
      </c>
      <c r="Q4600" s="55">
        <v>5200</v>
      </c>
      <c r="R4600" s="56"/>
    </row>
    <row r="4601" spans="1:18" x14ac:dyDescent="0.25">
      <c r="A4601" s="33"/>
      <c r="B4601" s="34" t="s">
        <v>28</v>
      </c>
      <c r="C4601" s="34" t="s">
        <v>29</v>
      </c>
      <c r="H4601" s="35"/>
      <c r="I4601" s="35"/>
      <c r="J4601" s="36"/>
      <c r="L4601" s="59"/>
      <c r="M4601" s="59"/>
      <c r="N4601" s="60"/>
      <c r="P4601" s="59"/>
      <c r="Q4601" s="59"/>
      <c r="R4601" s="60"/>
    </row>
    <row r="4602" spans="1:18" x14ac:dyDescent="0.25">
      <c r="A4602" s="37" t="s">
        <v>5913</v>
      </c>
      <c r="B4602" s="38" t="s">
        <v>31</v>
      </c>
      <c r="C4602" s="38" t="s">
        <v>386</v>
      </c>
      <c r="H4602" s="35"/>
      <c r="I4602" s="35"/>
      <c r="J4602" s="36"/>
      <c r="L4602" s="59"/>
      <c r="M4602" s="59"/>
      <c r="N4602" s="60"/>
      <c r="P4602" s="59"/>
      <c r="Q4602" s="59"/>
      <c r="R4602" s="60"/>
    </row>
    <row r="4603" spans="1:18" ht="60" x14ac:dyDescent="0.25">
      <c r="A4603" s="33"/>
      <c r="B4603" s="34" t="s">
        <v>55</v>
      </c>
      <c r="C4603" s="34" t="s">
        <v>56</v>
      </c>
      <c r="D4603" s="34" t="s">
        <v>57</v>
      </c>
      <c r="E4603" s="34" t="s">
        <v>58</v>
      </c>
      <c r="F4603" s="39" t="s">
        <v>59</v>
      </c>
      <c r="H4603" s="40" t="s">
        <v>60</v>
      </c>
      <c r="I4603" s="41" t="s">
        <v>22</v>
      </c>
      <c r="J4603" s="42"/>
      <c r="L4603" s="40" t="s">
        <v>60</v>
      </c>
      <c r="M4603" s="53" t="s">
        <v>22</v>
      </c>
      <c r="N4603" s="54"/>
      <c r="P4603" s="40" t="s">
        <v>60</v>
      </c>
      <c r="Q4603" s="53" t="s">
        <v>22</v>
      </c>
      <c r="R4603" s="54"/>
    </row>
    <row r="4604" spans="1:18" x14ac:dyDescent="0.25">
      <c r="A4604" s="37" t="s">
        <v>5914</v>
      </c>
      <c r="B4604" s="38" t="s">
        <v>5915</v>
      </c>
      <c r="C4604" s="38" t="s">
        <v>389</v>
      </c>
      <c r="D4604" s="38"/>
      <c r="E4604" s="38" t="s">
        <v>64</v>
      </c>
      <c r="F4604" s="43">
        <v>1</v>
      </c>
      <c r="H4604" s="44">
        <v>3500</v>
      </c>
      <c r="I4604" s="45">
        <v>3500</v>
      </c>
      <c r="J4604" s="31"/>
      <c r="L4604" s="44">
        <v>1493.18</v>
      </c>
      <c r="M4604" s="55">
        <v>1493.18</v>
      </c>
      <c r="N4604" s="56"/>
      <c r="P4604" s="44">
        <v>1000</v>
      </c>
      <c r="Q4604" s="55">
        <v>1000</v>
      </c>
      <c r="R4604" s="56"/>
    </row>
    <row r="4605" spans="1:18" x14ac:dyDescent="0.25">
      <c r="A4605" s="33"/>
      <c r="B4605" s="34" t="s">
        <v>28</v>
      </c>
      <c r="C4605" s="34" t="s">
        <v>29</v>
      </c>
      <c r="H4605" s="35"/>
      <c r="I4605" s="35"/>
      <c r="J4605" s="36"/>
      <c r="L4605" s="59"/>
      <c r="M4605" s="59"/>
      <c r="N4605" s="60"/>
      <c r="P4605" s="59"/>
      <c r="Q4605" s="59"/>
      <c r="R4605" s="60"/>
    </row>
    <row r="4606" spans="1:18" x14ac:dyDescent="0.25">
      <c r="A4606" s="37" t="s">
        <v>5916</v>
      </c>
      <c r="B4606" s="38" t="s">
        <v>31</v>
      </c>
      <c r="C4606" s="38" t="s">
        <v>333</v>
      </c>
      <c r="H4606" s="35"/>
      <c r="I4606" s="35"/>
      <c r="J4606" s="36"/>
      <c r="L4606" s="59"/>
      <c r="M4606" s="59"/>
      <c r="N4606" s="60"/>
      <c r="P4606" s="59"/>
      <c r="Q4606" s="59"/>
      <c r="R4606" s="60"/>
    </row>
    <row r="4607" spans="1:18" ht="60" x14ac:dyDescent="0.25">
      <c r="A4607" s="33"/>
      <c r="B4607" s="34" t="s">
        <v>55</v>
      </c>
      <c r="C4607" s="34" t="s">
        <v>56</v>
      </c>
      <c r="D4607" s="34" t="s">
        <v>57</v>
      </c>
      <c r="E4607" s="34" t="s">
        <v>58</v>
      </c>
      <c r="F4607" s="39" t="s">
        <v>59</v>
      </c>
      <c r="H4607" s="40" t="s">
        <v>60</v>
      </c>
      <c r="I4607" s="41" t="s">
        <v>22</v>
      </c>
      <c r="J4607" s="42"/>
      <c r="L4607" s="40" t="s">
        <v>60</v>
      </c>
      <c r="M4607" s="53" t="s">
        <v>22</v>
      </c>
      <c r="N4607" s="54"/>
      <c r="P4607" s="40" t="s">
        <v>60</v>
      </c>
      <c r="Q4607" s="53" t="s">
        <v>22</v>
      </c>
      <c r="R4607" s="54"/>
    </row>
    <row r="4608" spans="1:18" ht="105" x14ac:dyDescent="0.25">
      <c r="A4608" s="37" t="s">
        <v>5917</v>
      </c>
      <c r="B4608" s="38" t="s">
        <v>335</v>
      </c>
      <c r="C4608" s="38" t="s">
        <v>336</v>
      </c>
      <c r="D4608" s="38"/>
      <c r="E4608" s="38" t="s">
        <v>64</v>
      </c>
      <c r="F4608" s="43">
        <v>1</v>
      </c>
      <c r="H4608" s="44">
        <v>0</v>
      </c>
      <c r="I4608" s="45">
        <v>0</v>
      </c>
      <c r="J4608" s="31"/>
      <c r="L4608" s="44">
        <v>0</v>
      </c>
      <c r="M4608" s="55">
        <v>0</v>
      </c>
      <c r="N4608" s="56"/>
      <c r="P4608" s="44">
        <v>0</v>
      </c>
      <c r="Q4608" s="55">
        <v>0</v>
      </c>
      <c r="R4608" s="56"/>
    </row>
    <row r="4609" spans="1:18" x14ac:dyDescent="0.25">
      <c r="A4609" s="33"/>
      <c r="B4609" s="34" t="s">
        <v>28</v>
      </c>
      <c r="C4609" s="34" t="s">
        <v>29</v>
      </c>
      <c r="H4609" s="35"/>
      <c r="I4609" s="35"/>
      <c r="J4609" s="36"/>
      <c r="L4609" s="59"/>
      <c r="M4609" s="59"/>
      <c r="N4609" s="60"/>
      <c r="P4609" s="59"/>
      <c r="Q4609" s="59"/>
      <c r="R4609" s="60"/>
    </row>
    <row r="4610" spans="1:18" ht="60" x14ac:dyDescent="0.25">
      <c r="A4610" s="37" t="s">
        <v>5918</v>
      </c>
      <c r="B4610" s="38" t="s">
        <v>31</v>
      </c>
      <c r="C4610" s="38" t="s">
        <v>299</v>
      </c>
      <c r="H4610" s="35"/>
      <c r="I4610" s="35"/>
      <c r="J4610" s="36"/>
      <c r="L4610" s="59"/>
      <c r="M4610" s="59"/>
      <c r="N4610" s="60"/>
      <c r="P4610" s="59"/>
      <c r="Q4610" s="59"/>
      <c r="R4610" s="60"/>
    </row>
    <row r="4611" spans="1:18" x14ac:dyDescent="0.25">
      <c r="A4611" s="14" t="s">
        <v>5919</v>
      </c>
      <c r="B4611" s="14"/>
      <c r="C4611" s="14"/>
      <c r="D4611" s="14"/>
      <c r="E4611" s="14"/>
      <c r="F4611" s="14"/>
      <c r="H4611" s="32" t="s">
        <v>1360</v>
      </c>
      <c r="I4611" s="45">
        <v>107710</v>
      </c>
      <c r="J4611" s="31"/>
      <c r="L4611" s="32" t="s">
        <v>1360</v>
      </c>
      <c r="M4611" s="55">
        <v>72830.600000000006</v>
      </c>
      <c r="N4611" s="56"/>
      <c r="P4611" s="32" t="s">
        <v>1360</v>
      </c>
      <c r="Q4611" s="55">
        <v>68860</v>
      </c>
      <c r="R4611" s="56"/>
    </row>
    <row r="4612" spans="1:18" x14ac:dyDescent="0.25">
      <c r="A4612" s="33"/>
      <c r="B4612" s="34" t="s">
        <v>28</v>
      </c>
      <c r="C4612" s="34" t="s">
        <v>29</v>
      </c>
      <c r="H4612" s="35"/>
      <c r="I4612" s="35"/>
      <c r="J4612" s="36"/>
      <c r="L4612" s="59"/>
      <c r="M4612" s="59"/>
      <c r="N4612" s="60"/>
      <c r="P4612" s="59"/>
      <c r="Q4612" s="59"/>
      <c r="R4612" s="60"/>
    </row>
    <row r="4613" spans="1:18" x14ac:dyDescent="0.25">
      <c r="A4613" s="37" t="s">
        <v>5920</v>
      </c>
      <c r="B4613" s="38" t="s">
        <v>31</v>
      </c>
      <c r="C4613" s="38" t="s">
        <v>4494</v>
      </c>
      <c r="H4613" s="35"/>
      <c r="I4613" s="35"/>
      <c r="J4613" s="36"/>
      <c r="L4613" s="59"/>
      <c r="M4613" s="59"/>
      <c r="N4613" s="60"/>
      <c r="P4613" s="59"/>
      <c r="Q4613" s="59"/>
      <c r="R4613" s="60"/>
    </row>
    <row r="4614" spans="1:18" ht="90" x14ac:dyDescent="0.25">
      <c r="A4614" s="37" t="s">
        <v>5921</v>
      </c>
      <c r="B4614" s="38" t="s">
        <v>31</v>
      </c>
      <c r="C4614" s="38" t="s">
        <v>1195</v>
      </c>
      <c r="H4614" s="35"/>
      <c r="I4614" s="35"/>
      <c r="J4614" s="36"/>
      <c r="L4614" s="59"/>
      <c r="M4614" s="59"/>
      <c r="N4614" s="60"/>
      <c r="P4614" s="59"/>
      <c r="Q4614" s="59"/>
      <c r="R4614" s="60"/>
    </row>
    <row r="4615" spans="1:18" ht="60" x14ac:dyDescent="0.25">
      <c r="A4615" s="33"/>
      <c r="B4615" s="34" t="s">
        <v>55</v>
      </c>
      <c r="C4615" s="34" t="s">
        <v>56</v>
      </c>
      <c r="D4615" s="34" t="s">
        <v>57</v>
      </c>
      <c r="E4615" s="34" t="s">
        <v>58</v>
      </c>
      <c r="F4615" s="39" t="s">
        <v>59</v>
      </c>
      <c r="H4615" s="40" t="s">
        <v>60</v>
      </c>
      <c r="I4615" s="41" t="s">
        <v>22</v>
      </c>
      <c r="J4615" s="42"/>
      <c r="L4615" s="40" t="s">
        <v>60</v>
      </c>
      <c r="M4615" s="53" t="s">
        <v>22</v>
      </c>
      <c r="N4615" s="54"/>
      <c r="P4615" s="40" t="s">
        <v>60</v>
      </c>
      <c r="Q4615" s="53" t="s">
        <v>22</v>
      </c>
      <c r="R4615" s="54"/>
    </row>
    <row r="4616" spans="1:18" x14ac:dyDescent="0.25">
      <c r="A4616" s="37" t="s">
        <v>5922</v>
      </c>
      <c r="B4616" s="38" t="s">
        <v>5923</v>
      </c>
      <c r="C4616" s="38" t="s">
        <v>420</v>
      </c>
      <c r="D4616" s="38"/>
      <c r="E4616" s="38" t="s">
        <v>308</v>
      </c>
      <c r="F4616" s="43">
        <v>230</v>
      </c>
      <c r="H4616" s="44">
        <v>200</v>
      </c>
      <c r="I4616" s="45">
        <v>46000</v>
      </c>
      <c r="J4616" s="31"/>
      <c r="L4616" s="44">
        <v>134.05000000000001</v>
      </c>
      <c r="M4616" s="55">
        <v>30831.5</v>
      </c>
      <c r="N4616" s="56"/>
      <c r="P4616" s="44">
        <v>110</v>
      </c>
      <c r="Q4616" s="55">
        <v>25300</v>
      </c>
      <c r="R4616" s="56"/>
    </row>
    <row r="4617" spans="1:18" x14ac:dyDescent="0.25">
      <c r="A4617" s="33"/>
      <c r="B4617" s="34" t="s">
        <v>28</v>
      </c>
      <c r="C4617" s="34" t="s">
        <v>29</v>
      </c>
      <c r="H4617" s="35"/>
      <c r="I4617" s="35"/>
      <c r="J4617" s="36"/>
      <c r="L4617" s="59"/>
      <c r="M4617" s="59"/>
      <c r="N4617" s="60"/>
      <c r="P4617" s="59"/>
      <c r="Q4617" s="59"/>
      <c r="R4617" s="60"/>
    </row>
    <row r="4618" spans="1:18" x14ac:dyDescent="0.25">
      <c r="A4618" s="37" t="s">
        <v>5924</v>
      </c>
      <c r="B4618" s="38" t="s">
        <v>31</v>
      </c>
      <c r="C4618" s="38" t="s">
        <v>414</v>
      </c>
      <c r="H4618" s="35"/>
      <c r="I4618" s="35"/>
      <c r="J4618" s="36"/>
      <c r="L4618" s="59"/>
      <c r="M4618" s="59"/>
      <c r="N4618" s="60"/>
      <c r="P4618" s="59"/>
      <c r="Q4618" s="59"/>
      <c r="R4618" s="60"/>
    </row>
    <row r="4619" spans="1:18" ht="60" x14ac:dyDescent="0.25">
      <c r="A4619" s="33"/>
      <c r="B4619" s="34" t="s">
        <v>55</v>
      </c>
      <c r="C4619" s="34" t="s">
        <v>56</v>
      </c>
      <c r="D4619" s="34" t="s">
        <v>57</v>
      </c>
      <c r="E4619" s="34" t="s">
        <v>58</v>
      </c>
      <c r="F4619" s="39" t="s">
        <v>59</v>
      </c>
      <c r="H4619" s="40" t="s">
        <v>60</v>
      </c>
      <c r="I4619" s="41" t="s">
        <v>22</v>
      </c>
      <c r="J4619" s="42"/>
      <c r="L4619" s="40" t="s">
        <v>60</v>
      </c>
      <c r="M4619" s="53" t="s">
        <v>22</v>
      </c>
      <c r="N4619" s="54"/>
      <c r="P4619" s="40" t="s">
        <v>60</v>
      </c>
      <c r="Q4619" s="53" t="s">
        <v>22</v>
      </c>
      <c r="R4619" s="54"/>
    </row>
    <row r="4620" spans="1:18" x14ac:dyDescent="0.25">
      <c r="A4620" s="37" t="s">
        <v>5925</v>
      </c>
      <c r="B4620" s="38" t="s">
        <v>5926</v>
      </c>
      <c r="C4620" s="38" t="s">
        <v>5927</v>
      </c>
      <c r="D4620" s="38"/>
      <c r="E4620" s="38" t="s">
        <v>308</v>
      </c>
      <c r="F4620" s="43">
        <v>363</v>
      </c>
      <c r="H4620" s="44">
        <v>170</v>
      </c>
      <c r="I4620" s="45">
        <v>61710</v>
      </c>
      <c r="J4620" s="31"/>
      <c r="L4620" s="44">
        <v>115.7</v>
      </c>
      <c r="M4620" s="55">
        <v>41999.1</v>
      </c>
      <c r="N4620" s="56"/>
      <c r="P4620" s="44">
        <v>120</v>
      </c>
      <c r="Q4620" s="55">
        <v>43560</v>
      </c>
      <c r="R4620" s="56"/>
    </row>
    <row r="4621" spans="1:18" x14ac:dyDescent="0.25">
      <c r="A4621" s="33"/>
      <c r="B4621" s="34" t="s">
        <v>28</v>
      </c>
      <c r="C4621" s="34" t="s">
        <v>29</v>
      </c>
      <c r="H4621" s="35"/>
      <c r="I4621" s="35"/>
      <c r="J4621" s="36"/>
      <c r="L4621" s="59"/>
      <c r="M4621" s="59"/>
      <c r="N4621" s="60"/>
      <c r="P4621" s="59"/>
      <c r="Q4621" s="59"/>
      <c r="R4621" s="60"/>
    </row>
    <row r="4622" spans="1:18" x14ac:dyDescent="0.25">
      <c r="A4622" s="37" t="s">
        <v>5928</v>
      </c>
      <c r="B4622" s="38" t="s">
        <v>31</v>
      </c>
      <c r="C4622" s="38" t="s">
        <v>333</v>
      </c>
      <c r="H4622" s="35"/>
      <c r="I4622" s="35"/>
      <c r="J4622" s="36"/>
      <c r="L4622" s="59"/>
      <c r="M4622" s="59"/>
      <c r="N4622" s="60"/>
      <c r="P4622" s="59"/>
      <c r="Q4622" s="59"/>
      <c r="R4622" s="60"/>
    </row>
    <row r="4623" spans="1:18" ht="60" x14ac:dyDescent="0.25">
      <c r="A4623" s="33"/>
      <c r="B4623" s="34" t="s">
        <v>55</v>
      </c>
      <c r="C4623" s="34" t="s">
        <v>56</v>
      </c>
      <c r="D4623" s="34" t="s">
        <v>57</v>
      </c>
      <c r="E4623" s="34" t="s">
        <v>58</v>
      </c>
      <c r="F4623" s="39" t="s">
        <v>59</v>
      </c>
      <c r="H4623" s="40" t="s">
        <v>60</v>
      </c>
      <c r="I4623" s="41" t="s">
        <v>22</v>
      </c>
      <c r="J4623" s="42"/>
      <c r="L4623" s="40" t="s">
        <v>60</v>
      </c>
      <c r="M4623" s="53" t="s">
        <v>22</v>
      </c>
      <c r="N4623" s="54"/>
      <c r="P4623" s="40" t="s">
        <v>60</v>
      </c>
      <c r="Q4623" s="53" t="s">
        <v>22</v>
      </c>
      <c r="R4623" s="54"/>
    </row>
    <row r="4624" spans="1:18" ht="105" x14ac:dyDescent="0.25">
      <c r="A4624" s="37" t="s">
        <v>5929</v>
      </c>
      <c r="B4624" s="38" t="s">
        <v>335</v>
      </c>
      <c r="C4624" s="38" t="s">
        <v>336</v>
      </c>
      <c r="D4624" s="38"/>
      <c r="E4624" s="38" t="s">
        <v>64</v>
      </c>
      <c r="F4624" s="43">
        <v>1</v>
      </c>
      <c r="H4624" s="44">
        <v>0</v>
      </c>
      <c r="I4624" s="45">
        <v>0</v>
      </c>
      <c r="J4624" s="31"/>
      <c r="L4624" s="44">
        <v>0</v>
      </c>
      <c r="M4624" s="55">
        <v>0</v>
      </c>
      <c r="N4624" s="56"/>
      <c r="P4624" s="44">
        <v>0</v>
      </c>
      <c r="Q4624" s="55">
        <v>0</v>
      </c>
      <c r="R4624" s="56"/>
    </row>
    <row r="4625" spans="1:18" x14ac:dyDescent="0.25">
      <c r="A4625" s="33"/>
      <c r="B4625" s="34" t="s">
        <v>28</v>
      </c>
      <c r="C4625" s="34" t="s">
        <v>29</v>
      </c>
      <c r="H4625" s="35"/>
      <c r="I4625" s="35"/>
      <c r="J4625" s="36"/>
      <c r="L4625" s="59"/>
      <c r="M4625" s="59"/>
      <c r="N4625" s="60"/>
      <c r="P4625" s="59"/>
      <c r="Q4625" s="59"/>
      <c r="R4625" s="60"/>
    </row>
    <row r="4626" spans="1:18" ht="60" x14ac:dyDescent="0.25">
      <c r="A4626" s="37" t="s">
        <v>5930</v>
      </c>
      <c r="B4626" s="38" t="s">
        <v>31</v>
      </c>
      <c r="C4626" s="38" t="s">
        <v>299</v>
      </c>
      <c r="H4626" s="35"/>
      <c r="I4626" s="35"/>
      <c r="J4626" s="36"/>
      <c r="L4626" s="59"/>
      <c r="M4626" s="59"/>
      <c r="N4626" s="60"/>
      <c r="P4626" s="59"/>
      <c r="Q4626" s="59"/>
      <c r="R4626" s="60"/>
    </row>
    <row r="4627" spans="1:18" x14ac:dyDescent="0.25">
      <c r="A4627" s="14" t="s">
        <v>5931</v>
      </c>
      <c r="B4627" s="14"/>
      <c r="C4627" s="14"/>
      <c r="D4627" s="14"/>
      <c r="E4627" s="14"/>
      <c r="F4627" s="14"/>
      <c r="H4627" s="32" t="s">
        <v>1360</v>
      </c>
      <c r="I4627" s="45">
        <v>9800</v>
      </c>
      <c r="J4627" s="31"/>
      <c r="L4627" s="32" t="s">
        <v>1360</v>
      </c>
      <c r="M4627" s="55">
        <v>11244.68</v>
      </c>
      <c r="N4627" s="56"/>
      <c r="P4627" s="32" t="s">
        <v>1360</v>
      </c>
      <c r="Q4627" s="55">
        <v>2500</v>
      </c>
      <c r="R4627" s="56"/>
    </row>
    <row r="4628" spans="1:18" x14ac:dyDescent="0.25">
      <c r="A4628" s="33"/>
      <c r="B4628" s="34" t="s">
        <v>28</v>
      </c>
      <c r="C4628" s="34" t="s">
        <v>29</v>
      </c>
      <c r="H4628" s="35"/>
      <c r="I4628" s="35"/>
      <c r="J4628" s="36"/>
      <c r="L4628" s="59"/>
      <c r="M4628" s="59"/>
      <c r="N4628" s="60"/>
      <c r="P4628" s="59"/>
      <c r="Q4628" s="59"/>
      <c r="R4628" s="60"/>
    </row>
    <row r="4629" spans="1:18" x14ac:dyDescent="0.25">
      <c r="A4629" s="37" t="s">
        <v>5932</v>
      </c>
      <c r="B4629" s="38" t="s">
        <v>31</v>
      </c>
      <c r="C4629" s="38" t="s">
        <v>4514</v>
      </c>
      <c r="H4629" s="35"/>
      <c r="I4629" s="35"/>
      <c r="J4629" s="36"/>
      <c r="L4629" s="59"/>
      <c r="M4629" s="59"/>
      <c r="N4629" s="60"/>
      <c r="P4629" s="59"/>
      <c r="Q4629" s="59"/>
      <c r="R4629" s="60"/>
    </row>
    <row r="4630" spans="1:18" ht="45" x14ac:dyDescent="0.25">
      <c r="A4630" s="37" t="s">
        <v>5933</v>
      </c>
      <c r="B4630" s="38" t="s">
        <v>31</v>
      </c>
      <c r="C4630" s="38" t="s">
        <v>4516</v>
      </c>
      <c r="H4630" s="35"/>
      <c r="I4630" s="35"/>
      <c r="J4630" s="36"/>
      <c r="L4630" s="59"/>
      <c r="M4630" s="59"/>
      <c r="N4630" s="60"/>
      <c r="P4630" s="59"/>
      <c r="Q4630" s="59"/>
      <c r="R4630" s="60"/>
    </row>
    <row r="4631" spans="1:18" ht="60" x14ac:dyDescent="0.25">
      <c r="A4631" s="33"/>
      <c r="B4631" s="34" t="s">
        <v>55</v>
      </c>
      <c r="C4631" s="34" t="s">
        <v>56</v>
      </c>
      <c r="D4631" s="34" t="s">
        <v>57</v>
      </c>
      <c r="E4631" s="34" t="s">
        <v>58</v>
      </c>
      <c r="F4631" s="39" t="s">
        <v>59</v>
      </c>
      <c r="H4631" s="40" t="s">
        <v>60</v>
      </c>
      <c r="I4631" s="41" t="s">
        <v>22</v>
      </c>
      <c r="J4631" s="42"/>
      <c r="L4631" s="40" t="s">
        <v>60</v>
      </c>
      <c r="M4631" s="53" t="s">
        <v>22</v>
      </c>
      <c r="N4631" s="54"/>
      <c r="P4631" s="40" t="s">
        <v>60</v>
      </c>
      <c r="Q4631" s="53" t="s">
        <v>22</v>
      </c>
      <c r="R4631" s="54"/>
    </row>
    <row r="4632" spans="1:18" x14ac:dyDescent="0.25">
      <c r="A4632" s="37" t="s">
        <v>5934</v>
      </c>
      <c r="B4632" s="38" t="s">
        <v>5935</v>
      </c>
      <c r="C4632" s="38" t="s">
        <v>4519</v>
      </c>
      <c r="D4632" s="38"/>
      <c r="E4632" s="38" t="s">
        <v>433</v>
      </c>
      <c r="F4632" s="43">
        <v>1</v>
      </c>
      <c r="H4632" s="44">
        <v>5800</v>
      </c>
      <c r="I4632" s="45">
        <v>5800</v>
      </c>
      <c r="J4632" s="31"/>
      <c r="L4632" s="44">
        <v>7101.9</v>
      </c>
      <c r="M4632" s="55">
        <v>7101.9</v>
      </c>
      <c r="N4632" s="56"/>
      <c r="P4632" s="44">
        <v>1600</v>
      </c>
      <c r="Q4632" s="55">
        <v>1600</v>
      </c>
      <c r="R4632" s="56"/>
    </row>
    <row r="4633" spans="1:18" x14ac:dyDescent="0.25">
      <c r="A4633" s="33"/>
      <c r="B4633" s="34" t="s">
        <v>28</v>
      </c>
      <c r="C4633" s="34" t="s">
        <v>29</v>
      </c>
      <c r="H4633" s="35"/>
      <c r="I4633" s="35"/>
      <c r="J4633" s="36"/>
      <c r="L4633" s="59"/>
      <c r="M4633" s="59"/>
      <c r="N4633" s="60"/>
      <c r="P4633" s="59"/>
      <c r="Q4633" s="59"/>
      <c r="R4633" s="60"/>
    </row>
    <row r="4634" spans="1:18" x14ac:dyDescent="0.25">
      <c r="A4634" s="37" t="s">
        <v>5936</v>
      </c>
      <c r="B4634" s="38" t="s">
        <v>31</v>
      </c>
      <c r="C4634" s="38" t="s">
        <v>5937</v>
      </c>
      <c r="H4634" s="35"/>
      <c r="I4634" s="35"/>
      <c r="J4634" s="36"/>
      <c r="L4634" s="59"/>
      <c r="M4634" s="59"/>
      <c r="N4634" s="60"/>
      <c r="P4634" s="59"/>
      <c r="Q4634" s="59"/>
      <c r="R4634" s="60"/>
    </row>
    <row r="4635" spans="1:18" ht="30" x14ac:dyDescent="0.25">
      <c r="A4635" s="37" t="s">
        <v>5938</v>
      </c>
      <c r="B4635" s="38" t="s">
        <v>31</v>
      </c>
      <c r="C4635" s="38" t="s">
        <v>5939</v>
      </c>
      <c r="H4635" s="35"/>
      <c r="I4635" s="35"/>
      <c r="J4635" s="36"/>
      <c r="L4635" s="59"/>
      <c r="M4635" s="59"/>
      <c r="N4635" s="60"/>
      <c r="P4635" s="59"/>
      <c r="Q4635" s="59"/>
      <c r="R4635" s="60"/>
    </row>
    <row r="4636" spans="1:18" ht="60" x14ac:dyDescent="0.25">
      <c r="A4636" s="33"/>
      <c r="B4636" s="34" t="s">
        <v>55</v>
      </c>
      <c r="C4636" s="34" t="s">
        <v>56</v>
      </c>
      <c r="D4636" s="34" t="s">
        <v>57</v>
      </c>
      <c r="E4636" s="34" t="s">
        <v>58</v>
      </c>
      <c r="F4636" s="39" t="s">
        <v>59</v>
      </c>
      <c r="H4636" s="40" t="s">
        <v>60</v>
      </c>
      <c r="I4636" s="41" t="s">
        <v>22</v>
      </c>
      <c r="J4636" s="42"/>
      <c r="L4636" s="40" t="s">
        <v>60</v>
      </c>
      <c r="M4636" s="53" t="s">
        <v>22</v>
      </c>
      <c r="N4636" s="54"/>
      <c r="P4636" s="40" t="s">
        <v>60</v>
      </c>
      <c r="Q4636" s="53" t="s">
        <v>22</v>
      </c>
      <c r="R4636" s="54"/>
    </row>
    <row r="4637" spans="1:18" x14ac:dyDescent="0.25">
      <c r="A4637" s="37" t="s">
        <v>5940</v>
      </c>
      <c r="B4637" s="38" t="s">
        <v>5941</v>
      </c>
      <c r="C4637" s="38" t="s">
        <v>4512</v>
      </c>
      <c r="D4637" s="38"/>
      <c r="E4637" s="38" t="s">
        <v>433</v>
      </c>
      <c r="F4637" s="43">
        <v>1</v>
      </c>
      <c r="H4637" s="44">
        <v>4000</v>
      </c>
      <c r="I4637" s="45">
        <v>4000</v>
      </c>
      <c r="J4637" s="31"/>
      <c r="L4637" s="44">
        <v>4142.78</v>
      </c>
      <c r="M4637" s="55">
        <v>4142.78</v>
      </c>
      <c r="N4637" s="56"/>
      <c r="P4637" s="44">
        <v>900</v>
      </c>
      <c r="Q4637" s="55">
        <v>900</v>
      </c>
      <c r="R4637" s="56"/>
    </row>
    <row r="4638" spans="1:18" x14ac:dyDescent="0.25">
      <c r="A4638" s="33"/>
      <c r="B4638" s="34" t="s">
        <v>28</v>
      </c>
      <c r="C4638" s="34" t="s">
        <v>29</v>
      </c>
      <c r="H4638" s="35"/>
      <c r="I4638" s="35"/>
      <c r="J4638" s="36"/>
      <c r="L4638" s="59"/>
      <c r="M4638" s="59"/>
      <c r="N4638" s="60"/>
      <c r="P4638" s="59"/>
      <c r="Q4638" s="59"/>
      <c r="R4638" s="60"/>
    </row>
    <row r="4639" spans="1:18" x14ac:dyDescent="0.25">
      <c r="A4639" s="37" t="s">
        <v>5942</v>
      </c>
      <c r="B4639" s="38" t="s">
        <v>31</v>
      </c>
      <c r="C4639" s="38" t="s">
        <v>333</v>
      </c>
      <c r="H4639" s="35"/>
      <c r="I4639" s="35"/>
      <c r="J4639" s="36"/>
      <c r="L4639" s="59"/>
      <c r="M4639" s="59"/>
      <c r="N4639" s="60"/>
      <c r="P4639" s="59"/>
      <c r="Q4639" s="59"/>
      <c r="R4639" s="60"/>
    </row>
    <row r="4640" spans="1:18" ht="60" x14ac:dyDescent="0.25">
      <c r="A4640" s="33"/>
      <c r="B4640" s="34" t="s">
        <v>55</v>
      </c>
      <c r="C4640" s="34" t="s">
        <v>56</v>
      </c>
      <c r="D4640" s="34" t="s">
        <v>57</v>
      </c>
      <c r="E4640" s="34" t="s">
        <v>58</v>
      </c>
      <c r="F4640" s="39" t="s">
        <v>59</v>
      </c>
      <c r="H4640" s="40" t="s">
        <v>60</v>
      </c>
      <c r="I4640" s="41" t="s">
        <v>22</v>
      </c>
      <c r="J4640" s="42"/>
      <c r="L4640" s="40" t="s">
        <v>60</v>
      </c>
      <c r="M4640" s="53" t="s">
        <v>22</v>
      </c>
      <c r="N4640" s="54"/>
      <c r="P4640" s="40" t="s">
        <v>60</v>
      </c>
      <c r="Q4640" s="53" t="s">
        <v>22</v>
      </c>
      <c r="R4640" s="54"/>
    </row>
    <row r="4641" spans="1:18" ht="105" x14ac:dyDescent="0.25">
      <c r="A4641" s="37" t="s">
        <v>5943</v>
      </c>
      <c r="B4641" s="38" t="s">
        <v>335</v>
      </c>
      <c r="C4641" s="38" t="s">
        <v>336</v>
      </c>
      <c r="D4641" s="38"/>
      <c r="E4641" s="38" t="s">
        <v>64</v>
      </c>
      <c r="F4641" s="43">
        <v>1</v>
      </c>
      <c r="H4641" s="44">
        <v>0</v>
      </c>
      <c r="I4641" s="45">
        <v>0</v>
      </c>
      <c r="J4641" s="31"/>
      <c r="L4641" s="44">
        <v>0</v>
      </c>
      <c r="M4641" s="55">
        <v>0</v>
      </c>
      <c r="N4641" s="56"/>
      <c r="P4641" s="44">
        <v>0</v>
      </c>
      <c r="Q4641" s="55">
        <v>0</v>
      </c>
      <c r="R4641" s="56"/>
    </row>
    <row r="4642" spans="1:18" x14ac:dyDescent="0.25">
      <c r="A4642" s="33"/>
      <c r="B4642" s="34" t="s">
        <v>28</v>
      </c>
      <c r="C4642" s="34" t="s">
        <v>29</v>
      </c>
      <c r="H4642" s="35"/>
      <c r="I4642" s="35"/>
      <c r="J4642" s="36"/>
      <c r="L4642" s="59"/>
      <c r="M4642" s="59"/>
      <c r="N4642" s="60"/>
      <c r="P4642" s="59"/>
      <c r="Q4642" s="59"/>
      <c r="R4642" s="60"/>
    </row>
    <row r="4643" spans="1:18" ht="60" x14ac:dyDescent="0.25">
      <c r="A4643" s="37" t="s">
        <v>5944</v>
      </c>
      <c r="B4643" s="38" t="s">
        <v>31</v>
      </c>
      <c r="C4643" s="38" t="s">
        <v>299</v>
      </c>
      <c r="H4643" s="35"/>
      <c r="I4643" s="35"/>
      <c r="J4643" s="36"/>
      <c r="L4643" s="59"/>
      <c r="M4643" s="59"/>
      <c r="N4643" s="60"/>
      <c r="P4643" s="59"/>
      <c r="Q4643" s="59"/>
      <c r="R4643" s="60"/>
    </row>
    <row r="4644" spans="1:18" x14ac:dyDescent="0.25">
      <c r="A4644" s="14" t="s">
        <v>5945</v>
      </c>
      <c r="B4644" s="14"/>
      <c r="C4644" s="14"/>
      <c r="D4644" s="14"/>
      <c r="E4644" s="14"/>
      <c r="F4644" s="14"/>
      <c r="H4644" s="32" t="s">
        <v>302</v>
      </c>
      <c r="I4644" s="45">
        <v>334385</v>
      </c>
      <c r="J4644" s="31"/>
      <c r="L4644" s="32" t="s">
        <v>302</v>
      </c>
      <c r="M4644" s="55">
        <v>416208.94</v>
      </c>
      <c r="N4644" s="56"/>
      <c r="P4644" s="32" t="s">
        <v>302</v>
      </c>
      <c r="Q4644" s="55">
        <v>342662</v>
      </c>
      <c r="R4644" s="56"/>
    </row>
    <row r="4645" spans="1:18" x14ac:dyDescent="0.25">
      <c r="A4645" s="33"/>
      <c r="B4645" s="34" t="s">
        <v>28</v>
      </c>
      <c r="C4645" s="34" t="s">
        <v>29</v>
      </c>
      <c r="H4645" s="35"/>
      <c r="I4645" s="35"/>
      <c r="J4645" s="36"/>
      <c r="L4645" s="59"/>
      <c r="M4645" s="59"/>
      <c r="N4645" s="60"/>
      <c r="P4645" s="59"/>
      <c r="Q4645" s="59"/>
      <c r="R4645" s="60"/>
    </row>
    <row r="4646" spans="1:18" x14ac:dyDescent="0.25">
      <c r="A4646" s="37" t="s">
        <v>5946</v>
      </c>
      <c r="B4646" s="38" t="s">
        <v>31</v>
      </c>
      <c r="C4646" s="38" t="s">
        <v>439</v>
      </c>
      <c r="H4646" s="35"/>
      <c r="I4646" s="35"/>
      <c r="J4646" s="36"/>
      <c r="L4646" s="59"/>
      <c r="M4646" s="59"/>
      <c r="N4646" s="60"/>
      <c r="P4646" s="59"/>
      <c r="Q4646" s="59"/>
      <c r="R4646" s="60"/>
    </row>
    <row r="4647" spans="1:18" ht="30" x14ac:dyDescent="0.25">
      <c r="A4647" s="37" t="s">
        <v>5947</v>
      </c>
      <c r="B4647" s="38" t="s">
        <v>31</v>
      </c>
      <c r="C4647" s="38" t="s">
        <v>5948</v>
      </c>
      <c r="H4647" s="35"/>
      <c r="I4647" s="35"/>
      <c r="J4647" s="36"/>
      <c r="L4647" s="59"/>
      <c r="M4647" s="59"/>
      <c r="N4647" s="60"/>
      <c r="P4647" s="59"/>
      <c r="Q4647" s="59"/>
      <c r="R4647" s="60"/>
    </row>
    <row r="4648" spans="1:18" ht="60" x14ac:dyDescent="0.25">
      <c r="A4648" s="33"/>
      <c r="B4648" s="34" t="s">
        <v>55</v>
      </c>
      <c r="C4648" s="34" t="s">
        <v>56</v>
      </c>
      <c r="D4648" s="34" t="s">
        <v>57</v>
      </c>
      <c r="E4648" s="34" t="s">
        <v>58</v>
      </c>
      <c r="F4648" s="39" t="s">
        <v>59</v>
      </c>
      <c r="H4648" s="40" t="s">
        <v>60</v>
      </c>
      <c r="I4648" s="41" t="s">
        <v>22</v>
      </c>
      <c r="J4648" s="42"/>
      <c r="L4648" s="40" t="s">
        <v>60</v>
      </c>
      <c r="M4648" s="53" t="s">
        <v>22</v>
      </c>
      <c r="N4648" s="54"/>
      <c r="P4648" s="40" t="s">
        <v>60</v>
      </c>
      <c r="Q4648" s="53" t="s">
        <v>22</v>
      </c>
      <c r="R4648" s="54"/>
    </row>
    <row r="4649" spans="1:18" x14ac:dyDescent="0.25">
      <c r="A4649" s="37" t="s">
        <v>5949</v>
      </c>
      <c r="B4649" s="38" t="s">
        <v>5950</v>
      </c>
      <c r="C4649" s="38" t="s">
        <v>5951</v>
      </c>
      <c r="D4649" s="38"/>
      <c r="E4649" s="38" t="s">
        <v>308</v>
      </c>
      <c r="F4649" s="43">
        <v>641</v>
      </c>
      <c r="H4649" s="44">
        <v>95</v>
      </c>
      <c r="I4649" s="45">
        <v>60895</v>
      </c>
      <c r="J4649" s="31"/>
      <c r="L4649" s="44">
        <v>102.62</v>
      </c>
      <c r="M4649" s="55">
        <v>65779.42</v>
      </c>
      <c r="N4649" s="56"/>
      <c r="P4649" s="44">
        <v>120</v>
      </c>
      <c r="Q4649" s="55">
        <v>76920</v>
      </c>
      <c r="R4649" s="56"/>
    </row>
    <row r="4650" spans="1:18" x14ac:dyDescent="0.25">
      <c r="A4650" s="37" t="s">
        <v>5952</v>
      </c>
      <c r="B4650" s="38" t="s">
        <v>5953</v>
      </c>
      <c r="C4650" s="38" t="s">
        <v>5795</v>
      </c>
      <c r="D4650" s="38"/>
      <c r="E4650" s="38" t="s">
        <v>308</v>
      </c>
      <c r="F4650" s="43">
        <v>700</v>
      </c>
      <c r="H4650" s="44">
        <v>375</v>
      </c>
      <c r="I4650" s="45">
        <v>262500</v>
      </c>
      <c r="J4650" s="31"/>
      <c r="L4650" s="44">
        <v>473.46</v>
      </c>
      <c r="M4650" s="55">
        <v>331422</v>
      </c>
      <c r="N4650" s="56"/>
      <c r="P4650" s="44">
        <v>350</v>
      </c>
      <c r="Q4650" s="55">
        <v>245000</v>
      </c>
      <c r="R4650" s="56"/>
    </row>
    <row r="4651" spans="1:18" x14ac:dyDescent="0.25">
      <c r="A4651" s="33"/>
      <c r="B4651" s="34" t="s">
        <v>28</v>
      </c>
      <c r="C4651" s="34" t="s">
        <v>29</v>
      </c>
      <c r="H4651" s="35"/>
      <c r="I4651" s="35"/>
      <c r="J4651" s="36"/>
      <c r="L4651" s="59"/>
      <c r="M4651" s="59"/>
      <c r="N4651" s="60"/>
      <c r="P4651" s="59"/>
      <c r="Q4651" s="59"/>
      <c r="R4651" s="60"/>
    </row>
    <row r="4652" spans="1:18" ht="30" x14ac:dyDescent="0.25">
      <c r="A4652" s="37" t="s">
        <v>5954</v>
      </c>
      <c r="B4652" s="38" t="s">
        <v>31</v>
      </c>
      <c r="C4652" s="38" t="s">
        <v>449</v>
      </c>
      <c r="H4652" s="35"/>
      <c r="I4652" s="35"/>
      <c r="J4652" s="36"/>
      <c r="L4652" s="59"/>
      <c r="M4652" s="59"/>
      <c r="N4652" s="60"/>
      <c r="P4652" s="59"/>
      <c r="Q4652" s="59"/>
      <c r="R4652" s="60"/>
    </row>
    <row r="4653" spans="1:18" ht="60" x14ac:dyDescent="0.25">
      <c r="A4653" s="33"/>
      <c r="B4653" s="34" t="s">
        <v>55</v>
      </c>
      <c r="C4653" s="34" t="s">
        <v>56</v>
      </c>
      <c r="D4653" s="34" t="s">
        <v>57</v>
      </c>
      <c r="E4653" s="34" t="s">
        <v>58</v>
      </c>
      <c r="F4653" s="39" t="s">
        <v>59</v>
      </c>
      <c r="H4653" s="40" t="s">
        <v>60</v>
      </c>
      <c r="I4653" s="41" t="s">
        <v>22</v>
      </c>
      <c r="J4653" s="42"/>
      <c r="L4653" s="40" t="s">
        <v>60</v>
      </c>
      <c r="M4653" s="53" t="s">
        <v>22</v>
      </c>
      <c r="N4653" s="54"/>
      <c r="P4653" s="40" t="s">
        <v>60</v>
      </c>
      <c r="Q4653" s="53" t="s">
        <v>22</v>
      </c>
      <c r="R4653" s="54"/>
    </row>
    <row r="4654" spans="1:18" x14ac:dyDescent="0.25">
      <c r="A4654" s="37" t="s">
        <v>5955</v>
      </c>
      <c r="B4654" s="38" t="s">
        <v>5956</v>
      </c>
      <c r="C4654" s="38" t="s">
        <v>444</v>
      </c>
      <c r="D4654" s="38"/>
      <c r="E4654" s="38" t="s">
        <v>308</v>
      </c>
      <c r="F4654" s="43">
        <v>286</v>
      </c>
      <c r="H4654" s="44">
        <v>5</v>
      </c>
      <c r="I4654" s="45">
        <v>1430</v>
      </c>
      <c r="J4654" s="31"/>
      <c r="L4654" s="44">
        <v>4.38</v>
      </c>
      <c r="M4654" s="55">
        <v>1252.68</v>
      </c>
      <c r="N4654" s="56"/>
      <c r="P4654" s="44">
        <v>7</v>
      </c>
      <c r="Q4654" s="55">
        <v>2002</v>
      </c>
      <c r="R4654" s="56"/>
    </row>
    <row r="4655" spans="1:18" x14ac:dyDescent="0.25">
      <c r="A4655" s="33"/>
      <c r="B4655" s="34" t="s">
        <v>28</v>
      </c>
      <c r="C4655" s="34" t="s">
        <v>29</v>
      </c>
      <c r="H4655" s="35"/>
      <c r="I4655" s="35"/>
      <c r="J4655" s="36"/>
      <c r="L4655" s="59"/>
      <c r="M4655" s="59"/>
      <c r="N4655" s="60"/>
      <c r="P4655" s="59"/>
      <c r="Q4655" s="59"/>
      <c r="R4655" s="60"/>
    </row>
    <row r="4656" spans="1:18" x14ac:dyDescent="0.25">
      <c r="A4656" s="37" t="s">
        <v>5957</v>
      </c>
      <c r="B4656" s="38" t="s">
        <v>31</v>
      </c>
      <c r="C4656" s="38" t="s">
        <v>3383</v>
      </c>
      <c r="H4656" s="35"/>
      <c r="I4656" s="35"/>
      <c r="J4656" s="36"/>
      <c r="L4656" s="59"/>
      <c r="M4656" s="59"/>
      <c r="N4656" s="60"/>
      <c r="P4656" s="59"/>
      <c r="Q4656" s="59"/>
      <c r="R4656" s="60"/>
    </row>
    <row r="4657" spans="1:18" ht="30" x14ac:dyDescent="0.25">
      <c r="A4657" s="37" t="s">
        <v>5958</v>
      </c>
      <c r="B4657" s="38" t="s">
        <v>31</v>
      </c>
      <c r="C4657" s="38" t="s">
        <v>1241</v>
      </c>
      <c r="H4657" s="35"/>
      <c r="I4657" s="35"/>
      <c r="J4657" s="36"/>
      <c r="L4657" s="59"/>
      <c r="M4657" s="59"/>
      <c r="N4657" s="60"/>
      <c r="P4657" s="59"/>
      <c r="Q4657" s="59"/>
      <c r="R4657" s="60"/>
    </row>
    <row r="4658" spans="1:18" ht="60" x14ac:dyDescent="0.25">
      <c r="A4658" s="33"/>
      <c r="B4658" s="34" t="s">
        <v>55</v>
      </c>
      <c r="C4658" s="34" t="s">
        <v>56</v>
      </c>
      <c r="D4658" s="34" t="s">
        <v>57</v>
      </c>
      <c r="E4658" s="34" t="s">
        <v>58</v>
      </c>
      <c r="F4658" s="39" t="s">
        <v>59</v>
      </c>
      <c r="H4658" s="40" t="s">
        <v>60</v>
      </c>
      <c r="I4658" s="41" t="s">
        <v>22</v>
      </c>
      <c r="J4658" s="42"/>
      <c r="L4658" s="40" t="s">
        <v>60</v>
      </c>
      <c r="M4658" s="53" t="s">
        <v>22</v>
      </c>
      <c r="N4658" s="54"/>
      <c r="P4658" s="40" t="s">
        <v>60</v>
      </c>
      <c r="Q4658" s="53" t="s">
        <v>22</v>
      </c>
      <c r="R4658" s="54"/>
    </row>
    <row r="4659" spans="1:18" x14ac:dyDescent="0.25">
      <c r="A4659" s="37" t="s">
        <v>5959</v>
      </c>
      <c r="B4659" s="38" t="s">
        <v>5960</v>
      </c>
      <c r="C4659" s="38" t="s">
        <v>4540</v>
      </c>
      <c r="D4659" s="38"/>
      <c r="E4659" s="38" t="s">
        <v>308</v>
      </c>
      <c r="F4659" s="43">
        <v>60</v>
      </c>
      <c r="H4659" s="44">
        <v>130</v>
      </c>
      <c r="I4659" s="45">
        <v>7800</v>
      </c>
      <c r="J4659" s="31"/>
      <c r="L4659" s="44">
        <v>248.57</v>
      </c>
      <c r="M4659" s="55">
        <v>14914.2</v>
      </c>
      <c r="N4659" s="56"/>
      <c r="P4659" s="44">
        <v>275</v>
      </c>
      <c r="Q4659" s="55">
        <v>16500</v>
      </c>
      <c r="R4659" s="56"/>
    </row>
    <row r="4660" spans="1:18" x14ac:dyDescent="0.25">
      <c r="A4660" s="37" t="s">
        <v>5961</v>
      </c>
      <c r="B4660" s="38" t="s">
        <v>5962</v>
      </c>
      <c r="C4660" s="38" t="s">
        <v>4543</v>
      </c>
      <c r="D4660" s="38"/>
      <c r="E4660" s="38" t="s">
        <v>457</v>
      </c>
      <c r="F4660" s="43">
        <v>32</v>
      </c>
      <c r="H4660" s="44">
        <v>55</v>
      </c>
      <c r="I4660" s="45">
        <v>1760</v>
      </c>
      <c r="J4660" s="31"/>
      <c r="L4660" s="44">
        <v>88.77</v>
      </c>
      <c r="M4660" s="55">
        <v>2840.64</v>
      </c>
      <c r="N4660" s="56"/>
      <c r="P4660" s="44">
        <v>70</v>
      </c>
      <c r="Q4660" s="55">
        <v>2240</v>
      </c>
      <c r="R4660" s="56"/>
    </row>
    <row r="4661" spans="1:18" x14ac:dyDescent="0.25">
      <c r="A4661" s="33"/>
      <c r="B4661" s="34" t="s">
        <v>28</v>
      </c>
      <c r="C4661" s="34" t="s">
        <v>29</v>
      </c>
      <c r="H4661" s="35"/>
      <c r="I4661" s="35"/>
      <c r="J4661" s="36"/>
      <c r="L4661" s="59"/>
      <c r="M4661" s="59"/>
      <c r="N4661" s="60"/>
      <c r="P4661" s="59"/>
      <c r="Q4661" s="59"/>
      <c r="R4661" s="60"/>
    </row>
    <row r="4662" spans="1:18" x14ac:dyDescent="0.25">
      <c r="A4662" s="37" t="s">
        <v>5963</v>
      </c>
      <c r="B4662" s="38" t="s">
        <v>31</v>
      </c>
      <c r="C4662" s="38" t="s">
        <v>333</v>
      </c>
      <c r="H4662" s="35"/>
      <c r="I4662" s="35"/>
      <c r="J4662" s="36"/>
      <c r="L4662" s="59"/>
      <c r="M4662" s="59"/>
      <c r="N4662" s="60"/>
      <c r="P4662" s="59"/>
      <c r="Q4662" s="59"/>
      <c r="R4662" s="60"/>
    </row>
    <row r="4663" spans="1:18" ht="60" x14ac:dyDescent="0.25">
      <c r="A4663" s="33"/>
      <c r="B4663" s="34" t="s">
        <v>55</v>
      </c>
      <c r="C4663" s="34" t="s">
        <v>56</v>
      </c>
      <c r="D4663" s="34" t="s">
        <v>57</v>
      </c>
      <c r="E4663" s="34" t="s">
        <v>58</v>
      </c>
      <c r="F4663" s="39" t="s">
        <v>59</v>
      </c>
      <c r="H4663" s="40" t="s">
        <v>60</v>
      </c>
      <c r="I4663" s="41" t="s">
        <v>22</v>
      </c>
      <c r="J4663" s="42"/>
      <c r="L4663" s="40" t="s">
        <v>60</v>
      </c>
      <c r="M4663" s="53" t="s">
        <v>22</v>
      </c>
      <c r="N4663" s="54"/>
      <c r="P4663" s="40" t="s">
        <v>60</v>
      </c>
      <c r="Q4663" s="53" t="s">
        <v>22</v>
      </c>
      <c r="R4663" s="54"/>
    </row>
    <row r="4664" spans="1:18" ht="105" x14ac:dyDescent="0.25">
      <c r="A4664" s="37" t="s">
        <v>5964</v>
      </c>
      <c r="B4664" s="38" t="s">
        <v>335</v>
      </c>
      <c r="C4664" s="38" t="s">
        <v>336</v>
      </c>
      <c r="D4664" s="38"/>
      <c r="E4664" s="38" t="s">
        <v>64</v>
      </c>
      <c r="F4664" s="43">
        <v>1</v>
      </c>
      <c r="H4664" s="44">
        <v>0</v>
      </c>
      <c r="I4664" s="45">
        <v>0</v>
      </c>
      <c r="J4664" s="31"/>
      <c r="L4664" s="44">
        <v>0</v>
      </c>
      <c r="M4664" s="55">
        <v>0</v>
      </c>
      <c r="N4664" s="56"/>
      <c r="P4664" s="44">
        <v>0</v>
      </c>
      <c r="Q4664" s="55">
        <v>0</v>
      </c>
      <c r="R4664" s="56"/>
    </row>
    <row r="4665" spans="1:18" x14ac:dyDescent="0.25">
      <c r="A4665" s="33"/>
      <c r="B4665" s="34" t="s">
        <v>28</v>
      </c>
      <c r="C4665" s="34" t="s">
        <v>29</v>
      </c>
      <c r="H4665" s="35"/>
      <c r="I4665" s="35"/>
      <c r="J4665" s="36"/>
      <c r="L4665" s="59"/>
      <c r="M4665" s="59"/>
      <c r="N4665" s="60"/>
      <c r="P4665" s="59"/>
      <c r="Q4665" s="59"/>
      <c r="R4665" s="60"/>
    </row>
    <row r="4666" spans="1:18" ht="60" x14ac:dyDescent="0.25">
      <c r="A4666" s="37" t="s">
        <v>5965</v>
      </c>
      <c r="B4666" s="38" t="s">
        <v>31</v>
      </c>
      <c r="C4666" s="38" t="s">
        <v>299</v>
      </c>
      <c r="H4666" s="35"/>
      <c r="I4666" s="35"/>
      <c r="J4666" s="36"/>
      <c r="L4666" s="59"/>
      <c r="M4666" s="59"/>
      <c r="N4666" s="60"/>
      <c r="P4666" s="59"/>
      <c r="Q4666" s="59"/>
      <c r="R4666" s="60"/>
    </row>
    <row r="4667" spans="1:18" x14ac:dyDescent="0.25">
      <c r="A4667" s="14" t="s">
        <v>5966</v>
      </c>
      <c r="B4667" s="14"/>
      <c r="C4667" s="14"/>
      <c r="D4667" s="14"/>
      <c r="E4667" s="14"/>
      <c r="F4667" s="14"/>
      <c r="H4667" s="32" t="s">
        <v>2354</v>
      </c>
      <c r="I4667" s="45">
        <v>8500</v>
      </c>
      <c r="J4667" s="31"/>
      <c r="L4667" s="32" t="s">
        <v>2354</v>
      </c>
      <c r="M4667" s="55">
        <v>164527.42000000001</v>
      </c>
      <c r="N4667" s="56"/>
      <c r="P4667" s="32" t="s">
        <v>2354</v>
      </c>
      <c r="Q4667" s="55">
        <v>18600</v>
      </c>
      <c r="R4667" s="56"/>
    </row>
    <row r="4668" spans="1:18" x14ac:dyDescent="0.25">
      <c r="A4668" s="33"/>
      <c r="B4668" s="34" t="s">
        <v>28</v>
      </c>
      <c r="C4668" s="34" t="s">
        <v>29</v>
      </c>
      <c r="H4668" s="35"/>
      <c r="I4668" s="35"/>
      <c r="J4668" s="36"/>
      <c r="L4668" s="59"/>
      <c r="M4668" s="59"/>
      <c r="N4668" s="60"/>
      <c r="P4668" s="59"/>
      <c r="Q4668" s="59"/>
      <c r="R4668" s="60"/>
    </row>
    <row r="4669" spans="1:18" x14ac:dyDescent="0.25">
      <c r="A4669" s="37" t="s">
        <v>5967</v>
      </c>
      <c r="B4669" s="38" t="s">
        <v>31</v>
      </c>
      <c r="C4669" s="38" t="s">
        <v>4554</v>
      </c>
      <c r="H4669" s="35"/>
      <c r="I4669" s="35"/>
      <c r="J4669" s="36"/>
      <c r="L4669" s="59"/>
      <c r="M4669" s="59"/>
      <c r="N4669" s="60"/>
      <c r="P4669" s="59"/>
      <c r="Q4669" s="59"/>
      <c r="R4669" s="60"/>
    </row>
    <row r="4670" spans="1:18" ht="45" x14ac:dyDescent="0.25">
      <c r="A4670" s="37" t="s">
        <v>5968</v>
      </c>
      <c r="B4670" s="38" t="s">
        <v>31</v>
      </c>
      <c r="C4670" s="38" t="s">
        <v>5969</v>
      </c>
      <c r="H4670" s="35"/>
      <c r="I4670" s="35"/>
      <c r="J4670" s="36"/>
      <c r="L4670" s="59"/>
      <c r="M4670" s="59"/>
      <c r="N4670" s="60"/>
      <c r="P4670" s="59"/>
      <c r="Q4670" s="59"/>
      <c r="R4670" s="60"/>
    </row>
    <row r="4671" spans="1:18" ht="60" x14ac:dyDescent="0.25">
      <c r="A4671" s="33"/>
      <c r="B4671" s="34" t="s">
        <v>55</v>
      </c>
      <c r="C4671" s="34" t="s">
        <v>56</v>
      </c>
      <c r="D4671" s="34" t="s">
        <v>57</v>
      </c>
      <c r="E4671" s="34" t="s">
        <v>58</v>
      </c>
      <c r="F4671" s="39" t="s">
        <v>59</v>
      </c>
      <c r="H4671" s="40" t="s">
        <v>60</v>
      </c>
      <c r="I4671" s="41" t="s">
        <v>22</v>
      </c>
      <c r="J4671" s="42"/>
      <c r="L4671" s="40" t="s">
        <v>60</v>
      </c>
      <c r="M4671" s="53" t="s">
        <v>22</v>
      </c>
      <c r="N4671" s="54"/>
      <c r="P4671" s="40" t="s">
        <v>60</v>
      </c>
      <c r="Q4671" s="53" t="s">
        <v>22</v>
      </c>
      <c r="R4671" s="54"/>
    </row>
    <row r="4672" spans="1:18" x14ac:dyDescent="0.25">
      <c r="A4672" s="37" t="s">
        <v>5970</v>
      </c>
      <c r="B4672" s="38" t="s">
        <v>5971</v>
      </c>
      <c r="C4672" s="38" t="s">
        <v>5972</v>
      </c>
      <c r="D4672" s="38"/>
      <c r="E4672" s="38" t="s">
        <v>433</v>
      </c>
      <c r="F4672" s="43">
        <v>1</v>
      </c>
      <c r="H4672" s="44">
        <v>2800</v>
      </c>
      <c r="I4672" s="45">
        <v>2800</v>
      </c>
      <c r="J4672" s="31"/>
      <c r="L4672" s="44">
        <v>8285.5499999999993</v>
      </c>
      <c r="M4672" s="55">
        <v>8285.5499999999993</v>
      </c>
      <c r="N4672" s="56"/>
      <c r="P4672" s="44">
        <v>6600</v>
      </c>
      <c r="Q4672" s="55">
        <v>6600</v>
      </c>
      <c r="R4672" s="56"/>
    </row>
    <row r="4673" spans="1:18" x14ac:dyDescent="0.25">
      <c r="A4673" s="37" t="s">
        <v>5973</v>
      </c>
      <c r="B4673" s="38" t="s">
        <v>5974</v>
      </c>
      <c r="C4673" s="38" t="s">
        <v>5975</v>
      </c>
      <c r="D4673" s="38"/>
      <c r="E4673" s="38" t="s">
        <v>433</v>
      </c>
      <c r="F4673" s="43">
        <v>1</v>
      </c>
      <c r="H4673" s="44">
        <v>3500</v>
      </c>
      <c r="I4673" s="45">
        <v>3500</v>
      </c>
      <c r="J4673" s="31"/>
      <c r="L4673" s="44">
        <v>9469.2000000000007</v>
      </c>
      <c r="M4673" s="55">
        <v>9469.2000000000007</v>
      </c>
      <c r="N4673" s="56"/>
      <c r="P4673" s="44">
        <v>6800</v>
      </c>
      <c r="Q4673" s="55">
        <v>6800</v>
      </c>
      <c r="R4673" s="56"/>
    </row>
    <row r="4674" spans="1:18" x14ac:dyDescent="0.25">
      <c r="A4674" s="33"/>
      <c r="B4674" s="34" t="s">
        <v>28</v>
      </c>
      <c r="C4674" s="34" t="s">
        <v>29</v>
      </c>
      <c r="H4674" s="35"/>
      <c r="I4674" s="35"/>
      <c r="J4674" s="36"/>
      <c r="L4674" s="59"/>
      <c r="M4674" s="59"/>
      <c r="N4674" s="60"/>
      <c r="P4674" s="59"/>
      <c r="Q4674" s="59"/>
      <c r="R4674" s="60"/>
    </row>
    <row r="4675" spans="1:18" x14ac:dyDescent="0.25">
      <c r="A4675" s="37" t="s">
        <v>5976</v>
      </c>
      <c r="B4675" s="38" t="s">
        <v>31</v>
      </c>
      <c r="C4675" s="38" t="s">
        <v>5977</v>
      </c>
      <c r="H4675" s="35"/>
      <c r="I4675" s="35"/>
      <c r="J4675" s="36"/>
      <c r="L4675" s="59"/>
      <c r="M4675" s="59"/>
      <c r="N4675" s="60"/>
      <c r="P4675" s="59"/>
      <c r="Q4675" s="59"/>
      <c r="R4675" s="60"/>
    </row>
    <row r="4676" spans="1:18" ht="45" x14ac:dyDescent="0.25">
      <c r="A4676" s="37" t="s">
        <v>5978</v>
      </c>
      <c r="B4676" s="38" t="s">
        <v>31</v>
      </c>
      <c r="C4676" s="38" t="s">
        <v>492</v>
      </c>
      <c r="H4676" s="35"/>
      <c r="I4676" s="35"/>
      <c r="J4676" s="36"/>
      <c r="L4676" s="59"/>
      <c r="M4676" s="59"/>
      <c r="N4676" s="60"/>
      <c r="P4676" s="59"/>
      <c r="Q4676" s="59"/>
      <c r="R4676" s="60"/>
    </row>
    <row r="4677" spans="1:18" ht="60" x14ac:dyDescent="0.25">
      <c r="A4677" s="33"/>
      <c r="B4677" s="34" t="s">
        <v>55</v>
      </c>
      <c r="C4677" s="34" t="s">
        <v>56</v>
      </c>
      <c r="D4677" s="34" t="s">
        <v>57</v>
      </c>
      <c r="E4677" s="34" t="s">
        <v>58</v>
      </c>
      <c r="F4677" s="39" t="s">
        <v>59</v>
      </c>
      <c r="H4677" s="40" t="s">
        <v>60</v>
      </c>
      <c r="I4677" s="41" t="s">
        <v>22</v>
      </c>
      <c r="J4677" s="42"/>
      <c r="L4677" s="40" t="s">
        <v>60</v>
      </c>
      <c r="M4677" s="53" t="s">
        <v>22</v>
      </c>
      <c r="N4677" s="54"/>
      <c r="P4677" s="40" t="s">
        <v>60</v>
      </c>
      <c r="Q4677" s="53" t="s">
        <v>22</v>
      </c>
      <c r="R4677" s="54"/>
    </row>
    <row r="4678" spans="1:18" x14ac:dyDescent="0.25">
      <c r="A4678" s="37" t="s">
        <v>5979</v>
      </c>
      <c r="B4678" s="38" t="s">
        <v>5980</v>
      </c>
      <c r="C4678" s="38" t="s">
        <v>5981</v>
      </c>
      <c r="D4678" s="38"/>
      <c r="E4678" s="38" t="s">
        <v>433</v>
      </c>
      <c r="F4678" s="43">
        <v>2</v>
      </c>
      <c r="H4678" s="44">
        <v>1100</v>
      </c>
      <c r="I4678" s="45">
        <v>2200</v>
      </c>
      <c r="J4678" s="31"/>
      <c r="L4678" s="44">
        <v>2367.3000000000002</v>
      </c>
      <c r="M4678" s="55">
        <v>4734.6000000000004</v>
      </c>
      <c r="N4678" s="56"/>
      <c r="P4678" s="44">
        <v>2600</v>
      </c>
      <c r="Q4678" s="55">
        <v>5200</v>
      </c>
      <c r="R4678" s="56"/>
    </row>
    <row r="4679" spans="1:18" x14ac:dyDescent="0.25">
      <c r="A4679" s="33"/>
      <c r="B4679" s="34" t="s">
        <v>28</v>
      </c>
      <c r="C4679" s="34" t="s">
        <v>29</v>
      </c>
      <c r="H4679" s="35"/>
      <c r="I4679" s="35"/>
      <c r="J4679" s="36"/>
      <c r="L4679" s="59"/>
      <c r="M4679" s="59"/>
      <c r="N4679" s="60"/>
      <c r="P4679" s="59"/>
      <c r="Q4679" s="59"/>
      <c r="R4679" s="60"/>
    </row>
    <row r="4680" spans="1:18" x14ac:dyDescent="0.25">
      <c r="A4680" s="37" t="s">
        <v>5982</v>
      </c>
      <c r="B4680" s="38" t="s">
        <v>31</v>
      </c>
      <c r="C4680" s="38" t="s">
        <v>333</v>
      </c>
      <c r="H4680" s="35"/>
      <c r="I4680" s="35"/>
      <c r="J4680" s="36"/>
      <c r="L4680" s="59"/>
      <c r="M4680" s="59"/>
      <c r="N4680" s="60"/>
      <c r="P4680" s="59"/>
      <c r="Q4680" s="59"/>
      <c r="R4680" s="60"/>
    </row>
    <row r="4681" spans="1:18" ht="60" x14ac:dyDescent="0.25">
      <c r="A4681" s="33"/>
      <c r="B4681" s="34" t="s">
        <v>55</v>
      </c>
      <c r="C4681" s="34" t="s">
        <v>56</v>
      </c>
      <c r="D4681" s="34" t="s">
        <v>57</v>
      </c>
      <c r="E4681" s="34" t="s">
        <v>58</v>
      </c>
      <c r="F4681" s="39" t="s">
        <v>59</v>
      </c>
      <c r="H4681" s="40" t="s">
        <v>60</v>
      </c>
      <c r="I4681" s="41" t="s">
        <v>22</v>
      </c>
      <c r="J4681" s="42"/>
      <c r="L4681" s="40" t="s">
        <v>60</v>
      </c>
      <c r="M4681" s="53" t="s">
        <v>22</v>
      </c>
      <c r="N4681" s="54"/>
      <c r="P4681" s="40" t="s">
        <v>60</v>
      </c>
      <c r="Q4681" s="53" t="s">
        <v>22</v>
      </c>
      <c r="R4681" s="54"/>
    </row>
    <row r="4682" spans="1:18" ht="105" x14ac:dyDescent="0.25">
      <c r="A4682" s="37" t="s">
        <v>5983</v>
      </c>
      <c r="B4682" s="38" t="s">
        <v>335</v>
      </c>
      <c r="C4682" s="38" t="s">
        <v>336</v>
      </c>
      <c r="D4682" s="38"/>
      <c r="E4682" s="38" t="s">
        <v>64</v>
      </c>
      <c r="F4682" s="43">
        <v>1</v>
      </c>
      <c r="H4682" s="44">
        <v>0</v>
      </c>
      <c r="I4682" s="45">
        <v>0</v>
      </c>
      <c r="J4682" s="31"/>
      <c r="L4682" s="44">
        <v>142038.07</v>
      </c>
      <c r="M4682" s="55">
        <v>142038.07</v>
      </c>
      <c r="N4682" s="56"/>
      <c r="P4682" s="44">
        <v>0</v>
      </c>
      <c r="Q4682" s="55">
        <v>0</v>
      </c>
      <c r="R4682" s="56"/>
    </row>
    <row r="4683" spans="1:18" x14ac:dyDescent="0.25">
      <c r="A4683" s="33"/>
      <c r="B4683" s="34" t="s">
        <v>28</v>
      </c>
      <c r="C4683" s="34" t="s">
        <v>29</v>
      </c>
      <c r="H4683" s="35"/>
      <c r="I4683" s="35"/>
      <c r="J4683" s="36"/>
      <c r="L4683" s="59"/>
      <c r="M4683" s="59"/>
      <c r="N4683" s="60"/>
      <c r="P4683" s="59"/>
      <c r="Q4683" s="59"/>
      <c r="R4683" s="60"/>
    </row>
    <row r="4684" spans="1:18" ht="60" x14ac:dyDescent="0.25">
      <c r="A4684" s="37" t="s">
        <v>5984</v>
      </c>
      <c r="B4684" s="38" t="s">
        <v>31</v>
      </c>
      <c r="C4684" s="38" t="s">
        <v>299</v>
      </c>
      <c r="H4684" s="35"/>
      <c r="I4684" s="35"/>
      <c r="J4684" s="36"/>
      <c r="L4684" s="59"/>
      <c r="M4684" s="59"/>
      <c r="N4684" s="60"/>
      <c r="P4684" s="59"/>
      <c r="Q4684" s="59"/>
      <c r="R4684" s="60"/>
    </row>
    <row r="4685" spans="1:18" x14ac:dyDescent="0.25">
      <c r="A4685" s="14" t="s">
        <v>5985</v>
      </c>
      <c r="B4685" s="14"/>
      <c r="C4685" s="14"/>
      <c r="D4685" s="14"/>
      <c r="E4685" s="14"/>
      <c r="F4685" s="14"/>
      <c r="H4685" s="32" t="s">
        <v>2660</v>
      </c>
      <c r="I4685" s="45">
        <v>77140</v>
      </c>
      <c r="J4685" s="31"/>
      <c r="L4685" s="32" t="s">
        <v>2660</v>
      </c>
      <c r="M4685" s="55">
        <v>72754.12</v>
      </c>
      <c r="N4685" s="56"/>
      <c r="P4685" s="32" t="s">
        <v>2660</v>
      </c>
      <c r="Q4685" s="55">
        <v>96640</v>
      </c>
      <c r="R4685" s="56"/>
    </row>
    <row r="4686" spans="1:18" x14ac:dyDescent="0.25">
      <c r="A4686" s="33"/>
      <c r="B4686" s="34" t="s">
        <v>28</v>
      </c>
      <c r="C4686" s="34" t="s">
        <v>29</v>
      </c>
      <c r="H4686" s="35"/>
      <c r="I4686" s="35"/>
      <c r="J4686" s="36"/>
      <c r="L4686" s="59"/>
      <c r="M4686" s="59"/>
      <c r="N4686" s="60"/>
      <c r="P4686" s="59"/>
      <c r="Q4686" s="59"/>
      <c r="R4686" s="60"/>
    </row>
    <row r="4687" spans="1:18" x14ac:dyDescent="0.25">
      <c r="A4687" s="37" t="s">
        <v>5986</v>
      </c>
      <c r="B4687" s="38" t="s">
        <v>31</v>
      </c>
      <c r="C4687" s="38" t="s">
        <v>502</v>
      </c>
      <c r="H4687" s="35"/>
      <c r="I4687" s="35"/>
      <c r="J4687" s="36"/>
      <c r="L4687" s="59"/>
      <c r="M4687" s="59"/>
      <c r="N4687" s="60"/>
      <c r="P4687" s="59"/>
      <c r="Q4687" s="59"/>
      <c r="R4687" s="60"/>
    </row>
    <row r="4688" spans="1:18" ht="30" x14ac:dyDescent="0.25">
      <c r="A4688" s="37" t="s">
        <v>5987</v>
      </c>
      <c r="B4688" s="38" t="s">
        <v>31</v>
      </c>
      <c r="C4688" s="38" t="s">
        <v>504</v>
      </c>
      <c r="H4688" s="35"/>
      <c r="I4688" s="35"/>
      <c r="J4688" s="36"/>
      <c r="L4688" s="59"/>
      <c r="M4688" s="59"/>
      <c r="N4688" s="60"/>
      <c r="P4688" s="59"/>
      <c r="Q4688" s="59"/>
      <c r="R4688" s="60"/>
    </row>
    <row r="4689" spans="1:18" ht="60" x14ac:dyDescent="0.25">
      <c r="A4689" s="33"/>
      <c r="B4689" s="34" t="s">
        <v>55</v>
      </c>
      <c r="C4689" s="34" t="s">
        <v>56</v>
      </c>
      <c r="D4689" s="34" t="s">
        <v>57</v>
      </c>
      <c r="E4689" s="34" t="s">
        <v>58</v>
      </c>
      <c r="F4689" s="39" t="s">
        <v>59</v>
      </c>
      <c r="H4689" s="40" t="s">
        <v>60</v>
      </c>
      <c r="I4689" s="41" t="s">
        <v>22</v>
      </c>
      <c r="J4689" s="42"/>
      <c r="L4689" s="40" t="s">
        <v>60</v>
      </c>
      <c r="M4689" s="53" t="s">
        <v>22</v>
      </c>
      <c r="N4689" s="54"/>
      <c r="P4689" s="40" t="s">
        <v>60</v>
      </c>
      <c r="Q4689" s="53" t="s">
        <v>22</v>
      </c>
      <c r="R4689" s="54"/>
    </row>
    <row r="4690" spans="1:18" x14ac:dyDescent="0.25">
      <c r="A4690" s="37" t="s">
        <v>5988</v>
      </c>
      <c r="B4690" s="38" t="s">
        <v>5989</v>
      </c>
      <c r="C4690" s="38" t="s">
        <v>4571</v>
      </c>
      <c r="D4690" s="38"/>
      <c r="E4690" s="38" t="s">
        <v>308</v>
      </c>
      <c r="F4690" s="43">
        <v>317</v>
      </c>
      <c r="H4690" s="44">
        <v>58</v>
      </c>
      <c r="I4690" s="45">
        <v>18386</v>
      </c>
      <c r="J4690" s="31"/>
      <c r="L4690" s="44">
        <v>65.099999999999994</v>
      </c>
      <c r="M4690" s="55">
        <v>20636.7</v>
      </c>
      <c r="N4690" s="56"/>
      <c r="P4690" s="44">
        <v>40</v>
      </c>
      <c r="Q4690" s="55">
        <v>12680</v>
      </c>
      <c r="R4690" s="56"/>
    </row>
    <row r="4691" spans="1:18" x14ac:dyDescent="0.25">
      <c r="A4691" s="33"/>
      <c r="B4691" s="34" t="s">
        <v>28</v>
      </c>
      <c r="C4691" s="34" t="s">
        <v>29</v>
      </c>
      <c r="H4691" s="35"/>
      <c r="I4691" s="35"/>
      <c r="J4691" s="36"/>
      <c r="L4691" s="59"/>
      <c r="M4691" s="59"/>
      <c r="N4691" s="60"/>
      <c r="P4691" s="59"/>
      <c r="Q4691" s="59"/>
      <c r="R4691" s="60"/>
    </row>
    <row r="4692" spans="1:18" x14ac:dyDescent="0.25">
      <c r="A4692" s="37" t="s">
        <v>5990</v>
      </c>
      <c r="B4692" s="38" t="s">
        <v>31</v>
      </c>
      <c r="C4692" s="38" t="s">
        <v>514</v>
      </c>
      <c r="H4692" s="35"/>
      <c r="I4692" s="35"/>
      <c r="J4692" s="36"/>
      <c r="L4692" s="59"/>
      <c r="M4692" s="59"/>
      <c r="N4692" s="60"/>
      <c r="P4692" s="59"/>
      <c r="Q4692" s="59"/>
      <c r="R4692" s="60"/>
    </row>
    <row r="4693" spans="1:18" ht="30" x14ac:dyDescent="0.25">
      <c r="A4693" s="37" t="s">
        <v>5991</v>
      </c>
      <c r="B4693" s="38" t="s">
        <v>31</v>
      </c>
      <c r="C4693" s="38" t="s">
        <v>5992</v>
      </c>
      <c r="H4693" s="35"/>
      <c r="I4693" s="35"/>
      <c r="J4693" s="36"/>
      <c r="L4693" s="59"/>
      <c r="M4693" s="59"/>
      <c r="N4693" s="60"/>
      <c r="P4693" s="59"/>
      <c r="Q4693" s="59"/>
      <c r="R4693" s="60"/>
    </row>
    <row r="4694" spans="1:18" ht="60" x14ac:dyDescent="0.25">
      <c r="A4694" s="33"/>
      <c r="B4694" s="34" t="s">
        <v>55</v>
      </c>
      <c r="C4694" s="34" t="s">
        <v>56</v>
      </c>
      <c r="D4694" s="34" t="s">
        <v>57</v>
      </c>
      <c r="E4694" s="34" t="s">
        <v>58</v>
      </c>
      <c r="F4694" s="39" t="s">
        <v>59</v>
      </c>
      <c r="H4694" s="40" t="s">
        <v>60</v>
      </c>
      <c r="I4694" s="41" t="s">
        <v>22</v>
      </c>
      <c r="J4694" s="42"/>
      <c r="L4694" s="40" t="s">
        <v>60</v>
      </c>
      <c r="M4694" s="53" t="s">
        <v>22</v>
      </c>
      <c r="N4694" s="54"/>
      <c r="P4694" s="40" t="s">
        <v>60</v>
      </c>
      <c r="Q4694" s="53" t="s">
        <v>22</v>
      </c>
      <c r="R4694" s="54"/>
    </row>
    <row r="4695" spans="1:18" x14ac:dyDescent="0.25">
      <c r="A4695" s="37" t="s">
        <v>5993</v>
      </c>
      <c r="B4695" s="38" t="s">
        <v>5994</v>
      </c>
      <c r="C4695" s="38" t="s">
        <v>2315</v>
      </c>
      <c r="D4695" s="38"/>
      <c r="E4695" s="38" t="s">
        <v>308</v>
      </c>
      <c r="F4695" s="43">
        <v>32</v>
      </c>
      <c r="H4695" s="44">
        <v>48</v>
      </c>
      <c r="I4695" s="45">
        <v>1536</v>
      </c>
      <c r="J4695" s="31"/>
      <c r="L4695" s="44">
        <v>53.26</v>
      </c>
      <c r="M4695" s="55">
        <v>1704.32</v>
      </c>
      <c r="N4695" s="56"/>
      <c r="P4695" s="44">
        <v>40</v>
      </c>
      <c r="Q4695" s="55">
        <v>1280</v>
      </c>
      <c r="R4695" s="56"/>
    </row>
    <row r="4696" spans="1:18" x14ac:dyDescent="0.25">
      <c r="A4696" s="33"/>
      <c r="B4696" s="34" t="s">
        <v>28</v>
      </c>
      <c r="C4696" s="34" t="s">
        <v>29</v>
      </c>
      <c r="H4696" s="35"/>
      <c r="I4696" s="35"/>
      <c r="J4696" s="36"/>
      <c r="L4696" s="59"/>
      <c r="M4696" s="59"/>
      <c r="N4696" s="60"/>
      <c r="P4696" s="59"/>
      <c r="Q4696" s="59"/>
      <c r="R4696" s="60"/>
    </row>
    <row r="4697" spans="1:18" x14ac:dyDescent="0.25">
      <c r="A4697" s="37" t="s">
        <v>5995</v>
      </c>
      <c r="B4697" s="38" t="s">
        <v>31</v>
      </c>
      <c r="C4697" s="38" t="s">
        <v>526</v>
      </c>
      <c r="H4697" s="35"/>
      <c r="I4697" s="35"/>
      <c r="J4697" s="36"/>
      <c r="L4697" s="59"/>
      <c r="M4697" s="59"/>
      <c r="N4697" s="60"/>
      <c r="P4697" s="59"/>
      <c r="Q4697" s="59"/>
      <c r="R4697" s="60"/>
    </row>
    <row r="4698" spans="1:18" ht="45" x14ac:dyDescent="0.25">
      <c r="A4698" s="37" t="s">
        <v>5996</v>
      </c>
      <c r="B4698" s="38" t="s">
        <v>31</v>
      </c>
      <c r="C4698" s="38" t="s">
        <v>4579</v>
      </c>
      <c r="H4698" s="35"/>
      <c r="I4698" s="35"/>
      <c r="J4698" s="36"/>
      <c r="L4698" s="59"/>
      <c r="M4698" s="59"/>
      <c r="N4698" s="60"/>
      <c r="P4698" s="59"/>
      <c r="Q4698" s="59"/>
      <c r="R4698" s="60"/>
    </row>
    <row r="4699" spans="1:18" ht="60" x14ac:dyDescent="0.25">
      <c r="A4699" s="33"/>
      <c r="B4699" s="34" t="s">
        <v>55</v>
      </c>
      <c r="C4699" s="34" t="s">
        <v>56</v>
      </c>
      <c r="D4699" s="34" t="s">
        <v>57</v>
      </c>
      <c r="E4699" s="34" t="s">
        <v>58</v>
      </c>
      <c r="F4699" s="39" t="s">
        <v>59</v>
      </c>
      <c r="H4699" s="40" t="s">
        <v>60</v>
      </c>
      <c r="I4699" s="41" t="s">
        <v>22</v>
      </c>
      <c r="J4699" s="42"/>
      <c r="L4699" s="40" t="s">
        <v>60</v>
      </c>
      <c r="M4699" s="53" t="s">
        <v>22</v>
      </c>
      <c r="N4699" s="54"/>
      <c r="P4699" s="40" t="s">
        <v>60</v>
      </c>
      <c r="Q4699" s="53" t="s">
        <v>22</v>
      </c>
      <c r="R4699" s="54"/>
    </row>
    <row r="4700" spans="1:18" x14ac:dyDescent="0.25">
      <c r="A4700" s="37" t="s">
        <v>5997</v>
      </c>
      <c r="B4700" s="38" t="s">
        <v>5998</v>
      </c>
      <c r="C4700" s="38" t="s">
        <v>4582</v>
      </c>
      <c r="D4700" s="38"/>
      <c r="E4700" s="38" t="s">
        <v>308</v>
      </c>
      <c r="F4700" s="43">
        <v>180</v>
      </c>
      <c r="H4700" s="44">
        <v>190</v>
      </c>
      <c r="I4700" s="45">
        <v>34200</v>
      </c>
      <c r="J4700" s="31"/>
      <c r="L4700" s="44">
        <v>76.94</v>
      </c>
      <c r="M4700" s="55">
        <v>13849.2</v>
      </c>
      <c r="N4700" s="56"/>
      <c r="P4700" s="44">
        <v>165</v>
      </c>
      <c r="Q4700" s="55">
        <v>29700</v>
      </c>
      <c r="R4700" s="56"/>
    </row>
    <row r="4701" spans="1:18" x14ac:dyDescent="0.25">
      <c r="A4701" s="33"/>
      <c r="B4701" s="34" t="s">
        <v>28</v>
      </c>
      <c r="C4701" s="34" t="s">
        <v>29</v>
      </c>
      <c r="H4701" s="35"/>
      <c r="I4701" s="35"/>
      <c r="J4701" s="36"/>
      <c r="L4701" s="59"/>
      <c r="M4701" s="59"/>
      <c r="N4701" s="60"/>
      <c r="P4701" s="59"/>
      <c r="Q4701" s="59"/>
      <c r="R4701" s="60"/>
    </row>
    <row r="4702" spans="1:18" x14ac:dyDescent="0.25">
      <c r="A4702" s="37" t="s">
        <v>5999</v>
      </c>
      <c r="B4702" s="38" t="s">
        <v>31</v>
      </c>
      <c r="C4702" s="38" t="s">
        <v>538</v>
      </c>
      <c r="H4702" s="35"/>
      <c r="I4702" s="35"/>
      <c r="J4702" s="36"/>
      <c r="L4702" s="59"/>
      <c r="M4702" s="59"/>
      <c r="N4702" s="60"/>
      <c r="P4702" s="59"/>
      <c r="Q4702" s="59"/>
      <c r="R4702" s="60"/>
    </row>
    <row r="4703" spans="1:18" ht="30" x14ac:dyDescent="0.25">
      <c r="A4703" s="37" t="s">
        <v>6000</v>
      </c>
      <c r="B4703" s="38" t="s">
        <v>31</v>
      </c>
      <c r="C4703" s="38" t="s">
        <v>5992</v>
      </c>
      <c r="H4703" s="35"/>
      <c r="I4703" s="35"/>
      <c r="J4703" s="36"/>
      <c r="L4703" s="59"/>
      <c r="M4703" s="59"/>
      <c r="N4703" s="60"/>
      <c r="P4703" s="59"/>
      <c r="Q4703" s="59"/>
      <c r="R4703" s="60"/>
    </row>
    <row r="4704" spans="1:18" ht="60" x14ac:dyDescent="0.25">
      <c r="A4704" s="33"/>
      <c r="B4704" s="34" t="s">
        <v>55</v>
      </c>
      <c r="C4704" s="34" t="s">
        <v>56</v>
      </c>
      <c r="D4704" s="34" t="s">
        <v>57</v>
      </c>
      <c r="E4704" s="34" t="s">
        <v>58</v>
      </c>
      <c r="F4704" s="39" t="s">
        <v>59</v>
      </c>
      <c r="H4704" s="40" t="s">
        <v>60</v>
      </c>
      <c r="I4704" s="41" t="s">
        <v>22</v>
      </c>
      <c r="J4704" s="42"/>
      <c r="L4704" s="40" t="s">
        <v>60</v>
      </c>
      <c r="M4704" s="53" t="s">
        <v>22</v>
      </c>
      <c r="N4704" s="54"/>
      <c r="P4704" s="40" t="s">
        <v>60</v>
      </c>
      <c r="Q4704" s="53" t="s">
        <v>22</v>
      </c>
      <c r="R4704" s="54"/>
    </row>
    <row r="4705" spans="1:18" x14ac:dyDescent="0.25">
      <c r="A4705" s="37" t="s">
        <v>6001</v>
      </c>
      <c r="B4705" s="38" t="s">
        <v>6002</v>
      </c>
      <c r="C4705" s="38" t="s">
        <v>3493</v>
      </c>
      <c r="D4705" s="38"/>
      <c r="E4705" s="38" t="s">
        <v>308</v>
      </c>
      <c r="F4705" s="43">
        <v>60</v>
      </c>
      <c r="H4705" s="44">
        <v>48</v>
      </c>
      <c r="I4705" s="45">
        <v>2880</v>
      </c>
      <c r="J4705" s="31"/>
      <c r="L4705" s="44">
        <v>53.26</v>
      </c>
      <c r="M4705" s="55">
        <v>3195.6</v>
      </c>
      <c r="N4705" s="56"/>
      <c r="P4705" s="44">
        <v>45</v>
      </c>
      <c r="Q4705" s="55">
        <v>2700</v>
      </c>
      <c r="R4705" s="56"/>
    </row>
    <row r="4706" spans="1:18" x14ac:dyDescent="0.25">
      <c r="A4706" s="33"/>
      <c r="B4706" s="34" t="s">
        <v>28</v>
      </c>
      <c r="C4706" s="34" t="s">
        <v>29</v>
      </c>
      <c r="H4706" s="35"/>
      <c r="I4706" s="35"/>
      <c r="J4706" s="36"/>
      <c r="L4706" s="59"/>
      <c r="M4706" s="59"/>
      <c r="N4706" s="60"/>
      <c r="P4706" s="59"/>
      <c r="Q4706" s="59"/>
      <c r="R4706" s="60"/>
    </row>
    <row r="4707" spans="1:18" x14ac:dyDescent="0.25">
      <c r="A4707" s="37" t="s">
        <v>6003</v>
      </c>
      <c r="B4707" s="38" t="s">
        <v>31</v>
      </c>
      <c r="C4707" s="38" t="s">
        <v>563</v>
      </c>
      <c r="H4707" s="35"/>
      <c r="I4707" s="35"/>
      <c r="J4707" s="36"/>
      <c r="L4707" s="59"/>
      <c r="M4707" s="59"/>
      <c r="N4707" s="60"/>
      <c r="P4707" s="59"/>
      <c r="Q4707" s="59"/>
      <c r="R4707" s="60"/>
    </row>
    <row r="4708" spans="1:18" ht="45" x14ac:dyDescent="0.25">
      <c r="A4708" s="37" t="s">
        <v>6004</v>
      </c>
      <c r="B4708" s="38" t="s">
        <v>31</v>
      </c>
      <c r="C4708" s="38" t="s">
        <v>565</v>
      </c>
      <c r="H4708" s="35"/>
      <c r="I4708" s="35"/>
      <c r="J4708" s="36"/>
      <c r="L4708" s="59"/>
      <c r="M4708" s="59"/>
      <c r="N4708" s="60"/>
      <c r="P4708" s="59"/>
      <c r="Q4708" s="59"/>
      <c r="R4708" s="60"/>
    </row>
    <row r="4709" spans="1:18" ht="60" x14ac:dyDescent="0.25">
      <c r="A4709" s="33"/>
      <c r="B4709" s="34" t="s">
        <v>55</v>
      </c>
      <c r="C4709" s="34" t="s">
        <v>56</v>
      </c>
      <c r="D4709" s="34" t="s">
        <v>57</v>
      </c>
      <c r="E4709" s="34" t="s">
        <v>58</v>
      </c>
      <c r="F4709" s="39" t="s">
        <v>59</v>
      </c>
      <c r="H4709" s="40" t="s">
        <v>60</v>
      </c>
      <c r="I4709" s="41" t="s">
        <v>22</v>
      </c>
      <c r="J4709" s="42"/>
      <c r="L4709" s="40" t="s">
        <v>60</v>
      </c>
      <c r="M4709" s="53" t="s">
        <v>22</v>
      </c>
      <c r="N4709" s="54"/>
      <c r="P4709" s="40" t="s">
        <v>60</v>
      </c>
      <c r="Q4709" s="53" t="s">
        <v>22</v>
      </c>
      <c r="R4709" s="54"/>
    </row>
    <row r="4710" spans="1:18" x14ac:dyDescent="0.25">
      <c r="A4710" s="37" t="s">
        <v>6005</v>
      </c>
      <c r="B4710" s="38" t="s">
        <v>6006</v>
      </c>
      <c r="C4710" s="38" t="s">
        <v>568</v>
      </c>
      <c r="D4710" s="38"/>
      <c r="E4710" s="38" t="s">
        <v>308</v>
      </c>
      <c r="F4710" s="43">
        <v>32</v>
      </c>
      <c r="H4710" s="44">
        <v>44</v>
      </c>
      <c r="I4710" s="45">
        <v>1408</v>
      </c>
      <c r="J4710" s="31"/>
      <c r="L4710" s="44">
        <v>67.819999999999993</v>
      </c>
      <c r="M4710" s="55">
        <v>2170.2399999999998</v>
      </c>
      <c r="N4710" s="56"/>
      <c r="P4710" s="44">
        <v>120</v>
      </c>
      <c r="Q4710" s="55">
        <v>3840</v>
      </c>
      <c r="R4710" s="56"/>
    </row>
    <row r="4711" spans="1:18" x14ac:dyDescent="0.25">
      <c r="A4711" s="37" t="s">
        <v>6007</v>
      </c>
      <c r="B4711" s="38" t="s">
        <v>6008</v>
      </c>
      <c r="C4711" s="38" t="s">
        <v>3500</v>
      </c>
      <c r="D4711" s="38"/>
      <c r="E4711" s="38" t="s">
        <v>308</v>
      </c>
      <c r="F4711" s="43">
        <v>60</v>
      </c>
      <c r="H4711" s="44">
        <v>48</v>
      </c>
      <c r="I4711" s="45">
        <v>2880</v>
      </c>
      <c r="J4711" s="31"/>
      <c r="L4711" s="44">
        <v>67.819999999999993</v>
      </c>
      <c r="M4711" s="55">
        <v>4069.2</v>
      </c>
      <c r="N4711" s="56"/>
      <c r="P4711" s="44">
        <v>140</v>
      </c>
      <c r="Q4711" s="55">
        <v>8400</v>
      </c>
      <c r="R4711" s="56"/>
    </row>
    <row r="4712" spans="1:18" x14ac:dyDescent="0.25">
      <c r="A4712" s="37" t="s">
        <v>6009</v>
      </c>
      <c r="B4712" s="38" t="s">
        <v>6010</v>
      </c>
      <c r="C4712" s="38" t="s">
        <v>571</v>
      </c>
      <c r="D4712" s="38"/>
      <c r="E4712" s="38" t="s">
        <v>308</v>
      </c>
      <c r="F4712" s="43">
        <v>317</v>
      </c>
      <c r="H4712" s="44">
        <v>50</v>
      </c>
      <c r="I4712" s="45">
        <v>15850</v>
      </c>
      <c r="J4712" s="31"/>
      <c r="L4712" s="44">
        <v>85.58</v>
      </c>
      <c r="M4712" s="55">
        <v>27128.86</v>
      </c>
      <c r="N4712" s="56"/>
      <c r="P4712" s="44">
        <v>120</v>
      </c>
      <c r="Q4712" s="55">
        <v>38040</v>
      </c>
      <c r="R4712" s="56"/>
    </row>
    <row r="4713" spans="1:18" x14ac:dyDescent="0.25">
      <c r="A4713" s="33"/>
      <c r="B4713" s="34" t="s">
        <v>28</v>
      </c>
      <c r="C4713" s="34" t="s">
        <v>29</v>
      </c>
      <c r="H4713" s="35"/>
      <c r="I4713" s="35"/>
      <c r="J4713" s="36"/>
      <c r="L4713" s="59"/>
      <c r="M4713" s="59"/>
      <c r="N4713" s="60"/>
      <c r="P4713" s="59"/>
      <c r="Q4713" s="59"/>
      <c r="R4713" s="60"/>
    </row>
    <row r="4714" spans="1:18" x14ac:dyDescent="0.25">
      <c r="A4714" s="37" t="s">
        <v>6011</v>
      </c>
      <c r="B4714" s="38" t="s">
        <v>31</v>
      </c>
      <c r="C4714" s="38" t="s">
        <v>333</v>
      </c>
      <c r="H4714" s="35"/>
      <c r="I4714" s="35"/>
      <c r="J4714" s="36"/>
      <c r="L4714" s="59"/>
      <c r="M4714" s="59"/>
      <c r="N4714" s="60"/>
      <c r="P4714" s="59"/>
      <c r="Q4714" s="59"/>
      <c r="R4714" s="60"/>
    </row>
    <row r="4715" spans="1:18" ht="60" x14ac:dyDescent="0.25">
      <c r="A4715" s="33"/>
      <c r="B4715" s="34" t="s">
        <v>55</v>
      </c>
      <c r="C4715" s="34" t="s">
        <v>56</v>
      </c>
      <c r="D4715" s="34" t="s">
        <v>57</v>
      </c>
      <c r="E4715" s="34" t="s">
        <v>58</v>
      </c>
      <c r="F4715" s="39" t="s">
        <v>59</v>
      </c>
      <c r="H4715" s="40" t="s">
        <v>60</v>
      </c>
      <c r="I4715" s="41" t="s">
        <v>22</v>
      </c>
      <c r="J4715" s="42"/>
      <c r="L4715" s="40" t="s">
        <v>60</v>
      </c>
      <c r="M4715" s="53" t="s">
        <v>22</v>
      </c>
      <c r="N4715" s="54"/>
      <c r="P4715" s="40" t="s">
        <v>60</v>
      </c>
      <c r="Q4715" s="53" t="s">
        <v>22</v>
      </c>
      <c r="R4715" s="54"/>
    </row>
    <row r="4716" spans="1:18" ht="105" x14ac:dyDescent="0.25">
      <c r="A4716" s="37" t="s">
        <v>6012</v>
      </c>
      <c r="B4716" s="38" t="s">
        <v>335</v>
      </c>
      <c r="C4716" s="38" t="s">
        <v>336</v>
      </c>
      <c r="D4716" s="38"/>
      <c r="E4716" s="38" t="s">
        <v>64</v>
      </c>
      <c r="F4716" s="43">
        <v>1</v>
      </c>
      <c r="H4716" s="44">
        <v>0</v>
      </c>
      <c r="I4716" s="45">
        <v>0</v>
      </c>
      <c r="J4716" s="31"/>
      <c r="L4716" s="44">
        <v>0</v>
      </c>
      <c r="M4716" s="55">
        <v>0</v>
      </c>
      <c r="N4716" s="56"/>
      <c r="P4716" s="44">
        <v>0</v>
      </c>
      <c r="Q4716" s="55">
        <v>0</v>
      </c>
      <c r="R4716" s="56"/>
    </row>
    <row r="4717" spans="1:18" x14ac:dyDescent="0.25">
      <c r="A4717" s="33"/>
      <c r="B4717" s="34" t="s">
        <v>28</v>
      </c>
      <c r="C4717" s="34" t="s">
        <v>29</v>
      </c>
      <c r="H4717" s="35"/>
      <c r="I4717" s="35"/>
      <c r="J4717" s="36"/>
      <c r="L4717" s="59"/>
      <c r="M4717" s="59"/>
      <c r="N4717" s="60"/>
      <c r="P4717" s="59"/>
      <c r="Q4717" s="59"/>
      <c r="R4717" s="60"/>
    </row>
    <row r="4718" spans="1:18" ht="60" x14ac:dyDescent="0.25">
      <c r="A4718" s="37" t="s">
        <v>6013</v>
      </c>
      <c r="B4718" s="38" t="s">
        <v>31</v>
      </c>
      <c r="C4718" s="38" t="s">
        <v>299</v>
      </c>
      <c r="H4718" s="35"/>
      <c r="I4718" s="35"/>
      <c r="J4718" s="36"/>
      <c r="L4718" s="59"/>
      <c r="M4718" s="59"/>
      <c r="N4718" s="60"/>
      <c r="P4718" s="59"/>
      <c r="Q4718" s="59"/>
      <c r="R4718" s="60"/>
    </row>
    <row r="4719" spans="1:18" x14ac:dyDescent="0.25">
      <c r="A4719" s="14" t="s">
        <v>6014</v>
      </c>
      <c r="B4719" s="14"/>
      <c r="C4719" s="14"/>
      <c r="D4719" s="14"/>
      <c r="E4719" s="14"/>
      <c r="F4719" s="14"/>
      <c r="H4719" s="32" t="s">
        <v>1360</v>
      </c>
      <c r="I4719" s="45">
        <v>2750</v>
      </c>
      <c r="J4719" s="31"/>
      <c r="L4719" s="32" t="s">
        <v>1360</v>
      </c>
      <c r="M4719" s="55">
        <v>14795.63</v>
      </c>
      <c r="N4719" s="56"/>
      <c r="P4719" s="32" t="s">
        <v>1360</v>
      </c>
      <c r="Q4719" s="55">
        <v>5000</v>
      </c>
      <c r="R4719" s="56"/>
    </row>
    <row r="4720" spans="1:18" x14ac:dyDescent="0.25">
      <c r="A4720" s="33"/>
      <c r="B4720" s="34" t="s">
        <v>28</v>
      </c>
      <c r="C4720" s="34" t="s">
        <v>29</v>
      </c>
      <c r="H4720" s="35"/>
      <c r="I4720" s="35"/>
      <c r="J4720" s="36"/>
      <c r="L4720" s="59"/>
      <c r="M4720" s="59"/>
      <c r="N4720" s="60"/>
      <c r="P4720" s="59"/>
      <c r="Q4720" s="59"/>
      <c r="R4720" s="60"/>
    </row>
    <row r="4721" spans="1:18" x14ac:dyDescent="0.25">
      <c r="A4721" s="37" t="s">
        <v>6015</v>
      </c>
      <c r="B4721" s="38" t="s">
        <v>31</v>
      </c>
      <c r="C4721" s="38" t="s">
        <v>6016</v>
      </c>
      <c r="H4721" s="35"/>
      <c r="I4721" s="35"/>
      <c r="J4721" s="36"/>
      <c r="L4721" s="59"/>
      <c r="M4721" s="59"/>
      <c r="N4721" s="60"/>
      <c r="P4721" s="59"/>
      <c r="Q4721" s="59"/>
      <c r="R4721" s="60"/>
    </row>
    <row r="4722" spans="1:18" ht="30" x14ac:dyDescent="0.25">
      <c r="A4722" s="37" t="s">
        <v>6017</v>
      </c>
      <c r="B4722" s="38" t="s">
        <v>31</v>
      </c>
      <c r="C4722" s="38" t="s">
        <v>6018</v>
      </c>
      <c r="H4722" s="35"/>
      <c r="I4722" s="35"/>
      <c r="J4722" s="36"/>
      <c r="L4722" s="59"/>
      <c r="M4722" s="59"/>
      <c r="N4722" s="60"/>
      <c r="P4722" s="59"/>
      <c r="Q4722" s="59"/>
      <c r="R4722" s="60"/>
    </row>
    <row r="4723" spans="1:18" ht="60" x14ac:dyDescent="0.25">
      <c r="A4723" s="33"/>
      <c r="B4723" s="34" t="s">
        <v>55</v>
      </c>
      <c r="C4723" s="34" t="s">
        <v>56</v>
      </c>
      <c r="D4723" s="34" t="s">
        <v>57</v>
      </c>
      <c r="E4723" s="34" t="s">
        <v>58</v>
      </c>
      <c r="F4723" s="39" t="s">
        <v>59</v>
      </c>
      <c r="H4723" s="40" t="s">
        <v>60</v>
      </c>
      <c r="I4723" s="41" t="s">
        <v>22</v>
      </c>
      <c r="J4723" s="42"/>
      <c r="L4723" s="40" t="s">
        <v>60</v>
      </c>
      <c r="M4723" s="53" t="s">
        <v>22</v>
      </c>
      <c r="N4723" s="54"/>
      <c r="P4723" s="40" t="s">
        <v>60</v>
      </c>
      <c r="Q4723" s="53" t="s">
        <v>22</v>
      </c>
      <c r="R4723" s="54"/>
    </row>
    <row r="4724" spans="1:18" x14ac:dyDescent="0.25">
      <c r="A4724" s="37" t="s">
        <v>6019</v>
      </c>
      <c r="B4724" s="38" t="s">
        <v>6020</v>
      </c>
      <c r="C4724" s="38" t="s">
        <v>6021</v>
      </c>
      <c r="D4724" s="38"/>
      <c r="E4724" s="38" t="s">
        <v>433</v>
      </c>
      <c r="F4724" s="43">
        <v>1</v>
      </c>
      <c r="H4724" s="44">
        <v>1750</v>
      </c>
      <c r="I4724" s="45">
        <v>1750</v>
      </c>
      <c r="J4724" s="31"/>
      <c r="L4724" s="44">
        <v>5918.25</v>
      </c>
      <c r="M4724" s="55">
        <v>5918.25</v>
      </c>
      <c r="N4724" s="56"/>
      <c r="P4724" s="44">
        <v>4000</v>
      </c>
      <c r="Q4724" s="55">
        <v>4000</v>
      </c>
      <c r="R4724" s="56"/>
    </row>
    <row r="4725" spans="1:18" x14ac:dyDescent="0.25">
      <c r="A4725" s="33"/>
      <c r="B4725" s="34" t="s">
        <v>28</v>
      </c>
      <c r="C4725" s="34" t="s">
        <v>29</v>
      </c>
      <c r="H4725" s="35"/>
      <c r="I4725" s="35"/>
      <c r="J4725" s="36"/>
      <c r="L4725" s="59"/>
      <c r="M4725" s="59"/>
      <c r="N4725" s="60"/>
      <c r="P4725" s="59"/>
      <c r="Q4725" s="59"/>
      <c r="R4725" s="60"/>
    </row>
    <row r="4726" spans="1:18" x14ac:dyDescent="0.25">
      <c r="A4726" s="37" t="s">
        <v>6022</v>
      </c>
      <c r="B4726" s="38" t="s">
        <v>31</v>
      </c>
      <c r="C4726" s="38" t="s">
        <v>602</v>
      </c>
      <c r="H4726" s="35"/>
      <c r="I4726" s="35"/>
      <c r="J4726" s="36"/>
      <c r="L4726" s="59"/>
      <c r="M4726" s="59"/>
      <c r="N4726" s="60"/>
      <c r="P4726" s="59"/>
      <c r="Q4726" s="59"/>
      <c r="R4726" s="60"/>
    </row>
    <row r="4727" spans="1:18" ht="30" x14ac:dyDescent="0.25">
      <c r="A4727" s="37" t="s">
        <v>6023</v>
      </c>
      <c r="B4727" s="38" t="s">
        <v>31</v>
      </c>
      <c r="C4727" s="38" t="s">
        <v>604</v>
      </c>
      <c r="H4727" s="35"/>
      <c r="I4727" s="35"/>
      <c r="J4727" s="36"/>
      <c r="L4727" s="59"/>
      <c r="M4727" s="59"/>
      <c r="N4727" s="60"/>
      <c r="P4727" s="59"/>
      <c r="Q4727" s="59"/>
      <c r="R4727" s="60"/>
    </row>
    <row r="4728" spans="1:18" ht="60" x14ac:dyDescent="0.25">
      <c r="A4728" s="33"/>
      <c r="B4728" s="34" t="s">
        <v>55</v>
      </c>
      <c r="C4728" s="34" t="s">
        <v>56</v>
      </c>
      <c r="D4728" s="34" t="s">
        <v>57</v>
      </c>
      <c r="E4728" s="34" t="s">
        <v>58</v>
      </c>
      <c r="F4728" s="39" t="s">
        <v>59</v>
      </c>
      <c r="H4728" s="40" t="s">
        <v>60</v>
      </c>
      <c r="I4728" s="41" t="s">
        <v>22</v>
      </c>
      <c r="J4728" s="42"/>
      <c r="L4728" s="40" t="s">
        <v>60</v>
      </c>
      <c r="M4728" s="53" t="s">
        <v>22</v>
      </c>
      <c r="N4728" s="54"/>
      <c r="P4728" s="40" t="s">
        <v>60</v>
      </c>
      <c r="Q4728" s="53" t="s">
        <v>22</v>
      </c>
      <c r="R4728" s="54"/>
    </row>
    <row r="4729" spans="1:18" x14ac:dyDescent="0.25">
      <c r="A4729" s="37" t="s">
        <v>6024</v>
      </c>
      <c r="B4729" s="38" t="s">
        <v>6025</v>
      </c>
      <c r="C4729" s="38" t="s">
        <v>1355</v>
      </c>
      <c r="D4729" s="38"/>
      <c r="E4729" s="38" t="s">
        <v>64</v>
      </c>
      <c r="F4729" s="43">
        <v>1</v>
      </c>
      <c r="H4729" s="44">
        <v>1000</v>
      </c>
      <c r="I4729" s="45">
        <v>1000</v>
      </c>
      <c r="J4729" s="31"/>
      <c r="L4729" s="44">
        <v>8877.3799999999992</v>
      </c>
      <c r="M4729" s="55">
        <v>8877.3799999999992</v>
      </c>
      <c r="N4729" s="56"/>
      <c r="P4729" s="44">
        <v>1000</v>
      </c>
      <c r="Q4729" s="55">
        <v>1000</v>
      </c>
      <c r="R4729" s="56"/>
    </row>
    <row r="4730" spans="1:18" x14ac:dyDescent="0.25">
      <c r="A4730" s="33"/>
      <c r="B4730" s="34" t="s">
        <v>28</v>
      </c>
      <c r="C4730" s="34" t="s">
        <v>29</v>
      </c>
      <c r="H4730" s="35"/>
      <c r="I4730" s="35"/>
      <c r="J4730" s="36"/>
      <c r="L4730" s="59"/>
      <c r="M4730" s="59"/>
      <c r="N4730" s="60"/>
      <c r="P4730" s="59"/>
      <c r="Q4730" s="59"/>
      <c r="R4730" s="60"/>
    </row>
    <row r="4731" spans="1:18" x14ac:dyDescent="0.25">
      <c r="A4731" s="37" t="s">
        <v>6026</v>
      </c>
      <c r="B4731" s="38" t="s">
        <v>31</v>
      </c>
      <c r="C4731" s="38" t="s">
        <v>333</v>
      </c>
      <c r="H4731" s="35"/>
      <c r="I4731" s="35"/>
      <c r="J4731" s="36"/>
      <c r="L4731" s="59"/>
      <c r="M4731" s="59"/>
      <c r="N4731" s="60"/>
      <c r="P4731" s="59"/>
      <c r="Q4731" s="59"/>
      <c r="R4731" s="60"/>
    </row>
    <row r="4732" spans="1:18" ht="60" x14ac:dyDescent="0.25">
      <c r="A4732" s="33"/>
      <c r="B4732" s="34" t="s">
        <v>55</v>
      </c>
      <c r="C4732" s="34" t="s">
        <v>56</v>
      </c>
      <c r="D4732" s="34" t="s">
        <v>57</v>
      </c>
      <c r="E4732" s="34" t="s">
        <v>58</v>
      </c>
      <c r="F4732" s="39" t="s">
        <v>59</v>
      </c>
      <c r="H4732" s="40" t="s">
        <v>60</v>
      </c>
      <c r="I4732" s="41" t="s">
        <v>22</v>
      </c>
      <c r="J4732" s="42"/>
      <c r="L4732" s="40" t="s">
        <v>60</v>
      </c>
      <c r="M4732" s="53" t="s">
        <v>22</v>
      </c>
      <c r="N4732" s="54"/>
      <c r="P4732" s="40" t="s">
        <v>60</v>
      </c>
      <c r="Q4732" s="53" t="s">
        <v>22</v>
      </c>
      <c r="R4732" s="54"/>
    </row>
    <row r="4733" spans="1:18" ht="105" x14ac:dyDescent="0.25">
      <c r="A4733" s="37" t="s">
        <v>6027</v>
      </c>
      <c r="B4733" s="38" t="s">
        <v>335</v>
      </c>
      <c r="C4733" s="38" t="s">
        <v>336</v>
      </c>
      <c r="D4733" s="38"/>
      <c r="E4733" s="38" t="s">
        <v>64</v>
      </c>
      <c r="F4733" s="43">
        <v>1</v>
      </c>
      <c r="H4733" s="44">
        <v>0</v>
      </c>
      <c r="I4733" s="45">
        <v>0</v>
      </c>
      <c r="J4733" s="31"/>
      <c r="L4733" s="44">
        <v>0</v>
      </c>
      <c r="M4733" s="55">
        <v>0</v>
      </c>
      <c r="N4733" s="56"/>
      <c r="P4733" s="44">
        <v>0</v>
      </c>
      <c r="Q4733" s="55">
        <v>0</v>
      </c>
      <c r="R4733" s="56"/>
    </row>
    <row r="4734" spans="1:18" x14ac:dyDescent="0.25">
      <c r="A4734" s="33"/>
      <c r="B4734" s="34" t="s">
        <v>28</v>
      </c>
      <c r="C4734" s="34" t="s">
        <v>29</v>
      </c>
      <c r="H4734" s="35"/>
      <c r="I4734" s="35"/>
      <c r="J4734" s="36"/>
      <c r="L4734" s="59"/>
      <c r="M4734" s="59"/>
      <c r="N4734" s="60"/>
      <c r="P4734" s="59"/>
      <c r="Q4734" s="59"/>
      <c r="R4734" s="60"/>
    </row>
    <row r="4735" spans="1:18" ht="60" x14ac:dyDescent="0.25">
      <c r="A4735" s="37" t="s">
        <v>6028</v>
      </c>
      <c r="B4735" s="38" t="s">
        <v>31</v>
      </c>
      <c r="C4735" s="38" t="s">
        <v>299</v>
      </c>
      <c r="H4735" s="35"/>
      <c r="I4735" s="35"/>
      <c r="J4735" s="36"/>
      <c r="L4735" s="59"/>
      <c r="M4735" s="59"/>
      <c r="N4735" s="60"/>
      <c r="P4735" s="59"/>
      <c r="Q4735" s="59"/>
      <c r="R4735" s="60"/>
    </row>
    <row r="4736" spans="1:18" x14ac:dyDescent="0.25">
      <c r="A4736" s="14" t="s">
        <v>6029</v>
      </c>
      <c r="B4736" s="14"/>
      <c r="C4736" s="14"/>
      <c r="D4736" s="14"/>
      <c r="E4736" s="14"/>
      <c r="F4736" s="14"/>
      <c r="H4736" s="32" t="s">
        <v>6030</v>
      </c>
      <c r="I4736" s="45">
        <v>2364440</v>
      </c>
      <c r="J4736" s="31"/>
      <c r="L4736" s="32" t="s">
        <v>6030</v>
      </c>
      <c r="M4736" s="55">
        <v>1730911.49</v>
      </c>
      <c r="N4736" s="56"/>
      <c r="P4736" s="32" t="s">
        <v>6030</v>
      </c>
      <c r="Q4736" s="55">
        <v>3049360</v>
      </c>
      <c r="R4736" s="56"/>
    </row>
    <row r="4737" spans="1:18" x14ac:dyDescent="0.25">
      <c r="A4737" s="33"/>
      <c r="B4737" s="34" t="s">
        <v>28</v>
      </c>
      <c r="C4737" s="34" t="s">
        <v>29</v>
      </c>
      <c r="H4737" s="35"/>
      <c r="I4737" s="35"/>
      <c r="J4737" s="36"/>
      <c r="L4737" s="59"/>
      <c r="M4737" s="59"/>
      <c r="N4737" s="60"/>
      <c r="P4737" s="59"/>
      <c r="Q4737" s="59"/>
      <c r="R4737" s="60"/>
    </row>
    <row r="4738" spans="1:18" x14ac:dyDescent="0.25">
      <c r="A4738" s="37" t="s">
        <v>6031</v>
      </c>
      <c r="B4738" s="38" t="s">
        <v>31</v>
      </c>
      <c r="C4738" s="38" t="s">
        <v>665</v>
      </c>
      <c r="H4738" s="35"/>
      <c r="I4738" s="35"/>
      <c r="J4738" s="36"/>
      <c r="L4738" s="59"/>
      <c r="M4738" s="59"/>
      <c r="N4738" s="60"/>
      <c r="P4738" s="59"/>
      <c r="Q4738" s="59"/>
      <c r="R4738" s="60"/>
    </row>
    <row r="4739" spans="1:18" ht="120" x14ac:dyDescent="0.25">
      <c r="A4739" s="37" t="s">
        <v>6032</v>
      </c>
      <c r="B4739" s="38" t="s">
        <v>31</v>
      </c>
      <c r="C4739" s="38" t="s">
        <v>667</v>
      </c>
      <c r="H4739" s="35"/>
      <c r="I4739" s="35"/>
      <c r="J4739" s="36"/>
      <c r="L4739" s="59"/>
      <c r="M4739" s="59"/>
      <c r="N4739" s="60"/>
      <c r="P4739" s="59"/>
      <c r="Q4739" s="59"/>
      <c r="R4739" s="60"/>
    </row>
    <row r="4740" spans="1:18" ht="60" x14ac:dyDescent="0.25">
      <c r="A4740" s="33"/>
      <c r="B4740" s="34" t="s">
        <v>55</v>
      </c>
      <c r="C4740" s="34" t="s">
        <v>56</v>
      </c>
      <c r="D4740" s="34" t="s">
        <v>57</v>
      </c>
      <c r="E4740" s="34" t="s">
        <v>58</v>
      </c>
      <c r="F4740" s="39" t="s">
        <v>59</v>
      </c>
      <c r="H4740" s="40" t="s">
        <v>60</v>
      </c>
      <c r="I4740" s="41" t="s">
        <v>22</v>
      </c>
      <c r="J4740" s="42"/>
      <c r="L4740" s="40" t="s">
        <v>60</v>
      </c>
      <c r="M4740" s="53" t="s">
        <v>22</v>
      </c>
      <c r="N4740" s="54"/>
      <c r="P4740" s="40" t="s">
        <v>60</v>
      </c>
      <c r="Q4740" s="53" t="s">
        <v>22</v>
      </c>
      <c r="R4740" s="54"/>
    </row>
    <row r="4741" spans="1:18" ht="30" x14ac:dyDescent="0.25">
      <c r="A4741" s="37" t="s">
        <v>6033</v>
      </c>
      <c r="B4741" s="38" t="s">
        <v>6034</v>
      </c>
      <c r="C4741" s="38" t="s">
        <v>6035</v>
      </c>
      <c r="D4741" s="38"/>
      <c r="E4741" s="38" t="s">
        <v>433</v>
      </c>
      <c r="F4741" s="43">
        <v>11</v>
      </c>
      <c r="H4741" s="44">
        <v>7775</v>
      </c>
      <c r="I4741" s="45">
        <v>85525</v>
      </c>
      <c r="J4741" s="31"/>
      <c r="L4741" s="44">
        <v>20713.89</v>
      </c>
      <c r="M4741" s="55">
        <v>227852.79</v>
      </c>
      <c r="N4741" s="56"/>
      <c r="P4741" s="44">
        <v>11400</v>
      </c>
      <c r="Q4741" s="55">
        <v>125400</v>
      </c>
      <c r="R4741" s="56"/>
    </row>
    <row r="4742" spans="1:18" x14ac:dyDescent="0.25">
      <c r="A4742" s="33"/>
      <c r="B4742" s="34" t="s">
        <v>28</v>
      </c>
      <c r="C4742" s="34" t="s">
        <v>29</v>
      </c>
      <c r="H4742" s="35"/>
      <c r="I4742" s="35"/>
      <c r="J4742" s="36"/>
      <c r="L4742" s="59"/>
      <c r="M4742" s="59"/>
      <c r="N4742" s="60"/>
      <c r="P4742" s="59"/>
      <c r="Q4742" s="59"/>
      <c r="R4742" s="60"/>
    </row>
    <row r="4743" spans="1:18" x14ac:dyDescent="0.25">
      <c r="A4743" s="37" t="s">
        <v>6036</v>
      </c>
      <c r="B4743" s="38" t="s">
        <v>31</v>
      </c>
      <c r="C4743" s="38" t="s">
        <v>712</v>
      </c>
      <c r="H4743" s="35"/>
      <c r="I4743" s="35"/>
      <c r="J4743" s="36"/>
      <c r="L4743" s="59"/>
      <c r="M4743" s="59"/>
      <c r="N4743" s="60"/>
      <c r="P4743" s="59"/>
      <c r="Q4743" s="59"/>
      <c r="R4743" s="60"/>
    </row>
    <row r="4744" spans="1:18" ht="60" x14ac:dyDescent="0.25">
      <c r="A4744" s="33"/>
      <c r="B4744" s="34" t="s">
        <v>55</v>
      </c>
      <c r="C4744" s="34" t="s">
        <v>56</v>
      </c>
      <c r="D4744" s="34" t="s">
        <v>57</v>
      </c>
      <c r="E4744" s="34" t="s">
        <v>58</v>
      </c>
      <c r="F4744" s="39" t="s">
        <v>59</v>
      </c>
      <c r="H4744" s="40" t="s">
        <v>60</v>
      </c>
      <c r="I4744" s="41" t="s">
        <v>22</v>
      </c>
      <c r="J4744" s="42"/>
      <c r="L4744" s="40" t="s">
        <v>60</v>
      </c>
      <c r="M4744" s="53" t="s">
        <v>22</v>
      </c>
      <c r="N4744" s="54"/>
      <c r="P4744" s="40" t="s">
        <v>60</v>
      </c>
      <c r="Q4744" s="53" t="s">
        <v>22</v>
      </c>
      <c r="R4744" s="54"/>
    </row>
    <row r="4745" spans="1:18" x14ac:dyDescent="0.25">
      <c r="A4745" s="37" t="s">
        <v>6037</v>
      </c>
      <c r="B4745" s="38" t="s">
        <v>6038</v>
      </c>
      <c r="C4745" s="38" t="s">
        <v>6039</v>
      </c>
      <c r="D4745" s="38"/>
      <c r="E4745" s="38" t="s">
        <v>433</v>
      </c>
      <c r="F4745" s="43">
        <v>1</v>
      </c>
      <c r="H4745" s="44">
        <v>895000</v>
      </c>
      <c r="I4745" s="45">
        <v>895000</v>
      </c>
      <c r="J4745" s="31"/>
      <c r="L4745" s="44">
        <v>17754.759999999998</v>
      </c>
      <c r="M4745" s="55">
        <v>17754.759999999998</v>
      </c>
      <c r="N4745" s="56"/>
      <c r="P4745" s="44">
        <v>367150</v>
      </c>
      <c r="Q4745" s="55">
        <v>367150</v>
      </c>
      <c r="R4745" s="56"/>
    </row>
    <row r="4746" spans="1:18" x14ac:dyDescent="0.25">
      <c r="A4746" s="37" t="s">
        <v>6040</v>
      </c>
      <c r="B4746" s="38" t="s">
        <v>6041</v>
      </c>
      <c r="C4746" s="38" t="s">
        <v>6042</v>
      </c>
      <c r="D4746" s="38"/>
      <c r="E4746" s="38" t="s">
        <v>64</v>
      </c>
      <c r="F4746" s="43">
        <v>1</v>
      </c>
      <c r="H4746" s="44">
        <v>103500</v>
      </c>
      <c r="I4746" s="45">
        <v>103500</v>
      </c>
      <c r="J4746" s="31"/>
      <c r="L4746" s="44">
        <v>17754.759999999998</v>
      </c>
      <c r="M4746" s="55">
        <v>17754.759999999998</v>
      </c>
      <c r="N4746" s="56"/>
      <c r="P4746" s="44">
        <v>20000</v>
      </c>
      <c r="Q4746" s="55">
        <v>20000</v>
      </c>
      <c r="R4746" s="56"/>
    </row>
    <row r="4747" spans="1:18" x14ac:dyDescent="0.25">
      <c r="A4747" s="37" t="s">
        <v>6043</v>
      </c>
      <c r="B4747" s="38" t="s">
        <v>6044</v>
      </c>
      <c r="C4747" s="38" t="s">
        <v>6045</v>
      </c>
      <c r="D4747" s="38"/>
      <c r="E4747" s="38" t="s">
        <v>433</v>
      </c>
      <c r="F4747" s="43">
        <v>1</v>
      </c>
      <c r="H4747" s="44">
        <v>21750</v>
      </c>
      <c r="I4747" s="45">
        <v>21750</v>
      </c>
      <c r="J4747" s="31"/>
      <c r="L4747" s="44">
        <v>29591.27</v>
      </c>
      <c r="M4747" s="55">
        <v>29591.27</v>
      </c>
      <c r="N4747" s="56"/>
      <c r="P4747" s="44">
        <v>43000</v>
      </c>
      <c r="Q4747" s="55">
        <v>43000</v>
      </c>
      <c r="R4747" s="56"/>
    </row>
    <row r="4748" spans="1:18" x14ac:dyDescent="0.25">
      <c r="A4748" s="37" t="s">
        <v>6046</v>
      </c>
      <c r="B4748" s="38" t="s">
        <v>6047</v>
      </c>
      <c r="C4748" s="38" t="s">
        <v>6048</v>
      </c>
      <c r="D4748" s="38"/>
      <c r="E4748" s="38" t="s">
        <v>433</v>
      </c>
      <c r="F4748" s="43">
        <v>1</v>
      </c>
      <c r="H4748" s="44">
        <v>52000</v>
      </c>
      <c r="I4748" s="45">
        <v>52000</v>
      </c>
      <c r="J4748" s="31"/>
      <c r="L4748" s="44">
        <v>59182.53</v>
      </c>
      <c r="M4748" s="55">
        <v>59182.53</v>
      </c>
      <c r="N4748" s="56"/>
      <c r="P4748" s="44">
        <v>115000</v>
      </c>
      <c r="Q4748" s="55">
        <v>115000</v>
      </c>
      <c r="R4748" s="56"/>
    </row>
    <row r="4749" spans="1:18" x14ac:dyDescent="0.25">
      <c r="A4749" s="37" t="s">
        <v>6049</v>
      </c>
      <c r="B4749" s="38" t="s">
        <v>6050</v>
      </c>
      <c r="C4749" s="38" t="s">
        <v>6051</v>
      </c>
      <c r="D4749" s="38"/>
      <c r="E4749" s="38" t="s">
        <v>433</v>
      </c>
      <c r="F4749" s="43">
        <v>1</v>
      </c>
      <c r="H4749" s="44">
        <v>27000</v>
      </c>
      <c r="I4749" s="45">
        <v>27000</v>
      </c>
      <c r="J4749" s="31"/>
      <c r="L4749" s="44">
        <v>5918.25</v>
      </c>
      <c r="M4749" s="55">
        <v>5918.25</v>
      </c>
      <c r="N4749" s="56"/>
      <c r="P4749" s="44">
        <v>45000</v>
      </c>
      <c r="Q4749" s="55">
        <v>45000</v>
      </c>
      <c r="R4749" s="56"/>
    </row>
    <row r="4750" spans="1:18" x14ac:dyDescent="0.25">
      <c r="A4750" s="37" t="s">
        <v>6052</v>
      </c>
      <c r="B4750" s="38" t="s">
        <v>6053</v>
      </c>
      <c r="C4750" s="38" t="s">
        <v>6054</v>
      </c>
      <c r="D4750" s="38"/>
      <c r="E4750" s="38" t="s">
        <v>433</v>
      </c>
      <c r="F4750" s="43">
        <v>1</v>
      </c>
      <c r="H4750" s="44">
        <v>55000</v>
      </c>
      <c r="I4750" s="45">
        <v>55000</v>
      </c>
      <c r="J4750" s="31"/>
      <c r="L4750" s="44">
        <v>23673.01</v>
      </c>
      <c r="M4750" s="55">
        <v>23673.01</v>
      </c>
      <c r="N4750" s="56"/>
      <c r="P4750" s="44">
        <v>90000</v>
      </c>
      <c r="Q4750" s="55">
        <v>90000</v>
      </c>
      <c r="R4750" s="56"/>
    </row>
    <row r="4751" spans="1:18" x14ac:dyDescent="0.25">
      <c r="A4751" s="37" t="s">
        <v>6055</v>
      </c>
      <c r="B4751" s="38" t="s">
        <v>6056</v>
      </c>
      <c r="C4751" s="38" t="s">
        <v>6057</v>
      </c>
      <c r="D4751" s="38"/>
      <c r="E4751" s="38" t="s">
        <v>433</v>
      </c>
      <c r="F4751" s="43">
        <v>1</v>
      </c>
      <c r="H4751" s="44">
        <v>23000</v>
      </c>
      <c r="I4751" s="45">
        <v>23000</v>
      </c>
      <c r="J4751" s="31"/>
      <c r="L4751" s="44">
        <v>17754.759999999998</v>
      </c>
      <c r="M4751" s="55">
        <v>17754.759999999998</v>
      </c>
      <c r="N4751" s="56"/>
      <c r="P4751" s="44">
        <v>20000</v>
      </c>
      <c r="Q4751" s="55">
        <v>20000</v>
      </c>
      <c r="R4751" s="56"/>
    </row>
    <row r="4752" spans="1:18" x14ac:dyDescent="0.25">
      <c r="A4752" s="37" t="s">
        <v>6058</v>
      </c>
      <c r="B4752" s="38" t="s">
        <v>6059</v>
      </c>
      <c r="C4752" s="38" t="s">
        <v>6060</v>
      </c>
      <c r="D4752" s="38"/>
      <c r="E4752" s="38" t="s">
        <v>433</v>
      </c>
      <c r="F4752" s="43">
        <v>1</v>
      </c>
      <c r="H4752" s="44">
        <v>107500</v>
      </c>
      <c r="I4752" s="45">
        <v>107500</v>
      </c>
      <c r="J4752" s="31"/>
      <c r="L4752" s="44">
        <v>35509.519999999997</v>
      </c>
      <c r="M4752" s="55">
        <v>35509.519999999997</v>
      </c>
      <c r="N4752" s="56"/>
      <c r="P4752" s="44">
        <v>110000</v>
      </c>
      <c r="Q4752" s="55">
        <v>110000</v>
      </c>
      <c r="R4752" s="56"/>
    </row>
    <row r="4753" spans="1:18" x14ac:dyDescent="0.25">
      <c r="A4753" s="37" t="s">
        <v>6061</v>
      </c>
      <c r="B4753" s="38" t="s">
        <v>6062</v>
      </c>
      <c r="C4753" s="38" t="s">
        <v>6063</v>
      </c>
      <c r="D4753" s="38"/>
      <c r="E4753" s="38" t="s">
        <v>433</v>
      </c>
      <c r="F4753" s="43">
        <v>1</v>
      </c>
      <c r="H4753" s="44">
        <v>160000</v>
      </c>
      <c r="I4753" s="45">
        <v>160000</v>
      </c>
      <c r="J4753" s="31"/>
      <c r="L4753" s="44">
        <v>20713.89</v>
      </c>
      <c r="M4753" s="55">
        <v>20713.89</v>
      </c>
      <c r="N4753" s="56"/>
      <c r="P4753" s="44">
        <v>160000</v>
      </c>
      <c r="Q4753" s="55">
        <v>160000</v>
      </c>
      <c r="R4753" s="56"/>
    </row>
    <row r="4754" spans="1:18" x14ac:dyDescent="0.25">
      <c r="A4754" s="37" t="s">
        <v>6064</v>
      </c>
      <c r="B4754" s="38" t="s">
        <v>6065</v>
      </c>
      <c r="C4754" s="38" t="s">
        <v>6066</v>
      </c>
      <c r="D4754" s="38"/>
      <c r="E4754" s="38" t="s">
        <v>433</v>
      </c>
      <c r="F4754" s="43">
        <v>1</v>
      </c>
      <c r="H4754" s="44">
        <v>35750</v>
      </c>
      <c r="I4754" s="45">
        <v>35750</v>
      </c>
      <c r="J4754" s="31"/>
      <c r="L4754" s="44">
        <v>17754.759999999998</v>
      </c>
      <c r="M4754" s="55">
        <v>17754.759999999998</v>
      </c>
      <c r="N4754" s="56"/>
      <c r="P4754" s="44">
        <v>41000</v>
      </c>
      <c r="Q4754" s="55">
        <v>41000</v>
      </c>
      <c r="R4754" s="56"/>
    </row>
    <row r="4755" spans="1:18" x14ac:dyDescent="0.25">
      <c r="A4755" s="37" t="s">
        <v>6067</v>
      </c>
      <c r="B4755" s="38" t="s">
        <v>6068</v>
      </c>
      <c r="C4755" s="38" t="s">
        <v>6069</v>
      </c>
      <c r="D4755" s="38"/>
      <c r="E4755" s="38" t="s">
        <v>433</v>
      </c>
      <c r="F4755" s="43">
        <v>4</v>
      </c>
      <c r="H4755" s="44">
        <v>20175</v>
      </c>
      <c r="I4755" s="45">
        <v>80700</v>
      </c>
      <c r="J4755" s="31"/>
      <c r="L4755" s="44">
        <v>5918.25</v>
      </c>
      <c r="M4755" s="55">
        <v>23673</v>
      </c>
      <c r="N4755" s="56"/>
      <c r="P4755" s="44">
        <v>80000</v>
      </c>
      <c r="Q4755" s="55">
        <v>320000</v>
      </c>
      <c r="R4755" s="56"/>
    </row>
    <row r="4756" spans="1:18" x14ac:dyDescent="0.25">
      <c r="A4756" s="37" t="s">
        <v>6070</v>
      </c>
      <c r="B4756" s="38" t="s">
        <v>6071</v>
      </c>
      <c r="C4756" s="38" t="s">
        <v>6072</v>
      </c>
      <c r="D4756" s="38"/>
      <c r="E4756" s="38" t="s">
        <v>433</v>
      </c>
      <c r="F4756" s="43">
        <v>6</v>
      </c>
      <c r="H4756" s="44">
        <v>20175</v>
      </c>
      <c r="I4756" s="45">
        <v>121050</v>
      </c>
      <c r="J4756" s="31"/>
      <c r="L4756" s="44">
        <v>17754.759999999998</v>
      </c>
      <c r="M4756" s="55">
        <v>106528.56</v>
      </c>
      <c r="N4756" s="56"/>
      <c r="P4756" s="44">
        <v>100000</v>
      </c>
      <c r="Q4756" s="55">
        <v>600000</v>
      </c>
      <c r="R4756" s="56"/>
    </row>
    <row r="4757" spans="1:18" x14ac:dyDescent="0.25">
      <c r="A4757" s="37" t="s">
        <v>6073</v>
      </c>
      <c r="B4757" s="38" t="s">
        <v>6074</v>
      </c>
      <c r="C4757" s="38" t="s">
        <v>6075</v>
      </c>
      <c r="D4757" s="38"/>
      <c r="E4757" s="38" t="s">
        <v>433</v>
      </c>
      <c r="F4757" s="43">
        <v>4</v>
      </c>
      <c r="H4757" s="44">
        <v>17500</v>
      </c>
      <c r="I4757" s="45">
        <v>70000</v>
      </c>
      <c r="J4757" s="31"/>
      <c r="L4757" s="44">
        <v>11836.51</v>
      </c>
      <c r="M4757" s="55">
        <v>47346.04</v>
      </c>
      <c r="N4757" s="56"/>
      <c r="P4757" s="44">
        <v>2500</v>
      </c>
      <c r="Q4757" s="55">
        <v>10000</v>
      </c>
      <c r="R4757" s="56"/>
    </row>
    <row r="4758" spans="1:18" x14ac:dyDescent="0.25">
      <c r="A4758" s="33"/>
      <c r="B4758" s="34" t="s">
        <v>28</v>
      </c>
      <c r="C4758" s="34" t="s">
        <v>29</v>
      </c>
      <c r="H4758" s="35"/>
      <c r="I4758" s="35"/>
      <c r="J4758" s="36"/>
      <c r="L4758" s="59"/>
      <c r="M4758" s="59"/>
      <c r="N4758" s="60"/>
      <c r="P4758" s="59"/>
      <c r="Q4758" s="59"/>
      <c r="R4758" s="60"/>
    </row>
    <row r="4759" spans="1:18" x14ac:dyDescent="0.25">
      <c r="A4759" s="37" t="s">
        <v>6076</v>
      </c>
      <c r="B4759" s="38" t="s">
        <v>31</v>
      </c>
      <c r="C4759" s="38" t="s">
        <v>2709</v>
      </c>
      <c r="H4759" s="35"/>
      <c r="I4759" s="35"/>
      <c r="J4759" s="36"/>
      <c r="L4759" s="59"/>
      <c r="M4759" s="59"/>
      <c r="N4759" s="60"/>
      <c r="P4759" s="59"/>
      <c r="Q4759" s="59"/>
      <c r="R4759" s="60"/>
    </row>
    <row r="4760" spans="1:18" ht="75" x14ac:dyDescent="0.25">
      <c r="A4760" s="37" t="s">
        <v>6077</v>
      </c>
      <c r="B4760" s="38" t="s">
        <v>31</v>
      </c>
      <c r="C4760" s="38" t="s">
        <v>695</v>
      </c>
      <c r="H4760" s="35"/>
      <c r="I4760" s="35"/>
      <c r="J4760" s="36"/>
      <c r="L4760" s="59"/>
      <c r="M4760" s="59"/>
      <c r="N4760" s="60"/>
      <c r="P4760" s="59"/>
      <c r="Q4760" s="59"/>
      <c r="R4760" s="60"/>
    </row>
    <row r="4761" spans="1:18" ht="60" x14ac:dyDescent="0.25">
      <c r="A4761" s="33"/>
      <c r="B4761" s="34" t="s">
        <v>55</v>
      </c>
      <c r="C4761" s="34" t="s">
        <v>56</v>
      </c>
      <c r="D4761" s="34" t="s">
        <v>57</v>
      </c>
      <c r="E4761" s="34" t="s">
        <v>58</v>
      </c>
      <c r="F4761" s="39" t="s">
        <v>59</v>
      </c>
      <c r="H4761" s="40" t="s">
        <v>60</v>
      </c>
      <c r="I4761" s="41" t="s">
        <v>22</v>
      </c>
      <c r="J4761" s="42"/>
      <c r="L4761" s="40" t="s">
        <v>60</v>
      </c>
      <c r="M4761" s="53" t="s">
        <v>22</v>
      </c>
      <c r="N4761" s="54"/>
      <c r="P4761" s="40" t="s">
        <v>60</v>
      </c>
      <c r="Q4761" s="53" t="s">
        <v>22</v>
      </c>
      <c r="R4761" s="54"/>
    </row>
    <row r="4762" spans="1:18" x14ac:dyDescent="0.25">
      <c r="A4762" s="37" t="s">
        <v>6078</v>
      </c>
      <c r="B4762" s="38" t="s">
        <v>6079</v>
      </c>
      <c r="C4762" s="38" t="s">
        <v>4626</v>
      </c>
      <c r="D4762" s="38"/>
      <c r="E4762" s="38" t="s">
        <v>433</v>
      </c>
      <c r="F4762" s="43">
        <v>1</v>
      </c>
      <c r="H4762" s="44">
        <v>1500</v>
      </c>
      <c r="I4762" s="45">
        <v>1500</v>
      </c>
      <c r="J4762" s="31"/>
      <c r="L4762" s="44">
        <v>946.92</v>
      </c>
      <c r="M4762" s="55">
        <v>946.92</v>
      </c>
      <c r="N4762" s="56"/>
      <c r="P4762" s="44">
        <v>850</v>
      </c>
      <c r="Q4762" s="55">
        <v>850</v>
      </c>
      <c r="R4762" s="56"/>
    </row>
    <row r="4763" spans="1:18" x14ac:dyDescent="0.25">
      <c r="A4763" s="37" t="s">
        <v>6080</v>
      </c>
      <c r="B4763" s="38" t="s">
        <v>6081</v>
      </c>
      <c r="C4763" s="38" t="s">
        <v>4629</v>
      </c>
      <c r="D4763" s="38"/>
      <c r="E4763" s="38" t="s">
        <v>457</v>
      </c>
      <c r="F4763" s="43">
        <v>8</v>
      </c>
      <c r="H4763" s="44">
        <v>105</v>
      </c>
      <c r="I4763" s="45">
        <v>840</v>
      </c>
      <c r="J4763" s="31"/>
      <c r="L4763" s="44">
        <v>88.77</v>
      </c>
      <c r="M4763" s="55">
        <v>710.16</v>
      </c>
      <c r="N4763" s="56"/>
      <c r="P4763" s="44">
        <v>90</v>
      </c>
      <c r="Q4763" s="55">
        <v>720</v>
      </c>
      <c r="R4763" s="56"/>
    </row>
    <row r="4764" spans="1:18" x14ac:dyDescent="0.25">
      <c r="A4764" s="33"/>
      <c r="B4764" s="34" t="s">
        <v>28</v>
      </c>
      <c r="C4764" s="34" t="s">
        <v>29</v>
      </c>
      <c r="H4764" s="35"/>
      <c r="I4764" s="35"/>
      <c r="J4764" s="36"/>
      <c r="L4764" s="59"/>
      <c r="M4764" s="59"/>
      <c r="N4764" s="60"/>
      <c r="P4764" s="59"/>
      <c r="Q4764" s="59"/>
      <c r="R4764" s="60"/>
    </row>
    <row r="4765" spans="1:18" x14ac:dyDescent="0.25">
      <c r="A4765" s="37" t="s">
        <v>6082</v>
      </c>
      <c r="B4765" s="38" t="s">
        <v>31</v>
      </c>
      <c r="C4765" s="38" t="s">
        <v>732</v>
      </c>
      <c r="H4765" s="35"/>
      <c r="I4765" s="35"/>
      <c r="J4765" s="36"/>
      <c r="L4765" s="59"/>
      <c r="M4765" s="59"/>
      <c r="N4765" s="60"/>
      <c r="P4765" s="59"/>
      <c r="Q4765" s="59"/>
      <c r="R4765" s="60"/>
    </row>
    <row r="4766" spans="1:18" ht="30" x14ac:dyDescent="0.25">
      <c r="A4766" s="37" t="s">
        <v>6083</v>
      </c>
      <c r="B4766" s="38" t="s">
        <v>31</v>
      </c>
      <c r="C4766" s="38" t="s">
        <v>1957</v>
      </c>
      <c r="H4766" s="35"/>
      <c r="I4766" s="35"/>
      <c r="J4766" s="36"/>
      <c r="L4766" s="59"/>
      <c r="M4766" s="59"/>
      <c r="N4766" s="60"/>
      <c r="P4766" s="59"/>
      <c r="Q4766" s="59"/>
      <c r="R4766" s="60"/>
    </row>
    <row r="4767" spans="1:18" ht="60" x14ac:dyDescent="0.25">
      <c r="A4767" s="33"/>
      <c r="B4767" s="34" t="s">
        <v>55</v>
      </c>
      <c r="C4767" s="34" t="s">
        <v>56</v>
      </c>
      <c r="D4767" s="34" t="s">
        <v>57</v>
      </c>
      <c r="E4767" s="34" t="s">
        <v>58</v>
      </c>
      <c r="F4767" s="39" t="s">
        <v>59</v>
      </c>
      <c r="H4767" s="40" t="s">
        <v>60</v>
      </c>
      <c r="I4767" s="41" t="s">
        <v>22</v>
      </c>
      <c r="J4767" s="42"/>
      <c r="L4767" s="40" t="s">
        <v>60</v>
      </c>
      <c r="M4767" s="53" t="s">
        <v>22</v>
      </c>
      <c r="N4767" s="54"/>
      <c r="P4767" s="40" t="s">
        <v>60</v>
      </c>
      <c r="Q4767" s="53" t="s">
        <v>22</v>
      </c>
      <c r="R4767" s="54"/>
    </row>
    <row r="4768" spans="1:18" x14ac:dyDescent="0.25">
      <c r="A4768" s="37" t="s">
        <v>6084</v>
      </c>
      <c r="B4768" s="38" t="s">
        <v>6085</v>
      </c>
      <c r="C4768" s="38" t="s">
        <v>740</v>
      </c>
      <c r="D4768" s="38"/>
      <c r="E4768" s="38" t="s">
        <v>433</v>
      </c>
      <c r="F4768" s="43">
        <v>7</v>
      </c>
      <c r="H4768" s="44">
        <v>525</v>
      </c>
      <c r="I4768" s="45">
        <v>3675</v>
      </c>
      <c r="J4768" s="31"/>
      <c r="L4768" s="44">
        <v>473.46</v>
      </c>
      <c r="M4768" s="55">
        <v>3314.22</v>
      </c>
      <c r="N4768" s="56"/>
      <c r="P4768" s="44">
        <v>420</v>
      </c>
      <c r="Q4768" s="55">
        <v>2940</v>
      </c>
      <c r="R4768" s="56"/>
    </row>
    <row r="4769" spans="1:18" x14ac:dyDescent="0.25">
      <c r="A4769" s="37" t="s">
        <v>6086</v>
      </c>
      <c r="B4769" s="38" t="s">
        <v>6087</v>
      </c>
      <c r="C4769" s="38" t="s">
        <v>743</v>
      </c>
      <c r="D4769" s="38"/>
      <c r="E4769" s="38" t="s">
        <v>433</v>
      </c>
      <c r="F4769" s="43">
        <v>7</v>
      </c>
      <c r="H4769" s="44">
        <v>425</v>
      </c>
      <c r="I4769" s="45">
        <v>2975</v>
      </c>
      <c r="J4769" s="31"/>
      <c r="L4769" s="44">
        <v>532.64</v>
      </c>
      <c r="M4769" s="55">
        <v>3728.48</v>
      </c>
      <c r="N4769" s="56"/>
      <c r="P4769" s="44">
        <v>400</v>
      </c>
      <c r="Q4769" s="55">
        <v>2800</v>
      </c>
      <c r="R4769" s="56"/>
    </row>
    <row r="4770" spans="1:18" x14ac:dyDescent="0.25">
      <c r="A4770" s="37" t="s">
        <v>6088</v>
      </c>
      <c r="B4770" s="38" t="s">
        <v>6089</v>
      </c>
      <c r="C4770" s="38" t="s">
        <v>6090</v>
      </c>
      <c r="D4770" s="38"/>
      <c r="E4770" s="38" t="s">
        <v>433</v>
      </c>
      <c r="F4770" s="43">
        <v>1</v>
      </c>
      <c r="H4770" s="44">
        <v>20175</v>
      </c>
      <c r="I4770" s="45">
        <v>20175</v>
      </c>
      <c r="J4770" s="31"/>
      <c r="L4770" s="44">
        <v>11836.51</v>
      </c>
      <c r="M4770" s="55">
        <v>11836.51</v>
      </c>
      <c r="N4770" s="56"/>
      <c r="P4770" s="44">
        <v>40000</v>
      </c>
      <c r="Q4770" s="55">
        <v>40000</v>
      </c>
      <c r="R4770" s="56"/>
    </row>
    <row r="4771" spans="1:18" x14ac:dyDescent="0.25">
      <c r="A4771" s="37" t="s">
        <v>6091</v>
      </c>
      <c r="B4771" s="38" t="s">
        <v>6092</v>
      </c>
      <c r="C4771" s="38" t="s">
        <v>6093</v>
      </c>
      <c r="D4771" s="38"/>
      <c r="E4771" s="38" t="s">
        <v>433</v>
      </c>
      <c r="F4771" s="43">
        <v>2</v>
      </c>
      <c r="H4771" s="44">
        <v>35000</v>
      </c>
      <c r="I4771" s="45">
        <v>70000</v>
      </c>
      <c r="J4771" s="31"/>
      <c r="L4771" s="44">
        <v>29591.27</v>
      </c>
      <c r="M4771" s="55">
        <v>59182.54</v>
      </c>
      <c r="N4771" s="56"/>
      <c r="P4771" s="44">
        <v>10000</v>
      </c>
      <c r="Q4771" s="55">
        <v>20000</v>
      </c>
      <c r="R4771" s="56"/>
    </row>
    <row r="4772" spans="1:18" ht="30" x14ac:dyDescent="0.25">
      <c r="A4772" s="37" t="s">
        <v>6094</v>
      </c>
      <c r="B4772" s="38" t="s">
        <v>6095</v>
      </c>
      <c r="C4772" s="38" t="s">
        <v>6096</v>
      </c>
      <c r="D4772" s="38"/>
      <c r="E4772" s="38" t="s">
        <v>433</v>
      </c>
      <c r="F4772" s="43">
        <v>1</v>
      </c>
      <c r="H4772" s="44">
        <v>405000</v>
      </c>
      <c r="I4772" s="45">
        <v>405000</v>
      </c>
      <c r="J4772" s="31"/>
      <c r="L4772" s="44">
        <v>887737.97</v>
      </c>
      <c r="M4772" s="55">
        <v>887737.97</v>
      </c>
      <c r="N4772" s="56"/>
      <c r="P4772" s="44">
        <v>720000</v>
      </c>
      <c r="Q4772" s="55">
        <v>720000</v>
      </c>
      <c r="R4772" s="56"/>
    </row>
    <row r="4773" spans="1:18" x14ac:dyDescent="0.25">
      <c r="A4773" s="37" t="s">
        <v>6097</v>
      </c>
      <c r="B4773" s="38" t="s">
        <v>6098</v>
      </c>
      <c r="C4773" s="38" t="s">
        <v>6099</v>
      </c>
      <c r="D4773" s="38"/>
      <c r="E4773" s="38" t="s">
        <v>433</v>
      </c>
      <c r="F4773" s="43">
        <v>2</v>
      </c>
      <c r="H4773" s="44">
        <v>2500</v>
      </c>
      <c r="I4773" s="45">
        <v>5000</v>
      </c>
      <c r="J4773" s="31"/>
      <c r="L4773" s="44">
        <v>5918.25</v>
      </c>
      <c r="M4773" s="55">
        <v>11836.5</v>
      </c>
      <c r="N4773" s="56"/>
      <c r="P4773" s="44">
        <v>6500</v>
      </c>
      <c r="Q4773" s="55">
        <v>13000</v>
      </c>
      <c r="R4773" s="56"/>
    </row>
    <row r="4774" spans="1:18" x14ac:dyDescent="0.25">
      <c r="A4774" s="33"/>
      <c r="B4774" s="34" t="s">
        <v>28</v>
      </c>
      <c r="C4774" s="34" t="s">
        <v>29</v>
      </c>
      <c r="H4774" s="35"/>
      <c r="I4774" s="35"/>
      <c r="J4774" s="36"/>
      <c r="L4774" s="59"/>
      <c r="M4774" s="59"/>
      <c r="N4774" s="60"/>
      <c r="P4774" s="59"/>
      <c r="Q4774" s="59"/>
      <c r="R4774" s="60"/>
    </row>
    <row r="4775" spans="1:18" x14ac:dyDescent="0.25">
      <c r="A4775" s="37" t="s">
        <v>6100</v>
      </c>
      <c r="B4775" s="38" t="s">
        <v>31</v>
      </c>
      <c r="C4775" s="38" t="s">
        <v>750</v>
      </c>
      <c r="H4775" s="35"/>
      <c r="I4775" s="35"/>
      <c r="J4775" s="36"/>
      <c r="L4775" s="59"/>
      <c r="M4775" s="59"/>
      <c r="N4775" s="60"/>
      <c r="P4775" s="59"/>
      <c r="Q4775" s="59"/>
      <c r="R4775" s="60"/>
    </row>
    <row r="4776" spans="1:18" ht="60" x14ac:dyDescent="0.25">
      <c r="A4776" s="33"/>
      <c r="B4776" s="34" t="s">
        <v>55</v>
      </c>
      <c r="C4776" s="34" t="s">
        <v>56</v>
      </c>
      <c r="D4776" s="34" t="s">
        <v>57</v>
      </c>
      <c r="E4776" s="34" t="s">
        <v>58</v>
      </c>
      <c r="F4776" s="39" t="s">
        <v>59</v>
      </c>
      <c r="H4776" s="40" t="s">
        <v>60</v>
      </c>
      <c r="I4776" s="41" t="s">
        <v>22</v>
      </c>
      <c r="J4776" s="42"/>
      <c r="L4776" s="40" t="s">
        <v>60</v>
      </c>
      <c r="M4776" s="53" t="s">
        <v>22</v>
      </c>
      <c r="N4776" s="54"/>
      <c r="P4776" s="40" t="s">
        <v>60</v>
      </c>
      <c r="Q4776" s="53" t="s">
        <v>22</v>
      </c>
      <c r="R4776" s="54"/>
    </row>
    <row r="4777" spans="1:18" x14ac:dyDescent="0.25">
      <c r="A4777" s="37" t="s">
        <v>6101</v>
      </c>
      <c r="B4777" s="38" t="s">
        <v>6102</v>
      </c>
      <c r="C4777" s="38" t="s">
        <v>753</v>
      </c>
      <c r="D4777" s="38"/>
      <c r="E4777" s="38" t="s">
        <v>64</v>
      </c>
      <c r="F4777" s="43">
        <v>1</v>
      </c>
      <c r="H4777" s="44">
        <v>5000</v>
      </c>
      <c r="I4777" s="45">
        <v>5000</v>
      </c>
      <c r="J4777" s="31"/>
      <c r="L4777" s="44">
        <v>5918.25</v>
      </c>
      <c r="M4777" s="55">
        <v>5918.25</v>
      </c>
      <c r="N4777" s="56"/>
      <c r="P4777" s="44">
        <v>7000</v>
      </c>
      <c r="Q4777" s="55">
        <v>7000</v>
      </c>
      <c r="R4777" s="56"/>
    </row>
    <row r="4778" spans="1:18" ht="30" x14ac:dyDescent="0.25">
      <c r="A4778" s="37" t="s">
        <v>6103</v>
      </c>
      <c r="B4778" s="38" t="s">
        <v>6104</v>
      </c>
      <c r="C4778" s="38" t="s">
        <v>756</v>
      </c>
      <c r="D4778" s="38"/>
      <c r="E4778" s="38" t="s">
        <v>64</v>
      </c>
      <c r="F4778" s="43">
        <v>1</v>
      </c>
      <c r="H4778" s="44">
        <v>1000</v>
      </c>
      <c r="I4778" s="45">
        <v>1000</v>
      </c>
      <c r="J4778" s="31"/>
      <c r="L4778" s="44">
        <v>5918.25</v>
      </c>
      <c r="M4778" s="55">
        <v>5918.25</v>
      </c>
      <c r="N4778" s="56"/>
      <c r="P4778" s="44">
        <v>5000</v>
      </c>
      <c r="Q4778" s="55">
        <v>5000</v>
      </c>
      <c r="R4778" s="56"/>
    </row>
    <row r="4779" spans="1:18" x14ac:dyDescent="0.25">
      <c r="A4779" s="37" t="s">
        <v>6105</v>
      </c>
      <c r="B4779" s="38" t="s">
        <v>6106</v>
      </c>
      <c r="C4779" s="38" t="s">
        <v>759</v>
      </c>
      <c r="D4779" s="38"/>
      <c r="E4779" s="38" t="s">
        <v>64</v>
      </c>
      <c r="F4779" s="43">
        <v>1</v>
      </c>
      <c r="H4779" s="44">
        <v>2000</v>
      </c>
      <c r="I4779" s="45">
        <v>2000</v>
      </c>
      <c r="J4779" s="31"/>
      <c r="L4779" s="44">
        <v>8877.3799999999992</v>
      </c>
      <c r="M4779" s="55">
        <v>8877.3799999999992</v>
      </c>
      <c r="N4779" s="56"/>
      <c r="P4779" s="44">
        <v>1000</v>
      </c>
      <c r="Q4779" s="55">
        <v>1000</v>
      </c>
      <c r="R4779" s="56"/>
    </row>
    <row r="4780" spans="1:18" x14ac:dyDescent="0.25">
      <c r="A4780" s="37" t="s">
        <v>6107</v>
      </c>
      <c r="B4780" s="38" t="s">
        <v>6108</v>
      </c>
      <c r="C4780" s="38" t="s">
        <v>762</v>
      </c>
      <c r="D4780" s="38"/>
      <c r="E4780" s="38" t="s">
        <v>64</v>
      </c>
      <c r="F4780" s="43">
        <v>1</v>
      </c>
      <c r="H4780" s="44">
        <v>1500</v>
      </c>
      <c r="I4780" s="45">
        <v>1500</v>
      </c>
      <c r="J4780" s="31"/>
      <c r="L4780" s="44">
        <v>8877.3799999999992</v>
      </c>
      <c r="M4780" s="55">
        <v>8877.3799999999992</v>
      </c>
      <c r="N4780" s="56"/>
      <c r="P4780" s="44">
        <v>1000</v>
      </c>
      <c r="Q4780" s="55">
        <v>1000</v>
      </c>
      <c r="R4780" s="56"/>
    </row>
    <row r="4781" spans="1:18" x14ac:dyDescent="0.25">
      <c r="A4781" s="37" t="s">
        <v>6109</v>
      </c>
      <c r="B4781" s="38" t="s">
        <v>6110</v>
      </c>
      <c r="C4781" s="38" t="s">
        <v>765</v>
      </c>
      <c r="D4781" s="38"/>
      <c r="E4781" s="38" t="s">
        <v>64</v>
      </c>
      <c r="F4781" s="43">
        <v>1</v>
      </c>
      <c r="H4781" s="44">
        <v>500</v>
      </c>
      <c r="I4781" s="45">
        <v>500</v>
      </c>
      <c r="J4781" s="31"/>
      <c r="L4781" s="44">
        <v>8877.3799999999992</v>
      </c>
      <c r="M4781" s="55">
        <v>8877.3799999999992</v>
      </c>
      <c r="N4781" s="56"/>
      <c r="P4781" s="44">
        <v>1000</v>
      </c>
      <c r="Q4781" s="55">
        <v>1000</v>
      </c>
      <c r="R4781" s="56"/>
    </row>
    <row r="4782" spans="1:18" x14ac:dyDescent="0.25">
      <c r="A4782" s="37" t="s">
        <v>6111</v>
      </c>
      <c r="B4782" s="38" t="s">
        <v>6112</v>
      </c>
      <c r="C4782" s="38" t="s">
        <v>768</v>
      </c>
      <c r="D4782" s="38"/>
      <c r="E4782" s="38" t="s">
        <v>64</v>
      </c>
      <c r="F4782" s="43">
        <v>1</v>
      </c>
      <c r="H4782" s="44">
        <v>1000</v>
      </c>
      <c r="I4782" s="45">
        <v>1000</v>
      </c>
      <c r="J4782" s="31"/>
      <c r="L4782" s="44">
        <v>5918.25</v>
      </c>
      <c r="M4782" s="55">
        <v>5918.25</v>
      </c>
      <c r="N4782" s="56"/>
      <c r="P4782" s="44">
        <v>2000</v>
      </c>
      <c r="Q4782" s="55">
        <v>2000</v>
      </c>
      <c r="R4782" s="56"/>
    </row>
    <row r="4783" spans="1:18" x14ac:dyDescent="0.25">
      <c r="A4783" s="37" t="s">
        <v>6113</v>
      </c>
      <c r="B4783" s="38" t="s">
        <v>6114</v>
      </c>
      <c r="C4783" s="38" t="s">
        <v>771</v>
      </c>
      <c r="D4783" s="38"/>
      <c r="E4783" s="38" t="s">
        <v>64</v>
      </c>
      <c r="F4783" s="43">
        <v>1</v>
      </c>
      <c r="H4783" s="44">
        <v>500</v>
      </c>
      <c r="I4783" s="45">
        <v>500</v>
      </c>
      <c r="J4783" s="31"/>
      <c r="L4783" s="44">
        <v>5918.25</v>
      </c>
      <c r="M4783" s="55">
        <v>5918.25</v>
      </c>
      <c r="N4783" s="56"/>
      <c r="P4783" s="44">
        <v>1000</v>
      </c>
      <c r="Q4783" s="55">
        <v>1000</v>
      </c>
      <c r="R4783" s="56"/>
    </row>
    <row r="4784" spans="1:18" ht="30" x14ac:dyDescent="0.25">
      <c r="A4784" s="37" t="s">
        <v>6115</v>
      </c>
      <c r="B4784" s="38" t="s">
        <v>6116</v>
      </c>
      <c r="C4784" s="38" t="s">
        <v>774</v>
      </c>
      <c r="D4784" s="38"/>
      <c r="E4784" s="38" t="s">
        <v>64</v>
      </c>
      <c r="F4784" s="43">
        <v>1</v>
      </c>
      <c r="H4784" s="44">
        <v>500</v>
      </c>
      <c r="I4784" s="45">
        <v>500</v>
      </c>
      <c r="J4784" s="31"/>
      <c r="L4784" s="44">
        <v>5918.25</v>
      </c>
      <c r="M4784" s="55">
        <v>5918.25</v>
      </c>
      <c r="N4784" s="56"/>
      <c r="P4784" s="44">
        <v>2000</v>
      </c>
      <c r="Q4784" s="55">
        <v>2000</v>
      </c>
      <c r="R4784" s="56"/>
    </row>
    <row r="4785" spans="1:18" ht="30" x14ac:dyDescent="0.25">
      <c r="A4785" s="37" t="s">
        <v>6117</v>
      </c>
      <c r="B4785" s="38" t="s">
        <v>6118</v>
      </c>
      <c r="C4785" s="38" t="s">
        <v>777</v>
      </c>
      <c r="D4785" s="38"/>
      <c r="E4785" s="38" t="s">
        <v>64</v>
      </c>
      <c r="F4785" s="43">
        <v>1</v>
      </c>
      <c r="H4785" s="44">
        <v>1000</v>
      </c>
      <c r="I4785" s="45">
        <v>1000</v>
      </c>
      <c r="J4785" s="31"/>
      <c r="L4785" s="44">
        <v>5918.25</v>
      </c>
      <c r="M4785" s="55">
        <v>5918.25</v>
      </c>
      <c r="N4785" s="56"/>
      <c r="P4785" s="44">
        <v>2000</v>
      </c>
      <c r="Q4785" s="55">
        <v>2000</v>
      </c>
      <c r="R4785" s="56"/>
    </row>
    <row r="4786" spans="1:18" x14ac:dyDescent="0.25">
      <c r="A4786" s="37" t="s">
        <v>6119</v>
      </c>
      <c r="B4786" s="38" t="s">
        <v>6120</v>
      </c>
      <c r="C4786" s="38" t="s">
        <v>780</v>
      </c>
      <c r="D4786" s="38"/>
      <c r="E4786" s="38" t="s">
        <v>64</v>
      </c>
      <c r="F4786" s="43">
        <v>1</v>
      </c>
      <c r="H4786" s="44">
        <v>1000</v>
      </c>
      <c r="I4786" s="45">
        <v>1000</v>
      </c>
      <c r="J4786" s="31"/>
      <c r="L4786" s="44">
        <v>8877.3799999999992</v>
      </c>
      <c r="M4786" s="55">
        <v>8877.3799999999992</v>
      </c>
      <c r="N4786" s="56"/>
      <c r="P4786" s="44">
        <v>2500</v>
      </c>
      <c r="Q4786" s="55">
        <v>2500</v>
      </c>
      <c r="R4786" s="56"/>
    </row>
    <row r="4787" spans="1:18" x14ac:dyDescent="0.25">
      <c r="A4787" s="37" t="s">
        <v>6121</v>
      </c>
      <c r="B4787" s="38" t="s">
        <v>6122</v>
      </c>
      <c r="C4787" s="38" t="s">
        <v>783</v>
      </c>
      <c r="D4787" s="38"/>
      <c r="E4787" s="38" t="s">
        <v>64</v>
      </c>
      <c r="F4787" s="43">
        <v>1</v>
      </c>
      <c r="H4787" s="44">
        <v>500</v>
      </c>
      <c r="I4787" s="45">
        <v>500</v>
      </c>
      <c r="J4787" s="31"/>
      <c r="L4787" s="44">
        <v>8877.3799999999992</v>
      </c>
      <c r="M4787" s="55">
        <v>8877.3799999999992</v>
      </c>
      <c r="N4787" s="56"/>
      <c r="P4787" s="44">
        <v>2000</v>
      </c>
      <c r="Q4787" s="55">
        <v>2000</v>
      </c>
      <c r="R4787" s="56"/>
    </row>
    <row r="4788" spans="1:18" ht="45" x14ac:dyDescent="0.25">
      <c r="A4788" s="37" t="s">
        <v>6123</v>
      </c>
      <c r="B4788" s="38" t="s">
        <v>6124</v>
      </c>
      <c r="C4788" s="38" t="s">
        <v>786</v>
      </c>
      <c r="D4788" s="38"/>
      <c r="E4788" s="38" t="s">
        <v>64</v>
      </c>
      <c r="F4788" s="43">
        <v>1</v>
      </c>
      <c r="H4788" s="44">
        <v>1500</v>
      </c>
      <c r="I4788" s="45">
        <v>1500</v>
      </c>
      <c r="J4788" s="31"/>
      <c r="L4788" s="44">
        <v>8877.3799999999992</v>
      </c>
      <c r="M4788" s="55">
        <v>8877.3799999999992</v>
      </c>
      <c r="N4788" s="56"/>
      <c r="P4788" s="44">
        <v>6000</v>
      </c>
      <c r="Q4788" s="55">
        <v>6000</v>
      </c>
      <c r="R4788" s="56"/>
    </row>
    <row r="4789" spans="1:18" x14ac:dyDescent="0.25">
      <c r="A4789" s="37" t="s">
        <v>6125</v>
      </c>
      <c r="B4789" s="38" t="s">
        <v>6126</v>
      </c>
      <c r="C4789" s="38" t="s">
        <v>789</v>
      </c>
      <c r="D4789" s="38"/>
      <c r="E4789" s="38" t="s">
        <v>64</v>
      </c>
      <c r="F4789" s="43">
        <v>1</v>
      </c>
      <c r="H4789" s="44">
        <v>1500</v>
      </c>
      <c r="I4789" s="45">
        <v>1500</v>
      </c>
      <c r="J4789" s="31"/>
      <c r="L4789" s="44">
        <v>11836.51</v>
      </c>
      <c r="M4789" s="55">
        <v>11836.51</v>
      </c>
      <c r="N4789" s="56"/>
      <c r="P4789" s="44">
        <v>150000</v>
      </c>
      <c r="Q4789" s="55">
        <v>150000</v>
      </c>
      <c r="R4789" s="56"/>
    </row>
    <row r="4790" spans="1:18" x14ac:dyDescent="0.25">
      <c r="A4790" s="33"/>
      <c r="B4790" s="34" t="s">
        <v>28</v>
      </c>
      <c r="C4790" s="34" t="s">
        <v>29</v>
      </c>
      <c r="H4790" s="35"/>
      <c r="I4790" s="35"/>
      <c r="J4790" s="36"/>
      <c r="L4790" s="59"/>
      <c r="M4790" s="59"/>
      <c r="N4790" s="60"/>
      <c r="P4790" s="59"/>
      <c r="Q4790" s="59"/>
      <c r="R4790" s="60"/>
    </row>
    <row r="4791" spans="1:18" x14ac:dyDescent="0.25">
      <c r="A4791" s="37" t="s">
        <v>6127</v>
      </c>
      <c r="B4791" s="38" t="s">
        <v>31</v>
      </c>
      <c r="C4791" s="38" t="s">
        <v>333</v>
      </c>
      <c r="H4791" s="35"/>
      <c r="I4791" s="35"/>
      <c r="J4791" s="36"/>
      <c r="L4791" s="59"/>
      <c r="M4791" s="59"/>
      <c r="N4791" s="60"/>
      <c r="P4791" s="59"/>
      <c r="Q4791" s="59"/>
      <c r="R4791" s="60"/>
    </row>
    <row r="4792" spans="1:18" ht="60" x14ac:dyDescent="0.25">
      <c r="A4792" s="33"/>
      <c r="B4792" s="34" t="s">
        <v>55</v>
      </c>
      <c r="C4792" s="34" t="s">
        <v>56</v>
      </c>
      <c r="D4792" s="34" t="s">
        <v>57</v>
      </c>
      <c r="E4792" s="34" t="s">
        <v>58</v>
      </c>
      <c r="F4792" s="39" t="s">
        <v>59</v>
      </c>
      <c r="H4792" s="40" t="s">
        <v>60</v>
      </c>
      <c r="I4792" s="41" t="s">
        <v>22</v>
      </c>
      <c r="J4792" s="42"/>
      <c r="L4792" s="40" t="s">
        <v>60</v>
      </c>
      <c r="M4792" s="53" t="s">
        <v>22</v>
      </c>
      <c r="N4792" s="54"/>
      <c r="P4792" s="40" t="s">
        <v>60</v>
      </c>
      <c r="Q4792" s="53" t="s">
        <v>22</v>
      </c>
      <c r="R4792" s="54"/>
    </row>
    <row r="4793" spans="1:18" ht="105" x14ac:dyDescent="0.25">
      <c r="A4793" s="37" t="s">
        <v>6128</v>
      </c>
      <c r="B4793" s="38" t="s">
        <v>335</v>
      </c>
      <c r="C4793" s="38" t="s">
        <v>336</v>
      </c>
      <c r="D4793" s="38"/>
      <c r="E4793" s="38" t="s">
        <v>64</v>
      </c>
      <c r="F4793" s="43">
        <v>1</v>
      </c>
      <c r="H4793" s="44">
        <v>0</v>
      </c>
      <c r="I4793" s="45">
        <v>0</v>
      </c>
      <c r="J4793" s="31"/>
      <c r="L4793" s="44">
        <v>0</v>
      </c>
      <c r="M4793" s="55">
        <v>0</v>
      </c>
      <c r="N4793" s="56"/>
      <c r="P4793" s="44">
        <v>0</v>
      </c>
      <c r="Q4793" s="55">
        <v>0</v>
      </c>
      <c r="R4793" s="56"/>
    </row>
    <row r="4794" spans="1:18" x14ac:dyDescent="0.25">
      <c r="A4794" s="33"/>
      <c r="B4794" s="34" t="s">
        <v>28</v>
      </c>
      <c r="C4794" s="34" t="s">
        <v>29</v>
      </c>
      <c r="H4794" s="35"/>
      <c r="I4794" s="35"/>
      <c r="J4794" s="36"/>
      <c r="L4794" s="59"/>
      <c r="M4794" s="59"/>
      <c r="N4794" s="60"/>
      <c r="P4794" s="59"/>
      <c r="Q4794" s="59"/>
      <c r="R4794" s="60"/>
    </row>
    <row r="4795" spans="1:18" ht="60" x14ac:dyDescent="0.25">
      <c r="A4795" s="37" t="s">
        <v>6129</v>
      </c>
      <c r="B4795" s="38" t="s">
        <v>31</v>
      </c>
      <c r="C4795" s="38" t="s">
        <v>299</v>
      </c>
      <c r="H4795" s="35"/>
      <c r="I4795" s="35"/>
      <c r="J4795" s="36"/>
      <c r="L4795" s="59"/>
      <c r="M4795" s="59"/>
      <c r="N4795" s="60"/>
      <c r="P4795" s="59"/>
      <c r="Q4795" s="59"/>
      <c r="R4795" s="60"/>
    </row>
    <row r="4796" spans="1:18" x14ac:dyDescent="0.25">
      <c r="A4796" s="14" t="s">
        <v>6130</v>
      </c>
      <c r="B4796" s="14"/>
      <c r="C4796" s="14"/>
      <c r="D4796" s="14"/>
      <c r="E4796" s="14"/>
      <c r="F4796" s="14"/>
      <c r="H4796" s="32" t="s">
        <v>6131</v>
      </c>
      <c r="I4796" s="45">
        <v>223115</v>
      </c>
      <c r="J4796" s="31"/>
      <c r="L4796" s="32" t="s">
        <v>6131</v>
      </c>
      <c r="M4796" s="55">
        <v>252064.7</v>
      </c>
      <c r="N4796" s="56"/>
      <c r="P4796" s="32" t="s">
        <v>6131</v>
      </c>
      <c r="Q4796" s="55">
        <v>151040</v>
      </c>
      <c r="R4796" s="56"/>
    </row>
    <row r="4797" spans="1:18" x14ac:dyDescent="0.25">
      <c r="A4797" s="33"/>
      <c r="B4797" s="34" t="s">
        <v>28</v>
      </c>
      <c r="C4797" s="34" t="s">
        <v>29</v>
      </c>
      <c r="H4797" s="35"/>
      <c r="I4797" s="35"/>
      <c r="J4797" s="36"/>
      <c r="L4797" s="59"/>
      <c r="M4797" s="59"/>
      <c r="N4797" s="60"/>
      <c r="P4797" s="59"/>
      <c r="Q4797" s="59"/>
      <c r="R4797" s="60"/>
    </row>
    <row r="4798" spans="1:18" x14ac:dyDescent="0.25">
      <c r="A4798" s="37" t="s">
        <v>6132</v>
      </c>
      <c r="B4798" s="38" t="s">
        <v>31</v>
      </c>
      <c r="C4798" s="38" t="s">
        <v>796</v>
      </c>
      <c r="H4798" s="35"/>
      <c r="I4798" s="35"/>
      <c r="J4798" s="36"/>
      <c r="L4798" s="59"/>
      <c r="M4798" s="59"/>
      <c r="N4798" s="60"/>
      <c r="P4798" s="59"/>
      <c r="Q4798" s="59"/>
      <c r="R4798" s="60"/>
    </row>
    <row r="4799" spans="1:18" x14ac:dyDescent="0.25">
      <c r="A4799" s="37" t="s">
        <v>6133</v>
      </c>
      <c r="B4799" s="38" t="s">
        <v>31</v>
      </c>
      <c r="C4799" s="38" t="s">
        <v>848</v>
      </c>
      <c r="H4799" s="35"/>
      <c r="I4799" s="35"/>
      <c r="J4799" s="36"/>
      <c r="L4799" s="59"/>
      <c r="M4799" s="59"/>
      <c r="N4799" s="60"/>
      <c r="P4799" s="59"/>
      <c r="Q4799" s="59"/>
      <c r="R4799" s="60"/>
    </row>
    <row r="4800" spans="1:18" ht="45" x14ac:dyDescent="0.25">
      <c r="A4800" s="37" t="s">
        <v>6134</v>
      </c>
      <c r="B4800" s="38" t="s">
        <v>31</v>
      </c>
      <c r="C4800" s="38" t="s">
        <v>850</v>
      </c>
      <c r="H4800" s="35"/>
      <c r="I4800" s="35"/>
      <c r="J4800" s="36"/>
      <c r="L4800" s="59"/>
      <c r="M4800" s="59"/>
      <c r="N4800" s="60"/>
      <c r="P4800" s="59"/>
      <c r="Q4800" s="59"/>
      <c r="R4800" s="60"/>
    </row>
    <row r="4801" spans="1:18" ht="60" x14ac:dyDescent="0.25">
      <c r="A4801" s="33"/>
      <c r="B4801" s="34" t="s">
        <v>55</v>
      </c>
      <c r="C4801" s="34" t="s">
        <v>56</v>
      </c>
      <c r="D4801" s="34" t="s">
        <v>57</v>
      </c>
      <c r="E4801" s="34" t="s">
        <v>58</v>
      </c>
      <c r="F4801" s="39" t="s">
        <v>59</v>
      </c>
      <c r="H4801" s="40" t="s">
        <v>60</v>
      </c>
      <c r="I4801" s="41" t="s">
        <v>22</v>
      </c>
      <c r="J4801" s="42"/>
      <c r="L4801" s="40" t="s">
        <v>60</v>
      </c>
      <c r="M4801" s="53" t="s">
        <v>22</v>
      </c>
      <c r="N4801" s="54"/>
      <c r="P4801" s="40" t="s">
        <v>60</v>
      </c>
      <c r="Q4801" s="53" t="s">
        <v>22</v>
      </c>
      <c r="R4801" s="54"/>
    </row>
    <row r="4802" spans="1:18" x14ac:dyDescent="0.25">
      <c r="A4802" s="37" t="s">
        <v>6135</v>
      </c>
      <c r="B4802" s="38" t="s">
        <v>6136</v>
      </c>
      <c r="C4802" s="38" t="s">
        <v>2778</v>
      </c>
      <c r="D4802" s="38"/>
      <c r="E4802" s="38" t="s">
        <v>4347</v>
      </c>
      <c r="F4802" s="43">
        <v>2</v>
      </c>
      <c r="H4802" s="44">
        <v>900</v>
      </c>
      <c r="I4802" s="45">
        <v>1800</v>
      </c>
      <c r="J4802" s="31"/>
      <c r="L4802" s="44">
        <v>1006.1</v>
      </c>
      <c r="M4802" s="55">
        <v>2012.2</v>
      </c>
      <c r="N4802" s="56"/>
      <c r="P4802" s="44">
        <v>400</v>
      </c>
      <c r="Q4802" s="55">
        <v>800</v>
      </c>
      <c r="R4802" s="56"/>
    </row>
    <row r="4803" spans="1:18" x14ac:dyDescent="0.25">
      <c r="A4803" s="37" t="s">
        <v>6137</v>
      </c>
      <c r="B4803" s="38" t="s">
        <v>6138</v>
      </c>
      <c r="C4803" s="38" t="s">
        <v>853</v>
      </c>
      <c r="D4803" s="38"/>
      <c r="E4803" s="38" t="s">
        <v>4347</v>
      </c>
      <c r="F4803" s="43">
        <v>25</v>
      </c>
      <c r="H4803" s="44">
        <v>1200</v>
      </c>
      <c r="I4803" s="45">
        <v>30000</v>
      </c>
      <c r="J4803" s="31"/>
      <c r="L4803" s="44">
        <v>1775.48</v>
      </c>
      <c r="M4803" s="55">
        <v>44387</v>
      </c>
      <c r="N4803" s="56"/>
      <c r="P4803" s="44">
        <v>950</v>
      </c>
      <c r="Q4803" s="55">
        <v>23750</v>
      </c>
      <c r="R4803" s="56"/>
    </row>
    <row r="4804" spans="1:18" x14ac:dyDescent="0.25">
      <c r="A4804" s="33"/>
      <c r="B4804" s="34" t="s">
        <v>28</v>
      </c>
      <c r="C4804" s="34" t="s">
        <v>29</v>
      </c>
      <c r="H4804" s="35"/>
      <c r="I4804" s="35"/>
      <c r="J4804" s="36"/>
      <c r="L4804" s="59"/>
      <c r="M4804" s="59"/>
      <c r="N4804" s="60"/>
      <c r="P4804" s="59"/>
      <c r="Q4804" s="59"/>
      <c r="R4804" s="60"/>
    </row>
    <row r="4805" spans="1:18" x14ac:dyDescent="0.25">
      <c r="A4805" s="37" t="s">
        <v>6139</v>
      </c>
      <c r="B4805" s="38" t="s">
        <v>31</v>
      </c>
      <c r="C4805" s="38" t="s">
        <v>855</v>
      </c>
      <c r="H4805" s="35"/>
      <c r="I4805" s="35"/>
      <c r="J4805" s="36"/>
      <c r="L4805" s="59"/>
      <c r="M4805" s="59"/>
      <c r="N4805" s="60"/>
      <c r="P4805" s="59"/>
      <c r="Q4805" s="59"/>
      <c r="R4805" s="60"/>
    </row>
    <row r="4806" spans="1:18" x14ac:dyDescent="0.25">
      <c r="A4806" s="37" t="s">
        <v>6140</v>
      </c>
      <c r="B4806" s="38" t="s">
        <v>31</v>
      </c>
      <c r="C4806" s="38" t="s">
        <v>857</v>
      </c>
      <c r="H4806" s="35"/>
      <c r="I4806" s="35"/>
      <c r="J4806" s="36"/>
      <c r="L4806" s="59"/>
      <c r="M4806" s="59"/>
      <c r="N4806" s="60"/>
      <c r="P4806" s="59"/>
      <c r="Q4806" s="59"/>
      <c r="R4806" s="60"/>
    </row>
    <row r="4807" spans="1:18" ht="75" x14ac:dyDescent="0.25">
      <c r="A4807" s="37" t="s">
        <v>6141</v>
      </c>
      <c r="B4807" s="38" t="s">
        <v>31</v>
      </c>
      <c r="C4807" s="38" t="s">
        <v>859</v>
      </c>
      <c r="H4807" s="35"/>
      <c r="I4807" s="35"/>
      <c r="J4807" s="36"/>
      <c r="L4807" s="59"/>
      <c r="M4807" s="59"/>
      <c r="N4807" s="60"/>
      <c r="P4807" s="59"/>
      <c r="Q4807" s="59"/>
      <c r="R4807" s="60"/>
    </row>
    <row r="4808" spans="1:18" ht="60" x14ac:dyDescent="0.25">
      <c r="A4808" s="33"/>
      <c r="B4808" s="34" t="s">
        <v>55</v>
      </c>
      <c r="C4808" s="34" t="s">
        <v>56</v>
      </c>
      <c r="D4808" s="34" t="s">
        <v>57</v>
      </c>
      <c r="E4808" s="34" t="s">
        <v>58</v>
      </c>
      <c r="F4808" s="39" t="s">
        <v>59</v>
      </c>
      <c r="H4808" s="40" t="s">
        <v>60</v>
      </c>
      <c r="I4808" s="41" t="s">
        <v>22</v>
      </c>
      <c r="J4808" s="42"/>
      <c r="L4808" s="40" t="s">
        <v>60</v>
      </c>
      <c r="M4808" s="53" t="s">
        <v>22</v>
      </c>
      <c r="N4808" s="54"/>
      <c r="P4808" s="40" t="s">
        <v>60</v>
      </c>
      <c r="Q4808" s="53" t="s">
        <v>22</v>
      </c>
      <c r="R4808" s="54"/>
    </row>
    <row r="4809" spans="1:18" x14ac:dyDescent="0.25">
      <c r="A4809" s="37" t="s">
        <v>6142</v>
      </c>
      <c r="B4809" s="38" t="s">
        <v>6143</v>
      </c>
      <c r="C4809" s="38" t="s">
        <v>6144</v>
      </c>
      <c r="D4809" s="38"/>
      <c r="E4809" s="38" t="s">
        <v>4347</v>
      </c>
      <c r="F4809" s="43">
        <v>4</v>
      </c>
      <c r="H4809" s="44">
        <v>700</v>
      </c>
      <c r="I4809" s="45">
        <v>2800</v>
      </c>
      <c r="J4809" s="31"/>
      <c r="L4809" s="44">
        <v>532.64</v>
      </c>
      <c r="M4809" s="55">
        <v>2130.56</v>
      </c>
      <c r="N4809" s="56"/>
      <c r="P4809" s="44">
        <v>500</v>
      </c>
      <c r="Q4809" s="55">
        <v>2000</v>
      </c>
      <c r="R4809" s="56"/>
    </row>
    <row r="4810" spans="1:18" ht="30" x14ac:dyDescent="0.25">
      <c r="A4810" s="37" t="s">
        <v>6145</v>
      </c>
      <c r="B4810" s="38" t="s">
        <v>6146</v>
      </c>
      <c r="C4810" s="38" t="s">
        <v>6147</v>
      </c>
      <c r="D4810" s="38"/>
      <c r="E4810" s="38" t="s">
        <v>4347</v>
      </c>
      <c r="F4810" s="43">
        <v>11</v>
      </c>
      <c r="H4810" s="44">
        <v>750</v>
      </c>
      <c r="I4810" s="45">
        <v>8250</v>
      </c>
      <c r="J4810" s="31"/>
      <c r="L4810" s="44">
        <v>532.64</v>
      </c>
      <c r="M4810" s="55">
        <v>5859.04</v>
      </c>
      <c r="N4810" s="56"/>
      <c r="P4810" s="44">
        <v>600</v>
      </c>
      <c r="Q4810" s="55">
        <v>6600</v>
      </c>
      <c r="R4810" s="56"/>
    </row>
    <row r="4811" spans="1:18" x14ac:dyDescent="0.25">
      <c r="A4811" s="33"/>
      <c r="B4811" s="34" t="s">
        <v>28</v>
      </c>
      <c r="C4811" s="34" t="s">
        <v>29</v>
      </c>
      <c r="H4811" s="35"/>
      <c r="I4811" s="35"/>
      <c r="J4811" s="36"/>
      <c r="L4811" s="59"/>
      <c r="M4811" s="59"/>
      <c r="N4811" s="60"/>
      <c r="P4811" s="59"/>
      <c r="Q4811" s="59"/>
      <c r="R4811" s="60"/>
    </row>
    <row r="4812" spans="1:18" x14ac:dyDescent="0.25">
      <c r="A4812" s="37" t="s">
        <v>6148</v>
      </c>
      <c r="B4812" s="38" t="s">
        <v>31</v>
      </c>
      <c r="C4812" s="38" t="s">
        <v>882</v>
      </c>
      <c r="H4812" s="35"/>
      <c r="I4812" s="35"/>
      <c r="J4812" s="36"/>
      <c r="L4812" s="59"/>
      <c r="M4812" s="59"/>
      <c r="N4812" s="60"/>
      <c r="P4812" s="59"/>
      <c r="Q4812" s="59"/>
      <c r="R4812" s="60"/>
    </row>
    <row r="4813" spans="1:18" ht="45" x14ac:dyDescent="0.25">
      <c r="A4813" s="37" t="s">
        <v>6149</v>
      </c>
      <c r="B4813" s="38" t="s">
        <v>31</v>
      </c>
      <c r="C4813" s="38" t="s">
        <v>884</v>
      </c>
      <c r="H4813" s="35"/>
      <c r="I4813" s="35"/>
      <c r="J4813" s="36"/>
      <c r="L4813" s="59"/>
      <c r="M4813" s="59"/>
      <c r="N4813" s="60"/>
      <c r="P4813" s="59"/>
      <c r="Q4813" s="59"/>
      <c r="R4813" s="60"/>
    </row>
    <row r="4814" spans="1:18" ht="60" x14ac:dyDescent="0.25">
      <c r="A4814" s="33"/>
      <c r="B4814" s="34" t="s">
        <v>55</v>
      </c>
      <c r="C4814" s="34" t="s">
        <v>56</v>
      </c>
      <c r="D4814" s="34" t="s">
        <v>57</v>
      </c>
      <c r="E4814" s="34" t="s">
        <v>58</v>
      </c>
      <c r="F4814" s="39" t="s">
        <v>59</v>
      </c>
      <c r="H4814" s="40" t="s">
        <v>60</v>
      </c>
      <c r="I4814" s="41" t="s">
        <v>22</v>
      </c>
      <c r="J4814" s="42"/>
      <c r="L4814" s="40" t="s">
        <v>60</v>
      </c>
      <c r="M4814" s="53" t="s">
        <v>22</v>
      </c>
      <c r="N4814" s="54"/>
      <c r="P4814" s="40" t="s">
        <v>60</v>
      </c>
      <c r="Q4814" s="53" t="s">
        <v>22</v>
      </c>
      <c r="R4814" s="54"/>
    </row>
    <row r="4815" spans="1:18" x14ac:dyDescent="0.25">
      <c r="A4815" s="37" t="s">
        <v>6150</v>
      </c>
      <c r="B4815" s="38" t="s">
        <v>6151</v>
      </c>
      <c r="C4815" s="38" t="s">
        <v>2047</v>
      </c>
      <c r="D4815" s="38"/>
      <c r="E4815" s="38" t="s">
        <v>4347</v>
      </c>
      <c r="F4815" s="43">
        <v>67</v>
      </c>
      <c r="H4815" s="44">
        <v>1550</v>
      </c>
      <c r="I4815" s="45">
        <v>103850</v>
      </c>
      <c r="J4815" s="31"/>
      <c r="L4815" s="44">
        <v>916.15</v>
      </c>
      <c r="M4815" s="55">
        <v>61382.05</v>
      </c>
      <c r="N4815" s="56"/>
      <c r="P4815" s="44">
        <v>535</v>
      </c>
      <c r="Q4815" s="55">
        <v>35845</v>
      </c>
      <c r="R4815" s="56"/>
    </row>
    <row r="4816" spans="1:18" x14ac:dyDescent="0.25">
      <c r="A4816" s="37" t="s">
        <v>6152</v>
      </c>
      <c r="B4816" s="38" t="s">
        <v>6153</v>
      </c>
      <c r="C4816" s="38" t="s">
        <v>1528</v>
      </c>
      <c r="D4816" s="38"/>
      <c r="E4816" s="38" t="s">
        <v>4347</v>
      </c>
      <c r="F4816" s="43">
        <v>1</v>
      </c>
      <c r="H4816" s="44">
        <v>1860</v>
      </c>
      <c r="I4816" s="45">
        <v>1860</v>
      </c>
      <c r="J4816" s="31"/>
      <c r="L4816" s="44">
        <v>1446.42</v>
      </c>
      <c r="M4816" s="55">
        <v>1446.42</v>
      </c>
      <c r="N4816" s="56"/>
      <c r="P4816" s="44">
        <v>1215</v>
      </c>
      <c r="Q4816" s="55">
        <v>1215</v>
      </c>
      <c r="R4816" s="56"/>
    </row>
    <row r="4817" spans="1:18" ht="30" x14ac:dyDescent="0.25">
      <c r="A4817" s="37" t="s">
        <v>6154</v>
      </c>
      <c r="B4817" s="38" t="s">
        <v>6155</v>
      </c>
      <c r="C4817" s="38" t="s">
        <v>899</v>
      </c>
      <c r="D4817" s="38"/>
      <c r="E4817" s="38" t="s">
        <v>4347</v>
      </c>
      <c r="F4817" s="43">
        <v>30</v>
      </c>
      <c r="H4817" s="44">
        <v>1200</v>
      </c>
      <c r="I4817" s="45">
        <v>36000</v>
      </c>
      <c r="J4817" s="31"/>
      <c r="L4817" s="44">
        <v>1775.48</v>
      </c>
      <c r="M4817" s="55">
        <v>53264.4</v>
      </c>
      <c r="N4817" s="56"/>
      <c r="P4817" s="44">
        <v>750</v>
      </c>
      <c r="Q4817" s="55">
        <v>22500</v>
      </c>
      <c r="R4817" s="56"/>
    </row>
    <row r="4818" spans="1:18" x14ac:dyDescent="0.25">
      <c r="A4818" s="33"/>
      <c r="B4818" s="34" t="s">
        <v>28</v>
      </c>
      <c r="C4818" s="34" t="s">
        <v>29</v>
      </c>
      <c r="H4818" s="35"/>
      <c r="I4818" s="35"/>
      <c r="J4818" s="36"/>
      <c r="L4818" s="59"/>
      <c r="M4818" s="59"/>
      <c r="N4818" s="60"/>
      <c r="P4818" s="59"/>
      <c r="Q4818" s="59"/>
      <c r="R4818" s="60"/>
    </row>
    <row r="4819" spans="1:18" x14ac:dyDescent="0.25">
      <c r="A4819" s="37" t="s">
        <v>6156</v>
      </c>
      <c r="B4819" s="38" t="s">
        <v>31</v>
      </c>
      <c r="C4819" s="38" t="s">
        <v>907</v>
      </c>
      <c r="H4819" s="35"/>
      <c r="I4819" s="35"/>
      <c r="J4819" s="36"/>
      <c r="L4819" s="59"/>
      <c r="M4819" s="59"/>
      <c r="N4819" s="60"/>
      <c r="P4819" s="59"/>
      <c r="Q4819" s="59"/>
      <c r="R4819" s="60"/>
    </row>
    <row r="4820" spans="1:18" ht="45" x14ac:dyDescent="0.25">
      <c r="A4820" s="37" t="s">
        <v>6157</v>
      </c>
      <c r="B4820" s="38" t="s">
        <v>31</v>
      </c>
      <c r="C4820" s="38" t="s">
        <v>909</v>
      </c>
      <c r="H4820" s="35"/>
      <c r="I4820" s="35"/>
      <c r="J4820" s="36"/>
      <c r="L4820" s="59"/>
      <c r="M4820" s="59"/>
      <c r="N4820" s="60"/>
      <c r="P4820" s="59"/>
      <c r="Q4820" s="59"/>
      <c r="R4820" s="60"/>
    </row>
    <row r="4821" spans="1:18" ht="60" x14ac:dyDescent="0.25">
      <c r="A4821" s="33"/>
      <c r="B4821" s="34" t="s">
        <v>55</v>
      </c>
      <c r="C4821" s="34" t="s">
        <v>56</v>
      </c>
      <c r="D4821" s="34" t="s">
        <v>57</v>
      </c>
      <c r="E4821" s="34" t="s">
        <v>58</v>
      </c>
      <c r="F4821" s="39" t="s">
        <v>59</v>
      </c>
      <c r="H4821" s="40" t="s">
        <v>60</v>
      </c>
      <c r="I4821" s="41" t="s">
        <v>22</v>
      </c>
      <c r="J4821" s="42"/>
      <c r="L4821" s="40" t="s">
        <v>60</v>
      </c>
      <c r="M4821" s="53" t="s">
        <v>22</v>
      </c>
      <c r="N4821" s="54"/>
      <c r="P4821" s="40" t="s">
        <v>60</v>
      </c>
      <c r="Q4821" s="53" t="s">
        <v>22</v>
      </c>
      <c r="R4821" s="54"/>
    </row>
    <row r="4822" spans="1:18" x14ac:dyDescent="0.25">
      <c r="A4822" s="37" t="s">
        <v>6158</v>
      </c>
      <c r="B4822" s="38" t="s">
        <v>6159</v>
      </c>
      <c r="C4822" s="38" t="s">
        <v>6160</v>
      </c>
      <c r="D4822" s="38"/>
      <c r="E4822" s="38" t="s">
        <v>4347</v>
      </c>
      <c r="F4822" s="43">
        <v>19</v>
      </c>
      <c r="H4822" s="44">
        <v>700</v>
      </c>
      <c r="I4822" s="45">
        <v>13300</v>
      </c>
      <c r="J4822" s="31"/>
      <c r="L4822" s="44">
        <v>532.64</v>
      </c>
      <c r="M4822" s="55">
        <v>10120.16</v>
      </c>
      <c r="N4822" s="56"/>
      <c r="P4822" s="44">
        <v>480</v>
      </c>
      <c r="Q4822" s="55">
        <v>9120</v>
      </c>
      <c r="R4822" s="56"/>
    </row>
    <row r="4823" spans="1:18" x14ac:dyDescent="0.25">
      <c r="A4823" s="37" t="s">
        <v>6161</v>
      </c>
      <c r="B4823" s="38" t="s">
        <v>6162</v>
      </c>
      <c r="C4823" s="38" t="s">
        <v>6163</v>
      </c>
      <c r="D4823" s="38"/>
      <c r="E4823" s="38" t="s">
        <v>4347</v>
      </c>
      <c r="F4823" s="43">
        <v>4</v>
      </c>
      <c r="H4823" s="44">
        <v>430</v>
      </c>
      <c r="I4823" s="45">
        <v>1720</v>
      </c>
      <c r="J4823" s="31"/>
      <c r="L4823" s="44">
        <v>473.46</v>
      </c>
      <c r="M4823" s="55">
        <v>1893.84</v>
      </c>
      <c r="N4823" s="56"/>
      <c r="P4823" s="44">
        <v>420</v>
      </c>
      <c r="Q4823" s="55">
        <v>1680</v>
      </c>
      <c r="R4823" s="56"/>
    </row>
    <row r="4824" spans="1:18" x14ac:dyDescent="0.25">
      <c r="A4824" s="37" t="s">
        <v>6164</v>
      </c>
      <c r="B4824" s="38" t="s">
        <v>6165</v>
      </c>
      <c r="C4824" s="38" t="s">
        <v>6166</v>
      </c>
      <c r="D4824" s="38"/>
      <c r="E4824" s="38" t="s">
        <v>4347</v>
      </c>
      <c r="F4824" s="43">
        <v>1</v>
      </c>
      <c r="H4824" s="44">
        <v>505</v>
      </c>
      <c r="I4824" s="45">
        <v>505</v>
      </c>
      <c r="J4824" s="31"/>
      <c r="L4824" s="44">
        <v>503.05</v>
      </c>
      <c r="M4824" s="55">
        <v>503.05</v>
      </c>
      <c r="N4824" s="56"/>
      <c r="P4824" s="44">
        <v>480</v>
      </c>
      <c r="Q4824" s="55">
        <v>480</v>
      </c>
      <c r="R4824" s="56"/>
    </row>
    <row r="4825" spans="1:18" x14ac:dyDescent="0.25">
      <c r="A4825" s="33"/>
      <c r="B4825" s="34" t="s">
        <v>28</v>
      </c>
      <c r="C4825" s="34" t="s">
        <v>29</v>
      </c>
      <c r="H4825" s="35"/>
      <c r="I4825" s="35"/>
      <c r="J4825" s="36"/>
      <c r="L4825" s="59"/>
      <c r="M4825" s="59"/>
      <c r="N4825" s="60"/>
      <c r="P4825" s="59"/>
      <c r="Q4825" s="59"/>
      <c r="R4825" s="60"/>
    </row>
    <row r="4826" spans="1:18" x14ac:dyDescent="0.25">
      <c r="A4826" s="37" t="s">
        <v>6167</v>
      </c>
      <c r="B4826" s="38" t="s">
        <v>31</v>
      </c>
      <c r="C4826" s="38" t="s">
        <v>1070</v>
      </c>
      <c r="H4826" s="35"/>
      <c r="I4826" s="35"/>
      <c r="J4826" s="36"/>
      <c r="L4826" s="59"/>
      <c r="M4826" s="59"/>
      <c r="N4826" s="60"/>
      <c r="P4826" s="59"/>
      <c r="Q4826" s="59"/>
      <c r="R4826" s="60"/>
    </row>
    <row r="4827" spans="1:18" x14ac:dyDescent="0.25">
      <c r="A4827" s="37" t="s">
        <v>6168</v>
      </c>
      <c r="B4827" s="38" t="s">
        <v>31</v>
      </c>
      <c r="C4827" s="38" t="s">
        <v>1072</v>
      </c>
      <c r="H4827" s="35"/>
      <c r="I4827" s="35"/>
      <c r="J4827" s="36"/>
      <c r="L4827" s="59"/>
      <c r="M4827" s="59"/>
      <c r="N4827" s="60"/>
      <c r="P4827" s="59"/>
      <c r="Q4827" s="59"/>
      <c r="R4827" s="60"/>
    </row>
    <row r="4828" spans="1:18" x14ac:dyDescent="0.25">
      <c r="A4828" s="37" t="s">
        <v>6169</v>
      </c>
      <c r="B4828" s="38" t="s">
        <v>31</v>
      </c>
      <c r="C4828" s="38" t="s">
        <v>1074</v>
      </c>
      <c r="H4828" s="35"/>
      <c r="I4828" s="35"/>
      <c r="J4828" s="36"/>
      <c r="L4828" s="59"/>
      <c r="M4828" s="59"/>
      <c r="N4828" s="60"/>
      <c r="P4828" s="59"/>
      <c r="Q4828" s="59"/>
      <c r="R4828" s="60"/>
    </row>
    <row r="4829" spans="1:18" ht="45" x14ac:dyDescent="0.25">
      <c r="A4829" s="37" t="s">
        <v>6170</v>
      </c>
      <c r="B4829" s="38" t="s">
        <v>31</v>
      </c>
      <c r="C4829" s="38" t="s">
        <v>1076</v>
      </c>
      <c r="H4829" s="35"/>
      <c r="I4829" s="35"/>
      <c r="J4829" s="36"/>
      <c r="L4829" s="59"/>
      <c r="M4829" s="59"/>
      <c r="N4829" s="60"/>
      <c r="P4829" s="59"/>
      <c r="Q4829" s="59"/>
      <c r="R4829" s="60"/>
    </row>
    <row r="4830" spans="1:18" ht="105" x14ac:dyDescent="0.25">
      <c r="A4830" s="37" t="s">
        <v>6171</v>
      </c>
      <c r="B4830" s="38" t="s">
        <v>31</v>
      </c>
      <c r="C4830" s="38" t="s">
        <v>1078</v>
      </c>
      <c r="H4830" s="35"/>
      <c r="I4830" s="35"/>
      <c r="J4830" s="36"/>
      <c r="L4830" s="59"/>
      <c r="M4830" s="59"/>
      <c r="N4830" s="60"/>
      <c r="P4830" s="59"/>
      <c r="Q4830" s="59"/>
      <c r="R4830" s="60"/>
    </row>
    <row r="4831" spans="1:18" ht="60" x14ac:dyDescent="0.25">
      <c r="A4831" s="33"/>
      <c r="B4831" s="34" t="s">
        <v>55</v>
      </c>
      <c r="C4831" s="34" t="s">
        <v>56</v>
      </c>
      <c r="D4831" s="34" t="s">
        <v>57</v>
      </c>
      <c r="E4831" s="34" t="s">
        <v>58</v>
      </c>
      <c r="F4831" s="39" t="s">
        <v>59</v>
      </c>
      <c r="H4831" s="40" t="s">
        <v>60</v>
      </c>
      <c r="I4831" s="41" t="s">
        <v>22</v>
      </c>
      <c r="J4831" s="42"/>
      <c r="L4831" s="40" t="s">
        <v>60</v>
      </c>
      <c r="M4831" s="53" t="s">
        <v>22</v>
      </c>
      <c r="N4831" s="54"/>
      <c r="P4831" s="40" t="s">
        <v>60</v>
      </c>
      <c r="Q4831" s="53" t="s">
        <v>22</v>
      </c>
      <c r="R4831" s="54"/>
    </row>
    <row r="4832" spans="1:18" x14ac:dyDescent="0.25">
      <c r="A4832" s="37" t="s">
        <v>6172</v>
      </c>
      <c r="B4832" s="38" t="s">
        <v>6173</v>
      </c>
      <c r="C4832" s="38" t="s">
        <v>1090</v>
      </c>
      <c r="D4832" s="38"/>
      <c r="E4832" s="38" t="s">
        <v>4390</v>
      </c>
      <c r="F4832" s="43">
        <v>2</v>
      </c>
      <c r="H4832" s="44">
        <v>400</v>
      </c>
      <c r="I4832" s="45">
        <v>800</v>
      </c>
      <c r="J4832" s="31"/>
      <c r="L4832" s="44">
        <v>1479.56</v>
      </c>
      <c r="M4832" s="55">
        <v>2959.12</v>
      </c>
      <c r="N4832" s="56"/>
      <c r="P4832" s="44">
        <v>450</v>
      </c>
      <c r="Q4832" s="55">
        <v>900</v>
      </c>
      <c r="R4832" s="56"/>
    </row>
    <row r="4833" spans="1:18" x14ac:dyDescent="0.25">
      <c r="A4833" s="37" t="s">
        <v>6174</v>
      </c>
      <c r="B4833" s="38" t="s">
        <v>6175</v>
      </c>
      <c r="C4833" s="38" t="s">
        <v>6176</v>
      </c>
      <c r="D4833" s="38"/>
      <c r="E4833" s="38" t="s">
        <v>4390</v>
      </c>
      <c r="F4833" s="43">
        <v>1</v>
      </c>
      <c r="H4833" s="44">
        <v>1320</v>
      </c>
      <c r="I4833" s="45">
        <v>1320</v>
      </c>
      <c r="J4833" s="31"/>
      <c r="L4833" s="44">
        <v>1716.29</v>
      </c>
      <c r="M4833" s="55">
        <v>1716.29</v>
      </c>
      <c r="N4833" s="56"/>
      <c r="P4833" s="44">
        <v>500</v>
      </c>
      <c r="Q4833" s="55">
        <v>500</v>
      </c>
      <c r="R4833" s="56"/>
    </row>
    <row r="4834" spans="1:18" x14ac:dyDescent="0.25">
      <c r="A4834" s="37" t="s">
        <v>6177</v>
      </c>
      <c r="B4834" s="38" t="s">
        <v>6178</v>
      </c>
      <c r="C4834" s="38" t="s">
        <v>1099</v>
      </c>
      <c r="D4834" s="38"/>
      <c r="E4834" s="38" t="s">
        <v>4390</v>
      </c>
      <c r="F4834" s="43">
        <v>1</v>
      </c>
      <c r="H4834" s="44">
        <v>1720</v>
      </c>
      <c r="I4834" s="45">
        <v>1720</v>
      </c>
      <c r="J4834" s="31"/>
      <c r="L4834" s="44">
        <v>1657.11</v>
      </c>
      <c r="M4834" s="55">
        <v>1657.11</v>
      </c>
      <c r="N4834" s="56"/>
      <c r="P4834" s="44">
        <v>650</v>
      </c>
      <c r="Q4834" s="55">
        <v>650</v>
      </c>
      <c r="R4834" s="56"/>
    </row>
    <row r="4835" spans="1:18" x14ac:dyDescent="0.25">
      <c r="A4835" s="37" t="s">
        <v>6179</v>
      </c>
      <c r="B4835" s="38" t="s">
        <v>6180</v>
      </c>
      <c r="C4835" s="38" t="s">
        <v>1102</v>
      </c>
      <c r="D4835" s="38"/>
      <c r="E4835" s="38" t="s">
        <v>4390</v>
      </c>
      <c r="F4835" s="43">
        <v>2</v>
      </c>
      <c r="H4835" s="44">
        <v>595</v>
      </c>
      <c r="I4835" s="45">
        <v>1190</v>
      </c>
      <c r="J4835" s="31"/>
      <c r="L4835" s="44">
        <v>2959.13</v>
      </c>
      <c r="M4835" s="55">
        <v>5918.26</v>
      </c>
      <c r="N4835" s="56"/>
      <c r="P4835" s="44">
        <v>1500</v>
      </c>
      <c r="Q4835" s="55">
        <v>3000</v>
      </c>
      <c r="R4835" s="56"/>
    </row>
    <row r="4836" spans="1:18" ht="30" x14ac:dyDescent="0.25">
      <c r="A4836" s="37" t="s">
        <v>6181</v>
      </c>
      <c r="B4836" s="38" t="s">
        <v>6182</v>
      </c>
      <c r="C4836" s="38" t="s">
        <v>1105</v>
      </c>
      <c r="D4836" s="38"/>
      <c r="E4836" s="38" t="s">
        <v>64</v>
      </c>
      <c r="F4836" s="43">
        <v>1</v>
      </c>
      <c r="H4836" s="44">
        <v>5000</v>
      </c>
      <c r="I4836" s="45">
        <v>5000</v>
      </c>
      <c r="J4836" s="31"/>
      <c r="L4836" s="44">
        <v>9469.2000000000007</v>
      </c>
      <c r="M4836" s="55">
        <v>9469.2000000000007</v>
      </c>
      <c r="N4836" s="56"/>
      <c r="P4836" s="44">
        <v>15000</v>
      </c>
      <c r="Q4836" s="55">
        <v>15000</v>
      </c>
      <c r="R4836" s="56"/>
    </row>
    <row r="4837" spans="1:18" x14ac:dyDescent="0.25">
      <c r="A4837" s="33"/>
      <c r="B4837" s="34" t="s">
        <v>28</v>
      </c>
      <c r="C4837" s="34" t="s">
        <v>29</v>
      </c>
      <c r="H4837" s="35"/>
      <c r="I4837" s="35"/>
      <c r="J4837" s="36"/>
      <c r="L4837" s="59"/>
      <c r="M4837" s="59"/>
      <c r="N4837" s="60"/>
      <c r="P4837" s="59"/>
      <c r="Q4837" s="59"/>
      <c r="R4837" s="60"/>
    </row>
    <row r="4838" spans="1:18" x14ac:dyDescent="0.25">
      <c r="A4838" s="37" t="s">
        <v>6183</v>
      </c>
      <c r="B4838" s="38" t="s">
        <v>31</v>
      </c>
      <c r="C4838" s="38" t="s">
        <v>750</v>
      </c>
      <c r="H4838" s="35"/>
      <c r="I4838" s="35"/>
      <c r="J4838" s="36"/>
      <c r="L4838" s="59"/>
      <c r="M4838" s="59"/>
      <c r="N4838" s="60"/>
      <c r="P4838" s="59"/>
      <c r="Q4838" s="59"/>
      <c r="R4838" s="60"/>
    </row>
    <row r="4839" spans="1:18" ht="60" x14ac:dyDescent="0.25">
      <c r="A4839" s="33"/>
      <c r="B4839" s="34" t="s">
        <v>55</v>
      </c>
      <c r="C4839" s="34" t="s">
        <v>56</v>
      </c>
      <c r="D4839" s="34" t="s">
        <v>57</v>
      </c>
      <c r="E4839" s="34" t="s">
        <v>58</v>
      </c>
      <c r="F4839" s="39" t="s">
        <v>59</v>
      </c>
      <c r="H4839" s="40" t="s">
        <v>60</v>
      </c>
      <c r="I4839" s="41" t="s">
        <v>22</v>
      </c>
      <c r="J4839" s="42"/>
      <c r="L4839" s="40" t="s">
        <v>60</v>
      </c>
      <c r="M4839" s="53" t="s">
        <v>22</v>
      </c>
      <c r="N4839" s="54"/>
      <c r="P4839" s="40" t="s">
        <v>60</v>
      </c>
      <c r="Q4839" s="53" t="s">
        <v>22</v>
      </c>
      <c r="R4839" s="54"/>
    </row>
    <row r="4840" spans="1:18" x14ac:dyDescent="0.25">
      <c r="A4840" s="37" t="s">
        <v>6184</v>
      </c>
      <c r="B4840" s="38" t="s">
        <v>6185</v>
      </c>
      <c r="C4840" s="38" t="s">
        <v>753</v>
      </c>
      <c r="D4840" s="38"/>
      <c r="E4840" s="38" t="s">
        <v>64</v>
      </c>
      <c r="F4840" s="43">
        <v>1</v>
      </c>
      <c r="H4840" s="44">
        <v>1000</v>
      </c>
      <c r="I4840" s="45">
        <v>1000</v>
      </c>
      <c r="J4840" s="31"/>
      <c r="L4840" s="44">
        <v>3550.95</v>
      </c>
      <c r="M4840" s="55">
        <v>3550.95</v>
      </c>
      <c r="N4840" s="56"/>
      <c r="P4840" s="44">
        <v>300</v>
      </c>
      <c r="Q4840" s="55">
        <v>300</v>
      </c>
      <c r="R4840" s="56"/>
    </row>
    <row r="4841" spans="1:18" ht="30" x14ac:dyDescent="0.25">
      <c r="A4841" s="37" t="s">
        <v>6186</v>
      </c>
      <c r="B4841" s="38" t="s">
        <v>6187</v>
      </c>
      <c r="C4841" s="38" t="s">
        <v>756</v>
      </c>
      <c r="D4841" s="38"/>
      <c r="E4841" s="38" t="s">
        <v>64</v>
      </c>
      <c r="F4841" s="43">
        <v>1</v>
      </c>
      <c r="H4841" s="44">
        <v>1000</v>
      </c>
      <c r="I4841" s="45">
        <v>1000</v>
      </c>
      <c r="J4841" s="31"/>
      <c r="L4841" s="44">
        <v>3550.95</v>
      </c>
      <c r="M4841" s="55">
        <v>3550.95</v>
      </c>
      <c r="N4841" s="56"/>
      <c r="P4841" s="44">
        <v>300</v>
      </c>
      <c r="Q4841" s="55">
        <v>300</v>
      </c>
      <c r="R4841" s="56"/>
    </row>
    <row r="4842" spans="1:18" x14ac:dyDescent="0.25">
      <c r="A4842" s="37" t="s">
        <v>6188</v>
      </c>
      <c r="B4842" s="38" t="s">
        <v>6189</v>
      </c>
      <c r="C4842" s="38" t="s">
        <v>759</v>
      </c>
      <c r="D4842" s="38"/>
      <c r="E4842" s="38" t="s">
        <v>64</v>
      </c>
      <c r="F4842" s="43">
        <v>1</v>
      </c>
      <c r="H4842" s="44">
        <v>1000</v>
      </c>
      <c r="I4842" s="45">
        <v>1000</v>
      </c>
      <c r="J4842" s="31"/>
      <c r="L4842" s="44">
        <v>3550.95</v>
      </c>
      <c r="M4842" s="55">
        <v>3550.95</v>
      </c>
      <c r="N4842" s="56"/>
      <c r="P4842" s="44">
        <v>200</v>
      </c>
      <c r="Q4842" s="55">
        <v>200</v>
      </c>
      <c r="R4842" s="56"/>
    </row>
    <row r="4843" spans="1:18" x14ac:dyDescent="0.25">
      <c r="A4843" s="37" t="s">
        <v>6190</v>
      </c>
      <c r="B4843" s="38" t="s">
        <v>6191</v>
      </c>
      <c r="C4843" s="38" t="s">
        <v>762</v>
      </c>
      <c r="D4843" s="38"/>
      <c r="E4843" s="38" t="s">
        <v>64</v>
      </c>
      <c r="F4843" s="43">
        <v>1</v>
      </c>
      <c r="H4843" s="44">
        <v>1000</v>
      </c>
      <c r="I4843" s="45">
        <v>1000</v>
      </c>
      <c r="J4843" s="31"/>
      <c r="L4843" s="44">
        <v>3550.95</v>
      </c>
      <c r="M4843" s="55">
        <v>3550.95</v>
      </c>
      <c r="N4843" s="56"/>
      <c r="P4843" s="44">
        <v>200</v>
      </c>
      <c r="Q4843" s="55">
        <v>200</v>
      </c>
      <c r="R4843" s="56"/>
    </row>
    <row r="4844" spans="1:18" x14ac:dyDescent="0.25">
      <c r="A4844" s="37" t="s">
        <v>6192</v>
      </c>
      <c r="B4844" s="38" t="s">
        <v>6193</v>
      </c>
      <c r="C4844" s="38" t="s">
        <v>765</v>
      </c>
      <c r="D4844" s="38"/>
      <c r="E4844" s="38" t="s">
        <v>64</v>
      </c>
      <c r="F4844" s="43">
        <v>1</v>
      </c>
      <c r="H4844" s="44">
        <v>1000</v>
      </c>
      <c r="I4844" s="45">
        <v>1000</v>
      </c>
      <c r="J4844" s="31"/>
      <c r="L4844" s="44">
        <v>3550.95</v>
      </c>
      <c r="M4844" s="55">
        <v>3550.95</v>
      </c>
      <c r="N4844" s="56"/>
      <c r="P4844" s="44">
        <v>200</v>
      </c>
      <c r="Q4844" s="55">
        <v>200</v>
      </c>
      <c r="R4844" s="56"/>
    </row>
    <row r="4845" spans="1:18" x14ac:dyDescent="0.25">
      <c r="A4845" s="37" t="s">
        <v>6194</v>
      </c>
      <c r="B4845" s="38" t="s">
        <v>6195</v>
      </c>
      <c r="C4845" s="38" t="s">
        <v>768</v>
      </c>
      <c r="D4845" s="38"/>
      <c r="E4845" s="38" t="s">
        <v>64</v>
      </c>
      <c r="F4845" s="43">
        <v>1</v>
      </c>
      <c r="H4845" s="44">
        <v>1500</v>
      </c>
      <c r="I4845" s="45">
        <v>1500</v>
      </c>
      <c r="J4845" s="31"/>
      <c r="L4845" s="44">
        <v>3550.95</v>
      </c>
      <c r="M4845" s="55">
        <v>3550.95</v>
      </c>
      <c r="N4845" s="56"/>
      <c r="P4845" s="44">
        <v>300</v>
      </c>
      <c r="Q4845" s="55">
        <v>300</v>
      </c>
      <c r="R4845" s="56"/>
    </row>
    <row r="4846" spans="1:18" x14ac:dyDescent="0.25">
      <c r="A4846" s="37" t="s">
        <v>6196</v>
      </c>
      <c r="B4846" s="38" t="s">
        <v>6197</v>
      </c>
      <c r="C4846" s="38" t="s">
        <v>771</v>
      </c>
      <c r="D4846" s="38"/>
      <c r="E4846" s="38" t="s">
        <v>64</v>
      </c>
      <c r="F4846" s="43">
        <v>1</v>
      </c>
      <c r="H4846" s="44">
        <v>500</v>
      </c>
      <c r="I4846" s="45">
        <v>500</v>
      </c>
      <c r="J4846" s="31"/>
      <c r="L4846" s="44">
        <v>3550.95</v>
      </c>
      <c r="M4846" s="55">
        <v>3550.95</v>
      </c>
      <c r="N4846" s="56"/>
      <c r="P4846" s="44">
        <v>500</v>
      </c>
      <c r="Q4846" s="55">
        <v>500</v>
      </c>
      <c r="R4846" s="56"/>
    </row>
    <row r="4847" spans="1:18" ht="30" x14ac:dyDescent="0.25">
      <c r="A4847" s="37" t="s">
        <v>6198</v>
      </c>
      <c r="B4847" s="38" t="s">
        <v>6199</v>
      </c>
      <c r="C4847" s="38" t="s">
        <v>774</v>
      </c>
      <c r="D4847" s="38"/>
      <c r="E4847" s="38" t="s">
        <v>64</v>
      </c>
      <c r="F4847" s="43">
        <v>1</v>
      </c>
      <c r="H4847" s="44">
        <v>500</v>
      </c>
      <c r="I4847" s="45">
        <v>500</v>
      </c>
      <c r="J4847" s="31"/>
      <c r="L4847" s="44">
        <v>3550.95</v>
      </c>
      <c r="M4847" s="55">
        <v>3550.95</v>
      </c>
      <c r="N4847" s="56"/>
      <c r="P4847" s="44">
        <v>1000</v>
      </c>
      <c r="Q4847" s="55">
        <v>1000</v>
      </c>
      <c r="R4847" s="56"/>
    </row>
    <row r="4848" spans="1:18" ht="30" x14ac:dyDescent="0.25">
      <c r="A4848" s="37" t="s">
        <v>6200</v>
      </c>
      <c r="B4848" s="38" t="s">
        <v>6201</v>
      </c>
      <c r="C4848" s="38" t="s">
        <v>777</v>
      </c>
      <c r="D4848" s="38"/>
      <c r="E4848" s="38" t="s">
        <v>64</v>
      </c>
      <c r="F4848" s="43">
        <v>1</v>
      </c>
      <c r="H4848" s="44">
        <v>1000</v>
      </c>
      <c r="I4848" s="45">
        <v>1000</v>
      </c>
      <c r="J4848" s="31"/>
      <c r="L4848" s="44">
        <v>3550.95</v>
      </c>
      <c r="M4848" s="55">
        <v>3550.95</v>
      </c>
      <c r="N4848" s="56"/>
      <c r="P4848" s="44">
        <v>1000</v>
      </c>
      <c r="Q4848" s="55">
        <v>1000</v>
      </c>
      <c r="R4848" s="56"/>
    </row>
    <row r="4849" spans="1:18" x14ac:dyDescent="0.25">
      <c r="A4849" s="37" t="s">
        <v>6202</v>
      </c>
      <c r="B4849" s="38" t="s">
        <v>6203</v>
      </c>
      <c r="C4849" s="38" t="s">
        <v>780</v>
      </c>
      <c r="D4849" s="38"/>
      <c r="E4849" s="38" t="s">
        <v>64</v>
      </c>
      <c r="F4849" s="43">
        <v>1</v>
      </c>
      <c r="H4849" s="44">
        <v>1000</v>
      </c>
      <c r="I4849" s="45">
        <v>1000</v>
      </c>
      <c r="J4849" s="31"/>
      <c r="L4849" s="44">
        <v>3550.95</v>
      </c>
      <c r="M4849" s="55">
        <v>3550.95</v>
      </c>
      <c r="N4849" s="56"/>
      <c r="P4849" s="44">
        <v>500</v>
      </c>
      <c r="Q4849" s="55">
        <v>500</v>
      </c>
      <c r="R4849" s="56"/>
    </row>
    <row r="4850" spans="1:18" x14ac:dyDescent="0.25">
      <c r="A4850" s="37" t="s">
        <v>6204</v>
      </c>
      <c r="B4850" s="38" t="s">
        <v>6205</v>
      </c>
      <c r="C4850" s="38" t="s">
        <v>783</v>
      </c>
      <c r="D4850" s="38"/>
      <c r="E4850" s="38" t="s">
        <v>64</v>
      </c>
      <c r="F4850" s="43">
        <v>1</v>
      </c>
      <c r="H4850" s="44">
        <v>500</v>
      </c>
      <c r="I4850" s="45">
        <v>500</v>
      </c>
      <c r="J4850" s="31"/>
      <c r="L4850" s="44">
        <v>3550.95</v>
      </c>
      <c r="M4850" s="55">
        <v>3550.95</v>
      </c>
      <c r="N4850" s="56"/>
      <c r="P4850" s="44">
        <v>500</v>
      </c>
      <c r="Q4850" s="55">
        <v>500</v>
      </c>
      <c r="R4850" s="56"/>
    </row>
    <row r="4851" spans="1:18" ht="45" x14ac:dyDescent="0.25">
      <c r="A4851" s="37" t="s">
        <v>6206</v>
      </c>
      <c r="B4851" s="38" t="s">
        <v>6207</v>
      </c>
      <c r="C4851" s="38" t="s">
        <v>786</v>
      </c>
      <c r="D4851" s="38"/>
      <c r="E4851" s="38" t="s">
        <v>64</v>
      </c>
      <c r="F4851" s="43">
        <v>1</v>
      </c>
      <c r="H4851" s="44">
        <v>1500</v>
      </c>
      <c r="I4851" s="45">
        <v>1500</v>
      </c>
      <c r="J4851" s="31"/>
      <c r="L4851" s="44">
        <v>3550.95</v>
      </c>
      <c r="M4851" s="55">
        <v>3550.95</v>
      </c>
      <c r="N4851" s="56"/>
      <c r="P4851" s="44">
        <v>2000</v>
      </c>
      <c r="Q4851" s="55">
        <v>2000</v>
      </c>
      <c r="R4851" s="56"/>
    </row>
    <row r="4852" spans="1:18" x14ac:dyDescent="0.25">
      <c r="A4852" s="37" t="s">
        <v>6208</v>
      </c>
      <c r="B4852" s="38" t="s">
        <v>6209</v>
      </c>
      <c r="C4852" s="38" t="s">
        <v>789</v>
      </c>
      <c r="D4852" s="38"/>
      <c r="E4852" s="38" t="s">
        <v>64</v>
      </c>
      <c r="F4852" s="43">
        <v>1</v>
      </c>
      <c r="H4852" s="44">
        <v>1500</v>
      </c>
      <c r="I4852" s="45">
        <v>1500</v>
      </c>
      <c r="J4852" s="31"/>
      <c r="L4852" s="44">
        <v>4734.6000000000004</v>
      </c>
      <c r="M4852" s="55">
        <v>4734.6000000000004</v>
      </c>
      <c r="N4852" s="56"/>
      <c r="P4852" s="44">
        <v>20000</v>
      </c>
      <c r="Q4852" s="55">
        <v>20000</v>
      </c>
      <c r="R4852" s="56"/>
    </row>
    <row r="4853" spans="1:18" x14ac:dyDescent="0.25">
      <c r="A4853" s="33"/>
      <c r="B4853" s="34" t="s">
        <v>28</v>
      </c>
      <c r="C4853" s="34" t="s">
        <v>29</v>
      </c>
      <c r="H4853" s="35"/>
      <c r="I4853" s="35"/>
      <c r="J4853" s="36"/>
      <c r="L4853" s="59"/>
      <c r="M4853" s="59"/>
      <c r="N4853" s="60"/>
      <c r="P4853" s="59"/>
      <c r="Q4853" s="59"/>
      <c r="R4853" s="60"/>
    </row>
    <row r="4854" spans="1:18" x14ac:dyDescent="0.25">
      <c r="A4854" s="37" t="s">
        <v>6210</v>
      </c>
      <c r="B4854" s="38" t="s">
        <v>31</v>
      </c>
      <c r="C4854" s="38" t="s">
        <v>333</v>
      </c>
      <c r="H4854" s="35"/>
      <c r="I4854" s="35"/>
      <c r="J4854" s="36"/>
      <c r="L4854" s="59"/>
      <c r="M4854" s="59"/>
      <c r="N4854" s="60"/>
      <c r="P4854" s="59"/>
      <c r="Q4854" s="59"/>
      <c r="R4854" s="60"/>
    </row>
    <row r="4855" spans="1:18" ht="60" x14ac:dyDescent="0.25">
      <c r="A4855" s="33"/>
      <c r="B4855" s="34" t="s">
        <v>55</v>
      </c>
      <c r="C4855" s="34" t="s">
        <v>56</v>
      </c>
      <c r="D4855" s="34" t="s">
        <v>57</v>
      </c>
      <c r="E4855" s="34" t="s">
        <v>58</v>
      </c>
      <c r="F4855" s="39" t="s">
        <v>59</v>
      </c>
      <c r="H4855" s="40" t="s">
        <v>60</v>
      </c>
      <c r="I4855" s="41" t="s">
        <v>22</v>
      </c>
      <c r="J4855" s="42"/>
      <c r="L4855" s="40" t="s">
        <v>60</v>
      </c>
      <c r="M4855" s="53" t="s">
        <v>22</v>
      </c>
      <c r="N4855" s="54"/>
      <c r="P4855" s="40" t="s">
        <v>60</v>
      </c>
      <c r="Q4855" s="53" t="s">
        <v>22</v>
      </c>
      <c r="R4855" s="54"/>
    </row>
    <row r="4856" spans="1:18" ht="105" x14ac:dyDescent="0.25">
      <c r="A4856" s="37" t="s">
        <v>6211</v>
      </c>
      <c r="B4856" s="38" t="s">
        <v>335</v>
      </c>
      <c r="C4856" s="38" t="s">
        <v>336</v>
      </c>
      <c r="D4856" s="38"/>
      <c r="E4856" s="38" t="s">
        <v>64</v>
      </c>
      <c r="F4856" s="43">
        <v>1</v>
      </c>
      <c r="H4856" s="44">
        <v>0</v>
      </c>
      <c r="I4856" s="45">
        <v>0</v>
      </c>
      <c r="J4856" s="31"/>
      <c r="L4856" s="44">
        <v>0</v>
      </c>
      <c r="M4856" s="55">
        <v>0</v>
      </c>
      <c r="N4856" s="56"/>
      <c r="P4856" s="44">
        <v>0</v>
      </c>
      <c r="Q4856" s="55">
        <v>0</v>
      </c>
      <c r="R4856" s="56"/>
    </row>
    <row r="4857" spans="1:18" x14ac:dyDescent="0.25">
      <c r="A4857" s="33"/>
      <c r="B4857" s="34" t="s">
        <v>28</v>
      </c>
      <c r="C4857" s="34" t="s">
        <v>29</v>
      </c>
      <c r="H4857" s="35"/>
      <c r="I4857" s="35"/>
      <c r="J4857" s="36"/>
      <c r="L4857" s="59"/>
      <c r="M4857" s="59"/>
      <c r="N4857" s="60"/>
      <c r="P4857" s="59"/>
      <c r="Q4857" s="59"/>
      <c r="R4857" s="60"/>
    </row>
    <row r="4858" spans="1:18" ht="60" x14ac:dyDescent="0.25">
      <c r="A4858" s="37" t="s">
        <v>6212</v>
      </c>
      <c r="B4858" s="38" t="s">
        <v>31</v>
      </c>
      <c r="C4858" s="38" t="s">
        <v>299</v>
      </c>
      <c r="H4858" s="35"/>
      <c r="I4858" s="35"/>
      <c r="J4858" s="36"/>
      <c r="L4858" s="59"/>
      <c r="M4858" s="59"/>
      <c r="N4858" s="60"/>
      <c r="P4858" s="59"/>
      <c r="Q4858" s="59"/>
      <c r="R4858" s="60"/>
    </row>
    <row r="4859" spans="1:18" x14ac:dyDescent="0.25">
      <c r="A4859" s="28" t="s">
        <v>6213</v>
      </c>
      <c r="B4859" s="28"/>
      <c r="C4859" s="28"/>
      <c r="D4859" s="14"/>
      <c r="E4859" s="14"/>
      <c r="F4859" s="28"/>
      <c r="H4859" s="29" t="s">
        <v>25</v>
      </c>
      <c r="I4859" s="46">
        <f>I4860+I4884+I4917+I4933+I4960+I4977+I5012+I5053</f>
        <v>154875</v>
      </c>
      <c r="J4859" s="31"/>
      <c r="L4859" s="32" t="s">
        <v>25</v>
      </c>
      <c r="M4859" s="63">
        <f t="shared" ref="M4859:N4859" si="26">M4860+M4884+M4917+M4933+M4960+M4977+M5012+M5053</f>
        <v>257638.49</v>
      </c>
      <c r="N4859" s="64">
        <f t="shared" si="26"/>
        <v>0</v>
      </c>
      <c r="P4859" s="32" t="s">
        <v>25</v>
      </c>
      <c r="Q4859" s="63">
        <f t="shared" ref="Q4859:R4859" si="27">Q4860+Q4884+Q4917+Q4933+Q4960+Q4977+Q5012+Q5053</f>
        <v>130034</v>
      </c>
      <c r="R4859" s="64">
        <f t="shared" si="27"/>
        <v>0</v>
      </c>
    </row>
    <row r="4860" spans="1:18" x14ac:dyDescent="0.25">
      <c r="A4860" s="14" t="s">
        <v>6214</v>
      </c>
      <c r="B4860" s="14"/>
      <c r="C4860" s="14"/>
      <c r="D4860" s="14"/>
      <c r="E4860" s="14"/>
      <c r="F4860" s="14"/>
      <c r="H4860" s="32" t="s">
        <v>1138</v>
      </c>
      <c r="I4860" s="45">
        <v>2448</v>
      </c>
      <c r="J4860" s="31"/>
      <c r="L4860" s="32" t="s">
        <v>1138</v>
      </c>
      <c r="M4860" s="55">
        <v>2405.14</v>
      </c>
      <c r="N4860" s="56"/>
      <c r="P4860" s="32" t="s">
        <v>1138</v>
      </c>
      <c r="Q4860" s="55">
        <v>1356</v>
      </c>
      <c r="R4860" s="56"/>
    </row>
    <row r="4861" spans="1:18" x14ac:dyDescent="0.25">
      <c r="A4861" s="33"/>
      <c r="B4861" s="34" t="s">
        <v>28</v>
      </c>
      <c r="C4861" s="34" t="s">
        <v>29</v>
      </c>
      <c r="H4861" s="35"/>
      <c r="I4861" s="35"/>
      <c r="J4861" s="36"/>
      <c r="L4861" s="59"/>
      <c r="M4861" s="59"/>
      <c r="N4861" s="60"/>
      <c r="P4861" s="59"/>
      <c r="Q4861" s="59"/>
      <c r="R4861" s="60"/>
    </row>
    <row r="4862" spans="1:18" x14ac:dyDescent="0.25">
      <c r="A4862" s="37" t="s">
        <v>6215</v>
      </c>
      <c r="B4862" s="38" t="s">
        <v>31</v>
      </c>
      <c r="C4862" s="38" t="s">
        <v>304</v>
      </c>
      <c r="H4862" s="35"/>
      <c r="I4862" s="35"/>
      <c r="J4862" s="36"/>
      <c r="L4862" s="59"/>
      <c r="M4862" s="59"/>
      <c r="N4862" s="60"/>
      <c r="P4862" s="59"/>
      <c r="Q4862" s="59"/>
      <c r="R4862" s="60"/>
    </row>
    <row r="4863" spans="1:18" ht="60" x14ac:dyDescent="0.25">
      <c r="A4863" s="33"/>
      <c r="B4863" s="34" t="s">
        <v>55</v>
      </c>
      <c r="C4863" s="34" t="s">
        <v>56</v>
      </c>
      <c r="D4863" s="34" t="s">
        <v>57</v>
      </c>
      <c r="E4863" s="34" t="s">
        <v>58</v>
      </c>
      <c r="F4863" s="39" t="s">
        <v>59</v>
      </c>
      <c r="H4863" s="40" t="s">
        <v>60</v>
      </c>
      <c r="I4863" s="41" t="s">
        <v>22</v>
      </c>
      <c r="J4863" s="42"/>
      <c r="L4863" s="40" t="s">
        <v>60</v>
      </c>
      <c r="M4863" s="53" t="s">
        <v>22</v>
      </c>
      <c r="N4863" s="54"/>
      <c r="P4863" s="40" t="s">
        <v>60</v>
      </c>
      <c r="Q4863" s="53" t="s">
        <v>22</v>
      </c>
      <c r="R4863" s="54"/>
    </row>
    <row r="4864" spans="1:18" x14ac:dyDescent="0.25">
      <c r="A4864" s="37" t="s">
        <v>6216</v>
      </c>
      <c r="B4864" s="38" t="s">
        <v>6217</v>
      </c>
      <c r="C4864" s="38" t="s">
        <v>307</v>
      </c>
      <c r="D4864" s="38"/>
      <c r="E4864" s="38" t="s">
        <v>308</v>
      </c>
      <c r="F4864" s="43">
        <v>20</v>
      </c>
      <c r="H4864" s="44">
        <v>15</v>
      </c>
      <c r="I4864" s="45">
        <v>300</v>
      </c>
      <c r="J4864" s="31"/>
      <c r="L4864" s="44">
        <v>4.5</v>
      </c>
      <c r="M4864" s="55">
        <v>90</v>
      </c>
      <c r="N4864" s="56"/>
      <c r="P4864" s="44">
        <v>10</v>
      </c>
      <c r="Q4864" s="55">
        <v>200</v>
      </c>
      <c r="R4864" s="56"/>
    </row>
    <row r="4865" spans="1:18" x14ac:dyDescent="0.25">
      <c r="A4865" s="33"/>
      <c r="B4865" s="34" t="s">
        <v>28</v>
      </c>
      <c r="C4865" s="34" t="s">
        <v>29</v>
      </c>
      <c r="H4865" s="35"/>
      <c r="I4865" s="35"/>
      <c r="J4865" s="36"/>
      <c r="L4865" s="59"/>
      <c r="M4865" s="59"/>
      <c r="N4865" s="60"/>
      <c r="P4865" s="59"/>
      <c r="Q4865" s="59"/>
      <c r="R4865" s="60"/>
    </row>
    <row r="4866" spans="1:18" x14ac:dyDescent="0.25">
      <c r="A4866" s="37" t="s">
        <v>6218</v>
      </c>
      <c r="B4866" s="38" t="s">
        <v>31</v>
      </c>
      <c r="C4866" s="38" t="s">
        <v>310</v>
      </c>
      <c r="H4866" s="35"/>
      <c r="I4866" s="35"/>
      <c r="J4866" s="36"/>
      <c r="L4866" s="59"/>
      <c r="M4866" s="59"/>
      <c r="N4866" s="60"/>
      <c r="P4866" s="59"/>
      <c r="Q4866" s="59"/>
      <c r="R4866" s="60"/>
    </row>
    <row r="4867" spans="1:18" ht="60" x14ac:dyDescent="0.25">
      <c r="A4867" s="33"/>
      <c r="B4867" s="34" t="s">
        <v>55</v>
      </c>
      <c r="C4867" s="34" t="s">
        <v>56</v>
      </c>
      <c r="D4867" s="34" t="s">
        <v>57</v>
      </c>
      <c r="E4867" s="34" t="s">
        <v>58</v>
      </c>
      <c r="F4867" s="39" t="s">
        <v>59</v>
      </c>
      <c r="H4867" s="40" t="s">
        <v>60</v>
      </c>
      <c r="I4867" s="41" t="s">
        <v>22</v>
      </c>
      <c r="J4867" s="42"/>
      <c r="L4867" s="40" t="s">
        <v>60</v>
      </c>
      <c r="M4867" s="53" t="s">
        <v>22</v>
      </c>
      <c r="N4867" s="54"/>
      <c r="P4867" s="40" t="s">
        <v>60</v>
      </c>
      <c r="Q4867" s="53" t="s">
        <v>22</v>
      </c>
      <c r="R4867" s="54"/>
    </row>
    <row r="4868" spans="1:18" x14ac:dyDescent="0.25">
      <c r="A4868" s="37" t="s">
        <v>6219</v>
      </c>
      <c r="B4868" s="38" t="s">
        <v>6220</v>
      </c>
      <c r="C4868" s="38" t="s">
        <v>313</v>
      </c>
      <c r="D4868" s="38"/>
      <c r="E4868" s="38" t="s">
        <v>314</v>
      </c>
      <c r="F4868" s="43">
        <v>30</v>
      </c>
      <c r="H4868" s="44">
        <v>50</v>
      </c>
      <c r="I4868" s="45">
        <v>1500</v>
      </c>
      <c r="J4868" s="31"/>
      <c r="L4868" s="44">
        <v>41.37</v>
      </c>
      <c r="M4868" s="55">
        <v>1241.0999999999999</v>
      </c>
      <c r="N4868" s="56"/>
      <c r="P4868" s="44">
        <v>20</v>
      </c>
      <c r="Q4868" s="55">
        <v>600</v>
      </c>
      <c r="R4868" s="56"/>
    </row>
    <row r="4869" spans="1:18" x14ac:dyDescent="0.25">
      <c r="A4869" s="33"/>
      <c r="B4869" s="34" t="s">
        <v>28</v>
      </c>
      <c r="C4869" s="34" t="s">
        <v>29</v>
      </c>
      <c r="H4869" s="35"/>
      <c r="I4869" s="35"/>
      <c r="J4869" s="36"/>
      <c r="L4869" s="59"/>
      <c r="M4869" s="59"/>
      <c r="N4869" s="60"/>
      <c r="P4869" s="59"/>
      <c r="Q4869" s="59"/>
      <c r="R4869" s="60"/>
    </row>
    <row r="4870" spans="1:18" x14ac:dyDescent="0.25">
      <c r="A4870" s="37" t="s">
        <v>6221</v>
      </c>
      <c r="B4870" s="38" t="s">
        <v>31</v>
      </c>
      <c r="C4870" s="38" t="s">
        <v>316</v>
      </c>
      <c r="H4870" s="35"/>
      <c r="I4870" s="35"/>
      <c r="J4870" s="36"/>
      <c r="L4870" s="59"/>
      <c r="M4870" s="59"/>
      <c r="N4870" s="60"/>
      <c r="P4870" s="59"/>
      <c r="Q4870" s="59"/>
      <c r="R4870" s="60"/>
    </row>
    <row r="4871" spans="1:18" ht="60" x14ac:dyDescent="0.25">
      <c r="A4871" s="33"/>
      <c r="B4871" s="34" t="s">
        <v>55</v>
      </c>
      <c r="C4871" s="34" t="s">
        <v>56</v>
      </c>
      <c r="D4871" s="34" t="s">
        <v>57</v>
      </c>
      <c r="E4871" s="34" t="s">
        <v>58</v>
      </c>
      <c r="F4871" s="39" t="s">
        <v>59</v>
      </c>
      <c r="H4871" s="40" t="s">
        <v>60</v>
      </c>
      <c r="I4871" s="41" t="s">
        <v>22</v>
      </c>
      <c r="J4871" s="42"/>
      <c r="L4871" s="40" t="s">
        <v>60</v>
      </c>
      <c r="M4871" s="53" t="s">
        <v>22</v>
      </c>
      <c r="N4871" s="54"/>
      <c r="P4871" s="40" t="s">
        <v>60</v>
      </c>
      <c r="Q4871" s="53" t="s">
        <v>22</v>
      </c>
      <c r="R4871" s="54"/>
    </row>
    <row r="4872" spans="1:18" ht="30" x14ac:dyDescent="0.25">
      <c r="A4872" s="37" t="s">
        <v>6222</v>
      </c>
      <c r="B4872" s="38" t="s">
        <v>6223</v>
      </c>
      <c r="C4872" s="38" t="s">
        <v>1621</v>
      </c>
      <c r="D4872" s="38"/>
      <c r="E4872" s="38" t="s">
        <v>314</v>
      </c>
      <c r="F4872" s="43">
        <v>20</v>
      </c>
      <c r="H4872" s="44">
        <v>30</v>
      </c>
      <c r="I4872" s="45">
        <v>600</v>
      </c>
      <c r="J4872" s="31"/>
      <c r="L4872" s="44">
        <v>51.81</v>
      </c>
      <c r="M4872" s="55">
        <v>1036.2</v>
      </c>
      <c r="N4872" s="56"/>
      <c r="P4872" s="44">
        <v>25</v>
      </c>
      <c r="Q4872" s="55">
        <v>500</v>
      </c>
      <c r="R4872" s="56"/>
    </row>
    <row r="4873" spans="1:18" x14ac:dyDescent="0.25">
      <c r="A4873" s="33"/>
      <c r="B4873" s="34" t="s">
        <v>28</v>
      </c>
      <c r="C4873" s="34" t="s">
        <v>29</v>
      </c>
      <c r="H4873" s="35"/>
      <c r="I4873" s="35"/>
      <c r="J4873" s="36"/>
      <c r="L4873" s="59"/>
      <c r="M4873" s="59"/>
      <c r="N4873" s="60"/>
      <c r="P4873" s="59"/>
      <c r="Q4873" s="59"/>
      <c r="R4873" s="60"/>
    </row>
    <row r="4874" spans="1:18" x14ac:dyDescent="0.25">
      <c r="A4874" s="37" t="s">
        <v>6224</v>
      </c>
      <c r="B4874" s="38" t="s">
        <v>31</v>
      </c>
      <c r="C4874" s="38" t="s">
        <v>326</v>
      </c>
      <c r="H4874" s="35"/>
      <c r="I4874" s="35"/>
      <c r="J4874" s="36"/>
      <c r="L4874" s="59"/>
      <c r="M4874" s="59"/>
      <c r="N4874" s="60"/>
      <c r="P4874" s="59"/>
      <c r="Q4874" s="59"/>
      <c r="R4874" s="60"/>
    </row>
    <row r="4875" spans="1:18" ht="45" x14ac:dyDescent="0.25">
      <c r="A4875" s="37" t="s">
        <v>6225</v>
      </c>
      <c r="B4875" s="38" t="s">
        <v>31</v>
      </c>
      <c r="C4875" s="38" t="s">
        <v>328</v>
      </c>
      <c r="H4875" s="35"/>
      <c r="I4875" s="35"/>
      <c r="J4875" s="36"/>
      <c r="L4875" s="59"/>
      <c r="M4875" s="59"/>
      <c r="N4875" s="60"/>
      <c r="P4875" s="59"/>
      <c r="Q4875" s="59"/>
      <c r="R4875" s="60"/>
    </row>
    <row r="4876" spans="1:18" ht="60" x14ac:dyDescent="0.25">
      <c r="A4876" s="33"/>
      <c r="B4876" s="34" t="s">
        <v>55</v>
      </c>
      <c r="C4876" s="34" t="s">
        <v>56</v>
      </c>
      <c r="D4876" s="34" t="s">
        <v>57</v>
      </c>
      <c r="E4876" s="34" t="s">
        <v>58</v>
      </c>
      <c r="F4876" s="39" t="s">
        <v>59</v>
      </c>
      <c r="H4876" s="40" t="s">
        <v>60</v>
      </c>
      <c r="I4876" s="41" t="s">
        <v>22</v>
      </c>
      <c r="J4876" s="42"/>
      <c r="L4876" s="40" t="s">
        <v>60</v>
      </c>
      <c r="M4876" s="53" t="s">
        <v>22</v>
      </c>
      <c r="N4876" s="54"/>
      <c r="P4876" s="40" t="s">
        <v>60</v>
      </c>
      <c r="Q4876" s="53" t="s">
        <v>22</v>
      </c>
      <c r="R4876" s="54"/>
    </row>
    <row r="4877" spans="1:18" x14ac:dyDescent="0.25">
      <c r="A4877" s="37" t="s">
        <v>6226</v>
      </c>
      <c r="B4877" s="38" t="s">
        <v>6227</v>
      </c>
      <c r="C4877" s="38" t="s">
        <v>331</v>
      </c>
      <c r="D4877" s="38"/>
      <c r="E4877" s="38" t="s">
        <v>308</v>
      </c>
      <c r="F4877" s="43">
        <v>8</v>
      </c>
      <c r="H4877" s="44">
        <v>6</v>
      </c>
      <c r="I4877" s="45">
        <v>48</v>
      </c>
      <c r="J4877" s="31"/>
      <c r="L4877" s="44">
        <v>4.7300000000000004</v>
      </c>
      <c r="M4877" s="55">
        <v>37.840000000000003</v>
      </c>
      <c r="N4877" s="56"/>
      <c r="P4877" s="44">
        <v>7</v>
      </c>
      <c r="Q4877" s="55">
        <v>56</v>
      </c>
      <c r="R4877" s="56"/>
    </row>
    <row r="4878" spans="1:18" x14ac:dyDescent="0.25">
      <c r="A4878" s="33"/>
      <c r="B4878" s="34" t="s">
        <v>28</v>
      </c>
      <c r="C4878" s="34" t="s">
        <v>29</v>
      </c>
      <c r="H4878" s="35"/>
      <c r="I4878" s="35"/>
      <c r="J4878" s="36"/>
      <c r="L4878" s="59"/>
      <c r="M4878" s="59"/>
      <c r="N4878" s="60"/>
      <c r="P4878" s="59"/>
      <c r="Q4878" s="59"/>
      <c r="R4878" s="60"/>
    </row>
    <row r="4879" spans="1:18" x14ac:dyDescent="0.25">
      <c r="A4879" s="37" t="s">
        <v>6228</v>
      </c>
      <c r="B4879" s="38" t="s">
        <v>31</v>
      </c>
      <c r="C4879" s="38" t="s">
        <v>333</v>
      </c>
      <c r="H4879" s="35"/>
      <c r="I4879" s="35"/>
      <c r="J4879" s="36"/>
      <c r="L4879" s="59"/>
      <c r="M4879" s="59"/>
      <c r="N4879" s="60"/>
      <c r="P4879" s="59"/>
      <c r="Q4879" s="59"/>
      <c r="R4879" s="60"/>
    </row>
    <row r="4880" spans="1:18" ht="60" x14ac:dyDescent="0.25">
      <c r="A4880" s="33"/>
      <c r="B4880" s="34" t="s">
        <v>55</v>
      </c>
      <c r="C4880" s="34" t="s">
        <v>56</v>
      </c>
      <c r="D4880" s="34" t="s">
        <v>57</v>
      </c>
      <c r="E4880" s="34" t="s">
        <v>58</v>
      </c>
      <c r="F4880" s="39" t="s">
        <v>59</v>
      </c>
      <c r="H4880" s="40" t="s">
        <v>60</v>
      </c>
      <c r="I4880" s="41" t="s">
        <v>22</v>
      </c>
      <c r="J4880" s="42"/>
      <c r="L4880" s="40" t="s">
        <v>60</v>
      </c>
      <c r="M4880" s="53" t="s">
        <v>22</v>
      </c>
      <c r="N4880" s="54"/>
      <c r="P4880" s="40" t="s">
        <v>60</v>
      </c>
      <c r="Q4880" s="53" t="s">
        <v>22</v>
      </c>
      <c r="R4880" s="54"/>
    </row>
    <row r="4881" spans="1:18" ht="105" x14ac:dyDescent="0.25">
      <c r="A4881" s="37" t="s">
        <v>6229</v>
      </c>
      <c r="B4881" s="38" t="s">
        <v>335</v>
      </c>
      <c r="C4881" s="38" t="s">
        <v>336</v>
      </c>
      <c r="D4881" s="38"/>
      <c r="E4881" s="38" t="s">
        <v>64</v>
      </c>
      <c r="F4881" s="43">
        <v>1</v>
      </c>
      <c r="H4881" s="44">
        <v>0</v>
      </c>
      <c r="I4881" s="45">
        <v>0</v>
      </c>
      <c r="J4881" s="31"/>
      <c r="L4881" s="44">
        <v>0</v>
      </c>
      <c r="M4881" s="55">
        <v>0</v>
      </c>
      <c r="N4881" s="56"/>
      <c r="P4881" s="44">
        <v>0</v>
      </c>
      <c r="Q4881" s="55">
        <v>0</v>
      </c>
      <c r="R4881" s="56"/>
    </row>
    <row r="4882" spans="1:18" x14ac:dyDescent="0.25">
      <c r="A4882" s="33"/>
      <c r="B4882" s="34" t="s">
        <v>28</v>
      </c>
      <c r="C4882" s="34" t="s">
        <v>29</v>
      </c>
      <c r="H4882" s="35"/>
      <c r="I4882" s="35"/>
      <c r="J4882" s="36"/>
      <c r="L4882" s="59"/>
      <c r="M4882" s="59"/>
      <c r="N4882" s="60"/>
      <c r="P4882" s="59"/>
      <c r="Q4882" s="59"/>
      <c r="R4882" s="60"/>
    </row>
    <row r="4883" spans="1:18" ht="60" x14ac:dyDescent="0.25">
      <c r="A4883" s="37" t="s">
        <v>6230</v>
      </c>
      <c r="B4883" s="38" t="s">
        <v>31</v>
      </c>
      <c r="C4883" s="38" t="s">
        <v>299</v>
      </c>
      <c r="H4883" s="35"/>
      <c r="I4883" s="35"/>
      <c r="J4883" s="36"/>
      <c r="L4883" s="59"/>
      <c r="M4883" s="59"/>
      <c r="N4883" s="60"/>
      <c r="P4883" s="59"/>
      <c r="Q4883" s="59"/>
      <c r="R4883" s="60"/>
    </row>
    <row r="4884" spans="1:18" x14ac:dyDescent="0.25">
      <c r="A4884" s="14" t="s">
        <v>6231</v>
      </c>
      <c r="B4884" s="14"/>
      <c r="C4884" s="14"/>
      <c r="D4884" s="14"/>
      <c r="E4884" s="14"/>
      <c r="F4884" s="14"/>
      <c r="H4884" s="32" t="s">
        <v>2302</v>
      </c>
      <c r="I4884" s="45">
        <v>29600</v>
      </c>
      <c r="J4884" s="31"/>
      <c r="L4884" s="32" t="s">
        <v>2302</v>
      </c>
      <c r="M4884" s="55">
        <v>38836.800000000003</v>
      </c>
      <c r="N4884" s="56"/>
      <c r="P4884" s="32" t="s">
        <v>2302</v>
      </c>
      <c r="Q4884" s="55">
        <v>20880</v>
      </c>
      <c r="R4884" s="56"/>
    </row>
    <row r="4885" spans="1:18" x14ac:dyDescent="0.25">
      <c r="A4885" s="33"/>
      <c r="B4885" s="34" t="s">
        <v>28</v>
      </c>
      <c r="C4885" s="34" t="s">
        <v>29</v>
      </c>
      <c r="H4885" s="35"/>
      <c r="I4885" s="35"/>
      <c r="J4885" s="36"/>
      <c r="L4885" s="59"/>
      <c r="M4885" s="59"/>
      <c r="N4885" s="60"/>
      <c r="P4885" s="59"/>
      <c r="Q4885" s="59"/>
      <c r="R4885" s="60"/>
    </row>
    <row r="4886" spans="1:18" x14ac:dyDescent="0.25">
      <c r="A4886" s="37" t="s">
        <v>6232</v>
      </c>
      <c r="B4886" s="38" t="s">
        <v>31</v>
      </c>
      <c r="C4886" s="38" t="s">
        <v>341</v>
      </c>
      <c r="H4886" s="35"/>
      <c r="I4886" s="35"/>
      <c r="J4886" s="36"/>
      <c r="L4886" s="59"/>
      <c r="M4886" s="59"/>
      <c r="N4886" s="60"/>
      <c r="P4886" s="59"/>
      <c r="Q4886" s="59"/>
      <c r="R4886" s="60"/>
    </row>
    <row r="4887" spans="1:18" x14ac:dyDescent="0.25">
      <c r="A4887" s="37" t="s">
        <v>6233</v>
      </c>
      <c r="B4887" s="38" t="s">
        <v>31</v>
      </c>
      <c r="C4887" s="38" t="s">
        <v>343</v>
      </c>
      <c r="H4887" s="35"/>
      <c r="I4887" s="35"/>
      <c r="J4887" s="36"/>
      <c r="L4887" s="59"/>
      <c r="M4887" s="59"/>
      <c r="N4887" s="60"/>
      <c r="P4887" s="59"/>
      <c r="Q4887" s="59"/>
      <c r="R4887" s="60"/>
    </row>
    <row r="4888" spans="1:18" x14ac:dyDescent="0.25">
      <c r="A4888" s="37" t="s">
        <v>6234</v>
      </c>
      <c r="B4888" s="38" t="s">
        <v>31</v>
      </c>
      <c r="C4888" s="38" t="s">
        <v>345</v>
      </c>
      <c r="H4888" s="35"/>
      <c r="I4888" s="35"/>
      <c r="J4888" s="36"/>
      <c r="L4888" s="59"/>
      <c r="M4888" s="59"/>
      <c r="N4888" s="60"/>
      <c r="P4888" s="59"/>
      <c r="Q4888" s="59"/>
      <c r="R4888" s="60"/>
    </row>
    <row r="4889" spans="1:18" ht="60" x14ac:dyDescent="0.25">
      <c r="A4889" s="33"/>
      <c r="B4889" s="34" t="s">
        <v>55</v>
      </c>
      <c r="C4889" s="34" t="s">
        <v>56</v>
      </c>
      <c r="D4889" s="34" t="s">
        <v>57</v>
      </c>
      <c r="E4889" s="34" t="s">
        <v>58</v>
      </c>
      <c r="F4889" s="39" t="s">
        <v>59</v>
      </c>
      <c r="H4889" s="40" t="s">
        <v>60</v>
      </c>
      <c r="I4889" s="41" t="s">
        <v>22</v>
      </c>
      <c r="J4889" s="42"/>
      <c r="L4889" s="40" t="s">
        <v>60</v>
      </c>
      <c r="M4889" s="53" t="s">
        <v>22</v>
      </c>
      <c r="N4889" s="54"/>
      <c r="P4889" s="40" t="s">
        <v>60</v>
      </c>
      <c r="Q4889" s="53" t="s">
        <v>22</v>
      </c>
      <c r="R4889" s="54"/>
    </row>
    <row r="4890" spans="1:18" x14ac:dyDescent="0.25">
      <c r="A4890" s="37" t="s">
        <v>6235</v>
      </c>
      <c r="B4890" s="38" t="s">
        <v>6236</v>
      </c>
      <c r="C4890" s="38" t="s">
        <v>5889</v>
      </c>
      <c r="D4890" s="38"/>
      <c r="E4890" s="38" t="s">
        <v>314</v>
      </c>
      <c r="F4890" s="43">
        <v>2</v>
      </c>
      <c r="H4890" s="44">
        <v>525</v>
      </c>
      <c r="I4890" s="45">
        <v>1050</v>
      </c>
      <c r="J4890" s="31"/>
      <c r="L4890" s="44">
        <v>490.03</v>
      </c>
      <c r="M4890" s="55">
        <v>980.06</v>
      </c>
      <c r="N4890" s="56"/>
      <c r="P4890" s="44">
        <v>385</v>
      </c>
      <c r="Q4890" s="55">
        <v>770</v>
      </c>
      <c r="R4890" s="56"/>
    </row>
    <row r="4891" spans="1:18" x14ac:dyDescent="0.25">
      <c r="A4891" s="33"/>
      <c r="B4891" s="34" t="s">
        <v>28</v>
      </c>
      <c r="C4891" s="34" t="s">
        <v>29</v>
      </c>
      <c r="H4891" s="35"/>
      <c r="I4891" s="35"/>
      <c r="J4891" s="36"/>
      <c r="L4891" s="59"/>
      <c r="M4891" s="59"/>
      <c r="N4891" s="60"/>
      <c r="P4891" s="59"/>
      <c r="Q4891" s="59"/>
      <c r="R4891" s="60"/>
    </row>
    <row r="4892" spans="1:18" ht="45" x14ac:dyDescent="0.25">
      <c r="A4892" s="37" t="s">
        <v>6237</v>
      </c>
      <c r="B4892" s="38" t="s">
        <v>31</v>
      </c>
      <c r="C4892" s="38" t="s">
        <v>353</v>
      </c>
      <c r="H4892" s="35"/>
      <c r="I4892" s="35"/>
      <c r="J4892" s="36"/>
      <c r="L4892" s="59"/>
      <c r="M4892" s="59"/>
      <c r="N4892" s="60"/>
      <c r="P4892" s="59"/>
      <c r="Q4892" s="59"/>
      <c r="R4892" s="60"/>
    </row>
    <row r="4893" spans="1:18" ht="60" x14ac:dyDescent="0.25">
      <c r="A4893" s="33"/>
      <c r="B4893" s="34" t="s">
        <v>55</v>
      </c>
      <c r="C4893" s="34" t="s">
        <v>56</v>
      </c>
      <c r="D4893" s="34" t="s">
        <v>57</v>
      </c>
      <c r="E4893" s="34" t="s">
        <v>58</v>
      </c>
      <c r="F4893" s="39" t="s">
        <v>59</v>
      </c>
      <c r="H4893" s="40" t="s">
        <v>60</v>
      </c>
      <c r="I4893" s="41" t="s">
        <v>22</v>
      </c>
      <c r="J4893" s="42"/>
      <c r="L4893" s="40" t="s">
        <v>60</v>
      </c>
      <c r="M4893" s="53" t="s">
        <v>22</v>
      </c>
      <c r="N4893" s="54"/>
      <c r="P4893" s="40" t="s">
        <v>60</v>
      </c>
      <c r="Q4893" s="53" t="s">
        <v>22</v>
      </c>
      <c r="R4893" s="54"/>
    </row>
    <row r="4894" spans="1:18" x14ac:dyDescent="0.25">
      <c r="A4894" s="37" t="s">
        <v>6238</v>
      </c>
      <c r="B4894" s="38" t="s">
        <v>6239</v>
      </c>
      <c r="C4894" s="38" t="s">
        <v>4887</v>
      </c>
      <c r="D4894" s="38"/>
      <c r="E4894" s="38" t="s">
        <v>314</v>
      </c>
      <c r="F4894" s="43">
        <v>2</v>
      </c>
      <c r="H4894" s="44">
        <v>1800</v>
      </c>
      <c r="I4894" s="45">
        <v>3600</v>
      </c>
      <c r="J4894" s="31"/>
      <c r="L4894" s="44">
        <v>1529.94</v>
      </c>
      <c r="M4894" s="55">
        <v>3059.88</v>
      </c>
      <c r="N4894" s="56"/>
      <c r="P4894" s="44">
        <v>1050</v>
      </c>
      <c r="Q4894" s="55">
        <v>2100</v>
      </c>
      <c r="R4894" s="56"/>
    </row>
    <row r="4895" spans="1:18" x14ac:dyDescent="0.25">
      <c r="A4895" s="37" t="s">
        <v>6240</v>
      </c>
      <c r="B4895" s="38" t="s">
        <v>6241</v>
      </c>
      <c r="C4895" s="38" t="s">
        <v>362</v>
      </c>
      <c r="D4895" s="38"/>
      <c r="E4895" s="38" t="s">
        <v>314</v>
      </c>
      <c r="F4895" s="43">
        <v>1</v>
      </c>
      <c r="H4895" s="44">
        <v>2050</v>
      </c>
      <c r="I4895" s="45">
        <v>2050</v>
      </c>
      <c r="J4895" s="31"/>
      <c r="L4895" s="44">
        <v>2444.17</v>
      </c>
      <c r="M4895" s="55">
        <v>2444.17</v>
      </c>
      <c r="N4895" s="56"/>
      <c r="P4895" s="44">
        <v>2500</v>
      </c>
      <c r="Q4895" s="55">
        <v>2500</v>
      </c>
      <c r="R4895" s="56"/>
    </row>
    <row r="4896" spans="1:18" x14ac:dyDescent="0.25">
      <c r="A4896" s="37" t="s">
        <v>6242</v>
      </c>
      <c r="B4896" s="38" t="s">
        <v>6243</v>
      </c>
      <c r="C4896" s="38" t="s">
        <v>6244</v>
      </c>
      <c r="D4896" s="38"/>
      <c r="E4896" s="38" t="s">
        <v>314</v>
      </c>
      <c r="F4896" s="43">
        <v>2</v>
      </c>
      <c r="H4896" s="44">
        <v>2050</v>
      </c>
      <c r="I4896" s="45">
        <v>4100</v>
      </c>
      <c r="J4896" s="31"/>
      <c r="L4896" s="44">
        <v>2146.7399999999998</v>
      </c>
      <c r="M4896" s="55">
        <v>4293.4799999999996</v>
      </c>
      <c r="N4896" s="56"/>
      <c r="P4896" s="44">
        <v>1300</v>
      </c>
      <c r="Q4896" s="55">
        <v>2600</v>
      </c>
      <c r="R4896" s="56"/>
    </row>
    <row r="4897" spans="1:18" x14ac:dyDescent="0.25">
      <c r="A4897" s="37" t="s">
        <v>6245</v>
      </c>
      <c r="B4897" s="38" t="s">
        <v>6246</v>
      </c>
      <c r="C4897" s="38" t="s">
        <v>6244</v>
      </c>
      <c r="D4897" s="38"/>
      <c r="E4897" s="38" t="s">
        <v>314</v>
      </c>
      <c r="F4897" s="43">
        <v>1</v>
      </c>
      <c r="H4897" s="44">
        <v>2050</v>
      </c>
      <c r="I4897" s="45">
        <v>2050</v>
      </c>
      <c r="J4897" s="31"/>
      <c r="L4897" s="44">
        <v>2146.7399999999998</v>
      </c>
      <c r="M4897" s="55">
        <v>2146.7399999999998</v>
      </c>
      <c r="N4897" s="56"/>
      <c r="P4897" s="44">
        <v>650</v>
      </c>
      <c r="Q4897" s="55">
        <v>650</v>
      </c>
      <c r="R4897" s="56"/>
    </row>
    <row r="4898" spans="1:18" x14ac:dyDescent="0.25">
      <c r="A4898" s="37" t="s">
        <v>6247</v>
      </c>
      <c r="B4898" s="38" t="s">
        <v>6248</v>
      </c>
      <c r="C4898" s="38" t="s">
        <v>368</v>
      </c>
      <c r="D4898" s="38"/>
      <c r="E4898" s="38" t="s">
        <v>308</v>
      </c>
      <c r="F4898" s="43">
        <v>8</v>
      </c>
      <c r="H4898" s="44">
        <v>50</v>
      </c>
      <c r="I4898" s="45">
        <v>400</v>
      </c>
      <c r="J4898" s="31"/>
      <c r="L4898" s="44">
        <v>824.95</v>
      </c>
      <c r="M4898" s="55">
        <v>6599.6</v>
      </c>
      <c r="N4898" s="56"/>
      <c r="P4898" s="44">
        <v>45</v>
      </c>
      <c r="Q4898" s="55">
        <v>360</v>
      </c>
      <c r="R4898" s="56"/>
    </row>
    <row r="4899" spans="1:18" x14ac:dyDescent="0.25">
      <c r="A4899" s="33"/>
      <c r="B4899" s="34" t="s">
        <v>28</v>
      </c>
      <c r="C4899" s="34" t="s">
        <v>29</v>
      </c>
      <c r="H4899" s="35"/>
      <c r="I4899" s="35"/>
      <c r="J4899" s="36"/>
      <c r="L4899" s="59"/>
      <c r="M4899" s="59"/>
      <c r="N4899" s="60"/>
      <c r="P4899" s="59"/>
      <c r="Q4899" s="59"/>
      <c r="R4899" s="60"/>
    </row>
    <row r="4900" spans="1:18" x14ac:dyDescent="0.25">
      <c r="A4900" s="37" t="s">
        <v>6249</v>
      </c>
      <c r="B4900" s="38" t="s">
        <v>31</v>
      </c>
      <c r="C4900" s="38" t="s">
        <v>370</v>
      </c>
      <c r="H4900" s="35"/>
      <c r="I4900" s="35"/>
      <c r="J4900" s="36"/>
      <c r="L4900" s="59"/>
      <c r="M4900" s="59"/>
      <c r="N4900" s="60"/>
      <c r="P4900" s="59"/>
      <c r="Q4900" s="59"/>
      <c r="R4900" s="60"/>
    </row>
    <row r="4901" spans="1:18" ht="45" x14ac:dyDescent="0.25">
      <c r="A4901" s="37" t="s">
        <v>6250</v>
      </c>
      <c r="B4901" s="38" t="s">
        <v>31</v>
      </c>
      <c r="C4901" s="38" t="s">
        <v>372</v>
      </c>
      <c r="H4901" s="35"/>
      <c r="I4901" s="35"/>
      <c r="J4901" s="36"/>
      <c r="L4901" s="59"/>
      <c r="M4901" s="59"/>
      <c r="N4901" s="60"/>
      <c r="P4901" s="59"/>
      <c r="Q4901" s="59"/>
      <c r="R4901" s="60"/>
    </row>
    <row r="4902" spans="1:18" ht="60" x14ac:dyDescent="0.25">
      <c r="A4902" s="33"/>
      <c r="B4902" s="34" t="s">
        <v>55</v>
      </c>
      <c r="C4902" s="34" t="s">
        <v>56</v>
      </c>
      <c r="D4902" s="34" t="s">
        <v>57</v>
      </c>
      <c r="E4902" s="34" t="s">
        <v>58</v>
      </c>
      <c r="F4902" s="39" t="s">
        <v>59</v>
      </c>
      <c r="H4902" s="40" t="s">
        <v>60</v>
      </c>
      <c r="I4902" s="41" t="s">
        <v>22</v>
      </c>
      <c r="J4902" s="42"/>
      <c r="L4902" s="40" t="s">
        <v>60</v>
      </c>
      <c r="M4902" s="53" t="s">
        <v>22</v>
      </c>
      <c r="N4902" s="54"/>
      <c r="P4902" s="40" t="s">
        <v>60</v>
      </c>
      <c r="Q4902" s="53" t="s">
        <v>22</v>
      </c>
      <c r="R4902" s="54"/>
    </row>
    <row r="4903" spans="1:18" x14ac:dyDescent="0.25">
      <c r="A4903" s="37" t="s">
        <v>6251</v>
      </c>
      <c r="B4903" s="38" t="s">
        <v>6252</v>
      </c>
      <c r="C4903" s="38" t="s">
        <v>375</v>
      </c>
      <c r="D4903" s="38"/>
      <c r="E4903" s="38" t="s">
        <v>314</v>
      </c>
      <c r="F4903" s="43">
        <v>2</v>
      </c>
      <c r="H4903" s="44">
        <v>2150</v>
      </c>
      <c r="I4903" s="45">
        <v>4300</v>
      </c>
      <c r="J4903" s="31"/>
      <c r="L4903" s="44">
        <v>2967.02</v>
      </c>
      <c r="M4903" s="55">
        <v>5934.04</v>
      </c>
      <c r="N4903" s="56"/>
      <c r="P4903" s="44">
        <v>2200</v>
      </c>
      <c r="Q4903" s="55">
        <v>4400</v>
      </c>
      <c r="R4903" s="56"/>
    </row>
    <row r="4904" spans="1:18" x14ac:dyDescent="0.25">
      <c r="A4904" s="37" t="s">
        <v>6253</v>
      </c>
      <c r="B4904" s="38" t="s">
        <v>6254</v>
      </c>
      <c r="C4904" s="38" t="s">
        <v>378</v>
      </c>
      <c r="D4904" s="38"/>
      <c r="E4904" s="38" t="s">
        <v>314</v>
      </c>
      <c r="F4904" s="43">
        <v>2</v>
      </c>
      <c r="H4904" s="44">
        <v>2150</v>
      </c>
      <c r="I4904" s="45">
        <v>4300</v>
      </c>
      <c r="J4904" s="31"/>
      <c r="L4904" s="44">
        <v>2764.32</v>
      </c>
      <c r="M4904" s="55">
        <v>5528.64</v>
      </c>
      <c r="N4904" s="56"/>
      <c r="P4904" s="44">
        <v>1300</v>
      </c>
      <c r="Q4904" s="55">
        <v>2600</v>
      </c>
      <c r="R4904" s="56"/>
    </row>
    <row r="4905" spans="1:18" x14ac:dyDescent="0.25">
      <c r="A4905" s="37" t="s">
        <v>6255</v>
      </c>
      <c r="B4905" s="38" t="s">
        <v>6256</v>
      </c>
      <c r="C4905" s="38" t="s">
        <v>3279</v>
      </c>
      <c r="D4905" s="38"/>
      <c r="E4905" s="38" t="s">
        <v>314</v>
      </c>
      <c r="F4905" s="43">
        <v>2</v>
      </c>
      <c r="H4905" s="44">
        <v>2250</v>
      </c>
      <c r="I4905" s="45">
        <v>4500</v>
      </c>
      <c r="J4905" s="31"/>
      <c r="L4905" s="44">
        <v>2169.64</v>
      </c>
      <c r="M4905" s="55">
        <v>4339.28</v>
      </c>
      <c r="N4905" s="56"/>
      <c r="P4905" s="44">
        <v>1300</v>
      </c>
      <c r="Q4905" s="55">
        <v>2600</v>
      </c>
      <c r="R4905" s="56"/>
    </row>
    <row r="4906" spans="1:18" x14ac:dyDescent="0.25">
      <c r="A4906" s="37" t="s">
        <v>6257</v>
      </c>
      <c r="B4906" s="38" t="s">
        <v>6258</v>
      </c>
      <c r="C4906" s="38" t="s">
        <v>2580</v>
      </c>
      <c r="D4906" s="38"/>
      <c r="E4906" s="38" t="s">
        <v>314</v>
      </c>
      <c r="F4906" s="43">
        <v>1</v>
      </c>
      <c r="H4906" s="44">
        <v>2250</v>
      </c>
      <c r="I4906" s="45">
        <v>2250</v>
      </c>
      <c r="J4906" s="31"/>
      <c r="L4906" s="44">
        <v>2764.32</v>
      </c>
      <c r="M4906" s="55">
        <v>2764.32</v>
      </c>
      <c r="N4906" s="56"/>
      <c r="P4906" s="44">
        <v>1300</v>
      </c>
      <c r="Q4906" s="55">
        <v>1300</v>
      </c>
      <c r="R4906" s="56"/>
    </row>
    <row r="4907" spans="1:18" x14ac:dyDescent="0.25">
      <c r="A4907" s="33"/>
      <c r="B4907" s="34" t="s">
        <v>28</v>
      </c>
      <c r="C4907" s="34" t="s">
        <v>29</v>
      </c>
      <c r="H4907" s="35"/>
      <c r="I4907" s="35"/>
      <c r="J4907" s="36"/>
      <c r="L4907" s="59"/>
      <c r="M4907" s="59"/>
      <c r="N4907" s="60"/>
      <c r="P4907" s="59"/>
      <c r="Q4907" s="59"/>
      <c r="R4907" s="60"/>
    </row>
    <row r="4908" spans="1:18" x14ac:dyDescent="0.25">
      <c r="A4908" s="37" t="s">
        <v>6259</v>
      </c>
      <c r="B4908" s="38" t="s">
        <v>31</v>
      </c>
      <c r="C4908" s="38" t="s">
        <v>386</v>
      </c>
      <c r="H4908" s="35"/>
      <c r="I4908" s="35"/>
      <c r="J4908" s="36"/>
      <c r="L4908" s="59"/>
      <c r="M4908" s="59"/>
      <c r="N4908" s="60"/>
      <c r="P4908" s="59"/>
      <c r="Q4908" s="59"/>
      <c r="R4908" s="60"/>
    </row>
    <row r="4909" spans="1:18" ht="60" x14ac:dyDescent="0.25">
      <c r="A4909" s="33"/>
      <c r="B4909" s="34" t="s">
        <v>55</v>
      </c>
      <c r="C4909" s="34" t="s">
        <v>56</v>
      </c>
      <c r="D4909" s="34" t="s">
        <v>57</v>
      </c>
      <c r="E4909" s="34" t="s">
        <v>58</v>
      </c>
      <c r="F4909" s="39" t="s">
        <v>59</v>
      </c>
      <c r="H4909" s="40" t="s">
        <v>60</v>
      </c>
      <c r="I4909" s="41" t="s">
        <v>22</v>
      </c>
      <c r="J4909" s="42"/>
      <c r="L4909" s="40" t="s">
        <v>60</v>
      </c>
      <c r="M4909" s="53" t="s">
        <v>22</v>
      </c>
      <c r="N4909" s="54"/>
      <c r="P4909" s="40" t="s">
        <v>60</v>
      </c>
      <c r="Q4909" s="53" t="s">
        <v>22</v>
      </c>
      <c r="R4909" s="54"/>
    </row>
    <row r="4910" spans="1:18" x14ac:dyDescent="0.25">
      <c r="A4910" s="37" t="s">
        <v>6260</v>
      </c>
      <c r="B4910" s="38" t="s">
        <v>6261</v>
      </c>
      <c r="C4910" s="38" t="s">
        <v>389</v>
      </c>
      <c r="D4910" s="38"/>
      <c r="E4910" s="38" t="s">
        <v>64</v>
      </c>
      <c r="F4910" s="43">
        <v>1</v>
      </c>
      <c r="H4910" s="44">
        <v>1000</v>
      </c>
      <c r="I4910" s="45">
        <v>1000</v>
      </c>
      <c r="J4910" s="31"/>
      <c r="L4910" s="44">
        <v>746.59</v>
      </c>
      <c r="M4910" s="55">
        <v>746.59</v>
      </c>
      <c r="N4910" s="56"/>
      <c r="P4910" s="44">
        <v>1000</v>
      </c>
      <c r="Q4910" s="55">
        <v>1000</v>
      </c>
      <c r="R4910" s="56"/>
    </row>
    <row r="4911" spans="1:18" x14ac:dyDescent="0.25">
      <c r="A4911" s="33"/>
      <c r="B4911" s="34" t="s">
        <v>28</v>
      </c>
      <c r="C4911" s="34" t="s">
        <v>29</v>
      </c>
      <c r="H4911" s="35"/>
      <c r="I4911" s="35"/>
      <c r="J4911" s="36"/>
      <c r="L4911" s="59"/>
      <c r="M4911" s="59"/>
      <c r="N4911" s="60"/>
      <c r="P4911" s="59"/>
      <c r="Q4911" s="59"/>
      <c r="R4911" s="60"/>
    </row>
    <row r="4912" spans="1:18" x14ac:dyDescent="0.25">
      <c r="A4912" s="37" t="s">
        <v>6262</v>
      </c>
      <c r="B4912" s="38" t="s">
        <v>31</v>
      </c>
      <c r="C4912" s="38" t="s">
        <v>333</v>
      </c>
      <c r="H4912" s="35"/>
      <c r="I4912" s="35"/>
      <c r="J4912" s="36"/>
      <c r="L4912" s="59"/>
      <c r="M4912" s="59"/>
      <c r="N4912" s="60"/>
      <c r="P4912" s="59"/>
      <c r="Q4912" s="59"/>
      <c r="R4912" s="60"/>
    </row>
    <row r="4913" spans="1:18" ht="60" x14ac:dyDescent="0.25">
      <c r="A4913" s="33"/>
      <c r="B4913" s="34" t="s">
        <v>55</v>
      </c>
      <c r="C4913" s="34" t="s">
        <v>56</v>
      </c>
      <c r="D4913" s="34" t="s">
        <v>57</v>
      </c>
      <c r="E4913" s="34" t="s">
        <v>58</v>
      </c>
      <c r="F4913" s="39" t="s">
        <v>59</v>
      </c>
      <c r="H4913" s="40" t="s">
        <v>60</v>
      </c>
      <c r="I4913" s="41" t="s">
        <v>22</v>
      </c>
      <c r="J4913" s="42"/>
      <c r="L4913" s="40" t="s">
        <v>60</v>
      </c>
      <c r="M4913" s="53" t="s">
        <v>22</v>
      </c>
      <c r="N4913" s="54"/>
      <c r="P4913" s="40" t="s">
        <v>60</v>
      </c>
      <c r="Q4913" s="53" t="s">
        <v>22</v>
      </c>
      <c r="R4913" s="54"/>
    </row>
    <row r="4914" spans="1:18" ht="105" x14ac:dyDescent="0.25">
      <c r="A4914" s="37" t="s">
        <v>6263</v>
      </c>
      <c r="B4914" s="38" t="s">
        <v>335</v>
      </c>
      <c r="C4914" s="38" t="s">
        <v>336</v>
      </c>
      <c r="D4914" s="38"/>
      <c r="E4914" s="38" t="s">
        <v>64</v>
      </c>
      <c r="F4914" s="43">
        <v>1</v>
      </c>
      <c r="H4914" s="44">
        <v>0</v>
      </c>
      <c r="I4914" s="45">
        <v>0</v>
      </c>
      <c r="J4914" s="31"/>
      <c r="L4914" s="44">
        <v>0</v>
      </c>
      <c r="M4914" s="55">
        <v>0</v>
      </c>
      <c r="N4914" s="56"/>
      <c r="P4914" s="44">
        <v>0</v>
      </c>
      <c r="Q4914" s="55">
        <v>0</v>
      </c>
      <c r="R4914" s="56"/>
    </row>
    <row r="4915" spans="1:18" x14ac:dyDescent="0.25">
      <c r="A4915" s="33"/>
      <c r="B4915" s="34" t="s">
        <v>28</v>
      </c>
      <c r="C4915" s="34" t="s">
        <v>29</v>
      </c>
      <c r="H4915" s="35"/>
      <c r="I4915" s="35"/>
      <c r="J4915" s="36"/>
      <c r="L4915" s="59"/>
      <c r="M4915" s="59"/>
      <c r="N4915" s="60"/>
      <c r="P4915" s="59"/>
      <c r="Q4915" s="59"/>
      <c r="R4915" s="60"/>
    </row>
    <row r="4916" spans="1:18" ht="60" x14ac:dyDescent="0.25">
      <c r="A4916" s="37" t="s">
        <v>6264</v>
      </c>
      <c r="B4916" s="38" t="s">
        <v>31</v>
      </c>
      <c r="C4916" s="38" t="s">
        <v>299</v>
      </c>
      <c r="H4916" s="35"/>
      <c r="I4916" s="35"/>
      <c r="J4916" s="36"/>
      <c r="L4916" s="59"/>
      <c r="M4916" s="59"/>
      <c r="N4916" s="60"/>
      <c r="P4916" s="59"/>
      <c r="Q4916" s="59"/>
      <c r="R4916" s="60"/>
    </row>
    <row r="4917" spans="1:18" x14ac:dyDescent="0.25">
      <c r="A4917" s="14" t="s">
        <v>6265</v>
      </c>
      <c r="B4917" s="14"/>
      <c r="C4917" s="14"/>
      <c r="D4917" s="14"/>
      <c r="E4917" s="14"/>
      <c r="F4917" s="14"/>
      <c r="H4917" s="32" t="s">
        <v>1360</v>
      </c>
      <c r="I4917" s="45">
        <v>7530</v>
      </c>
      <c r="J4917" s="31"/>
      <c r="L4917" s="32" t="s">
        <v>1360</v>
      </c>
      <c r="M4917" s="55">
        <v>5062.8</v>
      </c>
      <c r="N4917" s="56"/>
      <c r="P4917" s="32" t="s">
        <v>1360</v>
      </c>
      <c r="Q4917" s="55">
        <v>4380</v>
      </c>
      <c r="R4917" s="56"/>
    </row>
    <row r="4918" spans="1:18" x14ac:dyDescent="0.25">
      <c r="A4918" s="33"/>
      <c r="B4918" s="34" t="s">
        <v>28</v>
      </c>
      <c r="C4918" s="34" t="s">
        <v>29</v>
      </c>
      <c r="H4918" s="35"/>
      <c r="I4918" s="35"/>
      <c r="J4918" s="36"/>
      <c r="L4918" s="59"/>
      <c r="M4918" s="59"/>
      <c r="N4918" s="60"/>
      <c r="P4918" s="59"/>
      <c r="Q4918" s="59"/>
      <c r="R4918" s="60"/>
    </row>
    <row r="4919" spans="1:18" x14ac:dyDescent="0.25">
      <c r="A4919" s="37" t="s">
        <v>6266</v>
      </c>
      <c r="B4919" s="38" t="s">
        <v>31</v>
      </c>
      <c r="C4919" s="38" t="s">
        <v>395</v>
      </c>
      <c r="H4919" s="35"/>
      <c r="I4919" s="35"/>
      <c r="J4919" s="36"/>
      <c r="L4919" s="59"/>
      <c r="M4919" s="59"/>
      <c r="N4919" s="60"/>
      <c r="P4919" s="59"/>
      <c r="Q4919" s="59"/>
      <c r="R4919" s="60"/>
    </row>
    <row r="4920" spans="1:18" ht="90" x14ac:dyDescent="0.25">
      <c r="A4920" s="37" t="s">
        <v>6267</v>
      </c>
      <c r="B4920" s="38" t="s">
        <v>31</v>
      </c>
      <c r="C4920" s="38" t="s">
        <v>1195</v>
      </c>
      <c r="H4920" s="35"/>
      <c r="I4920" s="35"/>
      <c r="J4920" s="36"/>
      <c r="L4920" s="59"/>
      <c r="M4920" s="59"/>
      <c r="N4920" s="60"/>
      <c r="P4920" s="59"/>
      <c r="Q4920" s="59"/>
      <c r="R4920" s="60"/>
    </row>
    <row r="4921" spans="1:18" ht="60" x14ac:dyDescent="0.25">
      <c r="A4921" s="33"/>
      <c r="B4921" s="34" t="s">
        <v>55</v>
      </c>
      <c r="C4921" s="34" t="s">
        <v>56</v>
      </c>
      <c r="D4921" s="34" t="s">
        <v>57</v>
      </c>
      <c r="E4921" s="34" t="s">
        <v>58</v>
      </c>
      <c r="F4921" s="39" t="s">
        <v>59</v>
      </c>
      <c r="H4921" s="40" t="s">
        <v>60</v>
      </c>
      <c r="I4921" s="41" t="s">
        <v>22</v>
      </c>
      <c r="J4921" s="42"/>
      <c r="L4921" s="40" t="s">
        <v>60</v>
      </c>
      <c r="M4921" s="53" t="s">
        <v>22</v>
      </c>
      <c r="N4921" s="54"/>
      <c r="P4921" s="40" t="s">
        <v>60</v>
      </c>
      <c r="Q4921" s="53" t="s">
        <v>22</v>
      </c>
      <c r="R4921" s="54"/>
    </row>
    <row r="4922" spans="1:18" x14ac:dyDescent="0.25">
      <c r="A4922" s="37" t="s">
        <v>6268</v>
      </c>
      <c r="B4922" s="38" t="s">
        <v>6269</v>
      </c>
      <c r="C4922" s="38" t="s">
        <v>420</v>
      </c>
      <c r="D4922" s="38"/>
      <c r="E4922" s="38" t="s">
        <v>308</v>
      </c>
      <c r="F4922" s="43">
        <v>30</v>
      </c>
      <c r="H4922" s="44">
        <v>200</v>
      </c>
      <c r="I4922" s="45">
        <v>6000</v>
      </c>
      <c r="J4922" s="31"/>
      <c r="L4922" s="44">
        <v>134.05000000000001</v>
      </c>
      <c r="M4922" s="55">
        <v>4021.5</v>
      </c>
      <c r="N4922" s="56"/>
      <c r="P4922" s="44">
        <v>110</v>
      </c>
      <c r="Q4922" s="55">
        <v>3300</v>
      </c>
      <c r="R4922" s="56"/>
    </row>
    <row r="4923" spans="1:18" x14ac:dyDescent="0.25">
      <c r="A4923" s="33"/>
      <c r="B4923" s="34" t="s">
        <v>28</v>
      </c>
      <c r="C4923" s="34" t="s">
        <v>29</v>
      </c>
      <c r="H4923" s="35"/>
      <c r="I4923" s="35"/>
      <c r="J4923" s="36"/>
      <c r="L4923" s="59"/>
      <c r="M4923" s="59"/>
      <c r="N4923" s="60"/>
      <c r="P4923" s="59"/>
      <c r="Q4923" s="59"/>
      <c r="R4923" s="60"/>
    </row>
    <row r="4924" spans="1:18" x14ac:dyDescent="0.25">
      <c r="A4924" s="37" t="s">
        <v>6270</v>
      </c>
      <c r="B4924" s="38" t="s">
        <v>31</v>
      </c>
      <c r="C4924" s="38" t="s">
        <v>414</v>
      </c>
      <c r="H4924" s="35"/>
      <c r="I4924" s="35"/>
      <c r="J4924" s="36"/>
      <c r="L4924" s="59"/>
      <c r="M4924" s="59"/>
      <c r="N4924" s="60"/>
      <c r="P4924" s="59"/>
      <c r="Q4924" s="59"/>
      <c r="R4924" s="60"/>
    </row>
    <row r="4925" spans="1:18" ht="60" x14ac:dyDescent="0.25">
      <c r="A4925" s="33"/>
      <c r="B4925" s="34" t="s">
        <v>55</v>
      </c>
      <c r="C4925" s="34" t="s">
        <v>56</v>
      </c>
      <c r="D4925" s="34" t="s">
        <v>57</v>
      </c>
      <c r="E4925" s="34" t="s">
        <v>58</v>
      </c>
      <c r="F4925" s="39" t="s">
        <v>59</v>
      </c>
      <c r="H4925" s="40" t="s">
        <v>60</v>
      </c>
      <c r="I4925" s="41" t="s">
        <v>22</v>
      </c>
      <c r="J4925" s="42"/>
      <c r="L4925" s="40" t="s">
        <v>60</v>
      </c>
      <c r="M4925" s="53" t="s">
        <v>22</v>
      </c>
      <c r="N4925" s="54"/>
      <c r="P4925" s="40" t="s">
        <v>60</v>
      </c>
      <c r="Q4925" s="53" t="s">
        <v>22</v>
      </c>
      <c r="R4925" s="54"/>
    </row>
    <row r="4926" spans="1:18" x14ac:dyDescent="0.25">
      <c r="A4926" s="37" t="s">
        <v>6271</v>
      </c>
      <c r="B4926" s="38" t="s">
        <v>6272</v>
      </c>
      <c r="C4926" s="38" t="s">
        <v>5927</v>
      </c>
      <c r="D4926" s="38"/>
      <c r="E4926" s="38" t="s">
        <v>308</v>
      </c>
      <c r="F4926" s="43">
        <v>9</v>
      </c>
      <c r="H4926" s="44">
        <v>170</v>
      </c>
      <c r="I4926" s="45">
        <v>1530</v>
      </c>
      <c r="J4926" s="31"/>
      <c r="L4926" s="44">
        <v>115.7</v>
      </c>
      <c r="M4926" s="55">
        <v>1041.3</v>
      </c>
      <c r="N4926" s="56"/>
      <c r="P4926" s="44">
        <v>120</v>
      </c>
      <c r="Q4926" s="55">
        <v>1080</v>
      </c>
      <c r="R4926" s="56"/>
    </row>
    <row r="4927" spans="1:18" x14ac:dyDescent="0.25">
      <c r="A4927" s="33"/>
      <c r="B4927" s="34" t="s">
        <v>28</v>
      </c>
      <c r="C4927" s="34" t="s">
        <v>29</v>
      </c>
      <c r="H4927" s="35"/>
      <c r="I4927" s="35"/>
      <c r="J4927" s="36"/>
      <c r="L4927" s="59"/>
      <c r="M4927" s="59"/>
      <c r="N4927" s="60"/>
      <c r="P4927" s="59"/>
      <c r="Q4927" s="59"/>
      <c r="R4927" s="60"/>
    </row>
    <row r="4928" spans="1:18" x14ac:dyDescent="0.25">
      <c r="A4928" s="37" t="s">
        <v>6273</v>
      </c>
      <c r="B4928" s="38" t="s">
        <v>31</v>
      </c>
      <c r="C4928" s="38" t="s">
        <v>333</v>
      </c>
      <c r="H4928" s="35"/>
      <c r="I4928" s="35"/>
      <c r="J4928" s="36"/>
      <c r="L4928" s="59"/>
      <c r="M4928" s="59"/>
      <c r="N4928" s="60"/>
      <c r="P4928" s="59"/>
      <c r="Q4928" s="59"/>
      <c r="R4928" s="60"/>
    </row>
    <row r="4929" spans="1:18" ht="60" x14ac:dyDescent="0.25">
      <c r="A4929" s="33"/>
      <c r="B4929" s="34" t="s">
        <v>55</v>
      </c>
      <c r="C4929" s="34" t="s">
        <v>56</v>
      </c>
      <c r="D4929" s="34" t="s">
        <v>57</v>
      </c>
      <c r="E4929" s="34" t="s">
        <v>58</v>
      </c>
      <c r="F4929" s="39" t="s">
        <v>59</v>
      </c>
      <c r="H4929" s="40" t="s">
        <v>60</v>
      </c>
      <c r="I4929" s="41" t="s">
        <v>22</v>
      </c>
      <c r="J4929" s="42"/>
      <c r="L4929" s="40" t="s">
        <v>60</v>
      </c>
      <c r="M4929" s="53" t="s">
        <v>22</v>
      </c>
      <c r="N4929" s="54"/>
      <c r="P4929" s="40" t="s">
        <v>60</v>
      </c>
      <c r="Q4929" s="53" t="s">
        <v>22</v>
      </c>
      <c r="R4929" s="54"/>
    </row>
    <row r="4930" spans="1:18" ht="105" x14ac:dyDescent="0.25">
      <c r="A4930" s="37" t="s">
        <v>6274</v>
      </c>
      <c r="B4930" s="38" t="s">
        <v>335</v>
      </c>
      <c r="C4930" s="38" t="s">
        <v>336</v>
      </c>
      <c r="D4930" s="38"/>
      <c r="E4930" s="38" t="s">
        <v>64</v>
      </c>
      <c r="F4930" s="43">
        <v>1</v>
      </c>
      <c r="H4930" s="44">
        <v>0</v>
      </c>
      <c r="I4930" s="45">
        <v>0</v>
      </c>
      <c r="J4930" s="31"/>
      <c r="L4930" s="44">
        <v>0</v>
      </c>
      <c r="M4930" s="55">
        <v>0</v>
      </c>
      <c r="N4930" s="56"/>
      <c r="P4930" s="44">
        <v>0</v>
      </c>
      <c r="Q4930" s="55">
        <v>0</v>
      </c>
      <c r="R4930" s="56"/>
    </row>
    <row r="4931" spans="1:18" x14ac:dyDescent="0.25">
      <c r="A4931" s="33"/>
      <c r="B4931" s="34" t="s">
        <v>28</v>
      </c>
      <c r="C4931" s="34" t="s">
        <v>29</v>
      </c>
      <c r="H4931" s="35"/>
      <c r="I4931" s="35"/>
      <c r="J4931" s="36"/>
      <c r="L4931" s="59"/>
      <c r="M4931" s="59"/>
      <c r="N4931" s="60"/>
      <c r="P4931" s="59"/>
      <c r="Q4931" s="59"/>
      <c r="R4931" s="60"/>
    </row>
    <row r="4932" spans="1:18" ht="60" x14ac:dyDescent="0.25">
      <c r="A4932" s="37" t="s">
        <v>6275</v>
      </c>
      <c r="B4932" s="38" t="s">
        <v>31</v>
      </c>
      <c r="C4932" s="38" t="s">
        <v>299</v>
      </c>
      <c r="H4932" s="35"/>
      <c r="I4932" s="35"/>
      <c r="J4932" s="36"/>
      <c r="L4932" s="59"/>
      <c r="M4932" s="59"/>
      <c r="N4932" s="60"/>
      <c r="P4932" s="59"/>
      <c r="Q4932" s="59"/>
      <c r="R4932" s="60"/>
    </row>
    <row r="4933" spans="1:18" x14ac:dyDescent="0.25">
      <c r="A4933" s="14" t="s">
        <v>6276</v>
      </c>
      <c r="B4933" s="14"/>
      <c r="C4933" s="14"/>
      <c r="D4933" s="14"/>
      <c r="E4933" s="14"/>
      <c r="F4933" s="14"/>
      <c r="H4933" s="32" t="s">
        <v>1228</v>
      </c>
      <c r="I4933" s="45">
        <v>3577</v>
      </c>
      <c r="J4933" s="31"/>
      <c r="L4933" s="32" t="s">
        <v>1228</v>
      </c>
      <c r="M4933" s="55">
        <v>7998.39</v>
      </c>
      <c r="N4933" s="56"/>
      <c r="P4933" s="32" t="s">
        <v>1228</v>
      </c>
      <c r="Q4933" s="55">
        <v>3523</v>
      </c>
      <c r="R4933" s="56"/>
    </row>
    <row r="4934" spans="1:18" x14ac:dyDescent="0.25">
      <c r="A4934" s="33"/>
      <c r="B4934" s="34" t="s">
        <v>28</v>
      </c>
      <c r="C4934" s="34" t="s">
        <v>29</v>
      </c>
      <c r="H4934" s="35"/>
      <c r="I4934" s="35"/>
      <c r="J4934" s="36"/>
      <c r="L4934" s="59"/>
      <c r="M4934" s="59"/>
      <c r="N4934" s="60"/>
      <c r="P4934" s="59"/>
      <c r="Q4934" s="59"/>
      <c r="R4934" s="60"/>
    </row>
    <row r="4935" spans="1:18" x14ac:dyDescent="0.25">
      <c r="A4935" s="37" t="s">
        <v>6277</v>
      </c>
      <c r="B4935" s="38" t="s">
        <v>31</v>
      </c>
      <c r="C4935" s="38" t="s">
        <v>439</v>
      </c>
      <c r="H4935" s="35"/>
      <c r="I4935" s="35"/>
      <c r="J4935" s="36"/>
      <c r="L4935" s="59"/>
      <c r="M4935" s="59"/>
      <c r="N4935" s="60"/>
      <c r="P4935" s="59"/>
      <c r="Q4935" s="59"/>
      <c r="R4935" s="60"/>
    </row>
    <row r="4936" spans="1:18" ht="30" x14ac:dyDescent="0.25">
      <c r="A4936" s="37" t="s">
        <v>6278</v>
      </c>
      <c r="B4936" s="38" t="s">
        <v>31</v>
      </c>
      <c r="C4936" s="38" t="s">
        <v>6279</v>
      </c>
      <c r="H4936" s="35"/>
      <c r="I4936" s="35"/>
      <c r="J4936" s="36"/>
      <c r="L4936" s="59"/>
      <c r="M4936" s="59"/>
      <c r="N4936" s="60"/>
      <c r="P4936" s="59"/>
      <c r="Q4936" s="59"/>
      <c r="R4936" s="60"/>
    </row>
    <row r="4937" spans="1:18" ht="60" x14ac:dyDescent="0.25">
      <c r="A4937" s="33"/>
      <c r="B4937" s="34" t="s">
        <v>55</v>
      </c>
      <c r="C4937" s="34" t="s">
        <v>56</v>
      </c>
      <c r="D4937" s="34" t="s">
        <v>57</v>
      </c>
      <c r="E4937" s="34" t="s">
        <v>58</v>
      </c>
      <c r="F4937" s="39" t="s">
        <v>59</v>
      </c>
      <c r="H4937" s="40" t="s">
        <v>60</v>
      </c>
      <c r="I4937" s="41" t="s">
        <v>22</v>
      </c>
      <c r="J4937" s="42"/>
      <c r="L4937" s="40" t="s">
        <v>60</v>
      </c>
      <c r="M4937" s="53" t="s">
        <v>22</v>
      </c>
      <c r="N4937" s="54"/>
      <c r="P4937" s="40" t="s">
        <v>60</v>
      </c>
      <c r="Q4937" s="53" t="s">
        <v>22</v>
      </c>
      <c r="R4937" s="54"/>
    </row>
    <row r="4938" spans="1:18" x14ac:dyDescent="0.25">
      <c r="A4938" s="37" t="s">
        <v>6280</v>
      </c>
      <c r="B4938" s="38" t="s">
        <v>6281</v>
      </c>
      <c r="C4938" s="38" t="s">
        <v>6282</v>
      </c>
      <c r="D4938" s="38"/>
      <c r="E4938" s="38" t="s">
        <v>308</v>
      </c>
      <c r="F4938" s="43">
        <v>13</v>
      </c>
      <c r="H4938" s="44">
        <v>30</v>
      </c>
      <c r="I4938" s="45">
        <v>390</v>
      </c>
      <c r="J4938" s="31"/>
      <c r="L4938" s="44">
        <v>57.05</v>
      </c>
      <c r="M4938" s="55">
        <v>741.65</v>
      </c>
      <c r="N4938" s="56"/>
      <c r="P4938" s="44">
        <v>10</v>
      </c>
      <c r="Q4938" s="55">
        <v>130</v>
      </c>
      <c r="R4938" s="56"/>
    </row>
    <row r="4939" spans="1:18" x14ac:dyDescent="0.25">
      <c r="A4939" s="37" t="s">
        <v>6283</v>
      </c>
      <c r="B4939" s="38" t="s">
        <v>6284</v>
      </c>
      <c r="C4939" s="38" t="s">
        <v>6285</v>
      </c>
      <c r="D4939" s="38"/>
      <c r="E4939" s="38" t="s">
        <v>308</v>
      </c>
      <c r="F4939" s="43">
        <v>28</v>
      </c>
      <c r="H4939" s="44">
        <v>34</v>
      </c>
      <c r="I4939" s="45">
        <v>952</v>
      </c>
      <c r="J4939" s="31"/>
      <c r="L4939" s="44">
        <v>102.62</v>
      </c>
      <c r="M4939" s="55">
        <v>2873.36</v>
      </c>
      <c r="N4939" s="56"/>
      <c r="P4939" s="44">
        <v>10</v>
      </c>
      <c r="Q4939" s="55">
        <v>280</v>
      </c>
      <c r="R4939" s="56"/>
    </row>
    <row r="4940" spans="1:18" x14ac:dyDescent="0.25">
      <c r="A4940" s="33"/>
      <c r="B4940" s="34" t="s">
        <v>28</v>
      </c>
      <c r="C4940" s="34" t="s">
        <v>29</v>
      </c>
      <c r="H4940" s="35"/>
      <c r="I4940" s="35"/>
      <c r="J4940" s="36"/>
      <c r="L4940" s="59"/>
      <c r="M4940" s="59"/>
      <c r="N4940" s="60"/>
      <c r="P4940" s="59"/>
      <c r="Q4940" s="59"/>
      <c r="R4940" s="60"/>
    </row>
    <row r="4941" spans="1:18" ht="30" x14ac:dyDescent="0.25">
      <c r="A4941" s="37" t="s">
        <v>6286</v>
      </c>
      <c r="B4941" s="38" t="s">
        <v>31</v>
      </c>
      <c r="C4941" s="38" t="s">
        <v>449</v>
      </c>
      <c r="H4941" s="35"/>
      <c r="I4941" s="35"/>
      <c r="J4941" s="36"/>
      <c r="L4941" s="59"/>
      <c r="M4941" s="59"/>
      <c r="N4941" s="60"/>
      <c r="P4941" s="59"/>
      <c r="Q4941" s="59"/>
      <c r="R4941" s="60"/>
    </row>
    <row r="4942" spans="1:18" ht="60" x14ac:dyDescent="0.25">
      <c r="A4942" s="33"/>
      <c r="B4942" s="34" t="s">
        <v>55</v>
      </c>
      <c r="C4942" s="34" t="s">
        <v>56</v>
      </c>
      <c r="D4942" s="34" t="s">
        <v>57</v>
      </c>
      <c r="E4942" s="34" t="s">
        <v>58</v>
      </c>
      <c r="F4942" s="39" t="s">
        <v>59</v>
      </c>
      <c r="H4942" s="40" t="s">
        <v>60</v>
      </c>
      <c r="I4942" s="41" t="s">
        <v>22</v>
      </c>
      <c r="J4942" s="42"/>
      <c r="L4942" s="40" t="s">
        <v>60</v>
      </c>
      <c r="M4942" s="53" t="s">
        <v>22</v>
      </c>
      <c r="N4942" s="54"/>
      <c r="P4942" s="40" t="s">
        <v>60</v>
      </c>
      <c r="Q4942" s="53" t="s">
        <v>22</v>
      </c>
      <c r="R4942" s="54"/>
    </row>
    <row r="4943" spans="1:18" x14ac:dyDescent="0.25">
      <c r="A4943" s="37" t="s">
        <v>6287</v>
      </c>
      <c r="B4943" s="38" t="s">
        <v>6288</v>
      </c>
      <c r="C4943" s="38" t="s">
        <v>444</v>
      </c>
      <c r="D4943" s="38"/>
      <c r="E4943" s="38" t="s">
        <v>308</v>
      </c>
      <c r="F4943" s="43">
        <v>9</v>
      </c>
      <c r="H4943" s="44">
        <v>5</v>
      </c>
      <c r="I4943" s="45">
        <v>45</v>
      </c>
      <c r="J4943" s="31"/>
      <c r="L4943" s="44">
        <v>4.38</v>
      </c>
      <c r="M4943" s="55">
        <v>39.42</v>
      </c>
      <c r="N4943" s="56"/>
      <c r="P4943" s="44">
        <v>7</v>
      </c>
      <c r="Q4943" s="55">
        <v>63</v>
      </c>
      <c r="R4943" s="56"/>
    </row>
    <row r="4944" spans="1:18" x14ac:dyDescent="0.25">
      <c r="A4944" s="33"/>
      <c r="B4944" s="34" t="s">
        <v>28</v>
      </c>
      <c r="C4944" s="34" t="s">
        <v>29</v>
      </c>
      <c r="H4944" s="35"/>
      <c r="I4944" s="35"/>
      <c r="J4944" s="36"/>
      <c r="L4944" s="59"/>
      <c r="M4944" s="59"/>
      <c r="N4944" s="60"/>
      <c r="P4944" s="59"/>
      <c r="Q4944" s="59"/>
      <c r="R4944" s="60"/>
    </row>
    <row r="4945" spans="1:18" x14ac:dyDescent="0.25">
      <c r="A4945" s="37" t="s">
        <v>6289</v>
      </c>
      <c r="B4945" s="38" t="s">
        <v>31</v>
      </c>
      <c r="C4945" s="38" t="s">
        <v>6290</v>
      </c>
      <c r="H4945" s="35"/>
      <c r="I4945" s="35"/>
      <c r="J4945" s="36"/>
      <c r="L4945" s="59"/>
      <c r="M4945" s="59"/>
      <c r="N4945" s="60"/>
      <c r="P4945" s="59"/>
      <c r="Q4945" s="59"/>
      <c r="R4945" s="60"/>
    </row>
    <row r="4946" spans="1:18" ht="60" x14ac:dyDescent="0.25">
      <c r="A4946" s="33"/>
      <c r="B4946" s="34" t="s">
        <v>55</v>
      </c>
      <c r="C4946" s="34" t="s">
        <v>56</v>
      </c>
      <c r="D4946" s="34" t="s">
        <v>57</v>
      </c>
      <c r="E4946" s="34" t="s">
        <v>58</v>
      </c>
      <c r="F4946" s="39" t="s">
        <v>59</v>
      </c>
      <c r="H4946" s="40" t="s">
        <v>60</v>
      </c>
      <c r="I4946" s="41" t="s">
        <v>22</v>
      </c>
      <c r="J4946" s="42"/>
      <c r="L4946" s="40" t="s">
        <v>60</v>
      </c>
      <c r="M4946" s="53" t="s">
        <v>22</v>
      </c>
      <c r="N4946" s="54"/>
      <c r="P4946" s="40" t="s">
        <v>60</v>
      </c>
      <c r="Q4946" s="53" t="s">
        <v>22</v>
      </c>
      <c r="R4946" s="54"/>
    </row>
    <row r="4947" spans="1:18" x14ac:dyDescent="0.25">
      <c r="A4947" s="37" t="s">
        <v>6291</v>
      </c>
      <c r="B4947" s="38" t="s">
        <v>6288</v>
      </c>
      <c r="C4947" s="38" t="s">
        <v>456</v>
      </c>
      <c r="D4947" s="38"/>
      <c r="E4947" s="38" t="s">
        <v>457</v>
      </c>
      <c r="F4947" s="43">
        <v>10</v>
      </c>
      <c r="H4947" s="44">
        <v>60</v>
      </c>
      <c r="I4947" s="45">
        <v>600</v>
      </c>
      <c r="J4947" s="31"/>
      <c r="L4947" s="44">
        <v>146.77000000000001</v>
      </c>
      <c r="M4947" s="55">
        <v>1467.7</v>
      </c>
      <c r="N4947" s="56"/>
      <c r="P4947" s="44">
        <v>15</v>
      </c>
      <c r="Q4947" s="55">
        <v>150</v>
      </c>
      <c r="R4947" s="56"/>
    </row>
    <row r="4948" spans="1:18" x14ac:dyDescent="0.25">
      <c r="A4948" s="33"/>
      <c r="B4948" s="34" t="s">
        <v>28</v>
      </c>
      <c r="C4948" s="34" t="s">
        <v>29</v>
      </c>
      <c r="H4948" s="35"/>
      <c r="I4948" s="35"/>
      <c r="J4948" s="36"/>
      <c r="L4948" s="59"/>
      <c r="M4948" s="59"/>
      <c r="N4948" s="60"/>
      <c r="P4948" s="59"/>
      <c r="Q4948" s="59"/>
      <c r="R4948" s="60"/>
    </row>
    <row r="4949" spans="1:18" x14ac:dyDescent="0.25">
      <c r="A4949" s="37" t="s">
        <v>6292</v>
      </c>
      <c r="B4949" s="38" t="s">
        <v>31</v>
      </c>
      <c r="C4949" s="38" t="s">
        <v>3383</v>
      </c>
      <c r="H4949" s="35"/>
      <c r="I4949" s="35"/>
      <c r="J4949" s="36"/>
      <c r="L4949" s="59"/>
      <c r="M4949" s="59"/>
      <c r="N4949" s="60"/>
      <c r="P4949" s="59"/>
      <c r="Q4949" s="59"/>
      <c r="R4949" s="60"/>
    </row>
    <row r="4950" spans="1:18" ht="30" x14ac:dyDescent="0.25">
      <c r="A4950" s="37" t="s">
        <v>6293</v>
      </c>
      <c r="B4950" s="38" t="s">
        <v>31</v>
      </c>
      <c r="C4950" s="38" t="s">
        <v>1241</v>
      </c>
      <c r="H4950" s="35"/>
      <c r="I4950" s="35"/>
      <c r="J4950" s="36"/>
      <c r="L4950" s="59"/>
      <c r="M4950" s="59"/>
      <c r="N4950" s="60"/>
      <c r="P4950" s="59"/>
      <c r="Q4950" s="59"/>
      <c r="R4950" s="60"/>
    </row>
    <row r="4951" spans="1:18" ht="60" x14ac:dyDescent="0.25">
      <c r="A4951" s="33"/>
      <c r="B4951" s="34" t="s">
        <v>55</v>
      </c>
      <c r="C4951" s="34" t="s">
        <v>56</v>
      </c>
      <c r="D4951" s="34" t="s">
        <v>57</v>
      </c>
      <c r="E4951" s="34" t="s">
        <v>58</v>
      </c>
      <c r="F4951" s="39" t="s">
        <v>59</v>
      </c>
      <c r="H4951" s="40" t="s">
        <v>60</v>
      </c>
      <c r="I4951" s="41" t="s">
        <v>22</v>
      </c>
      <c r="J4951" s="42"/>
      <c r="L4951" s="40" t="s">
        <v>60</v>
      </c>
      <c r="M4951" s="53" t="s">
        <v>22</v>
      </c>
      <c r="N4951" s="54"/>
      <c r="P4951" s="40" t="s">
        <v>60</v>
      </c>
      <c r="Q4951" s="53" t="s">
        <v>22</v>
      </c>
      <c r="R4951" s="54"/>
    </row>
    <row r="4952" spans="1:18" x14ac:dyDescent="0.25">
      <c r="A4952" s="37" t="s">
        <v>6294</v>
      </c>
      <c r="B4952" s="38" t="s">
        <v>6295</v>
      </c>
      <c r="C4952" s="38" t="s">
        <v>4540</v>
      </c>
      <c r="D4952" s="38"/>
      <c r="E4952" s="38" t="s">
        <v>308</v>
      </c>
      <c r="F4952" s="43">
        <v>8</v>
      </c>
      <c r="H4952" s="44">
        <v>130</v>
      </c>
      <c r="I4952" s="45">
        <v>1040</v>
      </c>
      <c r="J4952" s="31"/>
      <c r="L4952" s="44">
        <v>248.57</v>
      </c>
      <c r="M4952" s="55">
        <v>1988.56</v>
      </c>
      <c r="N4952" s="56"/>
      <c r="P4952" s="44">
        <v>275</v>
      </c>
      <c r="Q4952" s="55">
        <v>2200</v>
      </c>
      <c r="R4952" s="56"/>
    </row>
    <row r="4953" spans="1:18" x14ac:dyDescent="0.25">
      <c r="A4953" s="37" t="s">
        <v>6296</v>
      </c>
      <c r="B4953" s="38" t="s">
        <v>6297</v>
      </c>
      <c r="C4953" s="38" t="s">
        <v>4543</v>
      </c>
      <c r="D4953" s="38"/>
      <c r="E4953" s="38" t="s">
        <v>457</v>
      </c>
      <c r="F4953" s="43">
        <v>10</v>
      </c>
      <c r="H4953" s="44">
        <v>55</v>
      </c>
      <c r="I4953" s="45">
        <v>550</v>
      </c>
      <c r="J4953" s="31"/>
      <c r="L4953" s="44">
        <v>88.77</v>
      </c>
      <c r="M4953" s="55">
        <v>887.7</v>
      </c>
      <c r="N4953" s="56"/>
      <c r="P4953" s="44">
        <v>70</v>
      </c>
      <c r="Q4953" s="55">
        <v>700</v>
      </c>
      <c r="R4953" s="56"/>
    </row>
    <row r="4954" spans="1:18" x14ac:dyDescent="0.25">
      <c r="A4954" s="33"/>
      <c r="B4954" s="34" t="s">
        <v>28</v>
      </c>
      <c r="C4954" s="34" t="s">
        <v>29</v>
      </c>
      <c r="H4954" s="35"/>
      <c r="I4954" s="35"/>
      <c r="J4954" s="36"/>
      <c r="L4954" s="59"/>
      <c r="M4954" s="59"/>
      <c r="N4954" s="60"/>
      <c r="P4954" s="59"/>
      <c r="Q4954" s="59"/>
      <c r="R4954" s="60"/>
    </row>
    <row r="4955" spans="1:18" x14ac:dyDescent="0.25">
      <c r="A4955" s="37" t="s">
        <v>6298</v>
      </c>
      <c r="B4955" s="38" t="s">
        <v>31</v>
      </c>
      <c r="C4955" s="38" t="s">
        <v>333</v>
      </c>
      <c r="H4955" s="35"/>
      <c r="I4955" s="35"/>
      <c r="J4955" s="36"/>
      <c r="L4955" s="59"/>
      <c r="M4955" s="59"/>
      <c r="N4955" s="60"/>
      <c r="P4955" s="59"/>
      <c r="Q4955" s="59"/>
      <c r="R4955" s="60"/>
    </row>
    <row r="4956" spans="1:18" ht="60" x14ac:dyDescent="0.25">
      <c r="A4956" s="33"/>
      <c r="B4956" s="34" t="s">
        <v>55</v>
      </c>
      <c r="C4956" s="34" t="s">
        <v>56</v>
      </c>
      <c r="D4956" s="34" t="s">
        <v>57</v>
      </c>
      <c r="E4956" s="34" t="s">
        <v>58</v>
      </c>
      <c r="F4956" s="39" t="s">
        <v>59</v>
      </c>
      <c r="H4956" s="40" t="s">
        <v>60</v>
      </c>
      <c r="I4956" s="41" t="s">
        <v>22</v>
      </c>
      <c r="J4956" s="42"/>
      <c r="L4956" s="40" t="s">
        <v>60</v>
      </c>
      <c r="M4956" s="53" t="s">
        <v>22</v>
      </c>
      <c r="N4956" s="54"/>
      <c r="P4956" s="40" t="s">
        <v>60</v>
      </c>
      <c r="Q4956" s="53" t="s">
        <v>22</v>
      </c>
      <c r="R4956" s="54"/>
    </row>
    <row r="4957" spans="1:18" ht="105" x14ac:dyDescent="0.25">
      <c r="A4957" s="37" t="s">
        <v>6299</v>
      </c>
      <c r="B4957" s="38" t="s">
        <v>335</v>
      </c>
      <c r="C4957" s="38" t="s">
        <v>336</v>
      </c>
      <c r="D4957" s="38"/>
      <c r="E4957" s="38" t="s">
        <v>64</v>
      </c>
      <c r="F4957" s="43">
        <v>1</v>
      </c>
      <c r="H4957" s="44">
        <v>0</v>
      </c>
      <c r="I4957" s="45">
        <v>0</v>
      </c>
      <c r="J4957" s="31"/>
      <c r="L4957" s="44">
        <v>0</v>
      </c>
      <c r="M4957" s="55">
        <v>0</v>
      </c>
      <c r="N4957" s="56"/>
      <c r="P4957" s="44">
        <v>0</v>
      </c>
      <c r="Q4957" s="55">
        <v>0</v>
      </c>
      <c r="R4957" s="56"/>
    </row>
    <row r="4958" spans="1:18" x14ac:dyDescent="0.25">
      <c r="A4958" s="33"/>
      <c r="B4958" s="34" t="s">
        <v>28</v>
      </c>
      <c r="C4958" s="34" t="s">
        <v>29</v>
      </c>
      <c r="H4958" s="35"/>
      <c r="I4958" s="35"/>
      <c r="J4958" s="36"/>
      <c r="L4958" s="59"/>
      <c r="M4958" s="59"/>
      <c r="N4958" s="60"/>
      <c r="P4958" s="59"/>
      <c r="Q4958" s="59"/>
      <c r="R4958" s="60"/>
    </row>
    <row r="4959" spans="1:18" ht="60" x14ac:dyDescent="0.25">
      <c r="A4959" s="37" t="s">
        <v>6300</v>
      </c>
      <c r="B4959" s="38" t="s">
        <v>31</v>
      </c>
      <c r="C4959" s="38" t="s">
        <v>299</v>
      </c>
      <c r="H4959" s="35"/>
      <c r="I4959" s="35"/>
      <c r="J4959" s="36"/>
      <c r="L4959" s="59"/>
      <c r="M4959" s="59"/>
      <c r="N4959" s="60"/>
      <c r="P4959" s="59"/>
      <c r="Q4959" s="59"/>
      <c r="R4959" s="60"/>
    </row>
    <row r="4960" spans="1:18" x14ac:dyDescent="0.25">
      <c r="A4960" s="14" t="s">
        <v>6301</v>
      </c>
      <c r="B4960" s="14"/>
      <c r="C4960" s="14"/>
      <c r="D4960" s="14"/>
      <c r="E4960" s="14"/>
      <c r="F4960" s="14"/>
      <c r="H4960" s="32" t="s">
        <v>1360</v>
      </c>
      <c r="I4960" s="45">
        <v>2900</v>
      </c>
      <c r="J4960" s="31"/>
      <c r="L4960" s="32" t="s">
        <v>1360</v>
      </c>
      <c r="M4960" s="55">
        <v>8877.3799999999992</v>
      </c>
      <c r="N4960" s="56"/>
      <c r="P4960" s="32" t="s">
        <v>1360</v>
      </c>
      <c r="Q4960" s="55">
        <v>6800</v>
      </c>
      <c r="R4960" s="56"/>
    </row>
    <row r="4961" spans="1:18" x14ac:dyDescent="0.25">
      <c r="A4961" s="33"/>
      <c r="B4961" s="34" t="s">
        <v>28</v>
      </c>
      <c r="C4961" s="34" t="s">
        <v>29</v>
      </c>
      <c r="H4961" s="35"/>
      <c r="I4961" s="35"/>
      <c r="J4961" s="36"/>
      <c r="L4961" s="59"/>
      <c r="M4961" s="59"/>
      <c r="N4961" s="60"/>
      <c r="P4961" s="59"/>
      <c r="Q4961" s="59"/>
      <c r="R4961" s="60"/>
    </row>
    <row r="4962" spans="1:18" x14ac:dyDescent="0.25">
      <c r="A4962" s="37" t="s">
        <v>6302</v>
      </c>
      <c r="B4962" s="38" t="s">
        <v>31</v>
      </c>
      <c r="C4962" s="38" t="s">
        <v>4554</v>
      </c>
      <c r="H4962" s="35"/>
      <c r="I4962" s="35"/>
      <c r="J4962" s="36"/>
      <c r="L4962" s="59"/>
      <c r="M4962" s="59"/>
      <c r="N4962" s="60"/>
      <c r="P4962" s="59"/>
      <c r="Q4962" s="59"/>
      <c r="R4962" s="60"/>
    </row>
    <row r="4963" spans="1:18" ht="45" x14ac:dyDescent="0.25">
      <c r="A4963" s="37" t="s">
        <v>6303</v>
      </c>
      <c r="B4963" s="38" t="s">
        <v>31</v>
      </c>
      <c r="C4963" s="38" t="s">
        <v>5969</v>
      </c>
      <c r="H4963" s="35"/>
      <c r="I4963" s="35"/>
      <c r="J4963" s="36"/>
      <c r="L4963" s="59"/>
      <c r="M4963" s="59"/>
      <c r="N4963" s="60"/>
      <c r="P4963" s="59"/>
      <c r="Q4963" s="59"/>
      <c r="R4963" s="60"/>
    </row>
    <row r="4964" spans="1:18" ht="60" x14ac:dyDescent="0.25">
      <c r="A4964" s="33"/>
      <c r="B4964" s="34" t="s">
        <v>55</v>
      </c>
      <c r="C4964" s="34" t="s">
        <v>56</v>
      </c>
      <c r="D4964" s="34" t="s">
        <v>57</v>
      </c>
      <c r="E4964" s="34" t="s">
        <v>58</v>
      </c>
      <c r="F4964" s="39" t="s">
        <v>59</v>
      </c>
      <c r="H4964" s="40" t="s">
        <v>60</v>
      </c>
      <c r="I4964" s="41" t="s">
        <v>22</v>
      </c>
      <c r="J4964" s="42"/>
      <c r="L4964" s="40" t="s">
        <v>60</v>
      </c>
      <c r="M4964" s="53" t="s">
        <v>22</v>
      </c>
      <c r="N4964" s="54"/>
      <c r="P4964" s="40" t="s">
        <v>60</v>
      </c>
      <c r="Q4964" s="53" t="s">
        <v>22</v>
      </c>
      <c r="R4964" s="54"/>
    </row>
    <row r="4965" spans="1:18" x14ac:dyDescent="0.25">
      <c r="A4965" s="37" t="s">
        <v>6304</v>
      </c>
      <c r="B4965" s="38" t="s">
        <v>6305</v>
      </c>
      <c r="C4965" s="38" t="s">
        <v>6306</v>
      </c>
      <c r="D4965" s="38"/>
      <c r="E4965" s="38" t="s">
        <v>433</v>
      </c>
      <c r="F4965" s="43">
        <v>1</v>
      </c>
      <c r="H4965" s="44">
        <v>1550</v>
      </c>
      <c r="I4965" s="45">
        <v>1550</v>
      </c>
      <c r="J4965" s="31"/>
      <c r="L4965" s="44">
        <v>5326.43</v>
      </c>
      <c r="M4965" s="55">
        <v>5326.43</v>
      </c>
      <c r="N4965" s="56"/>
      <c r="P4965" s="44">
        <v>4500</v>
      </c>
      <c r="Q4965" s="55">
        <v>4500</v>
      </c>
      <c r="R4965" s="56"/>
    </row>
    <row r="4966" spans="1:18" x14ac:dyDescent="0.25">
      <c r="A4966" s="33"/>
      <c r="B4966" s="34" t="s">
        <v>28</v>
      </c>
      <c r="C4966" s="34" t="s">
        <v>29</v>
      </c>
      <c r="H4966" s="35"/>
      <c r="I4966" s="35"/>
      <c r="J4966" s="36"/>
      <c r="L4966" s="59"/>
      <c r="M4966" s="59"/>
      <c r="N4966" s="60"/>
      <c r="P4966" s="59"/>
      <c r="Q4966" s="59"/>
      <c r="R4966" s="60"/>
    </row>
    <row r="4967" spans="1:18" x14ac:dyDescent="0.25">
      <c r="A4967" s="37" t="s">
        <v>6307</v>
      </c>
      <c r="B4967" s="38" t="s">
        <v>31</v>
      </c>
      <c r="C4967" s="38" t="s">
        <v>5977</v>
      </c>
      <c r="H4967" s="35"/>
      <c r="I4967" s="35"/>
      <c r="J4967" s="36"/>
      <c r="L4967" s="59"/>
      <c r="M4967" s="59"/>
      <c r="N4967" s="60"/>
      <c r="P4967" s="59"/>
      <c r="Q4967" s="59"/>
      <c r="R4967" s="60"/>
    </row>
    <row r="4968" spans="1:18" ht="45" x14ac:dyDescent="0.25">
      <c r="A4968" s="37" t="s">
        <v>6308</v>
      </c>
      <c r="B4968" s="38" t="s">
        <v>31</v>
      </c>
      <c r="C4968" s="38" t="s">
        <v>492</v>
      </c>
      <c r="H4968" s="35"/>
      <c r="I4968" s="35"/>
      <c r="J4968" s="36"/>
      <c r="L4968" s="59"/>
      <c r="M4968" s="59"/>
      <c r="N4968" s="60"/>
      <c r="P4968" s="59"/>
      <c r="Q4968" s="59"/>
      <c r="R4968" s="60"/>
    </row>
    <row r="4969" spans="1:18" ht="60" x14ac:dyDescent="0.25">
      <c r="A4969" s="33"/>
      <c r="B4969" s="34" t="s">
        <v>55</v>
      </c>
      <c r="C4969" s="34" t="s">
        <v>56</v>
      </c>
      <c r="D4969" s="34" t="s">
        <v>57</v>
      </c>
      <c r="E4969" s="34" t="s">
        <v>58</v>
      </c>
      <c r="F4969" s="39" t="s">
        <v>59</v>
      </c>
      <c r="H4969" s="40" t="s">
        <v>60</v>
      </c>
      <c r="I4969" s="41" t="s">
        <v>22</v>
      </c>
      <c r="J4969" s="42"/>
      <c r="L4969" s="40" t="s">
        <v>60</v>
      </c>
      <c r="M4969" s="53" t="s">
        <v>22</v>
      </c>
      <c r="N4969" s="54"/>
      <c r="P4969" s="40" t="s">
        <v>60</v>
      </c>
      <c r="Q4969" s="53" t="s">
        <v>22</v>
      </c>
      <c r="R4969" s="54"/>
    </row>
    <row r="4970" spans="1:18" x14ac:dyDescent="0.25">
      <c r="A4970" s="37" t="s">
        <v>6309</v>
      </c>
      <c r="B4970" s="38" t="s">
        <v>6310</v>
      </c>
      <c r="C4970" s="38" t="s">
        <v>6311</v>
      </c>
      <c r="D4970" s="38"/>
      <c r="E4970" s="38" t="s">
        <v>433</v>
      </c>
      <c r="F4970" s="43">
        <v>1</v>
      </c>
      <c r="H4970" s="44">
        <v>1350</v>
      </c>
      <c r="I4970" s="45">
        <v>1350</v>
      </c>
      <c r="J4970" s="31"/>
      <c r="L4970" s="44">
        <v>3550.95</v>
      </c>
      <c r="M4970" s="55">
        <v>3550.95</v>
      </c>
      <c r="N4970" s="56"/>
      <c r="P4970" s="44">
        <v>2300</v>
      </c>
      <c r="Q4970" s="55">
        <v>2300</v>
      </c>
      <c r="R4970" s="56"/>
    </row>
    <row r="4971" spans="1:18" x14ac:dyDescent="0.25">
      <c r="A4971" s="33"/>
      <c r="B4971" s="34" t="s">
        <v>28</v>
      </c>
      <c r="C4971" s="34" t="s">
        <v>29</v>
      </c>
      <c r="H4971" s="35"/>
      <c r="I4971" s="35"/>
      <c r="J4971" s="36"/>
      <c r="L4971" s="59"/>
      <c r="M4971" s="59"/>
      <c r="N4971" s="60"/>
      <c r="P4971" s="59"/>
      <c r="Q4971" s="59"/>
      <c r="R4971" s="60"/>
    </row>
    <row r="4972" spans="1:18" x14ac:dyDescent="0.25">
      <c r="A4972" s="37" t="s">
        <v>6312</v>
      </c>
      <c r="B4972" s="38" t="s">
        <v>31</v>
      </c>
      <c r="C4972" s="38" t="s">
        <v>333</v>
      </c>
      <c r="H4972" s="35"/>
      <c r="I4972" s="35"/>
      <c r="J4972" s="36"/>
      <c r="L4972" s="59"/>
      <c r="M4972" s="59"/>
      <c r="N4972" s="60"/>
      <c r="P4972" s="59"/>
      <c r="Q4972" s="59"/>
      <c r="R4972" s="60"/>
    </row>
    <row r="4973" spans="1:18" ht="60" x14ac:dyDescent="0.25">
      <c r="A4973" s="33"/>
      <c r="B4973" s="34" t="s">
        <v>55</v>
      </c>
      <c r="C4973" s="34" t="s">
        <v>56</v>
      </c>
      <c r="D4973" s="34" t="s">
        <v>57</v>
      </c>
      <c r="E4973" s="34" t="s">
        <v>58</v>
      </c>
      <c r="F4973" s="39" t="s">
        <v>59</v>
      </c>
      <c r="H4973" s="40" t="s">
        <v>60</v>
      </c>
      <c r="I4973" s="41" t="s">
        <v>22</v>
      </c>
      <c r="J4973" s="42"/>
      <c r="L4973" s="40" t="s">
        <v>60</v>
      </c>
      <c r="M4973" s="53" t="s">
        <v>22</v>
      </c>
      <c r="N4973" s="54"/>
      <c r="P4973" s="40" t="s">
        <v>60</v>
      </c>
      <c r="Q4973" s="53" t="s">
        <v>22</v>
      </c>
      <c r="R4973" s="54"/>
    </row>
    <row r="4974" spans="1:18" ht="105" x14ac:dyDescent="0.25">
      <c r="A4974" s="37" t="s">
        <v>6313</v>
      </c>
      <c r="B4974" s="38" t="s">
        <v>335</v>
      </c>
      <c r="C4974" s="38" t="s">
        <v>336</v>
      </c>
      <c r="D4974" s="38"/>
      <c r="E4974" s="38" t="s">
        <v>64</v>
      </c>
      <c r="F4974" s="43">
        <v>1</v>
      </c>
      <c r="H4974" s="44">
        <v>0</v>
      </c>
      <c r="I4974" s="45">
        <v>0</v>
      </c>
      <c r="J4974" s="31"/>
      <c r="L4974" s="44">
        <v>0</v>
      </c>
      <c r="M4974" s="55">
        <v>0</v>
      </c>
      <c r="N4974" s="56"/>
      <c r="P4974" s="44">
        <v>0</v>
      </c>
      <c r="Q4974" s="55">
        <v>0</v>
      </c>
      <c r="R4974" s="56"/>
    </row>
    <row r="4975" spans="1:18" x14ac:dyDescent="0.25">
      <c r="A4975" s="33"/>
      <c r="B4975" s="34" t="s">
        <v>28</v>
      </c>
      <c r="C4975" s="34" t="s">
        <v>29</v>
      </c>
      <c r="H4975" s="35"/>
      <c r="I4975" s="35"/>
      <c r="J4975" s="36"/>
      <c r="L4975" s="59"/>
      <c r="M4975" s="59"/>
      <c r="N4975" s="60"/>
      <c r="P4975" s="59"/>
      <c r="Q4975" s="59"/>
      <c r="R4975" s="60"/>
    </row>
    <row r="4976" spans="1:18" ht="60" x14ac:dyDescent="0.25">
      <c r="A4976" s="37" t="s">
        <v>6314</v>
      </c>
      <c r="B4976" s="38" t="s">
        <v>31</v>
      </c>
      <c r="C4976" s="38" t="s">
        <v>299</v>
      </c>
      <c r="H4976" s="35"/>
      <c r="I4976" s="35"/>
      <c r="J4976" s="36"/>
      <c r="L4976" s="59"/>
      <c r="M4976" s="59"/>
      <c r="N4976" s="60"/>
      <c r="P4976" s="59"/>
      <c r="Q4976" s="59"/>
      <c r="R4976" s="60"/>
    </row>
    <row r="4977" spans="1:18" x14ac:dyDescent="0.25">
      <c r="A4977" s="14" t="s">
        <v>6315</v>
      </c>
      <c r="B4977" s="14"/>
      <c r="C4977" s="14"/>
      <c r="D4977" s="14"/>
      <c r="E4977" s="14"/>
      <c r="F4977" s="14"/>
      <c r="H4977" s="32" t="s">
        <v>576</v>
      </c>
      <c r="I4977" s="45">
        <v>32968</v>
      </c>
      <c r="J4977" s="31"/>
      <c r="L4977" s="32" t="s">
        <v>576</v>
      </c>
      <c r="M4977" s="55">
        <v>19396.099999999999</v>
      </c>
      <c r="N4977" s="56"/>
      <c r="P4977" s="32" t="s">
        <v>576</v>
      </c>
      <c r="Q4977" s="55">
        <v>21020</v>
      </c>
      <c r="R4977" s="56"/>
    </row>
    <row r="4978" spans="1:18" x14ac:dyDescent="0.25">
      <c r="A4978" s="33"/>
      <c r="B4978" s="34" t="s">
        <v>28</v>
      </c>
      <c r="C4978" s="34" t="s">
        <v>29</v>
      </c>
      <c r="H4978" s="35"/>
      <c r="I4978" s="35"/>
      <c r="J4978" s="36"/>
      <c r="L4978" s="59"/>
      <c r="M4978" s="59"/>
      <c r="N4978" s="60"/>
      <c r="P4978" s="59"/>
      <c r="Q4978" s="59"/>
      <c r="R4978" s="60"/>
    </row>
    <row r="4979" spans="1:18" x14ac:dyDescent="0.25">
      <c r="A4979" s="37" t="s">
        <v>6316</v>
      </c>
      <c r="B4979" s="38" t="s">
        <v>31</v>
      </c>
      <c r="C4979" s="38" t="s">
        <v>502</v>
      </c>
      <c r="H4979" s="35"/>
      <c r="I4979" s="35"/>
      <c r="J4979" s="36"/>
      <c r="L4979" s="59"/>
      <c r="M4979" s="59"/>
      <c r="N4979" s="60"/>
      <c r="P4979" s="59"/>
      <c r="Q4979" s="59"/>
      <c r="R4979" s="60"/>
    </row>
    <row r="4980" spans="1:18" ht="30" x14ac:dyDescent="0.25">
      <c r="A4980" s="37" t="s">
        <v>6317</v>
      </c>
      <c r="B4980" s="38" t="s">
        <v>31</v>
      </c>
      <c r="C4980" s="38" t="s">
        <v>504</v>
      </c>
      <c r="H4980" s="35"/>
      <c r="I4980" s="35"/>
      <c r="J4980" s="36"/>
      <c r="L4980" s="59"/>
      <c r="M4980" s="59"/>
      <c r="N4980" s="60"/>
      <c r="P4980" s="59"/>
      <c r="Q4980" s="59"/>
      <c r="R4980" s="60"/>
    </row>
    <row r="4981" spans="1:18" ht="60" x14ac:dyDescent="0.25">
      <c r="A4981" s="33"/>
      <c r="B4981" s="34" t="s">
        <v>55</v>
      </c>
      <c r="C4981" s="34" t="s">
        <v>56</v>
      </c>
      <c r="D4981" s="34" t="s">
        <v>57</v>
      </c>
      <c r="E4981" s="34" t="s">
        <v>58</v>
      </c>
      <c r="F4981" s="39" t="s">
        <v>59</v>
      </c>
      <c r="H4981" s="40" t="s">
        <v>60</v>
      </c>
      <c r="I4981" s="41" t="s">
        <v>22</v>
      </c>
      <c r="J4981" s="42"/>
      <c r="L4981" s="40" t="s">
        <v>60</v>
      </c>
      <c r="M4981" s="53" t="s">
        <v>22</v>
      </c>
      <c r="N4981" s="54"/>
      <c r="P4981" s="40" t="s">
        <v>60</v>
      </c>
      <c r="Q4981" s="53" t="s">
        <v>22</v>
      </c>
      <c r="R4981" s="54"/>
    </row>
    <row r="4982" spans="1:18" x14ac:dyDescent="0.25">
      <c r="A4982" s="37" t="s">
        <v>6318</v>
      </c>
      <c r="B4982" s="38" t="s">
        <v>6319</v>
      </c>
      <c r="C4982" s="38" t="s">
        <v>4571</v>
      </c>
      <c r="D4982" s="38"/>
      <c r="E4982" s="38" t="s">
        <v>308</v>
      </c>
      <c r="F4982" s="43">
        <v>44</v>
      </c>
      <c r="H4982" s="44">
        <v>65</v>
      </c>
      <c r="I4982" s="45">
        <v>2860</v>
      </c>
      <c r="J4982" s="31"/>
      <c r="L4982" s="44">
        <v>65.099999999999994</v>
      </c>
      <c r="M4982" s="55">
        <v>2864.4</v>
      </c>
      <c r="N4982" s="56"/>
      <c r="P4982" s="44">
        <v>70</v>
      </c>
      <c r="Q4982" s="55">
        <v>3080</v>
      </c>
      <c r="R4982" s="56"/>
    </row>
    <row r="4983" spans="1:18" x14ac:dyDescent="0.25">
      <c r="A4983" s="33"/>
      <c r="B4983" s="34" t="s">
        <v>28</v>
      </c>
      <c r="C4983" s="34" t="s">
        <v>29</v>
      </c>
      <c r="H4983" s="35"/>
      <c r="I4983" s="35"/>
      <c r="J4983" s="36"/>
      <c r="L4983" s="59"/>
      <c r="M4983" s="59"/>
      <c r="N4983" s="60"/>
      <c r="P4983" s="59"/>
      <c r="Q4983" s="59"/>
      <c r="R4983" s="60"/>
    </row>
    <row r="4984" spans="1:18" x14ac:dyDescent="0.25">
      <c r="A4984" s="37" t="s">
        <v>6320</v>
      </c>
      <c r="B4984" s="38" t="s">
        <v>31</v>
      </c>
      <c r="C4984" s="38" t="s">
        <v>514</v>
      </c>
      <c r="H4984" s="35"/>
      <c r="I4984" s="35"/>
      <c r="J4984" s="36"/>
      <c r="L4984" s="59"/>
      <c r="M4984" s="59"/>
      <c r="N4984" s="60"/>
      <c r="P4984" s="59"/>
      <c r="Q4984" s="59"/>
      <c r="R4984" s="60"/>
    </row>
    <row r="4985" spans="1:18" ht="30" x14ac:dyDescent="0.25">
      <c r="A4985" s="37" t="s">
        <v>6321</v>
      </c>
      <c r="B4985" s="38" t="s">
        <v>31</v>
      </c>
      <c r="C4985" s="38" t="s">
        <v>1747</v>
      </c>
      <c r="H4985" s="35"/>
      <c r="I4985" s="35"/>
      <c r="J4985" s="36"/>
      <c r="L4985" s="59"/>
      <c r="M4985" s="59"/>
      <c r="N4985" s="60"/>
      <c r="P4985" s="59"/>
      <c r="Q4985" s="59"/>
      <c r="R4985" s="60"/>
    </row>
    <row r="4986" spans="1:18" ht="60" x14ac:dyDescent="0.25">
      <c r="A4986" s="33"/>
      <c r="B4986" s="34" t="s">
        <v>55</v>
      </c>
      <c r="C4986" s="34" t="s">
        <v>56</v>
      </c>
      <c r="D4986" s="34" t="s">
        <v>57</v>
      </c>
      <c r="E4986" s="34" t="s">
        <v>58</v>
      </c>
      <c r="F4986" s="39" t="s">
        <v>59</v>
      </c>
      <c r="H4986" s="40" t="s">
        <v>60</v>
      </c>
      <c r="I4986" s="41" t="s">
        <v>22</v>
      </c>
      <c r="J4986" s="42"/>
      <c r="L4986" s="40" t="s">
        <v>60</v>
      </c>
      <c r="M4986" s="53" t="s">
        <v>22</v>
      </c>
      <c r="N4986" s="54"/>
      <c r="P4986" s="40" t="s">
        <v>60</v>
      </c>
      <c r="Q4986" s="53" t="s">
        <v>22</v>
      </c>
      <c r="R4986" s="54"/>
    </row>
    <row r="4987" spans="1:18" x14ac:dyDescent="0.25">
      <c r="A4987" s="37" t="s">
        <v>6322</v>
      </c>
      <c r="B4987" s="38" t="s">
        <v>6323</v>
      </c>
      <c r="C4987" s="38" t="s">
        <v>2315</v>
      </c>
      <c r="D4987" s="38"/>
      <c r="E4987" s="38" t="s">
        <v>308</v>
      </c>
      <c r="F4987" s="43">
        <v>29</v>
      </c>
      <c r="H4987" s="44">
        <v>58</v>
      </c>
      <c r="I4987" s="45">
        <v>1682</v>
      </c>
      <c r="J4987" s="31"/>
      <c r="L4987" s="44">
        <v>53.26</v>
      </c>
      <c r="M4987" s="55">
        <v>1544.54</v>
      </c>
      <c r="N4987" s="56"/>
      <c r="P4987" s="44">
        <v>40</v>
      </c>
      <c r="Q4987" s="55">
        <v>1160</v>
      </c>
      <c r="R4987" s="56"/>
    </row>
    <row r="4988" spans="1:18" x14ac:dyDescent="0.25">
      <c r="A4988" s="33"/>
      <c r="B4988" s="34" t="s">
        <v>28</v>
      </c>
      <c r="C4988" s="34" t="s">
        <v>29</v>
      </c>
      <c r="H4988" s="35"/>
      <c r="I4988" s="35"/>
      <c r="J4988" s="36"/>
      <c r="L4988" s="59"/>
      <c r="M4988" s="59"/>
      <c r="N4988" s="60"/>
      <c r="P4988" s="59"/>
      <c r="Q4988" s="59"/>
      <c r="R4988" s="60"/>
    </row>
    <row r="4989" spans="1:18" x14ac:dyDescent="0.25">
      <c r="A4989" s="37" t="s">
        <v>6324</v>
      </c>
      <c r="B4989" s="38" t="s">
        <v>31</v>
      </c>
      <c r="C4989" s="38" t="s">
        <v>526</v>
      </c>
      <c r="H4989" s="35"/>
      <c r="I4989" s="35"/>
      <c r="J4989" s="36"/>
      <c r="L4989" s="59"/>
      <c r="M4989" s="59"/>
      <c r="N4989" s="60"/>
      <c r="P4989" s="59"/>
      <c r="Q4989" s="59"/>
      <c r="R4989" s="60"/>
    </row>
    <row r="4990" spans="1:18" ht="45" x14ac:dyDescent="0.25">
      <c r="A4990" s="37" t="s">
        <v>6325</v>
      </c>
      <c r="B4990" s="38" t="s">
        <v>31</v>
      </c>
      <c r="C4990" s="38" t="s">
        <v>6326</v>
      </c>
      <c r="H4990" s="35"/>
      <c r="I4990" s="35"/>
      <c r="J4990" s="36"/>
      <c r="L4990" s="59"/>
      <c r="M4990" s="59"/>
      <c r="N4990" s="60"/>
      <c r="P4990" s="59"/>
      <c r="Q4990" s="59"/>
      <c r="R4990" s="60"/>
    </row>
    <row r="4991" spans="1:18" ht="60" x14ac:dyDescent="0.25">
      <c r="A4991" s="33"/>
      <c r="B4991" s="34" t="s">
        <v>55</v>
      </c>
      <c r="C4991" s="34" t="s">
        <v>56</v>
      </c>
      <c r="D4991" s="34" t="s">
        <v>57</v>
      </c>
      <c r="E4991" s="34" t="s">
        <v>58</v>
      </c>
      <c r="F4991" s="39" t="s">
        <v>59</v>
      </c>
      <c r="H4991" s="40" t="s">
        <v>60</v>
      </c>
      <c r="I4991" s="41" t="s">
        <v>22</v>
      </c>
      <c r="J4991" s="42"/>
      <c r="L4991" s="40" t="s">
        <v>60</v>
      </c>
      <c r="M4991" s="53" t="s">
        <v>22</v>
      </c>
      <c r="N4991" s="54"/>
      <c r="P4991" s="40" t="s">
        <v>60</v>
      </c>
      <c r="Q4991" s="53" t="s">
        <v>22</v>
      </c>
      <c r="R4991" s="54"/>
    </row>
    <row r="4992" spans="1:18" x14ac:dyDescent="0.25">
      <c r="A4992" s="37" t="s">
        <v>6327</v>
      </c>
      <c r="B4992" s="38" t="s">
        <v>6328</v>
      </c>
      <c r="C4992" s="38" t="s">
        <v>4582</v>
      </c>
      <c r="D4992" s="38"/>
      <c r="E4992" s="38" t="s">
        <v>308</v>
      </c>
      <c r="F4992" s="43">
        <v>6</v>
      </c>
      <c r="H4992" s="44">
        <v>54</v>
      </c>
      <c r="I4992" s="45">
        <v>324</v>
      </c>
      <c r="J4992" s="31"/>
      <c r="L4992" s="44">
        <v>76.94</v>
      </c>
      <c r="M4992" s="55">
        <v>461.64</v>
      </c>
      <c r="N4992" s="56"/>
      <c r="P4992" s="44">
        <v>165</v>
      </c>
      <c r="Q4992" s="55">
        <v>990</v>
      </c>
      <c r="R4992" s="56"/>
    </row>
    <row r="4993" spans="1:18" x14ac:dyDescent="0.25">
      <c r="A4993" s="37" t="s">
        <v>6329</v>
      </c>
      <c r="B4993" s="38" t="s">
        <v>6330</v>
      </c>
      <c r="C4993" s="38" t="s">
        <v>6331</v>
      </c>
      <c r="D4993" s="38"/>
      <c r="E4993" s="38" t="s">
        <v>457</v>
      </c>
      <c r="F4993" s="43">
        <v>74</v>
      </c>
      <c r="H4993" s="44">
        <v>325</v>
      </c>
      <c r="I4993" s="45">
        <v>24050</v>
      </c>
      <c r="J4993" s="31"/>
      <c r="L4993" s="44">
        <v>109.01</v>
      </c>
      <c r="M4993" s="55">
        <v>8066.74</v>
      </c>
      <c r="N4993" s="56"/>
      <c r="P4993" s="44">
        <v>80</v>
      </c>
      <c r="Q4993" s="55">
        <v>5920</v>
      </c>
      <c r="R4993" s="56"/>
    </row>
    <row r="4994" spans="1:18" x14ac:dyDescent="0.25">
      <c r="A4994" s="33"/>
      <c r="B4994" s="34" t="s">
        <v>28</v>
      </c>
      <c r="C4994" s="34" t="s">
        <v>29</v>
      </c>
      <c r="H4994" s="35"/>
      <c r="I4994" s="35"/>
      <c r="J4994" s="36"/>
      <c r="L4994" s="59"/>
      <c r="M4994" s="59"/>
      <c r="N4994" s="60"/>
      <c r="P4994" s="59"/>
      <c r="Q4994" s="59"/>
      <c r="R4994" s="60"/>
    </row>
    <row r="4995" spans="1:18" x14ac:dyDescent="0.25">
      <c r="A4995" s="37" t="s">
        <v>6332</v>
      </c>
      <c r="B4995" s="38" t="s">
        <v>31</v>
      </c>
      <c r="C4995" s="38" t="s">
        <v>538</v>
      </c>
      <c r="H4995" s="35"/>
      <c r="I4995" s="35"/>
      <c r="J4995" s="36"/>
      <c r="L4995" s="59"/>
      <c r="M4995" s="59"/>
      <c r="N4995" s="60"/>
      <c r="P4995" s="59"/>
      <c r="Q4995" s="59"/>
      <c r="R4995" s="60"/>
    </row>
    <row r="4996" spans="1:18" ht="30" x14ac:dyDescent="0.25">
      <c r="A4996" s="37" t="s">
        <v>6333</v>
      </c>
      <c r="B4996" s="38" t="s">
        <v>31</v>
      </c>
      <c r="C4996" s="38" t="s">
        <v>5992</v>
      </c>
      <c r="H4996" s="35"/>
      <c r="I4996" s="35"/>
      <c r="J4996" s="36"/>
      <c r="L4996" s="59"/>
      <c r="M4996" s="59"/>
      <c r="N4996" s="60"/>
      <c r="P4996" s="59"/>
      <c r="Q4996" s="59"/>
      <c r="R4996" s="60"/>
    </row>
    <row r="4997" spans="1:18" ht="60" x14ac:dyDescent="0.25">
      <c r="A4997" s="33"/>
      <c r="B4997" s="34" t="s">
        <v>55</v>
      </c>
      <c r="C4997" s="34" t="s">
        <v>56</v>
      </c>
      <c r="D4997" s="34" t="s">
        <v>57</v>
      </c>
      <c r="E4997" s="34" t="s">
        <v>58</v>
      </c>
      <c r="F4997" s="39" t="s">
        <v>59</v>
      </c>
      <c r="H4997" s="40" t="s">
        <v>60</v>
      </c>
      <c r="I4997" s="41" t="s">
        <v>22</v>
      </c>
      <c r="J4997" s="42"/>
      <c r="L4997" s="40" t="s">
        <v>60</v>
      </c>
      <c r="M4997" s="53" t="s">
        <v>22</v>
      </c>
      <c r="N4997" s="54"/>
      <c r="P4997" s="40" t="s">
        <v>60</v>
      </c>
      <c r="Q4997" s="53" t="s">
        <v>22</v>
      </c>
      <c r="R4997" s="54"/>
    </row>
    <row r="4998" spans="1:18" x14ac:dyDescent="0.25">
      <c r="A4998" s="37" t="s">
        <v>6334</v>
      </c>
      <c r="B4998" s="38" t="s">
        <v>6335</v>
      </c>
      <c r="C4998" s="38" t="s">
        <v>3493</v>
      </c>
      <c r="D4998" s="38"/>
      <c r="E4998" s="38" t="s">
        <v>308</v>
      </c>
      <c r="F4998" s="43">
        <v>6</v>
      </c>
      <c r="H4998" s="44">
        <v>48</v>
      </c>
      <c r="I4998" s="45">
        <v>288</v>
      </c>
      <c r="J4998" s="31"/>
      <c r="L4998" s="44">
        <v>53.26</v>
      </c>
      <c r="M4998" s="55">
        <v>319.56</v>
      </c>
      <c r="N4998" s="56"/>
      <c r="P4998" s="44">
        <v>45</v>
      </c>
      <c r="Q4998" s="55">
        <v>270</v>
      </c>
      <c r="R4998" s="56"/>
    </row>
    <row r="4999" spans="1:18" x14ac:dyDescent="0.25">
      <c r="A4999" s="33"/>
      <c r="B4999" s="34" t="s">
        <v>28</v>
      </c>
      <c r="C4999" s="34" t="s">
        <v>29</v>
      </c>
      <c r="H4999" s="35"/>
      <c r="I4999" s="35"/>
      <c r="J4999" s="36"/>
      <c r="L4999" s="59"/>
      <c r="M4999" s="59"/>
      <c r="N4999" s="60"/>
      <c r="P4999" s="59"/>
      <c r="Q4999" s="59"/>
      <c r="R4999" s="60"/>
    </row>
    <row r="5000" spans="1:18" x14ac:dyDescent="0.25">
      <c r="A5000" s="37" t="s">
        <v>6336</v>
      </c>
      <c r="B5000" s="38" t="s">
        <v>31</v>
      </c>
      <c r="C5000" s="38" t="s">
        <v>563</v>
      </c>
      <c r="H5000" s="35"/>
      <c r="I5000" s="35"/>
      <c r="J5000" s="36"/>
      <c r="L5000" s="59"/>
      <c r="M5000" s="59"/>
      <c r="N5000" s="60"/>
      <c r="P5000" s="59"/>
      <c r="Q5000" s="59"/>
      <c r="R5000" s="60"/>
    </row>
    <row r="5001" spans="1:18" ht="45" x14ac:dyDescent="0.25">
      <c r="A5001" s="37" t="s">
        <v>6337</v>
      </c>
      <c r="B5001" s="38" t="s">
        <v>31</v>
      </c>
      <c r="C5001" s="38" t="s">
        <v>565</v>
      </c>
      <c r="H5001" s="35"/>
      <c r="I5001" s="35"/>
      <c r="J5001" s="36"/>
      <c r="L5001" s="59"/>
      <c r="M5001" s="59"/>
      <c r="N5001" s="60"/>
      <c r="P5001" s="59"/>
      <c r="Q5001" s="59"/>
      <c r="R5001" s="60"/>
    </row>
    <row r="5002" spans="1:18" ht="60" x14ac:dyDescent="0.25">
      <c r="A5002" s="33"/>
      <c r="B5002" s="34" t="s">
        <v>55</v>
      </c>
      <c r="C5002" s="34" t="s">
        <v>56</v>
      </c>
      <c r="D5002" s="34" t="s">
        <v>57</v>
      </c>
      <c r="E5002" s="34" t="s">
        <v>58</v>
      </c>
      <c r="F5002" s="39" t="s">
        <v>59</v>
      </c>
      <c r="H5002" s="40" t="s">
        <v>60</v>
      </c>
      <c r="I5002" s="41" t="s">
        <v>22</v>
      </c>
      <c r="J5002" s="42"/>
      <c r="L5002" s="40" t="s">
        <v>60</v>
      </c>
      <c r="M5002" s="53" t="s">
        <v>22</v>
      </c>
      <c r="N5002" s="54"/>
      <c r="P5002" s="40" t="s">
        <v>60</v>
      </c>
      <c r="Q5002" s="53" t="s">
        <v>22</v>
      </c>
      <c r="R5002" s="54"/>
    </row>
    <row r="5003" spans="1:18" x14ac:dyDescent="0.25">
      <c r="A5003" s="37" t="s">
        <v>6338</v>
      </c>
      <c r="B5003" s="38" t="s">
        <v>6339</v>
      </c>
      <c r="C5003" s="38" t="s">
        <v>568</v>
      </c>
      <c r="D5003" s="38"/>
      <c r="E5003" s="38" t="s">
        <v>308</v>
      </c>
      <c r="F5003" s="43">
        <v>29</v>
      </c>
      <c r="H5003" s="44">
        <v>44</v>
      </c>
      <c r="I5003" s="45">
        <v>1276</v>
      </c>
      <c r="J5003" s="31"/>
      <c r="L5003" s="44">
        <v>67.819999999999993</v>
      </c>
      <c r="M5003" s="55">
        <v>1966.78</v>
      </c>
      <c r="N5003" s="56"/>
      <c r="P5003" s="44">
        <v>120</v>
      </c>
      <c r="Q5003" s="55">
        <v>3480</v>
      </c>
      <c r="R5003" s="56"/>
    </row>
    <row r="5004" spans="1:18" x14ac:dyDescent="0.25">
      <c r="A5004" s="37" t="s">
        <v>6340</v>
      </c>
      <c r="B5004" s="38" t="s">
        <v>6341</v>
      </c>
      <c r="C5004" s="38" t="s">
        <v>3500</v>
      </c>
      <c r="D5004" s="38"/>
      <c r="E5004" s="38" t="s">
        <v>308</v>
      </c>
      <c r="F5004" s="43">
        <v>6</v>
      </c>
      <c r="H5004" s="44">
        <v>48</v>
      </c>
      <c r="I5004" s="45">
        <v>288</v>
      </c>
      <c r="J5004" s="31"/>
      <c r="L5004" s="44">
        <v>67.819999999999993</v>
      </c>
      <c r="M5004" s="55">
        <v>406.92</v>
      </c>
      <c r="N5004" s="56"/>
      <c r="P5004" s="44">
        <v>140</v>
      </c>
      <c r="Q5004" s="55">
        <v>840</v>
      </c>
      <c r="R5004" s="56"/>
    </row>
    <row r="5005" spans="1:18" x14ac:dyDescent="0.25">
      <c r="A5005" s="37" t="s">
        <v>6342</v>
      </c>
      <c r="B5005" s="38" t="s">
        <v>6343</v>
      </c>
      <c r="C5005" s="38" t="s">
        <v>571</v>
      </c>
      <c r="D5005" s="38"/>
      <c r="E5005" s="38" t="s">
        <v>308</v>
      </c>
      <c r="F5005" s="43">
        <v>44</v>
      </c>
      <c r="H5005" s="44">
        <v>50</v>
      </c>
      <c r="I5005" s="45">
        <v>2200</v>
      </c>
      <c r="J5005" s="31"/>
      <c r="L5005" s="44">
        <v>85.58</v>
      </c>
      <c r="M5005" s="55">
        <v>3765.52</v>
      </c>
      <c r="N5005" s="56"/>
      <c r="P5005" s="44">
        <v>120</v>
      </c>
      <c r="Q5005" s="55">
        <v>5280</v>
      </c>
      <c r="R5005" s="56"/>
    </row>
    <row r="5006" spans="1:18" x14ac:dyDescent="0.25">
      <c r="A5006" s="33"/>
      <c r="B5006" s="34" t="s">
        <v>28</v>
      </c>
      <c r="C5006" s="34" t="s">
        <v>29</v>
      </c>
      <c r="H5006" s="35"/>
      <c r="I5006" s="35"/>
      <c r="J5006" s="36"/>
      <c r="L5006" s="59"/>
      <c r="M5006" s="59"/>
      <c r="N5006" s="60"/>
      <c r="P5006" s="59"/>
      <c r="Q5006" s="59"/>
      <c r="R5006" s="60"/>
    </row>
    <row r="5007" spans="1:18" x14ac:dyDescent="0.25">
      <c r="A5007" s="37" t="s">
        <v>6344</v>
      </c>
      <c r="B5007" s="38" t="s">
        <v>31</v>
      </c>
      <c r="C5007" s="38" t="s">
        <v>333</v>
      </c>
      <c r="H5007" s="35"/>
      <c r="I5007" s="35"/>
      <c r="J5007" s="36"/>
      <c r="L5007" s="59"/>
      <c r="M5007" s="59"/>
      <c r="N5007" s="60"/>
      <c r="P5007" s="59"/>
      <c r="Q5007" s="59"/>
      <c r="R5007" s="60"/>
    </row>
    <row r="5008" spans="1:18" ht="60" x14ac:dyDescent="0.25">
      <c r="A5008" s="33"/>
      <c r="B5008" s="34" t="s">
        <v>55</v>
      </c>
      <c r="C5008" s="34" t="s">
        <v>56</v>
      </c>
      <c r="D5008" s="34" t="s">
        <v>57</v>
      </c>
      <c r="E5008" s="34" t="s">
        <v>58</v>
      </c>
      <c r="F5008" s="39" t="s">
        <v>59</v>
      </c>
      <c r="H5008" s="40" t="s">
        <v>60</v>
      </c>
      <c r="I5008" s="41" t="s">
        <v>22</v>
      </c>
      <c r="J5008" s="42"/>
      <c r="L5008" s="40" t="s">
        <v>60</v>
      </c>
      <c r="M5008" s="53" t="s">
        <v>22</v>
      </c>
      <c r="N5008" s="54"/>
      <c r="P5008" s="40" t="s">
        <v>60</v>
      </c>
      <c r="Q5008" s="53" t="s">
        <v>22</v>
      </c>
      <c r="R5008" s="54"/>
    </row>
    <row r="5009" spans="1:18" ht="105" x14ac:dyDescent="0.25">
      <c r="A5009" s="37" t="s">
        <v>6345</v>
      </c>
      <c r="B5009" s="38" t="s">
        <v>335</v>
      </c>
      <c r="C5009" s="38" t="s">
        <v>336</v>
      </c>
      <c r="D5009" s="38"/>
      <c r="E5009" s="38" t="s">
        <v>64</v>
      </c>
      <c r="F5009" s="43">
        <v>1</v>
      </c>
      <c r="H5009" s="44">
        <v>0</v>
      </c>
      <c r="I5009" s="45">
        <v>0</v>
      </c>
      <c r="J5009" s="31"/>
      <c r="L5009" s="44">
        <v>0</v>
      </c>
      <c r="M5009" s="55">
        <v>0</v>
      </c>
      <c r="N5009" s="56"/>
      <c r="P5009" s="44">
        <v>0</v>
      </c>
      <c r="Q5009" s="55">
        <v>0</v>
      </c>
      <c r="R5009" s="56"/>
    </row>
    <row r="5010" spans="1:18" x14ac:dyDescent="0.25">
      <c r="A5010" s="33"/>
      <c r="B5010" s="34" t="s">
        <v>28</v>
      </c>
      <c r="C5010" s="34" t="s">
        <v>29</v>
      </c>
      <c r="H5010" s="35"/>
      <c r="I5010" s="35"/>
      <c r="J5010" s="36"/>
      <c r="L5010" s="59"/>
      <c r="M5010" s="59"/>
      <c r="N5010" s="60"/>
      <c r="P5010" s="59"/>
      <c r="Q5010" s="59"/>
      <c r="R5010" s="60"/>
    </row>
    <row r="5011" spans="1:18" ht="60" x14ac:dyDescent="0.25">
      <c r="A5011" s="37" t="s">
        <v>6346</v>
      </c>
      <c r="B5011" s="38" t="s">
        <v>31</v>
      </c>
      <c r="C5011" s="38" t="s">
        <v>299</v>
      </c>
      <c r="H5011" s="35"/>
      <c r="I5011" s="35"/>
      <c r="J5011" s="36"/>
      <c r="L5011" s="59"/>
      <c r="M5011" s="59"/>
      <c r="N5011" s="60"/>
      <c r="P5011" s="59"/>
      <c r="Q5011" s="59"/>
      <c r="R5011" s="60"/>
    </row>
    <row r="5012" spans="1:18" x14ac:dyDescent="0.25">
      <c r="A5012" s="14" t="s">
        <v>6347</v>
      </c>
      <c r="B5012" s="14"/>
      <c r="C5012" s="14"/>
      <c r="D5012" s="14"/>
      <c r="E5012" s="14"/>
      <c r="F5012" s="14"/>
      <c r="H5012" s="32" t="s">
        <v>4289</v>
      </c>
      <c r="I5012" s="45">
        <v>29340</v>
      </c>
      <c r="J5012" s="31"/>
      <c r="L5012" s="32" t="s">
        <v>4289</v>
      </c>
      <c r="M5012" s="55">
        <v>50009.19</v>
      </c>
      <c r="N5012" s="56"/>
      <c r="P5012" s="32" t="s">
        <v>4289</v>
      </c>
      <c r="Q5012" s="55">
        <v>23170</v>
      </c>
      <c r="R5012" s="56"/>
    </row>
    <row r="5013" spans="1:18" x14ac:dyDescent="0.25">
      <c r="A5013" s="33"/>
      <c r="B5013" s="34" t="s">
        <v>28</v>
      </c>
      <c r="C5013" s="34" t="s">
        <v>29</v>
      </c>
      <c r="H5013" s="35"/>
      <c r="I5013" s="35"/>
      <c r="J5013" s="36"/>
      <c r="L5013" s="59"/>
      <c r="M5013" s="59"/>
      <c r="N5013" s="60"/>
      <c r="P5013" s="59"/>
      <c r="Q5013" s="59"/>
      <c r="R5013" s="60"/>
    </row>
    <row r="5014" spans="1:18" x14ac:dyDescent="0.25">
      <c r="A5014" s="37" t="s">
        <v>6348</v>
      </c>
      <c r="B5014" s="38" t="s">
        <v>31</v>
      </c>
      <c r="C5014" s="38" t="s">
        <v>665</v>
      </c>
      <c r="H5014" s="35"/>
      <c r="I5014" s="35"/>
      <c r="J5014" s="36"/>
      <c r="L5014" s="59"/>
      <c r="M5014" s="59"/>
      <c r="N5014" s="60"/>
      <c r="P5014" s="59"/>
      <c r="Q5014" s="59"/>
      <c r="R5014" s="60"/>
    </row>
    <row r="5015" spans="1:18" ht="120" x14ac:dyDescent="0.25">
      <c r="A5015" s="37" t="s">
        <v>6349</v>
      </c>
      <c r="B5015" s="38" t="s">
        <v>31</v>
      </c>
      <c r="C5015" s="38" t="s">
        <v>667</v>
      </c>
      <c r="H5015" s="35"/>
      <c r="I5015" s="35"/>
      <c r="J5015" s="36"/>
      <c r="L5015" s="59"/>
      <c r="M5015" s="59"/>
      <c r="N5015" s="60"/>
      <c r="P5015" s="59"/>
      <c r="Q5015" s="59"/>
      <c r="R5015" s="60"/>
    </row>
    <row r="5016" spans="1:18" ht="60" x14ac:dyDescent="0.25">
      <c r="A5016" s="33"/>
      <c r="B5016" s="34" t="s">
        <v>55</v>
      </c>
      <c r="C5016" s="34" t="s">
        <v>56</v>
      </c>
      <c r="D5016" s="34" t="s">
        <v>57</v>
      </c>
      <c r="E5016" s="34" t="s">
        <v>58</v>
      </c>
      <c r="F5016" s="39" t="s">
        <v>59</v>
      </c>
      <c r="H5016" s="40" t="s">
        <v>60</v>
      </c>
      <c r="I5016" s="41" t="s">
        <v>22</v>
      </c>
      <c r="J5016" s="42"/>
      <c r="L5016" s="40" t="s">
        <v>60</v>
      </c>
      <c r="M5016" s="53" t="s">
        <v>22</v>
      </c>
      <c r="N5016" s="54"/>
      <c r="P5016" s="40" t="s">
        <v>60</v>
      </c>
      <c r="Q5016" s="53" t="s">
        <v>22</v>
      </c>
      <c r="R5016" s="54"/>
    </row>
    <row r="5017" spans="1:18" ht="30" x14ac:dyDescent="0.25">
      <c r="A5017" s="37" t="s">
        <v>6350</v>
      </c>
      <c r="B5017" s="38" t="s">
        <v>6351</v>
      </c>
      <c r="C5017" s="38" t="s">
        <v>6035</v>
      </c>
      <c r="D5017" s="38"/>
      <c r="E5017" s="38" t="s">
        <v>433</v>
      </c>
      <c r="F5017" s="43">
        <v>1</v>
      </c>
      <c r="H5017" s="44">
        <v>4890</v>
      </c>
      <c r="I5017" s="45">
        <v>4890</v>
      </c>
      <c r="J5017" s="31"/>
      <c r="L5017" s="44">
        <v>17754.759999999998</v>
      </c>
      <c r="M5017" s="55">
        <v>17754.759999999998</v>
      </c>
      <c r="N5017" s="56"/>
      <c r="P5017" s="44">
        <v>7800</v>
      </c>
      <c r="Q5017" s="55">
        <v>7800</v>
      </c>
      <c r="R5017" s="56"/>
    </row>
    <row r="5018" spans="1:18" x14ac:dyDescent="0.25">
      <c r="A5018" s="33"/>
      <c r="B5018" s="34" t="s">
        <v>28</v>
      </c>
      <c r="C5018" s="34" t="s">
        <v>29</v>
      </c>
      <c r="H5018" s="35"/>
      <c r="I5018" s="35"/>
      <c r="J5018" s="36"/>
      <c r="L5018" s="59"/>
      <c r="M5018" s="59"/>
      <c r="N5018" s="60"/>
      <c r="P5018" s="59"/>
      <c r="Q5018" s="59"/>
      <c r="R5018" s="60"/>
    </row>
    <row r="5019" spans="1:18" x14ac:dyDescent="0.25">
      <c r="A5019" s="37" t="s">
        <v>6352</v>
      </c>
      <c r="B5019" s="38" t="s">
        <v>31</v>
      </c>
      <c r="C5019" s="38" t="s">
        <v>2709</v>
      </c>
      <c r="H5019" s="35"/>
      <c r="I5019" s="35"/>
      <c r="J5019" s="36"/>
      <c r="L5019" s="59"/>
      <c r="M5019" s="59"/>
      <c r="N5019" s="60"/>
      <c r="P5019" s="59"/>
      <c r="Q5019" s="59"/>
      <c r="R5019" s="60"/>
    </row>
    <row r="5020" spans="1:18" ht="75" x14ac:dyDescent="0.25">
      <c r="A5020" s="37" t="s">
        <v>6353</v>
      </c>
      <c r="B5020" s="38" t="s">
        <v>31</v>
      </c>
      <c r="C5020" s="38" t="s">
        <v>695</v>
      </c>
      <c r="H5020" s="35"/>
      <c r="I5020" s="35"/>
      <c r="J5020" s="36"/>
      <c r="L5020" s="59"/>
      <c r="M5020" s="59"/>
      <c r="N5020" s="60"/>
      <c r="P5020" s="59"/>
      <c r="Q5020" s="59"/>
      <c r="R5020" s="60"/>
    </row>
    <row r="5021" spans="1:18" ht="60" x14ac:dyDescent="0.25">
      <c r="A5021" s="33"/>
      <c r="B5021" s="34" t="s">
        <v>55</v>
      </c>
      <c r="C5021" s="34" t="s">
        <v>56</v>
      </c>
      <c r="D5021" s="34" t="s">
        <v>57</v>
      </c>
      <c r="E5021" s="34" t="s">
        <v>58</v>
      </c>
      <c r="F5021" s="39" t="s">
        <v>59</v>
      </c>
      <c r="H5021" s="40" t="s">
        <v>60</v>
      </c>
      <c r="I5021" s="41" t="s">
        <v>22</v>
      </c>
      <c r="J5021" s="42"/>
      <c r="L5021" s="40" t="s">
        <v>60</v>
      </c>
      <c r="M5021" s="53" t="s">
        <v>22</v>
      </c>
      <c r="N5021" s="54"/>
      <c r="P5021" s="40" t="s">
        <v>60</v>
      </c>
      <c r="Q5021" s="53" t="s">
        <v>22</v>
      </c>
      <c r="R5021" s="54"/>
    </row>
    <row r="5022" spans="1:18" x14ac:dyDescent="0.25">
      <c r="A5022" s="37" t="s">
        <v>6354</v>
      </c>
      <c r="B5022" s="38" t="s">
        <v>6355</v>
      </c>
      <c r="C5022" s="38" t="s">
        <v>4626</v>
      </c>
      <c r="D5022" s="38"/>
      <c r="E5022" s="38" t="s">
        <v>433</v>
      </c>
      <c r="F5022" s="43">
        <v>1</v>
      </c>
      <c r="H5022" s="44">
        <v>1500</v>
      </c>
      <c r="I5022" s="45">
        <v>1500</v>
      </c>
      <c r="J5022" s="31"/>
      <c r="L5022" s="44">
        <v>591.83000000000004</v>
      </c>
      <c r="M5022" s="55">
        <v>591.83000000000004</v>
      </c>
      <c r="N5022" s="56"/>
      <c r="P5022" s="44">
        <v>850</v>
      </c>
      <c r="Q5022" s="55">
        <v>850</v>
      </c>
      <c r="R5022" s="56"/>
    </row>
    <row r="5023" spans="1:18" x14ac:dyDescent="0.25">
      <c r="A5023" s="37" t="s">
        <v>6356</v>
      </c>
      <c r="B5023" s="38" t="s">
        <v>6357</v>
      </c>
      <c r="C5023" s="38" t="s">
        <v>4629</v>
      </c>
      <c r="D5023" s="38"/>
      <c r="E5023" s="38" t="s">
        <v>457</v>
      </c>
      <c r="F5023" s="43">
        <v>10</v>
      </c>
      <c r="H5023" s="44">
        <v>100</v>
      </c>
      <c r="I5023" s="45">
        <v>1000</v>
      </c>
      <c r="J5023" s="31"/>
      <c r="L5023" s="44">
        <v>88.77</v>
      </c>
      <c r="M5023" s="55">
        <v>887.7</v>
      </c>
      <c r="N5023" s="56"/>
      <c r="P5023" s="44">
        <v>90</v>
      </c>
      <c r="Q5023" s="55">
        <v>900</v>
      </c>
      <c r="R5023" s="56"/>
    </row>
    <row r="5024" spans="1:18" x14ac:dyDescent="0.25">
      <c r="A5024" s="37" t="s">
        <v>6358</v>
      </c>
      <c r="B5024" s="38" t="s">
        <v>6359</v>
      </c>
      <c r="C5024" s="38" t="s">
        <v>4632</v>
      </c>
      <c r="D5024" s="38"/>
      <c r="E5024" s="38" t="s">
        <v>433</v>
      </c>
      <c r="F5024" s="43">
        <v>1</v>
      </c>
      <c r="H5024" s="44">
        <v>12000</v>
      </c>
      <c r="I5024" s="45">
        <v>12000</v>
      </c>
      <c r="J5024" s="31"/>
      <c r="L5024" s="44">
        <v>177.55</v>
      </c>
      <c r="M5024" s="55">
        <v>177.55</v>
      </c>
      <c r="N5024" s="56"/>
      <c r="P5024" s="44">
        <v>6500</v>
      </c>
      <c r="Q5024" s="55">
        <v>6500</v>
      </c>
      <c r="R5024" s="56"/>
    </row>
    <row r="5025" spans="1:18" x14ac:dyDescent="0.25">
      <c r="A5025" s="33"/>
      <c r="B5025" s="34" t="s">
        <v>28</v>
      </c>
      <c r="C5025" s="34" t="s">
        <v>29</v>
      </c>
      <c r="H5025" s="35"/>
      <c r="I5025" s="35"/>
      <c r="J5025" s="36"/>
      <c r="L5025" s="59"/>
      <c r="M5025" s="59"/>
      <c r="N5025" s="60"/>
      <c r="P5025" s="59"/>
      <c r="Q5025" s="59"/>
      <c r="R5025" s="60"/>
    </row>
    <row r="5026" spans="1:18" x14ac:dyDescent="0.25">
      <c r="A5026" s="37" t="s">
        <v>6360</v>
      </c>
      <c r="B5026" s="38" t="s">
        <v>31</v>
      </c>
      <c r="C5026" s="38" t="s">
        <v>732</v>
      </c>
      <c r="H5026" s="35"/>
      <c r="I5026" s="35"/>
      <c r="J5026" s="36"/>
      <c r="L5026" s="59"/>
      <c r="M5026" s="59"/>
      <c r="N5026" s="60"/>
      <c r="P5026" s="59"/>
      <c r="Q5026" s="59"/>
      <c r="R5026" s="60"/>
    </row>
    <row r="5027" spans="1:18" ht="30" x14ac:dyDescent="0.25">
      <c r="A5027" s="37" t="s">
        <v>6361</v>
      </c>
      <c r="B5027" s="38" t="s">
        <v>31</v>
      </c>
      <c r="C5027" s="38" t="s">
        <v>1957</v>
      </c>
      <c r="H5027" s="35"/>
      <c r="I5027" s="35"/>
      <c r="J5027" s="36"/>
      <c r="L5027" s="59"/>
      <c r="M5027" s="59"/>
      <c r="N5027" s="60"/>
      <c r="P5027" s="59"/>
      <c r="Q5027" s="59"/>
      <c r="R5027" s="60"/>
    </row>
    <row r="5028" spans="1:18" ht="60" x14ac:dyDescent="0.25">
      <c r="A5028" s="33"/>
      <c r="B5028" s="34" t="s">
        <v>55</v>
      </c>
      <c r="C5028" s="34" t="s">
        <v>56</v>
      </c>
      <c r="D5028" s="34" t="s">
        <v>57</v>
      </c>
      <c r="E5028" s="34" t="s">
        <v>58</v>
      </c>
      <c r="F5028" s="39" t="s">
        <v>59</v>
      </c>
      <c r="H5028" s="40" t="s">
        <v>60</v>
      </c>
      <c r="I5028" s="41" t="s">
        <v>22</v>
      </c>
      <c r="J5028" s="42"/>
      <c r="L5028" s="40" t="s">
        <v>60</v>
      </c>
      <c r="M5028" s="53" t="s">
        <v>22</v>
      </c>
      <c r="N5028" s="54"/>
      <c r="P5028" s="40" t="s">
        <v>60</v>
      </c>
      <c r="Q5028" s="53" t="s">
        <v>22</v>
      </c>
      <c r="R5028" s="54"/>
    </row>
    <row r="5029" spans="1:18" x14ac:dyDescent="0.25">
      <c r="A5029" s="37" t="s">
        <v>6362</v>
      </c>
      <c r="B5029" s="38" t="s">
        <v>6363</v>
      </c>
      <c r="C5029" s="38" t="s">
        <v>740</v>
      </c>
      <c r="D5029" s="38"/>
      <c r="E5029" s="38" t="s">
        <v>433</v>
      </c>
      <c r="F5029" s="43">
        <v>1</v>
      </c>
      <c r="H5029" s="44">
        <v>525</v>
      </c>
      <c r="I5029" s="45">
        <v>525</v>
      </c>
      <c r="J5029" s="31"/>
      <c r="L5029" s="44">
        <v>473.46</v>
      </c>
      <c r="M5029" s="55">
        <v>473.46</v>
      </c>
      <c r="N5029" s="56"/>
      <c r="P5029" s="44">
        <v>420</v>
      </c>
      <c r="Q5029" s="55">
        <v>420</v>
      </c>
      <c r="R5029" s="56"/>
    </row>
    <row r="5030" spans="1:18" x14ac:dyDescent="0.25">
      <c r="A5030" s="37" t="s">
        <v>6364</v>
      </c>
      <c r="B5030" s="38" t="s">
        <v>6365</v>
      </c>
      <c r="C5030" s="38" t="s">
        <v>743</v>
      </c>
      <c r="D5030" s="38"/>
      <c r="E5030" s="38" t="s">
        <v>433</v>
      </c>
      <c r="F5030" s="43">
        <v>1</v>
      </c>
      <c r="H5030" s="44">
        <v>425</v>
      </c>
      <c r="I5030" s="45">
        <v>425</v>
      </c>
      <c r="J5030" s="31"/>
      <c r="L5030" s="44">
        <v>532.64</v>
      </c>
      <c r="M5030" s="55">
        <v>532.64</v>
      </c>
      <c r="N5030" s="56"/>
      <c r="P5030" s="44">
        <v>400</v>
      </c>
      <c r="Q5030" s="55">
        <v>400</v>
      </c>
      <c r="R5030" s="56"/>
    </row>
    <row r="5031" spans="1:18" x14ac:dyDescent="0.25">
      <c r="A5031" s="33"/>
      <c r="B5031" s="34" t="s">
        <v>28</v>
      </c>
      <c r="C5031" s="34" t="s">
        <v>29</v>
      </c>
      <c r="H5031" s="35"/>
      <c r="I5031" s="35"/>
      <c r="J5031" s="36"/>
      <c r="L5031" s="59"/>
      <c r="M5031" s="59"/>
      <c r="N5031" s="60"/>
      <c r="P5031" s="59"/>
      <c r="Q5031" s="59"/>
      <c r="R5031" s="60"/>
    </row>
    <row r="5032" spans="1:18" x14ac:dyDescent="0.25">
      <c r="A5032" s="37" t="s">
        <v>6366</v>
      </c>
      <c r="B5032" s="38" t="s">
        <v>31</v>
      </c>
      <c r="C5032" s="38" t="s">
        <v>750</v>
      </c>
      <c r="H5032" s="35"/>
      <c r="I5032" s="35"/>
      <c r="J5032" s="36"/>
      <c r="L5032" s="59"/>
      <c r="M5032" s="59"/>
      <c r="N5032" s="60"/>
      <c r="P5032" s="59"/>
      <c r="Q5032" s="59"/>
      <c r="R5032" s="60"/>
    </row>
    <row r="5033" spans="1:18" ht="60" x14ac:dyDescent="0.25">
      <c r="A5033" s="33"/>
      <c r="B5033" s="34" t="s">
        <v>55</v>
      </c>
      <c r="C5033" s="34" t="s">
        <v>56</v>
      </c>
      <c r="D5033" s="34" t="s">
        <v>57</v>
      </c>
      <c r="E5033" s="34" t="s">
        <v>58</v>
      </c>
      <c r="F5033" s="39" t="s">
        <v>59</v>
      </c>
      <c r="H5033" s="40" t="s">
        <v>60</v>
      </c>
      <c r="I5033" s="41" t="s">
        <v>22</v>
      </c>
      <c r="J5033" s="42"/>
      <c r="L5033" s="40" t="s">
        <v>60</v>
      </c>
      <c r="M5033" s="53" t="s">
        <v>22</v>
      </c>
      <c r="N5033" s="54"/>
      <c r="P5033" s="40" t="s">
        <v>60</v>
      </c>
      <c r="Q5033" s="53" t="s">
        <v>22</v>
      </c>
      <c r="R5033" s="54"/>
    </row>
    <row r="5034" spans="1:18" x14ac:dyDescent="0.25">
      <c r="A5034" s="37" t="s">
        <v>6367</v>
      </c>
      <c r="B5034" s="38" t="s">
        <v>6368</v>
      </c>
      <c r="C5034" s="38" t="s">
        <v>753</v>
      </c>
      <c r="D5034" s="38"/>
      <c r="E5034" s="38" t="s">
        <v>64</v>
      </c>
      <c r="F5034" s="43">
        <v>1</v>
      </c>
      <c r="H5034" s="44">
        <v>1000</v>
      </c>
      <c r="I5034" s="45">
        <v>1000</v>
      </c>
      <c r="J5034" s="31"/>
      <c r="L5034" s="44">
        <v>1183.6500000000001</v>
      </c>
      <c r="M5034" s="55">
        <v>1183.6500000000001</v>
      </c>
      <c r="N5034" s="56"/>
      <c r="P5034" s="44">
        <v>500</v>
      </c>
      <c r="Q5034" s="55">
        <v>500</v>
      </c>
      <c r="R5034" s="56"/>
    </row>
    <row r="5035" spans="1:18" ht="30" x14ac:dyDescent="0.25">
      <c r="A5035" s="37" t="s">
        <v>6369</v>
      </c>
      <c r="B5035" s="38" t="s">
        <v>6370</v>
      </c>
      <c r="C5035" s="38" t="s">
        <v>756</v>
      </c>
      <c r="D5035" s="38"/>
      <c r="E5035" s="38" t="s">
        <v>64</v>
      </c>
      <c r="F5035" s="43">
        <v>1</v>
      </c>
      <c r="H5035" s="44">
        <v>500</v>
      </c>
      <c r="I5035" s="45">
        <v>500</v>
      </c>
      <c r="J5035" s="31"/>
      <c r="L5035" s="44">
        <v>2367.3000000000002</v>
      </c>
      <c r="M5035" s="55">
        <v>2367.3000000000002</v>
      </c>
      <c r="N5035" s="56"/>
      <c r="P5035" s="44">
        <v>500</v>
      </c>
      <c r="Q5035" s="55">
        <v>500</v>
      </c>
      <c r="R5035" s="56"/>
    </row>
    <row r="5036" spans="1:18" x14ac:dyDescent="0.25">
      <c r="A5036" s="37" t="s">
        <v>6371</v>
      </c>
      <c r="B5036" s="38" t="s">
        <v>6372</v>
      </c>
      <c r="C5036" s="38" t="s">
        <v>759</v>
      </c>
      <c r="D5036" s="38"/>
      <c r="E5036" s="38" t="s">
        <v>64</v>
      </c>
      <c r="F5036" s="43">
        <v>1</v>
      </c>
      <c r="H5036" s="44">
        <v>1000</v>
      </c>
      <c r="I5036" s="45">
        <v>1000</v>
      </c>
      <c r="J5036" s="31"/>
      <c r="L5036" s="44">
        <v>2367.3000000000002</v>
      </c>
      <c r="M5036" s="55">
        <v>2367.3000000000002</v>
      </c>
      <c r="N5036" s="56"/>
      <c r="P5036" s="44">
        <v>100</v>
      </c>
      <c r="Q5036" s="55">
        <v>100</v>
      </c>
      <c r="R5036" s="56"/>
    </row>
    <row r="5037" spans="1:18" x14ac:dyDescent="0.25">
      <c r="A5037" s="37" t="s">
        <v>6373</v>
      </c>
      <c r="B5037" s="38" t="s">
        <v>6374</v>
      </c>
      <c r="C5037" s="38" t="s">
        <v>762</v>
      </c>
      <c r="D5037" s="38"/>
      <c r="E5037" s="38" t="s">
        <v>64</v>
      </c>
      <c r="F5037" s="43">
        <v>1</v>
      </c>
      <c r="H5037" s="44">
        <v>500</v>
      </c>
      <c r="I5037" s="45">
        <v>500</v>
      </c>
      <c r="J5037" s="31"/>
      <c r="L5037" s="44">
        <v>2367.3000000000002</v>
      </c>
      <c r="M5037" s="55">
        <v>2367.3000000000002</v>
      </c>
      <c r="N5037" s="56"/>
      <c r="P5037" s="44">
        <v>100</v>
      </c>
      <c r="Q5037" s="55">
        <v>100</v>
      </c>
      <c r="R5037" s="56"/>
    </row>
    <row r="5038" spans="1:18" x14ac:dyDescent="0.25">
      <c r="A5038" s="37" t="s">
        <v>6375</v>
      </c>
      <c r="B5038" s="38" t="s">
        <v>6376</v>
      </c>
      <c r="C5038" s="38" t="s">
        <v>765</v>
      </c>
      <c r="D5038" s="38"/>
      <c r="E5038" s="38" t="s">
        <v>64</v>
      </c>
      <c r="F5038" s="43">
        <v>1</v>
      </c>
      <c r="H5038" s="44">
        <v>500</v>
      </c>
      <c r="I5038" s="45">
        <v>500</v>
      </c>
      <c r="J5038" s="31"/>
      <c r="L5038" s="44">
        <v>2367.3000000000002</v>
      </c>
      <c r="M5038" s="55">
        <v>2367.3000000000002</v>
      </c>
      <c r="N5038" s="56"/>
      <c r="P5038" s="44">
        <v>100</v>
      </c>
      <c r="Q5038" s="55">
        <v>100</v>
      </c>
      <c r="R5038" s="56"/>
    </row>
    <row r="5039" spans="1:18" x14ac:dyDescent="0.25">
      <c r="A5039" s="37" t="s">
        <v>6377</v>
      </c>
      <c r="B5039" s="38" t="s">
        <v>6378</v>
      </c>
      <c r="C5039" s="38" t="s">
        <v>768</v>
      </c>
      <c r="D5039" s="38"/>
      <c r="E5039" s="38" t="s">
        <v>64</v>
      </c>
      <c r="F5039" s="43">
        <v>1</v>
      </c>
      <c r="H5039" s="44">
        <v>500</v>
      </c>
      <c r="I5039" s="45">
        <v>500</v>
      </c>
      <c r="J5039" s="31"/>
      <c r="L5039" s="44">
        <v>2367.3000000000002</v>
      </c>
      <c r="M5039" s="55">
        <v>2367.3000000000002</v>
      </c>
      <c r="N5039" s="56"/>
      <c r="P5039" s="44">
        <v>500</v>
      </c>
      <c r="Q5039" s="55">
        <v>500</v>
      </c>
      <c r="R5039" s="56"/>
    </row>
    <row r="5040" spans="1:18" x14ac:dyDescent="0.25">
      <c r="A5040" s="37" t="s">
        <v>6379</v>
      </c>
      <c r="B5040" s="38" t="s">
        <v>6380</v>
      </c>
      <c r="C5040" s="38" t="s">
        <v>771</v>
      </c>
      <c r="D5040" s="38"/>
      <c r="E5040" s="38" t="s">
        <v>64</v>
      </c>
      <c r="F5040" s="43">
        <v>1</v>
      </c>
      <c r="H5040" s="44">
        <v>500</v>
      </c>
      <c r="I5040" s="45">
        <v>500</v>
      </c>
      <c r="J5040" s="31"/>
      <c r="L5040" s="44">
        <v>2367.3000000000002</v>
      </c>
      <c r="M5040" s="55">
        <v>2367.3000000000002</v>
      </c>
      <c r="N5040" s="56"/>
      <c r="P5040" s="44">
        <v>500</v>
      </c>
      <c r="Q5040" s="55">
        <v>500</v>
      </c>
      <c r="R5040" s="56"/>
    </row>
    <row r="5041" spans="1:18" ht="30" x14ac:dyDescent="0.25">
      <c r="A5041" s="37" t="s">
        <v>6381</v>
      </c>
      <c r="B5041" s="38" t="s">
        <v>6382</v>
      </c>
      <c r="C5041" s="38" t="s">
        <v>774</v>
      </c>
      <c r="D5041" s="38"/>
      <c r="E5041" s="38" t="s">
        <v>64</v>
      </c>
      <c r="F5041" s="43">
        <v>1</v>
      </c>
      <c r="H5041" s="44">
        <v>500</v>
      </c>
      <c r="I5041" s="45">
        <v>500</v>
      </c>
      <c r="J5041" s="31"/>
      <c r="L5041" s="44">
        <v>2367.3000000000002</v>
      </c>
      <c r="M5041" s="55">
        <v>2367.3000000000002</v>
      </c>
      <c r="N5041" s="56"/>
      <c r="P5041" s="44">
        <v>500</v>
      </c>
      <c r="Q5041" s="55">
        <v>500</v>
      </c>
      <c r="R5041" s="56"/>
    </row>
    <row r="5042" spans="1:18" ht="30" x14ac:dyDescent="0.25">
      <c r="A5042" s="37" t="s">
        <v>6383</v>
      </c>
      <c r="B5042" s="38" t="s">
        <v>6384</v>
      </c>
      <c r="C5042" s="38" t="s">
        <v>777</v>
      </c>
      <c r="D5042" s="38"/>
      <c r="E5042" s="38" t="s">
        <v>64</v>
      </c>
      <c r="F5042" s="43">
        <v>1</v>
      </c>
      <c r="H5042" s="44">
        <v>500</v>
      </c>
      <c r="I5042" s="45">
        <v>500</v>
      </c>
      <c r="J5042" s="31"/>
      <c r="L5042" s="44">
        <v>2367.3000000000002</v>
      </c>
      <c r="M5042" s="55">
        <v>2367.3000000000002</v>
      </c>
      <c r="N5042" s="56"/>
      <c r="P5042" s="44">
        <v>500</v>
      </c>
      <c r="Q5042" s="55">
        <v>500</v>
      </c>
      <c r="R5042" s="56"/>
    </row>
    <row r="5043" spans="1:18" x14ac:dyDescent="0.25">
      <c r="A5043" s="37" t="s">
        <v>6385</v>
      </c>
      <c r="B5043" s="38" t="s">
        <v>6386</v>
      </c>
      <c r="C5043" s="38" t="s">
        <v>780</v>
      </c>
      <c r="D5043" s="38"/>
      <c r="E5043" s="38" t="s">
        <v>64</v>
      </c>
      <c r="F5043" s="43">
        <v>1</v>
      </c>
      <c r="H5043" s="44">
        <v>500</v>
      </c>
      <c r="I5043" s="45">
        <v>500</v>
      </c>
      <c r="J5043" s="31"/>
      <c r="L5043" s="44">
        <v>2367.3000000000002</v>
      </c>
      <c r="M5043" s="55">
        <v>2367.3000000000002</v>
      </c>
      <c r="N5043" s="56"/>
      <c r="P5043" s="44">
        <v>500</v>
      </c>
      <c r="Q5043" s="55">
        <v>500</v>
      </c>
      <c r="R5043" s="56"/>
    </row>
    <row r="5044" spans="1:18" x14ac:dyDescent="0.25">
      <c r="A5044" s="37" t="s">
        <v>6387</v>
      </c>
      <c r="B5044" s="38" t="s">
        <v>6388</v>
      </c>
      <c r="C5044" s="38" t="s">
        <v>783</v>
      </c>
      <c r="D5044" s="38"/>
      <c r="E5044" s="38" t="s">
        <v>64</v>
      </c>
      <c r="F5044" s="43">
        <v>1</v>
      </c>
      <c r="H5044" s="44">
        <v>500</v>
      </c>
      <c r="I5044" s="45">
        <v>500</v>
      </c>
      <c r="J5044" s="31"/>
      <c r="L5044" s="44">
        <v>2367.3000000000002</v>
      </c>
      <c r="M5044" s="55">
        <v>2367.3000000000002</v>
      </c>
      <c r="N5044" s="56"/>
      <c r="P5044" s="44">
        <v>500</v>
      </c>
      <c r="Q5044" s="55">
        <v>500</v>
      </c>
      <c r="R5044" s="56"/>
    </row>
    <row r="5045" spans="1:18" ht="45" x14ac:dyDescent="0.25">
      <c r="A5045" s="37" t="s">
        <v>6389</v>
      </c>
      <c r="B5045" s="38" t="s">
        <v>6390</v>
      </c>
      <c r="C5045" s="38" t="s">
        <v>786</v>
      </c>
      <c r="D5045" s="38"/>
      <c r="E5045" s="38" t="s">
        <v>64</v>
      </c>
      <c r="F5045" s="43">
        <v>1</v>
      </c>
      <c r="H5045" s="44">
        <v>1500</v>
      </c>
      <c r="I5045" s="45">
        <v>1500</v>
      </c>
      <c r="J5045" s="31"/>
      <c r="L5045" s="44">
        <v>2367.3000000000002</v>
      </c>
      <c r="M5045" s="55">
        <v>2367.3000000000002</v>
      </c>
      <c r="N5045" s="56"/>
      <c r="P5045" s="44">
        <v>1000</v>
      </c>
      <c r="Q5045" s="55">
        <v>1000</v>
      </c>
      <c r="R5045" s="56"/>
    </row>
    <row r="5046" spans="1:18" x14ac:dyDescent="0.25">
      <c r="A5046" s="37" t="s">
        <v>6391</v>
      </c>
      <c r="B5046" s="38" t="s">
        <v>6392</v>
      </c>
      <c r="C5046" s="38" t="s">
        <v>789</v>
      </c>
      <c r="D5046" s="38"/>
      <c r="E5046" s="38" t="s">
        <v>64</v>
      </c>
      <c r="F5046" s="43">
        <v>1</v>
      </c>
      <c r="H5046" s="44">
        <v>1000</v>
      </c>
      <c r="I5046" s="45">
        <v>1000</v>
      </c>
      <c r="J5046" s="31"/>
      <c r="L5046" s="44">
        <v>2367.3000000000002</v>
      </c>
      <c r="M5046" s="55">
        <v>2367.3000000000002</v>
      </c>
      <c r="N5046" s="56"/>
      <c r="P5046" s="44">
        <v>1000</v>
      </c>
      <c r="Q5046" s="55">
        <v>1000</v>
      </c>
      <c r="R5046" s="56"/>
    </row>
    <row r="5047" spans="1:18" x14ac:dyDescent="0.25">
      <c r="A5047" s="33"/>
      <c r="B5047" s="34" t="s">
        <v>28</v>
      </c>
      <c r="C5047" s="34" t="s">
        <v>29</v>
      </c>
      <c r="H5047" s="35"/>
      <c r="I5047" s="35"/>
      <c r="J5047" s="36"/>
      <c r="L5047" s="59"/>
      <c r="M5047" s="59"/>
      <c r="N5047" s="60"/>
      <c r="P5047" s="59"/>
      <c r="Q5047" s="59"/>
      <c r="R5047" s="60"/>
    </row>
    <row r="5048" spans="1:18" x14ac:dyDescent="0.25">
      <c r="A5048" s="37" t="s">
        <v>6393</v>
      </c>
      <c r="B5048" s="38" t="s">
        <v>31</v>
      </c>
      <c r="C5048" s="38" t="s">
        <v>333</v>
      </c>
      <c r="H5048" s="35"/>
      <c r="I5048" s="35"/>
      <c r="J5048" s="36"/>
      <c r="L5048" s="59"/>
      <c r="M5048" s="59"/>
      <c r="N5048" s="60"/>
      <c r="P5048" s="59"/>
      <c r="Q5048" s="59"/>
      <c r="R5048" s="60"/>
    </row>
    <row r="5049" spans="1:18" ht="60" x14ac:dyDescent="0.25">
      <c r="A5049" s="33"/>
      <c r="B5049" s="34" t="s">
        <v>55</v>
      </c>
      <c r="C5049" s="34" t="s">
        <v>56</v>
      </c>
      <c r="D5049" s="34" t="s">
        <v>57</v>
      </c>
      <c r="E5049" s="34" t="s">
        <v>58</v>
      </c>
      <c r="F5049" s="39" t="s">
        <v>59</v>
      </c>
      <c r="H5049" s="40" t="s">
        <v>60</v>
      </c>
      <c r="I5049" s="41" t="s">
        <v>22</v>
      </c>
      <c r="J5049" s="42"/>
      <c r="L5049" s="40" t="s">
        <v>60</v>
      </c>
      <c r="M5049" s="53" t="s">
        <v>22</v>
      </c>
      <c r="N5049" s="54"/>
      <c r="P5049" s="40" t="s">
        <v>60</v>
      </c>
      <c r="Q5049" s="53" t="s">
        <v>22</v>
      </c>
      <c r="R5049" s="54"/>
    </row>
    <row r="5050" spans="1:18" ht="105" x14ac:dyDescent="0.25">
      <c r="A5050" s="37" t="s">
        <v>6394</v>
      </c>
      <c r="B5050" s="38" t="s">
        <v>335</v>
      </c>
      <c r="C5050" s="38" t="s">
        <v>336</v>
      </c>
      <c r="D5050" s="38"/>
      <c r="E5050" s="38" t="s">
        <v>64</v>
      </c>
      <c r="F5050" s="43">
        <v>1</v>
      </c>
      <c r="H5050" s="44">
        <v>0</v>
      </c>
      <c r="I5050" s="45">
        <v>0</v>
      </c>
      <c r="J5050" s="31"/>
      <c r="L5050" s="44">
        <v>0</v>
      </c>
      <c r="M5050" s="55">
        <v>0</v>
      </c>
      <c r="N5050" s="56"/>
      <c r="P5050" s="44">
        <v>0</v>
      </c>
      <c r="Q5050" s="55">
        <v>0</v>
      </c>
      <c r="R5050" s="56"/>
    </row>
    <row r="5051" spans="1:18" x14ac:dyDescent="0.25">
      <c r="A5051" s="33"/>
      <c r="B5051" s="34" t="s">
        <v>28</v>
      </c>
      <c r="C5051" s="34" t="s">
        <v>29</v>
      </c>
      <c r="H5051" s="35"/>
      <c r="I5051" s="35"/>
      <c r="J5051" s="36"/>
      <c r="L5051" s="59"/>
      <c r="M5051" s="59"/>
      <c r="N5051" s="60"/>
      <c r="P5051" s="59"/>
      <c r="Q5051" s="59"/>
      <c r="R5051" s="60"/>
    </row>
    <row r="5052" spans="1:18" ht="60" x14ac:dyDescent="0.25">
      <c r="A5052" s="37" t="s">
        <v>6395</v>
      </c>
      <c r="B5052" s="38" t="s">
        <v>31</v>
      </c>
      <c r="C5052" s="38" t="s">
        <v>299</v>
      </c>
      <c r="H5052" s="35"/>
      <c r="I5052" s="35"/>
      <c r="J5052" s="36"/>
      <c r="L5052" s="59"/>
      <c r="M5052" s="59"/>
      <c r="N5052" s="60"/>
      <c r="P5052" s="59"/>
      <c r="Q5052" s="59"/>
      <c r="R5052" s="60"/>
    </row>
    <row r="5053" spans="1:18" x14ac:dyDescent="0.25">
      <c r="A5053" s="14" t="s">
        <v>6396</v>
      </c>
      <c r="B5053" s="14"/>
      <c r="C5053" s="14"/>
      <c r="D5053" s="14"/>
      <c r="E5053" s="14"/>
      <c r="F5053" s="14"/>
      <c r="H5053" s="32" t="s">
        <v>6131</v>
      </c>
      <c r="I5053" s="45">
        <v>46512</v>
      </c>
      <c r="J5053" s="31"/>
      <c r="L5053" s="32" t="s">
        <v>6131</v>
      </c>
      <c r="M5053" s="55">
        <v>125052.69</v>
      </c>
      <c r="N5053" s="56"/>
      <c r="P5053" s="32" t="s">
        <v>6131</v>
      </c>
      <c r="Q5053" s="55">
        <v>48905</v>
      </c>
      <c r="R5053" s="56"/>
    </row>
    <row r="5054" spans="1:18" x14ac:dyDescent="0.25">
      <c r="A5054" s="33"/>
      <c r="B5054" s="34" t="s">
        <v>28</v>
      </c>
      <c r="C5054" s="34" t="s">
        <v>29</v>
      </c>
      <c r="H5054" s="35"/>
      <c r="I5054" s="35"/>
      <c r="J5054" s="36"/>
      <c r="L5054" s="59"/>
      <c r="M5054" s="59"/>
      <c r="N5054" s="60"/>
      <c r="P5054" s="59"/>
      <c r="Q5054" s="59"/>
      <c r="R5054" s="60"/>
    </row>
    <row r="5055" spans="1:18" x14ac:dyDescent="0.25">
      <c r="A5055" s="37" t="s">
        <v>6397</v>
      </c>
      <c r="B5055" s="38" t="s">
        <v>31</v>
      </c>
      <c r="C5055" s="38" t="s">
        <v>796</v>
      </c>
      <c r="H5055" s="35"/>
      <c r="I5055" s="35"/>
      <c r="J5055" s="36"/>
      <c r="L5055" s="59"/>
      <c r="M5055" s="59"/>
      <c r="N5055" s="60"/>
      <c r="P5055" s="59"/>
      <c r="Q5055" s="59"/>
      <c r="R5055" s="60"/>
    </row>
    <row r="5056" spans="1:18" x14ac:dyDescent="0.25">
      <c r="A5056" s="37" t="s">
        <v>6398</v>
      </c>
      <c r="B5056" s="38" t="s">
        <v>31</v>
      </c>
      <c r="C5056" s="38" t="s">
        <v>848</v>
      </c>
      <c r="H5056" s="35"/>
      <c r="I5056" s="35"/>
      <c r="J5056" s="36"/>
      <c r="L5056" s="59"/>
      <c r="M5056" s="59"/>
      <c r="N5056" s="60"/>
      <c r="P5056" s="59"/>
      <c r="Q5056" s="59"/>
      <c r="R5056" s="60"/>
    </row>
    <row r="5057" spans="1:18" ht="45" x14ac:dyDescent="0.25">
      <c r="A5057" s="37" t="s">
        <v>6399</v>
      </c>
      <c r="B5057" s="38" t="s">
        <v>31</v>
      </c>
      <c r="C5057" s="38" t="s">
        <v>850</v>
      </c>
      <c r="H5057" s="35"/>
      <c r="I5057" s="35"/>
      <c r="J5057" s="36"/>
      <c r="L5057" s="59"/>
      <c r="M5057" s="59"/>
      <c r="N5057" s="60"/>
      <c r="P5057" s="59"/>
      <c r="Q5057" s="59"/>
      <c r="R5057" s="60"/>
    </row>
    <row r="5058" spans="1:18" ht="60" x14ac:dyDescent="0.25">
      <c r="A5058" s="33"/>
      <c r="B5058" s="34" t="s">
        <v>55</v>
      </c>
      <c r="C5058" s="34" t="s">
        <v>56</v>
      </c>
      <c r="D5058" s="34" t="s">
        <v>57</v>
      </c>
      <c r="E5058" s="34" t="s">
        <v>58</v>
      </c>
      <c r="F5058" s="39" t="s">
        <v>59</v>
      </c>
      <c r="H5058" s="40" t="s">
        <v>60</v>
      </c>
      <c r="I5058" s="41" t="s">
        <v>22</v>
      </c>
      <c r="J5058" s="42"/>
      <c r="L5058" s="40" t="s">
        <v>60</v>
      </c>
      <c r="M5058" s="53" t="s">
        <v>22</v>
      </c>
      <c r="N5058" s="54"/>
      <c r="P5058" s="40" t="s">
        <v>60</v>
      </c>
      <c r="Q5058" s="53" t="s">
        <v>22</v>
      </c>
      <c r="R5058" s="54"/>
    </row>
    <row r="5059" spans="1:18" x14ac:dyDescent="0.25">
      <c r="A5059" s="37" t="s">
        <v>6400</v>
      </c>
      <c r="B5059" s="38" t="s">
        <v>6401</v>
      </c>
      <c r="C5059" s="38" t="s">
        <v>2778</v>
      </c>
      <c r="D5059" s="38"/>
      <c r="E5059" s="38" t="s">
        <v>4347</v>
      </c>
      <c r="F5059" s="43">
        <v>1</v>
      </c>
      <c r="H5059" s="44">
        <v>900</v>
      </c>
      <c r="I5059" s="45">
        <v>900</v>
      </c>
      <c r="J5059" s="31"/>
      <c r="L5059" s="44">
        <v>1006.1</v>
      </c>
      <c r="M5059" s="55">
        <v>1006.1</v>
      </c>
      <c r="N5059" s="56"/>
      <c r="P5059" s="44">
        <v>350</v>
      </c>
      <c r="Q5059" s="55">
        <v>350</v>
      </c>
      <c r="R5059" s="56"/>
    </row>
    <row r="5060" spans="1:18" x14ac:dyDescent="0.25">
      <c r="A5060" s="33"/>
      <c r="B5060" s="34" t="s">
        <v>28</v>
      </c>
      <c r="C5060" s="34" t="s">
        <v>29</v>
      </c>
      <c r="H5060" s="35"/>
      <c r="I5060" s="35"/>
      <c r="J5060" s="36"/>
      <c r="L5060" s="59"/>
      <c r="M5060" s="59"/>
      <c r="N5060" s="60"/>
      <c r="P5060" s="59"/>
      <c r="Q5060" s="59"/>
      <c r="R5060" s="60"/>
    </row>
    <row r="5061" spans="1:18" x14ac:dyDescent="0.25">
      <c r="A5061" s="37" t="s">
        <v>6402</v>
      </c>
      <c r="B5061" s="38" t="s">
        <v>31</v>
      </c>
      <c r="C5061" s="38" t="s">
        <v>857</v>
      </c>
      <c r="H5061" s="35"/>
      <c r="I5061" s="35"/>
      <c r="J5061" s="36"/>
      <c r="L5061" s="59"/>
      <c r="M5061" s="59"/>
      <c r="N5061" s="60"/>
      <c r="P5061" s="59"/>
      <c r="Q5061" s="59"/>
      <c r="R5061" s="60"/>
    </row>
    <row r="5062" spans="1:18" ht="75" x14ac:dyDescent="0.25">
      <c r="A5062" s="37" t="s">
        <v>6403</v>
      </c>
      <c r="B5062" s="38" t="s">
        <v>31</v>
      </c>
      <c r="C5062" s="38" t="s">
        <v>859</v>
      </c>
      <c r="H5062" s="35"/>
      <c r="I5062" s="35"/>
      <c r="J5062" s="36"/>
      <c r="L5062" s="59"/>
      <c r="M5062" s="59"/>
      <c r="N5062" s="60"/>
      <c r="P5062" s="59"/>
      <c r="Q5062" s="59"/>
      <c r="R5062" s="60"/>
    </row>
    <row r="5063" spans="1:18" ht="60" x14ac:dyDescent="0.25">
      <c r="A5063" s="33"/>
      <c r="B5063" s="34" t="s">
        <v>55</v>
      </c>
      <c r="C5063" s="34" t="s">
        <v>56</v>
      </c>
      <c r="D5063" s="34" t="s">
        <v>57</v>
      </c>
      <c r="E5063" s="34" t="s">
        <v>58</v>
      </c>
      <c r="F5063" s="39" t="s">
        <v>59</v>
      </c>
      <c r="H5063" s="40" t="s">
        <v>60</v>
      </c>
      <c r="I5063" s="41" t="s">
        <v>22</v>
      </c>
      <c r="J5063" s="42"/>
      <c r="L5063" s="40" t="s">
        <v>60</v>
      </c>
      <c r="M5063" s="53" t="s">
        <v>22</v>
      </c>
      <c r="N5063" s="54"/>
      <c r="P5063" s="40" t="s">
        <v>60</v>
      </c>
      <c r="Q5063" s="53" t="s">
        <v>22</v>
      </c>
      <c r="R5063" s="54"/>
    </row>
    <row r="5064" spans="1:18" x14ac:dyDescent="0.25">
      <c r="A5064" s="37" t="s">
        <v>6404</v>
      </c>
      <c r="B5064" s="38" t="s">
        <v>6405</v>
      </c>
      <c r="C5064" s="38" t="s">
        <v>862</v>
      </c>
      <c r="D5064" s="38"/>
      <c r="E5064" s="38" t="s">
        <v>4347</v>
      </c>
      <c r="F5064" s="43">
        <v>1</v>
      </c>
      <c r="H5064" s="44">
        <v>540</v>
      </c>
      <c r="I5064" s="45">
        <v>540</v>
      </c>
      <c r="J5064" s="31"/>
      <c r="L5064" s="44">
        <v>828.56</v>
      </c>
      <c r="M5064" s="55">
        <v>828.56</v>
      </c>
      <c r="N5064" s="56"/>
      <c r="P5064" s="44">
        <v>320</v>
      </c>
      <c r="Q5064" s="55">
        <v>320</v>
      </c>
      <c r="R5064" s="56"/>
    </row>
    <row r="5065" spans="1:18" x14ac:dyDescent="0.25">
      <c r="A5065" s="37" t="s">
        <v>6406</v>
      </c>
      <c r="B5065" s="38" t="s">
        <v>6407</v>
      </c>
      <c r="C5065" s="38" t="s">
        <v>865</v>
      </c>
      <c r="D5065" s="38"/>
      <c r="E5065" s="38" t="s">
        <v>4347</v>
      </c>
      <c r="F5065" s="43">
        <v>2</v>
      </c>
      <c r="H5065" s="44">
        <v>600</v>
      </c>
      <c r="I5065" s="45">
        <v>1200</v>
      </c>
      <c r="J5065" s="31"/>
      <c r="L5065" s="44">
        <v>887.74</v>
      </c>
      <c r="M5065" s="55">
        <v>1775.48</v>
      </c>
      <c r="N5065" s="56"/>
      <c r="P5065" s="44">
        <v>380</v>
      </c>
      <c r="Q5065" s="55">
        <v>760</v>
      </c>
      <c r="R5065" s="56"/>
    </row>
    <row r="5066" spans="1:18" x14ac:dyDescent="0.25">
      <c r="A5066" s="37" t="s">
        <v>6408</v>
      </c>
      <c r="B5066" s="38" t="s">
        <v>6409</v>
      </c>
      <c r="C5066" s="38" t="s">
        <v>880</v>
      </c>
      <c r="D5066" s="38"/>
      <c r="E5066" s="38" t="s">
        <v>4347</v>
      </c>
      <c r="F5066" s="43">
        <v>1</v>
      </c>
      <c r="H5066" s="44">
        <v>2200</v>
      </c>
      <c r="I5066" s="45">
        <v>2200</v>
      </c>
      <c r="J5066" s="31"/>
      <c r="L5066" s="44">
        <v>591.83000000000004</v>
      </c>
      <c r="M5066" s="55">
        <v>591.83000000000004</v>
      </c>
      <c r="N5066" s="56"/>
      <c r="P5066" s="44">
        <v>2500</v>
      </c>
      <c r="Q5066" s="55">
        <v>2500</v>
      </c>
      <c r="R5066" s="56"/>
    </row>
    <row r="5067" spans="1:18" x14ac:dyDescent="0.25">
      <c r="A5067" s="33"/>
      <c r="B5067" s="34" t="s">
        <v>28</v>
      </c>
      <c r="C5067" s="34" t="s">
        <v>29</v>
      </c>
      <c r="H5067" s="35"/>
      <c r="I5067" s="35"/>
      <c r="J5067" s="36"/>
      <c r="L5067" s="59"/>
      <c r="M5067" s="59"/>
      <c r="N5067" s="60"/>
      <c r="P5067" s="59"/>
      <c r="Q5067" s="59"/>
      <c r="R5067" s="60"/>
    </row>
    <row r="5068" spans="1:18" x14ac:dyDescent="0.25">
      <c r="A5068" s="37" t="s">
        <v>6410</v>
      </c>
      <c r="B5068" s="38" t="s">
        <v>31</v>
      </c>
      <c r="C5068" s="38" t="s">
        <v>882</v>
      </c>
      <c r="H5068" s="35"/>
      <c r="I5068" s="35"/>
      <c r="J5068" s="36"/>
      <c r="L5068" s="59"/>
      <c r="M5068" s="59"/>
      <c r="N5068" s="60"/>
      <c r="P5068" s="59"/>
      <c r="Q5068" s="59"/>
      <c r="R5068" s="60"/>
    </row>
    <row r="5069" spans="1:18" ht="45" x14ac:dyDescent="0.25">
      <c r="A5069" s="37" t="s">
        <v>6411</v>
      </c>
      <c r="B5069" s="38" t="s">
        <v>31</v>
      </c>
      <c r="C5069" s="38" t="s">
        <v>884</v>
      </c>
      <c r="H5069" s="35"/>
      <c r="I5069" s="35"/>
      <c r="J5069" s="36"/>
      <c r="L5069" s="59"/>
      <c r="M5069" s="59"/>
      <c r="N5069" s="60"/>
      <c r="P5069" s="59"/>
      <c r="Q5069" s="59"/>
      <c r="R5069" s="60"/>
    </row>
    <row r="5070" spans="1:18" ht="60" x14ac:dyDescent="0.25">
      <c r="A5070" s="33"/>
      <c r="B5070" s="34" t="s">
        <v>55</v>
      </c>
      <c r="C5070" s="34" t="s">
        <v>56</v>
      </c>
      <c r="D5070" s="34" t="s">
        <v>57</v>
      </c>
      <c r="E5070" s="34" t="s">
        <v>58</v>
      </c>
      <c r="F5070" s="39" t="s">
        <v>59</v>
      </c>
      <c r="H5070" s="40" t="s">
        <v>60</v>
      </c>
      <c r="I5070" s="41" t="s">
        <v>22</v>
      </c>
      <c r="J5070" s="42"/>
      <c r="L5070" s="40" t="s">
        <v>60</v>
      </c>
      <c r="M5070" s="53" t="s">
        <v>22</v>
      </c>
      <c r="N5070" s="54"/>
      <c r="P5070" s="40" t="s">
        <v>60</v>
      </c>
      <c r="Q5070" s="53" t="s">
        <v>22</v>
      </c>
      <c r="R5070" s="54"/>
    </row>
    <row r="5071" spans="1:18" x14ac:dyDescent="0.25">
      <c r="A5071" s="37" t="s">
        <v>6412</v>
      </c>
      <c r="B5071" s="38" t="s">
        <v>6413</v>
      </c>
      <c r="C5071" s="38" t="s">
        <v>2047</v>
      </c>
      <c r="D5071" s="38"/>
      <c r="E5071" s="38" t="s">
        <v>4347</v>
      </c>
      <c r="F5071" s="43">
        <v>2</v>
      </c>
      <c r="H5071" s="44">
        <v>1550</v>
      </c>
      <c r="I5071" s="45">
        <v>3100</v>
      </c>
      <c r="J5071" s="31"/>
      <c r="L5071" s="44">
        <v>1154.06</v>
      </c>
      <c r="M5071" s="55">
        <v>2308.12</v>
      </c>
      <c r="N5071" s="56"/>
      <c r="P5071" s="44">
        <v>535</v>
      </c>
      <c r="Q5071" s="55">
        <v>1070</v>
      </c>
      <c r="R5071" s="56"/>
    </row>
    <row r="5072" spans="1:18" x14ac:dyDescent="0.25">
      <c r="A5072" s="37" t="s">
        <v>6414</v>
      </c>
      <c r="B5072" s="38" t="s">
        <v>6415</v>
      </c>
      <c r="C5072" s="38" t="s">
        <v>1528</v>
      </c>
      <c r="D5072" s="38"/>
      <c r="E5072" s="38" t="s">
        <v>4347</v>
      </c>
      <c r="F5072" s="43">
        <v>1</v>
      </c>
      <c r="H5072" s="44">
        <v>1860</v>
      </c>
      <c r="I5072" s="45">
        <v>1860</v>
      </c>
      <c r="J5072" s="31"/>
      <c r="L5072" s="44">
        <v>1420.38</v>
      </c>
      <c r="M5072" s="55">
        <v>1420.38</v>
      </c>
      <c r="N5072" s="56"/>
      <c r="P5072" s="44">
        <v>1215</v>
      </c>
      <c r="Q5072" s="55">
        <v>1215</v>
      </c>
      <c r="R5072" s="56"/>
    </row>
    <row r="5073" spans="1:18" ht="30" x14ac:dyDescent="0.25">
      <c r="A5073" s="37" t="s">
        <v>6416</v>
      </c>
      <c r="B5073" s="38" t="s">
        <v>6417</v>
      </c>
      <c r="C5073" s="38" t="s">
        <v>899</v>
      </c>
      <c r="D5073" s="38"/>
      <c r="E5073" s="38" t="s">
        <v>4347</v>
      </c>
      <c r="F5073" s="43">
        <v>1</v>
      </c>
      <c r="H5073" s="44">
        <v>1200</v>
      </c>
      <c r="I5073" s="45">
        <v>1200</v>
      </c>
      <c r="J5073" s="31"/>
      <c r="L5073" s="44">
        <v>1775.48</v>
      </c>
      <c r="M5073" s="55">
        <v>1775.48</v>
      </c>
      <c r="N5073" s="56"/>
      <c r="P5073" s="44">
        <v>750</v>
      </c>
      <c r="Q5073" s="55">
        <v>750</v>
      </c>
      <c r="R5073" s="56"/>
    </row>
    <row r="5074" spans="1:18" x14ac:dyDescent="0.25">
      <c r="A5074" s="33"/>
      <c r="B5074" s="34" t="s">
        <v>28</v>
      </c>
      <c r="C5074" s="34" t="s">
        <v>29</v>
      </c>
      <c r="H5074" s="35"/>
      <c r="I5074" s="35"/>
      <c r="J5074" s="36"/>
      <c r="L5074" s="59"/>
      <c r="M5074" s="59"/>
      <c r="N5074" s="60"/>
      <c r="P5074" s="59"/>
      <c r="Q5074" s="59"/>
      <c r="R5074" s="60"/>
    </row>
    <row r="5075" spans="1:18" x14ac:dyDescent="0.25">
      <c r="A5075" s="37" t="s">
        <v>6418</v>
      </c>
      <c r="B5075" s="38" t="s">
        <v>31</v>
      </c>
      <c r="C5075" s="38" t="s">
        <v>907</v>
      </c>
      <c r="H5075" s="35"/>
      <c r="I5075" s="35"/>
      <c r="J5075" s="36"/>
      <c r="L5075" s="59"/>
      <c r="M5075" s="59"/>
      <c r="N5075" s="60"/>
      <c r="P5075" s="59"/>
      <c r="Q5075" s="59"/>
      <c r="R5075" s="60"/>
    </row>
    <row r="5076" spans="1:18" ht="45" x14ac:dyDescent="0.25">
      <c r="A5076" s="37" t="s">
        <v>6419</v>
      </c>
      <c r="B5076" s="38" t="s">
        <v>31</v>
      </c>
      <c r="C5076" s="38" t="s">
        <v>909</v>
      </c>
      <c r="H5076" s="35"/>
      <c r="I5076" s="35"/>
      <c r="J5076" s="36"/>
      <c r="L5076" s="59"/>
      <c r="M5076" s="59"/>
      <c r="N5076" s="60"/>
      <c r="P5076" s="59"/>
      <c r="Q5076" s="59"/>
      <c r="R5076" s="60"/>
    </row>
    <row r="5077" spans="1:18" ht="60" x14ac:dyDescent="0.25">
      <c r="A5077" s="33"/>
      <c r="B5077" s="34" t="s">
        <v>55</v>
      </c>
      <c r="C5077" s="34" t="s">
        <v>56</v>
      </c>
      <c r="D5077" s="34" t="s">
        <v>57</v>
      </c>
      <c r="E5077" s="34" t="s">
        <v>58</v>
      </c>
      <c r="F5077" s="39" t="s">
        <v>59</v>
      </c>
      <c r="H5077" s="40" t="s">
        <v>60</v>
      </c>
      <c r="I5077" s="41" t="s">
        <v>22</v>
      </c>
      <c r="J5077" s="42"/>
      <c r="L5077" s="40" t="s">
        <v>60</v>
      </c>
      <c r="M5077" s="53" t="s">
        <v>22</v>
      </c>
      <c r="N5077" s="54"/>
      <c r="P5077" s="40" t="s">
        <v>60</v>
      </c>
      <c r="Q5077" s="53" t="s">
        <v>22</v>
      </c>
      <c r="R5077" s="54"/>
    </row>
    <row r="5078" spans="1:18" x14ac:dyDescent="0.25">
      <c r="A5078" s="37" t="s">
        <v>6420</v>
      </c>
      <c r="B5078" s="38" t="s">
        <v>6421</v>
      </c>
      <c r="C5078" s="38" t="s">
        <v>1540</v>
      </c>
      <c r="D5078" s="38"/>
      <c r="E5078" s="38" t="s">
        <v>4347</v>
      </c>
      <c r="F5078" s="43">
        <v>1</v>
      </c>
      <c r="H5078" s="44">
        <v>550</v>
      </c>
      <c r="I5078" s="45">
        <v>550</v>
      </c>
      <c r="J5078" s="31"/>
      <c r="L5078" s="44">
        <v>710.19</v>
      </c>
      <c r="M5078" s="55">
        <v>710.19</v>
      </c>
      <c r="N5078" s="56"/>
      <c r="P5078" s="44">
        <v>380</v>
      </c>
      <c r="Q5078" s="55">
        <v>380</v>
      </c>
      <c r="R5078" s="56"/>
    </row>
    <row r="5079" spans="1:18" x14ac:dyDescent="0.25">
      <c r="A5079" s="33"/>
      <c r="B5079" s="34" t="s">
        <v>28</v>
      </c>
      <c r="C5079" s="34" t="s">
        <v>29</v>
      </c>
      <c r="H5079" s="35"/>
      <c r="I5079" s="35"/>
      <c r="J5079" s="36"/>
      <c r="L5079" s="59"/>
      <c r="M5079" s="59"/>
      <c r="N5079" s="60"/>
      <c r="P5079" s="59"/>
      <c r="Q5079" s="59"/>
      <c r="R5079" s="60"/>
    </row>
    <row r="5080" spans="1:18" x14ac:dyDescent="0.25">
      <c r="A5080" s="37" t="s">
        <v>6422</v>
      </c>
      <c r="B5080" s="38" t="s">
        <v>31</v>
      </c>
      <c r="C5080" s="38" t="s">
        <v>933</v>
      </c>
      <c r="H5080" s="35"/>
      <c r="I5080" s="35"/>
      <c r="J5080" s="36"/>
      <c r="L5080" s="59"/>
      <c r="M5080" s="59"/>
      <c r="N5080" s="60"/>
      <c r="P5080" s="59"/>
      <c r="Q5080" s="59"/>
      <c r="R5080" s="60"/>
    </row>
    <row r="5081" spans="1:18" x14ac:dyDescent="0.25">
      <c r="A5081" s="37" t="s">
        <v>6423</v>
      </c>
      <c r="B5081" s="38" t="s">
        <v>31</v>
      </c>
      <c r="C5081" s="38" t="s">
        <v>935</v>
      </c>
      <c r="H5081" s="35"/>
      <c r="I5081" s="35"/>
      <c r="J5081" s="36"/>
      <c r="L5081" s="59"/>
      <c r="M5081" s="59"/>
      <c r="N5081" s="60"/>
      <c r="P5081" s="59"/>
      <c r="Q5081" s="59"/>
      <c r="R5081" s="60"/>
    </row>
    <row r="5082" spans="1:18" ht="60" x14ac:dyDescent="0.25">
      <c r="A5082" s="37" t="s">
        <v>6424</v>
      </c>
      <c r="B5082" s="38" t="s">
        <v>31</v>
      </c>
      <c r="C5082" s="38" t="s">
        <v>937</v>
      </c>
      <c r="H5082" s="35"/>
      <c r="I5082" s="35"/>
      <c r="J5082" s="36"/>
      <c r="L5082" s="59"/>
      <c r="M5082" s="59"/>
      <c r="N5082" s="60"/>
      <c r="P5082" s="59"/>
      <c r="Q5082" s="59"/>
      <c r="R5082" s="60"/>
    </row>
    <row r="5083" spans="1:18" ht="60" x14ac:dyDescent="0.25">
      <c r="A5083" s="33"/>
      <c r="B5083" s="34" t="s">
        <v>55</v>
      </c>
      <c r="C5083" s="34" t="s">
        <v>56</v>
      </c>
      <c r="D5083" s="34" t="s">
        <v>57</v>
      </c>
      <c r="E5083" s="34" t="s">
        <v>58</v>
      </c>
      <c r="F5083" s="39" t="s">
        <v>59</v>
      </c>
      <c r="H5083" s="40" t="s">
        <v>60</v>
      </c>
      <c r="I5083" s="41" t="s">
        <v>22</v>
      </c>
      <c r="J5083" s="42"/>
      <c r="L5083" s="40" t="s">
        <v>60</v>
      </c>
      <c r="M5083" s="53" t="s">
        <v>22</v>
      </c>
      <c r="N5083" s="54"/>
      <c r="P5083" s="40" t="s">
        <v>60</v>
      </c>
      <c r="Q5083" s="53" t="s">
        <v>22</v>
      </c>
      <c r="R5083" s="54"/>
    </row>
    <row r="5084" spans="1:18" x14ac:dyDescent="0.25">
      <c r="A5084" s="37" t="s">
        <v>6425</v>
      </c>
      <c r="B5084" s="38" t="s">
        <v>6426</v>
      </c>
      <c r="C5084" s="38" t="s">
        <v>940</v>
      </c>
      <c r="D5084" s="38"/>
      <c r="E5084" s="38" t="s">
        <v>4347</v>
      </c>
      <c r="F5084" s="43">
        <v>1</v>
      </c>
      <c r="H5084" s="44">
        <v>12000</v>
      </c>
      <c r="I5084" s="45">
        <v>12000</v>
      </c>
      <c r="J5084" s="31"/>
      <c r="L5084" s="44">
        <v>11836.51</v>
      </c>
      <c r="M5084" s="55">
        <v>11836.51</v>
      </c>
      <c r="N5084" s="56"/>
      <c r="P5084" s="44">
        <v>10000</v>
      </c>
      <c r="Q5084" s="55">
        <v>10000</v>
      </c>
      <c r="R5084" s="56"/>
    </row>
    <row r="5085" spans="1:18" x14ac:dyDescent="0.25">
      <c r="A5085" s="37" t="s">
        <v>6427</v>
      </c>
      <c r="B5085" s="38" t="s">
        <v>6428</v>
      </c>
      <c r="C5085" s="38" t="s">
        <v>943</v>
      </c>
      <c r="D5085" s="38"/>
      <c r="E5085" s="38" t="s">
        <v>4347</v>
      </c>
      <c r="F5085" s="43">
        <v>2</v>
      </c>
      <c r="H5085" s="44">
        <v>800</v>
      </c>
      <c r="I5085" s="45">
        <v>1600</v>
      </c>
      <c r="J5085" s="31"/>
      <c r="L5085" s="44">
        <v>946.92</v>
      </c>
      <c r="M5085" s="55">
        <v>1893.84</v>
      </c>
      <c r="N5085" s="56"/>
      <c r="P5085" s="44">
        <v>720</v>
      </c>
      <c r="Q5085" s="55">
        <v>1440</v>
      </c>
      <c r="R5085" s="56"/>
    </row>
    <row r="5086" spans="1:18" x14ac:dyDescent="0.25">
      <c r="A5086" s="37" t="s">
        <v>6429</v>
      </c>
      <c r="B5086" s="38" t="s">
        <v>6430</v>
      </c>
      <c r="C5086" s="38" t="s">
        <v>6431</v>
      </c>
      <c r="D5086" s="38"/>
      <c r="E5086" s="38" t="s">
        <v>4347</v>
      </c>
      <c r="F5086" s="43">
        <v>1</v>
      </c>
      <c r="H5086" s="44">
        <v>1600</v>
      </c>
      <c r="I5086" s="45">
        <v>1600</v>
      </c>
      <c r="J5086" s="31"/>
      <c r="L5086" s="44">
        <v>21305.71</v>
      </c>
      <c r="M5086" s="55">
        <v>21305.71</v>
      </c>
      <c r="N5086" s="56"/>
      <c r="P5086" s="44">
        <v>3000</v>
      </c>
      <c r="Q5086" s="55">
        <v>3000</v>
      </c>
      <c r="R5086" s="56"/>
    </row>
    <row r="5087" spans="1:18" x14ac:dyDescent="0.25">
      <c r="A5087" s="37" t="s">
        <v>6432</v>
      </c>
      <c r="B5087" s="38" t="s">
        <v>6433</v>
      </c>
      <c r="C5087" s="38" t="s">
        <v>6434</v>
      </c>
      <c r="D5087" s="38"/>
      <c r="E5087" s="38" t="s">
        <v>4347</v>
      </c>
      <c r="F5087" s="43">
        <v>1</v>
      </c>
      <c r="H5087" s="44">
        <v>800</v>
      </c>
      <c r="I5087" s="45">
        <v>800</v>
      </c>
      <c r="J5087" s="31"/>
      <c r="L5087" s="44">
        <v>17754.759999999998</v>
      </c>
      <c r="M5087" s="55">
        <v>17754.759999999998</v>
      </c>
      <c r="N5087" s="56"/>
      <c r="P5087" s="44">
        <v>2000</v>
      </c>
      <c r="Q5087" s="55">
        <v>2000</v>
      </c>
      <c r="R5087" s="56"/>
    </row>
    <row r="5088" spans="1:18" ht="30" x14ac:dyDescent="0.25">
      <c r="A5088" s="37" t="s">
        <v>6435</v>
      </c>
      <c r="B5088" s="38" t="s">
        <v>6436</v>
      </c>
      <c r="C5088" s="38" t="s">
        <v>3952</v>
      </c>
      <c r="D5088" s="38"/>
      <c r="E5088" s="38" t="s">
        <v>64</v>
      </c>
      <c r="F5088" s="43">
        <v>1</v>
      </c>
      <c r="H5088" s="44">
        <v>3500</v>
      </c>
      <c r="I5088" s="45">
        <v>3500</v>
      </c>
      <c r="J5088" s="31"/>
      <c r="L5088" s="44">
        <v>29591.27</v>
      </c>
      <c r="M5088" s="55">
        <v>29591.27</v>
      </c>
      <c r="N5088" s="56"/>
      <c r="P5088" s="44">
        <v>8000</v>
      </c>
      <c r="Q5088" s="55">
        <v>8000</v>
      </c>
      <c r="R5088" s="56"/>
    </row>
    <row r="5089" spans="1:18" x14ac:dyDescent="0.25">
      <c r="A5089" s="33"/>
      <c r="B5089" s="34" t="s">
        <v>28</v>
      </c>
      <c r="C5089" s="34" t="s">
        <v>29</v>
      </c>
      <c r="H5089" s="35"/>
      <c r="I5089" s="35"/>
      <c r="J5089" s="36"/>
      <c r="L5089" s="59"/>
      <c r="M5089" s="59"/>
      <c r="N5089" s="60"/>
      <c r="P5089" s="59"/>
      <c r="Q5089" s="59"/>
      <c r="R5089" s="60"/>
    </row>
    <row r="5090" spans="1:18" x14ac:dyDescent="0.25">
      <c r="A5090" s="37" t="s">
        <v>6437</v>
      </c>
      <c r="B5090" s="38" t="s">
        <v>31</v>
      </c>
      <c r="C5090" s="38" t="s">
        <v>1070</v>
      </c>
      <c r="H5090" s="35"/>
      <c r="I5090" s="35"/>
      <c r="J5090" s="36"/>
      <c r="L5090" s="59"/>
      <c r="M5090" s="59"/>
      <c r="N5090" s="60"/>
      <c r="P5090" s="59"/>
      <c r="Q5090" s="59"/>
      <c r="R5090" s="60"/>
    </row>
    <row r="5091" spans="1:18" x14ac:dyDescent="0.25">
      <c r="A5091" s="37" t="s">
        <v>6438</v>
      </c>
      <c r="B5091" s="38" t="s">
        <v>31</v>
      </c>
      <c r="C5091" s="38" t="s">
        <v>1072</v>
      </c>
      <c r="H5091" s="35"/>
      <c r="I5091" s="35"/>
      <c r="J5091" s="36"/>
      <c r="L5091" s="59"/>
      <c r="M5091" s="59"/>
      <c r="N5091" s="60"/>
      <c r="P5091" s="59"/>
      <c r="Q5091" s="59"/>
      <c r="R5091" s="60"/>
    </row>
    <row r="5092" spans="1:18" x14ac:dyDescent="0.25">
      <c r="A5092" s="37" t="s">
        <v>6439</v>
      </c>
      <c r="B5092" s="38" t="s">
        <v>31</v>
      </c>
      <c r="C5092" s="38" t="s">
        <v>1074</v>
      </c>
      <c r="H5092" s="35"/>
      <c r="I5092" s="35"/>
      <c r="J5092" s="36"/>
      <c r="L5092" s="59"/>
      <c r="M5092" s="59"/>
      <c r="N5092" s="60"/>
      <c r="P5092" s="59"/>
      <c r="Q5092" s="59"/>
      <c r="R5092" s="60"/>
    </row>
    <row r="5093" spans="1:18" ht="45" x14ac:dyDescent="0.25">
      <c r="A5093" s="37" t="s">
        <v>6440</v>
      </c>
      <c r="B5093" s="38" t="s">
        <v>31</v>
      </c>
      <c r="C5093" s="38" t="s">
        <v>1076</v>
      </c>
      <c r="H5093" s="35"/>
      <c r="I5093" s="35"/>
      <c r="J5093" s="36"/>
      <c r="L5093" s="59"/>
      <c r="M5093" s="59"/>
      <c r="N5093" s="60"/>
      <c r="P5093" s="59"/>
      <c r="Q5093" s="59"/>
      <c r="R5093" s="60"/>
    </row>
    <row r="5094" spans="1:18" ht="105" x14ac:dyDescent="0.25">
      <c r="A5094" s="37" t="s">
        <v>6441</v>
      </c>
      <c r="B5094" s="38" t="s">
        <v>31</v>
      </c>
      <c r="C5094" s="38" t="s">
        <v>1078</v>
      </c>
      <c r="H5094" s="35"/>
      <c r="I5094" s="35"/>
      <c r="J5094" s="36"/>
      <c r="L5094" s="59"/>
      <c r="M5094" s="59"/>
      <c r="N5094" s="60"/>
      <c r="P5094" s="59"/>
      <c r="Q5094" s="59"/>
      <c r="R5094" s="60"/>
    </row>
    <row r="5095" spans="1:18" ht="60" x14ac:dyDescent="0.25">
      <c r="A5095" s="33"/>
      <c r="B5095" s="34" t="s">
        <v>55</v>
      </c>
      <c r="C5095" s="34" t="s">
        <v>56</v>
      </c>
      <c r="D5095" s="34" t="s">
        <v>57</v>
      </c>
      <c r="E5095" s="34" t="s">
        <v>58</v>
      </c>
      <c r="F5095" s="39" t="s">
        <v>59</v>
      </c>
      <c r="H5095" s="40" t="s">
        <v>60</v>
      </c>
      <c r="I5095" s="41" t="s">
        <v>22</v>
      </c>
      <c r="J5095" s="42"/>
      <c r="L5095" s="40" t="s">
        <v>60</v>
      </c>
      <c r="M5095" s="53" t="s">
        <v>22</v>
      </c>
      <c r="N5095" s="54"/>
      <c r="P5095" s="40" t="s">
        <v>60</v>
      </c>
      <c r="Q5095" s="53" t="s">
        <v>22</v>
      </c>
      <c r="R5095" s="54"/>
    </row>
    <row r="5096" spans="1:18" x14ac:dyDescent="0.25">
      <c r="A5096" s="37" t="s">
        <v>6442</v>
      </c>
      <c r="B5096" s="38" t="s">
        <v>6443</v>
      </c>
      <c r="C5096" s="38" t="s">
        <v>1087</v>
      </c>
      <c r="D5096" s="38"/>
      <c r="E5096" s="38" t="s">
        <v>4390</v>
      </c>
      <c r="F5096" s="43">
        <v>1</v>
      </c>
      <c r="H5096" s="44">
        <v>462</v>
      </c>
      <c r="I5096" s="45">
        <v>462</v>
      </c>
      <c r="J5096" s="31"/>
      <c r="L5096" s="44">
        <v>1479.56</v>
      </c>
      <c r="M5096" s="55">
        <v>1479.56</v>
      </c>
      <c r="N5096" s="56"/>
      <c r="P5096" s="44">
        <v>350</v>
      </c>
      <c r="Q5096" s="55">
        <v>350</v>
      </c>
      <c r="R5096" s="56"/>
    </row>
    <row r="5097" spans="1:18" ht="30" x14ac:dyDescent="0.25">
      <c r="A5097" s="37" t="s">
        <v>6444</v>
      </c>
      <c r="B5097" s="38" t="s">
        <v>6445</v>
      </c>
      <c r="C5097" s="38" t="s">
        <v>1105</v>
      </c>
      <c r="D5097" s="38"/>
      <c r="E5097" s="38" t="s">
        <v>64</v>
      </c>
      <c r="F5097" s="43">
        <v>1</v>
      </c>
      <c r="H5097" s="44">
        <v>5000</v>
      </c>
      <c r="I5097" s="45">
        <v>5000</v>
      </c>
      <c r="J5097" s="31"/>
      <c r="L5097" s="44">
        <v>1183.6500000000001</v>
      </c>
      <c r="M5097" s="55">
        <v>1183.6500000000001</v>
      </c>
      <c r="N5097" s="56"/>
      <c r="P5097" s="44">
        <v>6000</v>
      </c>
      <c r="Q5097" s="55">
        <v>6000</v>
      </c>
      <c r="R5097" s="56"/>
    </row>
    <row r="5098" spans="1:18" x14ac:dyDescent="0.25">
      <c r="A5098" s="33"/>
      <c r="B5098" s="34" t="s">
        <v>28</v>
      </c>
      <c r="C5098" s="34" t="s">
        <v>29</v>
      </c>
      <c r="H5098" s="35"/>
      <c r="I5098" s="35"/>
      <c r="J5098" s="36"/>
      <c r="L5098" s="59"/>
      <c r="M5098" s="59"/>
      <c r="N5098" s="60"/>
      <c r="P5098" s="59"/>
      <c r="Q5098" s="59"/>
      <c r="R5098" s="60"/>
    </row>
    <row r="5099" spans="1:18" x14ac:dyDescent="0.25">
      <c r="A5099" s="37" t="s">
        <v>6446</v>
      </c>
      <c r="B5099" s="38" t="s">
        <v>31</v>
      </c>
      <c r="C5099" s="38" t="s">
        <v>750</v>
      </c>
      <c r="H5099" s="35"/>
      <c r="I5099" s="35"/>
      <c r="J5099" s="36"/>
      <c r="L5099" s="59"/>
      <c r="M5099" s="59"/>
      <c r="N5099" s="60"/>
      <c r="P5099" s="59"/>
      <c r="Q5099" s="59"/>
      <c r="R5099" s="60"/>
    </row>
    <row r="5100" spans="1:18" ht="60" x14ac:dyDescent="0.25">
      <c r="A5100" s="33"/>
      <c r="B5100" s="34" t="s">
        <v>55</v>
      </c>
      <c r="C5100" s="34" t="s">
        <v>56</v>
      </c>
      <c r="D5100" s="34" t="s">
        <v>57</v>
      </c>
      <c r="E5100" s="34" t="s">
        <v>58</v>
      </c>
      <c r="F5100" s="39" t="s">
        <v>59</v>
      </c>
      <c r="H5100" s="40" t="s">
        <v>60</v>
      </c>
      <c r="I5100" s="41" t="s">
        <v>22</v>
      </c>
      <c r="J5100" s="42"/>
      <c r="L5100" s="40" t="s">
        <v>60</v>
      </c>
      <c r="M5100" s="53" t="s">
        <v>22</v>
      </c>
      <c r="N5100" s="54"/>
      <c r="P5100" s="40" t="s">
        <v>60</v>
      </c>
      <c r="Q5100" s="53" t="s">
        <v>22</v>
      </c>
      <c r="R5100" s="54"/>
    </row>
    <row r="5101" spans="1:18" x14ac:dyDescent="0.25">
      <c r="A5101" s="37" t="s">
        <v>6447</v>
      </c>
      <c r="B5101" s="38" t="s">
        <v>6448</v>
      </c>
      <c r="C5101" s="38" t="s">
        <v>753</v>
      </c>
      <c r="D5101" s="38"/>
      <c r="E5101" s="38" t="s">
        <v>64</v>
      </c>
      <c r="F5101" s="43">
        <v>1</v>
      </c>
      <c r="H5101" s="44">
        <v>1000</v>
      </c>
      <c r="I5101" s="45">
        <v>1000</v>
      </c>
      <c r="J5101" s="31"/>
      <c r="L5101" s="44">
        <v>1183.6500000000001</v>
      </c>
      <c r="M5101" s="55">
        <v>1183.6500000000001</v>
      </c>
      <c r="N5101" s="56"/>
      <c r="P5101" s="44">
        <v>300</v>
      </c>
      <c r="Q5101" s="55">
        <v>300</v>
      </c>
      <c r="R5101" s="56"/>
    </row>
    <row r="5102" spans="1:18" ht="30" x14ac:dyDescent="0.25">
      <c r="A5102" s="37" t="s">
        <v>6449</v>
      </c>
      <c r="B5102" s="38" t="s">
        <v>6450</v>
      </c>
      <c r="C5102" s="38" t="s">
        <v>756</v>
      </c>
      <c r="D5102" s="38"/>
      <c r="E5102" s="38" t="s">
        <v>64</v>
      </c>
      <c r="F5102" s="43">
        <v>1</v>
      </c>
      <c r="H5102" s="44">
        <v>500</v>
      </c>
      <c r="I5102" s="45">
        <v>500</v>
      </c>
      <c r="J5102" s="31"/>
      <c r="L5102" s="44">
        <v>2367.3000000000002</v>
      </c>
      <c r="M5102" s="55">
        <v>2367.3000000000002</v>
      </c>
      <c r="N5102" s="56"/>
      <c r="P5102" s="44">
        <v>300</v>
      </c>
      <c r="Q5102" s="55">
        <v>300</v>
      </c>
      <c r="R5102" s="56"/>
    </row>
    <row r="5103" spans="1:18" x14ac:dyDescent="0.25">
      <c r="A5103" s="37" t="s">
        <v>6451</v>
      </c>
      <c r="B5103" s="38" t="s">
        <v>6452</v>
      </c>
      <c r="C5103" s="38" t="s">
        <v>759</v>
      </c>
      <c r="D5103" s="38"/>
      <c r="E5103" s="38" t="s">
        <v>64</v>
      </c>
      <c r="F5103" s="43">
        <v>1</v>
      </c>
      <c r="H5103" s="44">
        <v>1000</v>
      </c>
      <c r="I5103" s="45">
        <v>1000</v>
      </c>
      <c r="J5103" s="31"/>
      <c r="L5103" s="44">
        <v>2367.3000000000002</v>
      </c>
      <c r="M5103" s="55">
        <v>2367.3000000000002</v>
      </c>
      <c r="N5103" s="56"/>
      <c r="P5103" s="44">
        <v>200</v>
      </c>
      <c r="Q5103" s="55">
        <v>200</v>
      </c>
      <c r="R5103" s="56"/>
    </row>
    <row r="5104" spans="1:18" x14ac:dyDescent="0.25">
      <c r="A5104" s="37" t="s">
        <v>6453</v>
      </c>
      <c r="B5104" s="38" t="s">
        <v>6454</v>
      </c>
      <c r="C5104" s="38" t="s">
        <v>762</v>
      </c>
      <c r="D5104" s="38"/>
      <c r="E5104" s="38" t="s">
        <v>64</v>
      </c>
      <c r="F5104" s="43">
        <v>1</v>
      </c>
      <c r="H5104" s="44">
        <v>1000</v>
      </c>
      <c r="I5104" s="45">
        <v>1000</v>
      </c>
      <c r="J5104" s="31"/>
      <c r="L5104" s="44">
        <v>2367.3000000000002</v>
      </c>
      <c r="M5104" s="55">
        <v>2367.3000000000002</v>
      </c>
      <c r="N5104" s="56"/>
      <c r="P5104" s="44">
        <v>200</v>
      </c>
      <c r="Q5104" s="55">
        <v>200</v>
      </c>
      <c r="R5104" s="56"/>
    </row>
    <row r="5105" spans="1:18" x14ac:dyDescent="0.25">
      <c r="A5105" s="37" t="s">
        <v>6455</v>
      </c>
      <c r="B5105" s="38" t="s">
        <v>6456</v>
      </c>
      <c r="C5105" s="38" t="s">
        <v>765</v>
      </c>
      <c r="D5105" s="38"/>
      <c r="E5105" s="38" t="s">
        <v>64</v>
      </c>
      <c r="F5105" s="43">
        <v>1</v>
      </c>
      <c r="H5105" s="44">
        <v>1000</v>
      </c>
      <c r="I5105" s="45">
        <v>1000</v>
      </c>
      <c r="J5105" s="31"/>
      <c r="L5105" s="44">
        <v>2367.3000000000002</v>
      </c>
      <c r="M5105" s="55">
        <v>2367.3000000000002</v>
      </c>
      <c r="N5105" s="56"/>
      <c r="P5105" s="44">
        <v>200</v>
      </c>
      <c r="Q5105" s="55">
        <v>200</v>
      </c>
      <c r="R5105" s="56"/>
    </row>
    <row r="5106" spans="1:18" x14ac:dyDescent="0.25">
      <c r="A5106" s="37" t="s">
        <v>6457</v>
      </c>
      <c r="B5106" s="38" t="s">
        <v>6458</v>
      </c>
      <c r="C5106" s="38" t="s">
        <v>768</v>
      </c>
      <c r="D5106" s="38"/>
      <c r="E5106" s="38" t="s">
        <v>64</v>
      </c>
      <c r="F5106" s="43">
        <v>1</v>
      </c>
      <c r="H5106" s="44">
        <v>1000</v>
      </c>
      <c r="I5106" s="45">
        <v>1000</v>
      </c>
      <c r="J5106" s="31"/>
      <c r="L5106" s="44">
        <v>2367.3000000000002</v>
      </c>
      <c r="M5106" s="55">
        <v>2367.3000000000002</v>
      </c>
      <c r="N5106" s="56"/>
      <c r="P5106" s="44">
        <v>270</v>
      </c>
      <c r="Q5106" s="55">
        <v>270</v>
      </c>
      <c r="R5106" s="56"/>
    </row>
    <row r="5107" spans="1:18" x14ac:dyDescent="0.25">
      <c r="A5107" s="37" t="s">
        <v>6459</v>
      </c>
      <c r="B5107" s="38" t="s">
        <v>6460</v>
      </c>
      <c r="C5107" s="38" t="s">
        <v>771</v>
      </c>
      <c r="D5107" s="38"/>
      <c r="E5107" s="38" t="s">
        <v>64</v>
      </c>
      <c r="F5107" s="43">
        <v>1</v>
      </c>
      <c r="H5107" s="44">
        <v>500</v>
      </c>
      <c r="I5107" s="45">
        <v>500</v>
      </c>
      <c r="J5107" s="31"/>
      <c r="L5107" s="44">
        <v>2367.3000000000002</v>
      </c>
      <c r="M5107" s="55">
        <v>2367.3000000000002</v>
      </c>
      <c r="N5107" s="56"/>
      <c r="P5107" s="44">
        <v>500</v>
      </c>
      <c r="Q5107" s="55">
        <v>500</v>
      </c>
      <c r="R5107" s="56"/>
    </row>
    <row r="5108" spans="1:18" ht="30" x14ac:dyDescent="0.25">
      <c r="A5108" s="37" t="s">
        <v>6461</v>
      </c>
      <c r="B5108" s="38" t="s">
        <v>6462</v>
      </c>
      <c r="C5108" s="38" t="s">
        <v>774</v>
      </c>
      <c r="D5108" s="38"/>
      <c r="E5108" s="38" t="s">
        <v>64</v>
      </c>
      <c r="F5108" s="43">
        <v>1</v>
      </c>
      <c r="H5108" s="44">
        <v>500</v>
      </c>
      <c r="I5108" s="45">
        <v>500</v>
      </c>
      <c r="J5108" s="31"/>
      <c r="L5108" s="44">
        <v>2367.3000000000002</v>
      </c>
      <c r="M5108" s="55">
        <v>2367.3000000000002</v>
      </c>
      <c r="N5108" s="56"/>
      <c r="P5108" s="44">
        <v>1000</v>
      </c>
      <c r="Q5108" s="55">
        <v>1000</v>
      </c>
      <c r="R5108" s="56"/>
    </row>
    <row r="5109" spans="1:18" ht="30" x14ac:dyDescent="0.25">
      <c r="A5109" s="37" t="s">
        <v>6463</v>
      </c>
      <c r="B5109" s="38" t="s">
        <v>6464</v>
      </c>
      <c r="C5109" s="38" t="s">
        <v>777</v>
      </c>
      <c r="D5109" s="38"/>
      <c r="E5109" s="38" t="s">
        <v>64</v>
      </c>
      <c r="F5109" s="43">
        <v>1</v>
      </c>
      <c r="H5109" s="44">
        <v>500</v>
      </c>
      <c r="I5109" s="45">
        <v>500</v>
      </c>
      <c r="J5109" s="31"/>
      <c r="L5109" s="44">
        <v>2367.3000000000002</v>
      </c>
      <c r="M5109" s="55">
        <v>2367.3000000000002</v>
      </c>
      <c r="N5109" s="56"/>
      <c r="P5109" s="44">
        <v>800</v>
      </c>
      <c r="Q5109" s="55">
        <v>800</v>
      </c>
      <c r="R5109" s="56"/>
    </row>
    <row r="5110" spans="1:18" x14ac:dyDescent="0.25">
      <c r="A5110" s="37" t="s">
        <v>6465</v>
      </c>
      <c r="B5110" s="38" t="s">
        <v>6466</v>
      </c>
      <c r="C5110" s="38" t="s">
        <v>780</v>
      </c>
      <c r="D5110" s="38"/>
      <c r="E5110" s="38" t="s">
        <v>64</v>
      </c>
      <c r="F5110" s="43">
        <v>1</v>
      </c>
      <c r="H5110" s="44">
        <v>500</v>
      </c>
      <c r="I5110" s="45">
        <v>500</v>
      </c>
      <c r="J5110" s="31"/>
      <c r="L5110" s="44">
        <v>2367.3000000000002</v>
      </c>
      <c r="M5110" s="55">
        <v>2367.3000000000002</v>
      </c>
      <c r="N5110" s="56"/>
      <c r="P5110" s="44">
        <v>500</v>
      </c>
      <c r="Q5110" s="55">
        <v>500</v>
      </c>
      <c r="R5110" s="56"/>
    </row>
    <row r="5111" spans="1:18" x14ac:dyDescent="0.25">
      <c r="A5111" s="37" t="s">
        <v>6467</v>
      </c>
      <c r="B5111" s="38" t="s">
        <v>6468</v>
      </c>
      <c r="C5111" s="38" t="s">
        <v>783</v>
      </c>
      <c r="D5111" s="38"/>
      <c r="E5111" s="38" t="s">
        <v>64</v>
      </c>
      <c r="F5111" s="43">
        <v>1</v>
      </c>
      <c r="H5111" s="44">
        <v>500</v>
      </c>
      <c r="I5111" s="45">
        <v>500</v>
      </c>
      <c r="J5111" s="31"/>
      <c r="L5111" s="44">
        <v>2367.3000000000002</v>
      </c>
      <c r="M5111" s="55">
        <v>2367.3000000000002</v>
      </c>
      <c r="N5111" s="56"/>
      <c r="P5111" s="44">
        <v>500</v>
      </c>
      <c r="Q5111" s="55">
        <v>500</v>
      </c>
      <c r="R5111" s="56"/>
    </row>
    <row r="5112" spans="1:18" ht="45" x14ac:dyDescent="0.25">
      <c r="A5112" s="37" t="s">
        <v>6469</v>
      </c>
      <c r="B5112" s="38" t="s">
        <v>6470</v>
      </c>
      <c r="C5112" s="38" t="s">
        <v>786</v>
      </c>
      <c r="D5112" s="38"/>
      <c r="E5112" s="38" t="s">
        <v>64</v>
      </c>
      <c r="F5112" s="43">
        <v>1</v>
      </c>
      <c r="H5112" s="44">
        <v>1000</v>
      </c>
      <c r="I5112" s="45">
        <v>1000</v>
      </c>
      <c r="J5112" s="31"/>
      <c r="L5112" s="44">
        <v>2367.3000000000002</v>
      </c>
      <c r="M5112" s="55">
        <v>2367.3000000000002</v>
      </c>
      <c r="N5112" s="56"/>
      <c r="P5112" s="44">
        <v>1500</v>
      </c>
      <c r="Q5112" s="55">
        <v>1500</v>
      </c>
      <c r="R5112" s="56"/>
    </row>
    <row r="5113" spans="1:18" x14ac:dyDescent="0.25">
      <c r="A5113" s="37" t="s">
        <v>6471</v>
      </c>
      <c r="B5113" s="38" t="s">
        <v>6472</v>
      </c>
      <c r="C5113" s="38" t="s">
        <v>789</v>
      </c>
      <c r="D5113" s="38"/>
      <c r="E5113" s="38" t="s">
        <v>64</v>
      </c>
      <c r="F5113" s="43">
        <v>1</v>
      </c>
      <c r="H5113" s="44">
        <v>1000</v>
      </c>
      <c r="I5113" s="45">
        <v>1000</v>
      </c>
      <c r="J5113" s="31"/>
      <c r="L5113" s="44">
        <v>2367.3000000000002</v>
      </c>
      <c r="M5113" s="55">
        <v>2367.3000000000002</v>
      </c>
      <c r="N5113" s="56"/>
      <c r="P5113" s="44">
        <v>4500</v>
      </c>
      <c r="Q5113" s="55">
        <v>4500</v>
      </c>
      <c r="R5113" s="56"/>
    </row>
    <row r="5114" spans="1:18" x14ac:dyDescent="0.25">
      <c r="A5114" s="33"/>
      <c r="B5114" s="34" t="s">
        <v>28</v>
      </c>
      <c r="C5114" s="34" t="s">
        <v>29</v>
      </c>
      <c r="H5114" s="35"/>
      <c r="I5114" s="35"/>
      <c r="J5114" s="36"/>
      <c r="L5114" s="59"/>
      <c r="M5114" s="59"/>
      <c r="N5114" s="60"/>
      <c r="P5114" s="59"/>
      <c r="Q5114" s="59"/>
      <c r="R5114" s="60"/>
    </row>
    <row r="5115" spans="1:18" x14ac:dyDescent="0.25">
      <c r="A5115" s="37" t="s">
        <v>6473</v>
      </c>
      <c r="B5115" s="38" t="s">
        <v>31</v>
      </c>
      <c r="C5115" s="38" t="s">
        <v>333</v>
      </c>
      <c r="H5115" s="35"/>
      <c r="I5115" s="35"/>
      <c r="J5115" s="36"/>
      <c r="L5115" s="59"/>
      <c r="M5115" s="59"/>
      <c r="N5115" s="60"/>
      <c r="P5115" s="59"/>
      <c r="Q5115" s="59"/>
      <c r="R5115" s="60"/>
    </row>
    <row r="5116" spans="1:18" ht="60" x14ac:dyDescent="0.25">
      <c r="A5116" s="33"/>
      <c r="B5116" s="34" t="s">
        <v>55</v>
      </c>
      <c r="C5116" s="34" t="s">
        <v>56</v>
      </c>
      <c r="D5116" s="34" t="s">
        <v>57</v>
      </c>
      <c r="E5116" s="34" t="s">
        <v>58</v>
      </c>
      <c r="F5116" s="39" t="s">
        <v>59</v>
      </c>
      <c r="H5116" s="40" t="s">
        <v>60</v>
      </c>
      <c r="I5116" s="41" t="s">
        <v>22</v>
      </c>
      <c r="J5116" s="42"/>
      <c r="L5116" s="40" t="s">
        <v>60</v>
      </c>
      <c r="M5116" s="53" t="s">
        <v>22</v>
      </c>
      <c r="N5116" s="54"/>
      <c r="P5116" s="40" t="s">
        <v>60</v>
      </c>
      <c r="Q5116" s="53" t="s">
        <v>22</v>
      </c>
      <c r="R5116" s="54"/>
    </row>
    <row r="5117" spans="1:18" ht="105" x14ac:dyDescent="0.25">
      <c r="A5117" s="37" t="s">
        <v>6474</v>
      </c>
      <c r="B5117" s="38" t="s">
        <v>335</v>
      </c>
      <c r="C5117" s="38" t="s">
        <v>336</v>
      </c>
      <c r="D5117" s="38"/>
      <c r="E5117" s="38" t="s">
        <v>64</v>
      </c>
      <c r="F5117" s="43">
        <v>1</v>
      </c>
      <c r="H5117" s="44">
        <v>0</v>
      </c>
      <c r="I5117" s="45">
        <v>0</v>
      </c>
      <c r="J5117" s="31"/>
      <c r="L5117" s="44">
        <v>0</v>
      </c>
      <c r="M5117" s="55">
        <v>0</v>
      </c>
      <c r="N5117" s="56"/>
      <c r="P5117" s="44">
        <v>0</v>
      </c>
      <c r="Q5117" s="55">
        <v>0</v>
      </c>
      <c r="R5117" s="56"/>
    </row>
    <row r="5118" spans="1:18" x14ac:dyDescent="0.25">
      <c r="A5118" s="33"/>
      <c r="B5118" s="34" t="s">
        <v>28</v>
      </c>
      <c r="C5118" s="34" t="s">
        <v>29</v>
      </c>
      <c r="H5118" s="35"/>
      <c r="I5118" s="35"/>
      <c r="J5118" s="36"/>
      <c r="L5118" s="59"/>
      <c r="M5118" s="59"/>
      <c r="N5118" s="60"/>
      <c r="P5118" s="59"/>
      <c r="Q5118" s="59"/>
      <c r="R5118" s="60"/>
    </row>
    <row r="5119" spans="1:18" ht="60" x14ac:dyDescent="0.25">
      <c r="A5119" s="37" t="s">
        <v>6475</v>
      </c>
      <c r="B5119" s="38" t="s">
        <v>31</v>
      </c>
      <c r="C5119" s="38" t="s">
        <v>299</v>
      </c>
      <c r="H5119" s="35"/>
      <c r="I5119" s="35"/>
      <c r="J5119" s="36"/>
      <c r="L5119" s="59"/>
      <c r="M5119" s="59"/>
      <c r="N5119" s="60"/>
      <c r="P5119" s="59"/>
      <c r="Q5119" s="59"/>
      <c r="R5119" s="60"/>
    </row>
    <row r="5120" spans="1:18" x14ac:dyDescent="0.25">
      <c r="A5120" s="23" t="s">
        <v>6476</v>
      </c>
      <c r="B5120" s="23"/>
      <c r="C5120" s="23"/>
      <c r="D5120" s="14"/>
      <c r="E5120" s="14"/>
      <c r="F5120" s="23"/>
      <c r="H5120" s="24" t="s">
        <v>25</v>
      </c>
      <c r="I5120" s="49">
        <f>I5121+I5301+I6032</f>
        <v>17794235</v>
      </c>
      <c r="J5120" s="26"/>
      <c r="K5120" s="27"/>
      <c r="L5120" s="24" t="s">
        <v>25</v>
      </c>
      <c r="M5120" s="65">
        <f t="shared" ref="M5120:N5120" si="28">M5121+M5301+M6032</f>
        <v>31876153.630000003</v>
      </c>
      <c r="N5120" s="66">
        <f t="shared" si="28"/>
        <v>0</v>
      </c>
      <c r="O5120" s="27"/>
      <c r="P5120" s="24" t="s">
        <v>25</v>
      </c>
      <c r="Q5120" s="65">
        <f t="shared" ref="Q5120:R5120" si="29">Q5121+Q5301+Q6032</f>
        <v>32700000</v>
      </c>
      <c r="R5120" s="66">
        <f t="shared" si="29"/>
        <v>0</v>
      </c>
    </row>
    <row r="5121" spans="1:18" x14ac:dyDescent="0.25">
      <c r="A5121" s="28" t="s">
        <v>6477</v>
      </c>
      <c r="B5121" s="28"/>
      <c r="C5121" s="14"/>
      <c r="D5121" s="14"/>
      <c r="E5121" s="14"/>
      <c r="F5121" s="28"/>
      <c r="H5121" s="29" t="s">
        <v>27</v>
      </c>
      <c r="I5121" s="30">
        <v>3468750</v>
      </c>
      <c r="J5121" s="31"/>
      <c r="L5121" s="32" t="s">
        <v>27</v>
      </c>
      <c r="M5121" s="55">
        <v>7227500</v>
      </c>
      <c r="N5121" s="56"/>
      <c r="P5121" s="32" t="s">
        <v>27</v>
      </c>
      <c r="Q5121" s="55">
        <v>3708500</v>
      </c>
      <c r="R5121" s="56"/>
    </row>
    <row r="5122" spans="1:18" x14ac:dyDescent="0.25">
      <c r="A5122" s="33"/>
      <c r="B5122" s="34" t="s">
        <v>28</v>
      </c>
      <c r="C5122" s="34" t="s">
        <v>29</v>
      </c>
      <c r="H5122" s="35"/>
      <c r="I5122" s="35"/>
      <c r="J5122" s="36"/>
      <c r="L5122" s="59"/>
      <c r="M5122" s="59"/>
      <c r="N5122" s="60"/>
      <c r="P5122" s="59"/>
      <c r="Q5122" s="59"/>
      <c r="R5122" s="60"/>
    </row>
    <row r="5123" spans="1:18" x14ac:dyDescent="0.25">
      <c r="A5123" s="37" t="s">
        <v>6478</v>
      </c>
      <c r="B5123" s="38" t="s">
        <v>31</v>
      </c>
      <c r="C5123" s="38" t="s">
        <v>32</v>
      </c>
      <c r="H5123" s="35"/>
      <c r="I5123" s="35"/>
      <c r="J5123" s="36"/>
      <c r="L5123" s="59"/>
      <c r="M5123" s="59"/>
      <c r="N5123" s="60"/>
      <c r="P5123" s="59"/>
      <c r="Q5123" s="59"/>
      <c r="R5123" s="60"/>
    </row>
    <row r="5124" spans="1:18" ht="105" x14ac:dyDescent="0.25">
      <c r="A5124" s="37" t="s">
        <v>6479</v>
      </c>
      <c r="B5124" s="38" t="s">
        <v>31</v>
      </c>
      <c r="C5124" s="38" t="s">
        <v>34</v>
      </c>
      <c r="H5124" s="35"/>
      <c r="I5124" s="35"/>
      <c r="J5124" s="36"/>
      <c r="L5124" s="59"/>
      <c r="M5124" s="59"/>
      <c r="N5124" s="60"/>
      <c r="P5124" s="59"/>
      <c r="Q5124" s="59"/>
      <c r="R5124" s="60"/>
    </row>
    <row r="5125" spans="1:18" ht="30" x14ac:dyDescent="0.25">
      <c r="A5125" s="37" t="s">
        <v>6480</v>
      </c>
      <c r="B5125" s="38" t="s">
        <v>31</v>
      </c>
      <c r="C5125" s="38" t="s">
        <v>36</v>
      </c>
      <c r="H5125" s="35"/>
      <c r="I5125" s="35"/>
      <c r="J5125" s="36"/>
      <c r="L5125" s="59"/>
      <c r="M5125" s="59"/>
      <c r="N5125" s="60"/>
      <c r="P5125" s="59"/>
      <c r="Q5125" s="59"/>
      <c r="R5125" s="60"/>
    </row>
    <row r="5126" spans="1:18" ht="45" x14ac:dyDescent="0.25">
      <c r="A5126" s="37" t="s">
        <v>6481</v>
      </c>
      <c r="B5126" s="38" t="s">
        <v>31</v>
      </c>
      <c r="C5126" s="38" t="s">
        <v>38</v>
      </c>
      <c r="H5126" s="35"/>
      <c r="I5126" s="35"/>
      <c r="J5126" s="36"/>
      <c r="L5126" s="59"/>
      <c r="M5126" s="59"/>
      <c r="N5126" s="60"/>
      <c r="P5126" s="59"/>
      <c r="Q5126" s="59"/>
      <c r="R5126" s="60"/>
    </row>
    <row r="5127" spans="1:18" ht="105" x14ac:dyDescent="0.25">
      <c r="A5127" s="37" t="s">
        <v>6482</v>
      </c>
      <c r="B5127" s="38" t="s">
        <v>31</v>
      </c>
      <c r="C5127" s="38" t="s">
        <v>40</v>
      </c>
      <c r="H5127" s="35"/>
      <c r="I5127" s="35"/>
      <c r="J5127" s="36"/>
      <c r="L5127" s="59"/>
      <c r="M5127" s="59"/>
      <c r="N5127" s="60"/>
      <c r="P5127" s="59"/>
      <c r="Q5127" s="59"/>
      <c r="R5127" s="60"/>
    </row>
    <row r="5128" spans="1:18" x14ac:dyDescent="0.25">
      <c r="A5128" s="37" t="s">
        <v>6483</v>
      </c>
      <c r="B5128" s="38" t="s">
        <v>31</v>
      </c>
      <c r="C5128" s="38" t="s">
        <v>42</v>
      </c>
      <c r="H5128" s="35"/>
      <c r="I5128" s="35"/>
      <c r="J5128" s="36"/>
      <c r="L5128" s="59"/>
      <c r="M5128" s="59"/>
      <c r="N5128" s="60"/>
      <c r="P5128" s="59"/>
      <c r="Q5128" s="59"/>
      <c r="R5128" s="60"/>
    </row>
    <row r="5129" spans="1:18" ht="105" x14ac:dyDescent="0.25">
      <c r="A5129" s="37" t="s">
        <v>6484</v>
      </c>
      <c r="B5129" s="38" t="s">
        <v>31</v>
      </c>
      <c r="C5129" s="38" t="s">
        <v>44</v>
      </c>
      <c r="H5129" s="35"/>
      <c r="I5129" s="35"/>
      <c r="J5129" s="36"/>
      <c r="L5129" s="59"/>
      <c r="M5129" s="59"/>
      <c r="N5129" s="60"/>
      <c r="P5129" s="59"/>
      <c r="Q5129" s="59"/>
      <c r="R5129" s="60"/>
    </row>
    <row r="5130" spans="1:18" ht="120" x14ac:dyDescent="0.25">
      <c r="A5130" s="37" t="s">
        <v>6485</v>
      </c>
      <c r="B5130" s="38" t="s">
        <v>31</v>
      </c>
      <c r="C5130" s="38" t="s">
        <v>46</v>
      </c>
      <c r="H5130" s="35"/>
      <c r="I5130" s="35"/>
      <c r="J5130" s="36"/>
      <c r="L5130" s="59"/>
      <c r="M5130" s="59"/>
      <c r="N5130" s="60"/>
      <c r="P5130" s="59"/>
      <c r="Q5130" s="59"/>
      <c r="R5130" s="60"/>
    </row>
    <row r="5131" spans="1:18" ht="75" x14ac:dyDescent="0.25">
      <c r="A5131" s="37" t="s">
        <v>6486</v>
      </c>
      <c r="B5131" s="38" t="s">
        <v>31</v>
      </c>
      <c r="C5131" s="38" t="s">
        <v>48</v>
      </c>
      <c r="H5131" s="35"/>
      <c r="I5131" s="35"/>
      <c r="J5131" s="36"/>
      <c r="L5131" s="59"/>
      <c r="M5131" s="59"/>
      <c r="N5131" s="60"/>
      <c r="P5131" s="59"/>
      <c r="Q5131" s="59"/>
      <c r="R5131" s="60"/>
    </row>
    <row r="5132" spans="1:18" ht="75" x14ac:dyDescent="0.25">
      <c r="A5132" s="37" t="s">
        <v>6487</v>
      </c>
      <c r="B5132" s="38" t="s">
        <v>31</v>
      </c>
      <c r="C5132" s="38" t="s">
        <v>50</v>
      </c>
      <c r="H5132" s="35"/>
      <c r="I5132" s="35"/>
      <c r="J5132" s="36"/>
      <c r="L5132" s="59"/>
      <c r="M5132" s="59"/>
      <c r="N5132" s="60"/>
      <c r="P5132" s="59"/>
      <c r="Q5132" s="59"/>
      <c r="R5132" s="60"/>
    </row>
    <row r="5133" spans="1:18" ht="75" x14ac:dyDescent="0.25">
      <c r="A5133" s="37" t="s">
        <v>6488</v>
      </c>
      <c r="B5133" s="38" t="s">
        <v>31</v>
      </c>
      <c r="C5133" s="38" t="s">
        <v>52</v>
      </c>
      <c r="H5133" s="35"/>
      <c r="I5133" s="35"/>
      <c r="J5133" s="36"/>
      <c r="L5133" s="59"/>
      <c r="M5133" s="59"/>
      <c r="N5133" s="60"/>
      <c r="P5133" s="59"/>
      <c r="Q5133" s="59"/>
      <c r="R5133" s="60"/>
    </row>
    <row r="5134" spans="1:18" x14ac:dyDescent="0.25">
      <c r="A5134" s="37" t="s">
        <v>6489</v>
      </c>
      <c r="B5134" s="38" t="s">
        <v>31</v>
      </c>
      <c r="C5134" s="38" t="s">
        <v>54</v>
      </c>
      <c r="H5134" s="35"/>
      <c r="I5134" s="35"/>
      <c r="J5134" s="36"/>
      <c r="L5134" s="59"/>
      <c r="M5134" s="59"/>
      <c r="N5134" s="60"/>
      <c r="P5134" s="59"/>
      <c r="Q5134" s="59"/>
      <c r="R5134" s="60"/>
    </row>
    <row r="5135" spans="1:18" ht="60" x14ac:dyDescent="0.25">
      <c r="A5135" s="33"/>
      <c r="B5135" s="34" t="s">
        <v>55</v>
      </c>
      <c r="C5135" s="34" t="s">
        <v>56</v>
      </c>
      <c r="D5135" s="34" t="s">
        <v>57</v>
      </c>
      <c r="E5135" s="34" t="s">
        <v>58</v>
      </c>
      <c r="F5135" s="39" t="s">
        <v>59</v>
      </c>
      <c r="H5135" s="40" t="s">
        <v>60</v>
      </c>
      <c r="I5135" s="41" t="s">
        <v>22</v>
      </c>
      <c r="J5135" s="42"/>
      <c r="L5135" s="40" t="s">
        <v>60</v>
      </c>
      <c r="M5135" s="53" t="s">
        <v>22</v>
      </c>
      <c r="N5135" s="54"/>
      <c r="P5135" s="40" t="s">
        <v>60</v>
      </c>
      <c r="Q5135" s="53" t="s">
        <v>22</v>
      </c>
      <c r="R5135" s="54"/>
    </row>
    <row r="5136" spans="1:18" ht="75" x14ac:dyDescent="0.25">
      <c r="A5136" s="37" t="s">
        <v>6490</v>
      </c>
      <c r="B5136" s="38" t="s">
        <v>62</v>
      </c>
      <c r="C5136" s="38" t="s">
        <v>63</v>
      </c>
      <c r="D5136" s="38"/>
      <c r="E5136" s="38" t="s">
        <v>64</v>
      </c>
      <c r="F5136" s="43">
        <v>1</v>
      </c>
      <c r="H5136" s="44">
        <v>45000</v>
      </c>
      <c r="I5136" s="45">
        <v>45000</v>
      </c>
      <c r="J5136" s="31"/>
      <c r="L5136" s="44">
        <v>100000</v>
      </c>
      <c r="M5136" s="55">
        <v>100000</v>
      </c>
      <c r="N5136" s="56"/>
      <c r="P5136" s="44">
        <v>50000</v>
      </c>
      <c r="Q5136" s="55">
        <v>50000</v>
      </c>
      <c r="R5136" s="56"/>
    </row>
    <row r="5137" spans="1:18" x14ac:dyDescent="0.25">
      <c r="A5137" s="33"/>
      <c r="B5137" s="34" t="s">
        <v>28</v>
      </c>
      <c r="C5137" s="34" t="s">
        <v>29</v>
      </c>
      <c r="H5137" s="35"/>
      <c r="I5137" s="35"/>
      <c r="J5137" s="36"/>
      <c r="L5137" s="59"/>
      <c r="M5137" s="59"/>
      <c r="N5137" s="60"/>
      <c r="P5137" s="59"/>
      <c r="Q5137" s="59"/>
      <c r="R5137" s="60"/>
    </row>
    <row r="5138" spans="1:18" x14ac:dyDescent="0.25">
      <c r="A5138" s="37" t="s">
        <v>6491</v>
      </c>
      <c r="B5138" s="38" t="s">
        <v>31</v>
      </c>
      <c r="C5138" s="38" t="s">
        <v>66</v>
      </c>
      <c r="H5138" s="35"/>
      <c r="I5138" s="35"/>
      <c r="J5138" s="36"/>
      <c r="L5138" s="59"/>
      <c r="M5138" s="59"/>
      <c r="N5138" s="60"/>
      <c r="P5138" s="59"/>
      <c r="Q5138" s="59"/>
      <c r="R5138" s="60"/>
    </row>
    <row r="5139" spans="1:18" ht="60" x14ac:dyDescent="0.25">
      <c r="A5139" s="33"/>
      <c r="B5139" s="34" t="s">
        <v>55</v>
      </c>
      <c r="C5139" s="34" t="s">
        <v>56</v>
      </c>
      <c r="D5139" s="34" t="s">
        <v>57</v>
      </c>
      <c r="E5139" s="34" t="s">
        <v>58</v>
      </c>
      <c r="F5139" s="39" t="s">
        <v>59</v>
      </c>
      <c r="H5139" s="40" t="s">
        <v>60</v>
      </c>
      <c r="I5139" s="41" t="s">
        <v>22</v>
      </c>
      <c r="J5139" s="42"/>
      <c r="L5139" s="40" t="s">
        <v>60</v>
      </c>
      <c r="M5139" s="53" t="s">
        <v>22</v>
      </c>
      <c r="N5139" s="54"/>
      <c r="P5139" s="40" t="s">
        <v>60</v>
      </c>
      <c r="Q5139" s="53" t="s">
        <v>22</v>
      </c>
      <c r="R5139" s="54"/>
    </row>
    <row r="5140" spans="1:18" ht="75" x14ac:dyDescent="0.25">
      <c r="A5140" s="37" t="s">
        <v>6492</v>
      </c>
      <c r="B5140" s="38" t="s">
        <v>68</v>
      </c>
      <c r="C5140" s="38" t="s">
        <v>69</v>
      </c>
      <c r="D5140" s="38"/>
      <c r="E5140" s="38" t="s">
        <v>64</v>
      </c>
      <c r="F5140" s="43">
        <v>1</v>
      </c>
      <c r="H5140" s="44">
        <v>35000</v>
      </c>
      <c r="I5140" s="45">
        <v>35000</v>
      </c>
      <c r="J5140" s="31"/>
      <c r="L5140" s="44">
        <v>150000</v>
      </c>
      <c r="M5140" s="55">
        <v>150000</v>
      </c>
      <c r="N5140" s="56"/>
      <c r="P5140" s="44">
        <v>50000</v>
      </c>
      <c r="Q5140" s="55">
        <v>50000</v>
      </c>
      <c r="R5140" s="56"/>
    </row>
    <row r="5141" spans="1:18" x14ac:dyDescent="0.25">
      <c r="A5141" s="33"/>
      <c r="B5141" s="34" t="s">
        <v>28</v>
      </c>
      <c r="C5141" s="34" t="s">
        <v>29</v>
      </c>
      <c r="H5141" s="35"/>
      <c r="I5141" s="35"/>
      <c r="J5141" s="36"/>
      <c r="L5141" s="59"/>
      <c r="M5141" s="59"/>
      <c r="N5141" s="60"/>
      <c r="P5141" s="59"/>
      <c r="Q5141" s="59"/>
      <c r="R5141" s="60"/>
    </row>
    <row r="5142" spans="1:18" x14ac:dyDescent="0.25">
      <c r="A5142" s="37" t="s">
        <v>6493</v>
      </c>
      <c r="B5142" s="38" t="s">
        <v>31</v>
      </c>
      <c r="C5142" s="38" t="s">
        <v>71</v>
      </c>
      <c r="H5142" s="35"/>
      <c r="I5142" s="35"/>
      <c r="J5142" s="36"/>
      <c r="L5142" s="59"/>
      <c r="M5142" s="59"/>
      <c r="N5142" s="60"/>
      <c r="P5142" s="59"/>
      <c r="Q5142" s="59"/>
      <c r="R5142" s="60"/>
    </row>
    <row r="5143" spans="1:18" ht="60" x14ac:dyDescent="0.25">
      <c r="A5143" s="33"/>
      <c r="B5143" s="34" t="s">
        <v>55</v>
      </c>
      <c r="C5143" s="34" t="s">
        <v>56</v>
      </c>
      <c r="D5143" s="34" t="s">
        <v>57</v>
      </c>
      <c r="E5143" s="34" t="s">
        <v>58</v>
      </c>
      <c r="F5143" s="39" t="s">
        <v>59</v>
      </c>
      <c r="H5143" s="40" t="s">
        <v>60</v>
      </c>
      <c r="I5143" s="41" t="s">
        <v>22</v>
      </c>
      <c r="J5143" s="42"/>
      <c r="L5143" s="40" t="s">
        <v>60</v>
      </c>
      <c r="M5143" s="53" t="s">
        <v>22</v>
      </c>
      <c r="N5143" s="54"/>
      <c r="P5143" s="40" t="s">
        <v>60</v>
      </c>
      <c r="Q5143" s="53" t="s">
        <v>22</v>
      </c>
      <c r="R5143" s="54"/>
    </row>
    <row r="5144" spans="1:18" ht="60" x14ac:dyDescent="0.25">
      <c r="A5144" s="37" t="s">
        <v>6494</v>
      </c>
      <c r="B5144" s="38" t="s">
        <v>73</v>
      </c>
      <c r="C5144" s="38" t="s">
        <v>74</v>
      </c>
      <c r="D5144" s="38"/>
      <c r="E5144" s="38" t="s">
        <v>64</v>
      </c>
      <c r="F5144" s="43">
        <v>1</v>
      </c>
      <c r="H5144" s="44">
        <v>30000</v>
      </c>
      <c r="I5144" s="45">
        <v>30000</v>
      </c>
      <c r="J5144" s="31"/>
      <c r="L5144" s="44">
        <v>10000</v>
      </c>
      <c r="M5144" s="55">
        <v>10000</v>
      </c>
      <c r="N5144" s="56"/>
      <c r="P5144" s="44">
        <v>1000</v>
      </c>
      <c r="Q5144" s="55">
        <v>1000</v>
      </c>
      <c r="R5144" s="56"/>
    </row>
    <row r="5145" spans="1:18" x14ac:dyDescent="0.25">
      <c r="A5145" s="33"/>
      <c r="B5145" s="34" t="s">
        <v>28</v>
      </c>
      <c r="C5145" s="34" t="s">
        <v>29</v>
      </c>
      <c r="H5145" s="35"/>
      <c r="I5145" s="35"/>
      <c r="J5145" s="36"/>
      <c r="L5145" s="59"/>
      <c r="M5145" s="59"/>
      <c r="N5145" s="60"/>
      <c r="P5145" s="59"/>
      <c r="Q5145" s="59"/>
      <c r="R5145" s="60"/>
    </row>
    <row r="5146" spans="1:18" x14ac:dyDescent="0.25">
      <c r="A5146" s="37" t="s">
        <v>6495</v>
      </c>
      <c r="B5146" s="38" t="s">
        <v>31</v>
      </c>
      <c r="C5146" s="38" t="s">
        <v>76</v>
      </c>
      <c r="H5146" s="35"/>
      <c r="I5146" s="35"/>
      <c r="J5146" s="36"/>
      <c r="L5146" s="59"/>
      <c r="M5146" s="59"/>
      <c r="N5146" s="60"/>
      <c r="P5146" s="59"/>
      <c r="Q5146" s="59"/>
      <c r="R5146" s="60"/>
    </row>
    <row r="5147" spans="1:18" ht="60" x14ac:dyDescent="0.25">
      <c r="A5147" s="33"/>
      <c r="B5147" s="34" t="s">
        <v>55</v>
      </c>
      <c r="C5147" s="34" t="s">
        <v>56</v>
      </c>
      <c r="D5147" s="34" t="s">
        <v>57</v>
      </c>
      <c r="E5147" s="34" t="s">
        <v>58</v>
      </c>
      <c r="F5147" s="39" t="s">
        <v>59</v>
      </c>
      <c r="H5147" s="40" t="s">
        <v>60</v>
      </c>
      <c r="I5147" s="41" t="s">
        <v>22</v>
      </c>
      <c r="J5147" s="42"/>
      <c r="L5147" s="40" t="s">
        <v>60</v>
      </c>
      <c r="M5147" s="53" t="s">
        <v>22</v>
      </c>
      <c r="N5147" s="54"/>
      <c r="P5147" s="40" t="s">
        <v>60</v>
      </c>
      <c r="Q5147" s="53" t="s">
        <v>22</v>
      </c>
      <c r="R5147" s="54"/>
    </row>
    <row r="5148" spans="1:18" ht="105" x14ac:dyDescent="0.25">
      <c r="A5148" s="37" t="s">
        <v>6496</v>
      </c>
      <c r="B5148" s="38" t="s">
        <v>78</v>
      </c>
      <c r="C5148" s="38" t="s">
        <v>79</v>
      </c>
      <c r="D5148" s="38"/>
      <c r="E5148" s="38" t="s">
        <v>64</v>
      </c>
      <c r="F5148" s="43">
        <v>1</v>
      </c>
      <c r="H5148" s="44">
        <v>35000</v>
      </c>
      <c r="I5148" s="45">
        <v>35000</v>
      </c>
      <c r="J5148" s="31"/>
      <c r="L5148" s="44">
        <v>50000</v>
      </c>
      <c r="M5148" s="55">
        <v>50000</v>
      </c>
      <c r="N5148" s="56"/>
      <c r="P5148" s="44">
        <v>15000</v>
      </c>
      <c r="Q5148" s="55">
        <v>15000</v>
      </c>
      <c r="R5148" s="56"/>
    </row>
    <row r="5149" spans="1:18" x14ac:dyDescent="0.25">
      <c r="A5149" s="33"/>
      <c r="B5149" s="34" t="s">
        <v>28</v>
      </c>
      <c r="C5149" s="34" t="s">
        <v>29</v>
      </c>
      <c r="H5149" s="35"/>
      <c r="I5149" s="35"/>
      <c r="J5149" s="36"/>
      <c r="L5149" s="59"/>
      <c r="M5149" s="59"/>
      <c r="N5149" s="60"/>
      <c r="P5149" s="59"/>
      <c r="Q5149" s="59"/>
      <c r="R5149" s="60"/>
    </row>
    <row r="5150" spans="1:18" x14ac:dyDescent="0.25">
      <c r="A5150" s="37" t="s">
        <v>6497</v>
      </c>
      <c r="B5150" s="38" t="s">
        <v>31</v>
      </c>
      <c r="C5150" s="38" t="s">
        <v>81</v>
      </c>
      <c r="H5150" s="35"/>
      <c r="I5150" s="35"/>
      <c r="J5150" s="36"/>
      <c r="L5150" s="59"/>
      <c r="M5150" s="59"/>
      <c r="N5150" s="60"/>
      <c r="P5150" s="59"/>
      <c r="Q5150" s="59"/>
      <c r="R5150" s="60"/>
    </row>
    <row r="5151" spans="1:18" ht="105" x14ac:dyDescent="0.25">
      <c r="A5151" s="37" t="s">
        <v>6498</v>
      </c>
      <c r="B5151" s="38" t="s">
        <v>31</v>
      </c>
      <c r="C5151" s="38" t="s">
        <v>83</v>
      </c>
      <c r="H5151" s="35"/>
      <c r="I5151" s="35"/>
      <c r="J5151" s="36"/>
      <c r="L5151" s="59"/>
      <c r="M5151" s="59"/>
      <c r="N5151" s="60"/>
      <c r="P5151" s="59"/>
      <c r="Q5151" s="59"/>
      <c r="R5151" s="60"/>
    </row>
    <row r="5152" spans="1:18" ht="75" x14ac:dyDescent="0.25">
      <c r="A5152" s="37" t="s">
        <v>6499</v>
      </c>
      <c r="B5152" s="38" t="s">
        <v>31</v>
      </c>
      <c r="C5152" s="38" t="s">
        <v>85</v>
      </c>
      <c r="H5152" s="35"/>
      <c r="I5152" s="35"/>
      <c r="J5152" s="36"/>
      <c r="L5152" s="59"/>
      <c r="M5152" s="59"/>
      <c r="N5152" s="60"/>
      <c r="P5152" s="59"/>
      <c r="Q5152" s="59"/>
      <c r="R5152" s="60"/>
    </row>
    <row r="5153" spans="1:18" ht="60" x14ac:dyDescent="0.25">
      <c r="A5153" s="33"/>
      <c r="B5153" s="34" t="s">
        <v>55</v>
      </c>
      <c r="C5153" s="34" t="s">
        <v>56</v>
      </c>
      <c r="D5153" s="34" t="s">
        <v>57</v>
      </c>
      <c r="E5153" s="34" t="s">
        <v>58</v>
      </c>
      <c r="F5153" s="39" t="s">
        <v>59</v>
      </c>
      <c r="H5153" s="40" t="s">
        <v>60</v>
      </c>
      <c r="I5153" s="41" t="s">
        <v>22</v>
      </c>
      <c r="J5153" s="42"/>
      <c r="L5153" s="40" t="s">
        <v>60</v>
      </c>
      <c r="M5153" s="53" t="s">
        <v>22</v>
      </c>
      <c r="N5153" s="54"/>
      <c r="P5153" s="40" t="s">
        <v>60</v>
      </c>
      <c r="Q5153" s="53" t="s">
        <v>22</v>
      </c>
      <c r="R5153" s="54"/>
    </row>
    <row r="5154" spans="1:18" x14ac:dyDescent="0.25">
      <c r="A5154" s="37" t="s">
        <v>6500</v>
      </c>
      <c r="B5154" s="38" t="s">
        <v>87</v>
      </c>
      <c r="C5154" s="38" t="s">
        <v>88</v>
      </c>
      <c r="D5154" s="38"/>
      <c r="E5154" s="38" t="s">
        <v>64</v>
      </c>
      <c r="F5154" s="43">
        <v>1</v>
      </c>
      <c r="H5154" s="44">
        <v>575000</v>
      </c>
      <c r="I5154" s="45">
        <v>575000</v>
      </c>
      <c r="J5154" s="31"/>
      <c r="L5154" s="44">
        <v>0</v>
      </c>
      <c r="M5154" s="55">
        <v>0</v>
      </c>
      <c r="N5154" s="56"/>
      <c r="P5154" s="44">
        <v>100000</v>
      </c>
      <c r="Q5154" s="55">
        <v>100000</v>
      </c>
      <c r="R5154" s="56"/>
    </row>
    <row r="5155" spans="1:18" ht="45" x14ac:dyDescent="0.25">
      <c r="A5155" s="37" t="s">
        <v>6501</v>
      </c>
      <c r="B5155" s="38" t="s">
        <v>90</v>
      </c>
      <c r="C5155" s="38" t="s">
        <v>91</v>
      </c>
      <c r="D5155" s="38"/>
      <c r="E5155" s="38" t="s">
        <v>64</v>
      </c>
      <c r="F5155" s="43">
        <v>1</v>
      </c>
      <c r="H5155" s="44">
        <v>250000</v>
      </c>
      <c r="I5155" s="45">
        <v>250000</v>
      </c>
      <c r="J5155" s="31"/>
      <c r="L5155" s="44">
        <v>240000</v>
      </c>
      <c r="M5155" s="55">
        <v>240000</v>
      </c>
      <c r="N5155" s="56"/>
      <c r="P5155" s="44">
        <v>25000</v>
      </c>
      <c r="Q5155" s="55">
        <v>25000</v>
      </c>
      <c r="R5155" s="56"/>
    </row>
    <row r="5156" spans="1:18" x14ac:dyDescent="0.25">
      <c r="A5156" s="37" t="s">
        <v>6502</v>
      </c>
      <c r="B5156" s="38" t="s">
        <v>93</v>
      </c>
      <c r="C5156" s="38" t="s">
        <v>94</v>
      </c>
      <c r="D5156" s="38"/>
      <c r="E5156" s="38" t="s">
        <v>64</v>
      </c>
      <c r="F5156" s="43">
        <v>1</v>
      </c>
      <c r="H5156" s="44">
        <v>15000</v>
      </c>
      <c r="I5156" s="45">
        <v>15000</v>
      </c>
      <c r="J5156" s="31"/>
      <c r="L5156" s="44">
        <v>0</v>
      </c>
      <c r="M5156" s="55">
        <v>0</v>
      </c>
      <c r="N5156" s="56"/>
      <c r="P5156" s="44">
        <v>5000</v>
      </c>
      <c r="Q5156" s="55">
        <v>5000</v>
      </c>
      <c r="R5156" s="56"/>
    </row>
    <row r="5157" spans="1:18" ht="30" x14ac:dyDescent="0.25">
      <c r="A5157" s="37" t="s">
        <v>6503</v>
      </c>
      <c r="B5157" s="38" t="s">
        <v>96</v>
      </c>
      <c r="C5157" s="38" t="s">
        <v>97</v>
      </c>
      <c r="D5157" s="38"/>
      <c r="E5157" s="38" t="s">
        <v>64</v>
      </c>
      <c r="F5157" s="43">
        <v>1</v>
      </c>
      <c r="H5157" s="44">
        <v>150000</v>
      </c>
      <c r="I5157" s="45">
        <v>150000</v>
      </c>
      <c r="J5157" s="31"/>
      <c r="L5157" s="44">
        <v>24000</v>
      </c>
      <c r="M5157" s="55">
        <v>24000</v>
      </c>
      <c r="N5157" s="56"/>
      <c r="P5157" s="44">
        <v>25000</v>
      </c>
      <c r="Q5157" s="55">
        <v>25000</v>
      </c>
      <c r="R5157" s="56"/>
    </row>
    <row r="5158" spans="1:18" x14ac:dyDescent="0.25">
      <c r="A5158" s="33"/>
      <c r="B5158" s="34" t="s">
        <v>28</v>
      </c>
      <c r="C5158" s="34" t="s">
        <v>29</v>
      </c>
      <c r="H5158" s="35"/>
      <c r="I5158" s="35"/>
      <c r="J5158" s="36"/>
      <c r="L5158" s="59"/>
      <c r="M5158" s="59"/>
      <c r="N5158" s="60"/>
      <c r="P5158" s="59"/>
      <c r="Q5158" s="59"/>
      <c r="R5158" s="60"/>
    </row>
    <row r="5159" spans="1:18" x14ac:dyDescent="0.25">
      <c r="A5159" s="37" t="s">
        <v>6504</v>
      </c>
      <c r="B5159" s="38" t="s">
        <v>31</v>
      </c>
      <c r="C5159" s="38" t="s">
        <v>99</v>
      </c>
      <c r="H5159" s="35"/>
      <c r="I5159" s="35"/>
      <c r="J5159" s="36"/>
      <c r="L5159" s="59"/>
      <c r="M5159" s="59"/>
      <c r="N5159" s="60"/>
      <c r="P5159" s="59"/>
      <c r="Q5159" s="59"/>
      <c r="R5159" s="60"/>
    </row>
    <row r="5160" spans="1:18" ht="60" x14ac:dyDescent="0.25">
      <c r="A5160" s="37" t="s">
        <v>6505</v>
      </c>
      <c r="B5160" s="38" t="s">
        <v>31</v>
      </c>
      <c r="C5160" s="38" t="s">
        <v>101</v>
      </c>
      <c r="H5160" s="35"/>
      <c r="I5160" s="35"/>
      <c r="J5160" s="36"/>
      <c r="L5160" s="59"/>
      <c r="M5160" s="59"/>
      <c r="N5160" s="60"/>
      <c r="P5160" s="59"/>
      <c r="Q5160" s="59"/>
      <c r="R5160" s="60"/>
    </row>
    <row r="5161" spans="1:18" ht="60" x14ac:dyDescent="0.25">
      <c r="A5161" s="33"/>
      <c r="B5161" s="34" t="s">
        <v>55</v>
      </c>
      <c r="C5161" s="34" t="s">
        <v>56</v>
      </c>
      <c r="D5161" s="34" t="s">
        <v>57</v>
      </c>
      <c r="E5161" s="34" t="s">
        <v>58</v>
      </c>
      <c r="F5161" s="39" t="s">
        <v>59</v>
      </c>
      <c r="H5161" s="40" t="s">
        <v>60</v>
      </c>
      <c r="I5161" s="41" t="s">
        <v>22</v>
      </c>
      <c r="J5161" s="42"/>
      <c r="L5161" s="40" t="s">
        <v>60</v>
      </c>
      <c r="M5161" s="53" t="s">
        <v>22</v>
      </c>
      <c r="N5161" s="54"/>
      <c r="P5161" s="40" t="s">
        <v>60</v>
      </c>
      <c r="Q5161" s="53" t="s">
        <v>22</v>
      </c>
      <c r="R5161" s="54"/>
    </row>
    <row r="5162" spans="1:18" x14ac:dyDescent="0.25">
      <c r="A5162" s="37" t="s">
        <v>6506</v>
      </c>
      <c r="B5162" s="38" t="s">
        <v>103</v>
      </c>
      <c r="C5162" s="38" t="s">
        <v>104</v>
      </c>
      <c r="D5162" s="38"/>
      <c r="E5162" s="38" t="s">
        <v>64</v>
      </c>
      <c r="F5162" s="43">
        <v>1</v>
      </c>
      <c r="H5162" s="44">
        <v>425000</v>
      </c>
      <c r="I5162" s="45">
        <v>425000</v>
      </c>
      <c r="J5162" s="31"/>
      <c r="L5162" s="44">
        <v>0</v>
      </c>
      <c r="M5162" s="55">
        <v>0</v>
      </c>
      <c r="N5162" s="56"/>
      <c r="P5162" s="44">
        <v>200000</v>
      </c>
      <c r="Q5162" s="55">
        <v>200000</v>
      </c>
      <c r="R5162" s="56"/>
    </row>
    <row r="5163" spans="1:18" x14ac:dyDescent="0.25">
      <c r="A5163" s="37" t="s">
        <v>6507</v>
      </c>
      <c r="B5163" s="38" t="s">
        <v>106</v>
      </c>
      <c r="C5163" s="38" t="s">
        <v>107</v>
      </c>
      <c r="D5163" s="38"/>
      <c r="E5163" s="38" t="s">
        <v>64</v>
      </c>
      <c r="F5163" s="43">
        <v>1</v>
      </c>
      <c r="H5163" s="44">
        <v>150000</v>
      </c>
      <c r="I5163" s="45">
        <v>150000</v>
      </c>
      <c r="J5163" s="31"/>
      <c r="L5163" s="44">
        <v>120000</v>
      </c>
      <c r="M5163" s="55">
        <v>120000</v>
      </c>
      <c r="N5163" s="56"/>
      <c r="P5163" s="44">
        <v>100000</v>
      </c>
      <c r="Q5163" s="55">
        <v>100000</v>
      </c>
      <c r="R5163" s="56"/>
    </row>
    <row r="5164" spans="1:18" x14ac:dyDescent="0.25">
      <c r="A5164" s="37" t="s">
        <v>6508</v>
      </c>
      <c r="B5164" s="38" t="s">
        <v>109</v>
      </c>
      <c r="C5164" s="38" t="s">
        <v>110</v>
      </c>
      <c r="D5164" s="38"/>
      <c r="E5164" s="38" t="s">
        <v>64</v>
      </c>
      <c r="F5164" s="43">
        <v>1</v>
      </c>
      <c r="H5164" s="44">
        <v>10000</v>
      </c>
      <c r="I5164" s="45">
        <v>10000</v>
      </c>
      <c r="J5164" s="31"/>
      <c r="L5164" s="44">
        <v>0</v>
      </c>
      <c r="M5164" s="55">
        <v>0</v>
      </c>
      <c r="N5164" s="56"/>
      <c r="P5164" s="44">
        <v>5000</v>
      </c>
      <c r="Q5164" s="55">
        <v>5000</v>
      </c>
      <c r="R5164" s="56"/>
    </row>
    <row r="5165" spans="1:18" ht="60" x14ac:dyDescent="0.25">
      <c r="A5165" s="37" t="s">
        <v>6509</v>
      </c>
      <c r="B5165" s="38" t="s">
        <v>112</v>
      </c>
      <c r="C5165" s="38" t="s">
        <v>113</v>
      </c>
      <c r="D5165" s="38"/>
      <c r="E5165" s="38" t="s">
        <v>64</v>
      </c>
      <c r="F5165" s="43">
        <v>1</v>
      </c>
      <c r="H5165" s="44">
        <v>25000</v>
      </c>
      <c r="I5165" s="45">
        <v>25000</v>
      </c>
      <c r="J5165" s="31"/>
      <c r="L5165" s="44">
        <v>0</v>
      </c>
      <c r="M5165" s="55">
        <v>0</v>
      </c>
      <c r="N5165" s="56"/>
      <c r="P5165" s="44">
        <v>100000</v>
      </c>
      <c r="Q5165" s="55">
        <v>100000</v>
      </c>
      <c r="R5165" s="56"/>
    </row>
    <row r="5166" spans="1:18" x14ac:dyDescent="0.25">
      <c r="A5166" s="33"/>
      <c r="B5166" s="34" t="s">
        <v>28</v>
      </c>
      <c r="C5166" s="34" t="s">
        <v>29</v>
      </c>
      <c r="H5166" s="35"/>
      <c r="I5166" s="35"/>
      <c r="J5166" s="36"/>
      <c r="L5166" s="59"/>
      <c r="M5166" s="59"/>
      <c r="N5166" s="60"/>
      <c r="P5166" s="59"/>
      <c r="Q5166" s="59"/>
      <c r="R5166" s="60"/>
    </row>
    <row r="5167" spans="1:18" x14ac:dyDescent="0.25">
      <c r="A5167" s="37" t="s">
        <v>6510</v>
      </c>
      <c r="B5167" s="38" t="s">
        <v>31</v>
      </c>
      <c r="C5167" s="38" t="s">
        <v>115</v>
      </c>
      <c r="H5167" s="35"/>
      <c r="I5167" s="35"/>
      <c r="J5167" s="36"/>
      <c r="L5167" s="59"/>
      <c r="M5167" s="59"/>
      <c r="N5167" s="60"/>
      <c r="P5167" s="59"/>
      <c r="Q5167" s="59"/>
      <c r="R5167" s="60"/>
    </row>
    <row r="5168" spans="1:18" ht="90" x14ac:dyDescent="0.25">
      <c r="A5168" s="37" t="s">
        <v>6511</v>
      </c>
      <c r="B5168" s="38" t="s">
        <v>31</v>
      </c>
      <c r="C5168" s="38" t="s">
        <v>117</v>
      </c>
      <c r="H5168" s="35"/>
      <c r="I5168" s="35"/>
      <c r="J5168" s="36"/>
      <c r="L5168" s="59"/>
      <c r="M5168" s="59"/>
      <c r="N5168" s="60"/>
      <c r="P5168" s="59"/>
      <c r="Q5168" s="59"/>
      <c r="R5168" s="60"/>
    </row>
    <row r="5169" spans="1:18" ht="60" x14ac:dyDescent="0.25">
      <c r="A5169" s="33"/>
      <c r="B5169" s="34" t="s">
        <v>55</v>
      </c>
      <c r="C5169" s="34" t="s">
        <v>56</v>
      </c>
      <c r="D5169" s="34" t="s">
        <v>57</v>
      </c>
      <c r="E5169" s="34" t="s">
        <v>58</v>
      </c>
      <c r="F5169" s="39" t="s">
        <v>59</v>
      </c>
      <c r="H5169" s="40" t="s">
        <v>60</v>
      </c>
      <c r="I5169" s="41" t="s">
        <v>22</v>
      </c>
      <c r="J5169" s="42"/>
      <c r="L5169" s="40" t="s">
        <v>60</v>
      </c>
      <c r="M5169" s="53" t="s">
        <v>22</v>
      </c>
      <c r="N5169" s="54"/>
      <c r="P5169" s="40" t="s">
        <v>60</v>
      </c>
      <c r="Q5169" s="53" t="s">
        <v>22</v>
      </c>
      <c r="R5169" s="54"/>
    </row>
    <row r="5170" spans="1:18" x14ac:dyDescent="0.25">
      <c r="A5170" s="37" t="s">
        <v>6512</v>
      </c>
      <c r="B5170" s="38" t="s">
        <v>119</v>
      </c>
      <c r="C5170" s="38" t="s">
        <v>120</v>
      </c>
      <c r="D5170" s="38"/>
      <c r="E5170" s="38" t="s">
        <v>64</v>
      </c>
      <c r="F5170" s="43">
        <v>1</v>
      </c>
      <c r="H5170" s="44">
        <v>15000</v>
      </c>
      <c r="I5170" s="45">
        <v>15000</v>
      </c>
      <c r="J5170" s="31"/>
      <c r="L5170" s="44">
        <v>80000</v>
      </c>
      <c r="M5170" s="55">
        <v>80000</v>
      </c>
      <c r="N5170" s="56"/>
      <c r="P5170" s="44">
        <v>730000</v>
      </c>
      <c r="Q5170" s="55">
        <v>730000</v>
      </c>
      <c r="R5170" s="56"/>
    </row>
    <row r="5171" spans="1:18" x14ac:dyDescent="0.25">
      <c r="A5171" s="37" t="s">
        <v>6513</v>
      </c>
      <c r="B5171" s="38" t="s">
        <v>122</v>
      </c>
      <c r="C5171" s="38" t="s">
        <v>107</v>
      </c>
      <c r="D5171" s="38"/>
      <c r="E5171" s="38" t="s">
        <v>64</v>
      </c>
      <c r="F5171" s="43">
        <v>1</v>
      </c>
      <c r="H5171" s="44">
        <v>1000</v>
      </c>
      <c r="I5171" s="45">
        <v>1000</v>
      </c>
      <c r="J5171" s="31"/>
      <c r="L5171" s="44">
        <v>60000</v>
      </c>
      <c r="M5171" s="55">
        <v>60000</v>
      </c>
      <c r="N5171" s="56"/>
      <c r="P5171" s="44">
        <v>50000</v>
      </c>
      <c r="Q5171" s="55">
        <v>50000</v>
      </c>
      <c r="R5171" s="56"/>
    </row>
    <row r="5172" spans="1:18" x14ac:dyDescent="0.25">
      <c r="A5172" s="37" t="s">
        <v>6514</v>
      </c>
      <c r="B5172" s="38" t="s">
        <v>124</v>
      </c>
      <c r="C5172" s="38" t="s">
        <v>125</v>
      </c>
      <c r="D5172" s="38"/>
      <c r="E5172" s="38" t="s">
        <v>64</v>
      </c>
      <c r="F5172" s="43">
        <v>1</v>
      </c>
      <c r="H5172" s="44">
        <v>1000</v>
      </c>
      <c r="I5172" s="45">
        <v>1000</v>
      </c>
      <c r="J5172" s="31"/>
      <c r="L5172" s="44">
        <v>20000</v>
      </c>
      <c r="M5172" s="55">
        <v>20000</v>
      </c>
      <c r="N5172" s="56"/>
      <c r="P5172" s="44">
        <v>5000</v>
      </c>
      <c r="Q5172" s="55">
        <v>5000</v>
      </c>
      <c r="R5172" s="56"/>
    </row>
    <row r="5173" spans="1:18" x14ac:dyDescent="0.25">
      <c r="A5173" s="33"/>
      <c r="B5173" s="34" t="s">
        <v>28</v>
      </c>
      <c r="C5173" s="34" t="s">
        <v>29</v>
      </c>
      <c r="H5173" s="35"/>
      <c r="I5173" s="35"/>
      <c r="J5173" s="36"/>
      <c r="L5173" s="59"/>
      <c r="M5173" s="59"/>
      <c r="N5173" s="60"/>
      <c r="P5173" s="59"/>
      <c r="Q5173" s="59"/>
      <c r="R5173" s="60"/>
    </row>
    <row r="5174" spans="1:18" ht="30" x14ac:dyDescent="0.25">
      <c r="A5174" s="37" t="s">
        <v>6515</v>
      </c>
      <c r="B5174" s="38" t="s">
        <v>31</v>
      </c>
      <c r="C5174" s="38" t="s">
        <v>127</v>
      </c>
      <c r="H5174" s="35"/>
      <c r="I5174" s="35"/>
      <c r="J5174" s="36"/>
      <c r="L5174" s="59"/>
      <c r="M5174" s="59"/>
      <c r="N5174" s="60"/>
      <c r="P5174" s="59"/>
      <c r="Q5174" s="59"/>
      <c r="R5174" s="60"/>
    </row>
    <row r="5175" spans="1:18" ht="90" x14ac:dyDescent="0.25">
      <c r="A5175" s="37" t="s">
        <v>6516</v>
      </c>
      <c r="B5175" s="38" t="s">
        <v>31</v>
      </c>
      <c r="C5175" s="38" t="s">
        <v>129</v>
      </c>
      <c r="H5175" s="35"/>
      <c r="I5175" s="35"/>
      <c r="J5175" s="36"/>
      <c r="L5175" s="59"/>
      <c r="M5175" s="59"/>
      <c r="N5175" s="60"/>
      <c r="P5175" s="59"/>
      <c r="Q5175" s="59"/>
      <c r="R5175" s="60"/>
    </row>
    <row r="5176" spans="1:18" ht="60" x14ac:dyDescent="0.25">
      <c r="A5176" s="33"/>
      <c r="B5176" s="34" t="s">
        <v>55</v>
      </c>
      <c r="C5176" s="34" t="s">
        <v>56</v>
      </c>
      <c r="D5176" s="34" t="s">
        <v>57</v>
      </c>
      <c r="E5176" s="34" t="s">
        <v>58</v>
      </c>
      <c r="F5176" s="39" t="s">
        <v>59</v>
      </c>
      <c r="H5176" s="40" t="s">
        <v>60</v>
      </c>
      <c r="I5176" s="41" t="s">
        <v>22</v>
      </c>
      <c r="J5176" s="42"/>
      <c r="L5176" s="40" t="s">
        <v>60</v>
      </c>
      <c r="M5176" s="53" t="s">
        <v>22</v>
      </c>
      <c r="N5176" s="54"/>
      <c r="P5176" s="40" t="s">
        <v>60</v>
      </c>
      <c r="Q5176" s="53" t="s">
        <v>22</v>
      </c>
      <c r="R5176" s="54"/>
    </row>
    <row r="5177" spans="1:18" x14ac:dyDescent="0.25">
      <c r="A5177" s="37" t="s">
        <v>6517</v>
      </c>
      <c r="B5177" s="38" t="s">
        <v>131</v>
      </c>
      <c r="C5177" s="38" t="s">
        <v>104</v>
      </c>
      <c r="D5177" s="38"/>
      <c r="E5177" s="38" t="s">
        <v>64</v>
      </c>
      <c r="F5177" s="43">
        <v>1</v>
      </c>
      <c r="H5177" s="44">
        <v>50000</v>
      </c>
      <c r="I5177" s="45">
        <v>50000</v>
      </c>
      <c r="J5177" s="31"/>
      <c r="L5177" s="44">
        <v>0</v>
      </c>
      <c r="M5177" s="55">
        <v>0</v>
      </c>
      <c r="N5177" s="56"/>
      <c r="P5177" s="44">
        <v>200000</v>
      </c>
      <c r="Q5177" s="55">
        <v>200000</v>
      </c>
      <c r="R5177" s="56"/>
    </row>
    <row r="5178" spans="1:18" x14ac:dyDescent="0.25">
      <c r="A5178" s="37" t="s">
        <v>6518</v>
      </c>
      <c r="B5178" s="38" t="s">
        <v>133</v>
      </c>
      <c r="C5178" s="38" t="s">
        <v>134</v>
      </c>
      <c r="D5178" s="38"/>
      <c r="E5178" s="38" t="s">
        <v>64</v>
      </c>
      <c r="F5178" s="43">
        <v>1</v>
      </c>
      <c r="H5178" s="44">
        <v>1000</v>
      </c>
      <c r="I5178" s="45">
        <v>1000</v>
      </c>
      <c r="J5178" s="31"/>
      <c r="L5178" s="44">
        <v>24000</v>
      </c>
      <c r="M5178" s="55">
        <v>24000</v>
      </c>
      <c r="N5178" s="56"/>
      <c r="P5178" s="44">
        <v>30000</v>
      </c>
      <c r="Q5178" s="55">
        <v>30000</v>
      </c>
      <c r="R5178" s="56"/>
    </row>
    <row r="5179" spans="1:18" x14ac:dyDescent="0.25">
      <c r="A5179" s="37" t="s">
        <v>6519</v>
      </c>
      <c r="B5179" s="38" t="s">
        <v>136</v>
      </c>
      <c r="C5179" s="38" t="s">
        <v>110</v>
      </c>
      <c r="D5179" s="38"/>
      <c r="E5179" s="38" t="s">
        <v>64</v>
      </c>
      <c r="F5179" s="43">
        <v>1</v>
      </c>
      <c r="H5179" s="44">
        <v>500</v>
      </c>
      <c r="I5179" s="45">
        <v>500</v>
      </c>
      <c r="J5179" s="31"/>
      <c r="L5179" s="44">
        <v>0</v>
      </c>
      <c r="M5179" s="55">
        <v>0</v>
      </c>
      <c r="N5179" s="56"/>
      <c r="P5179" s="44">
        <v>6000</v>
      </c>
      <c r="Q5179" s="55">
        <v>6000</v>
      </c>
      <c r="R5179" s="56"/>
    </row>
    <row r="5180" spans="1:18" x14ac:dyDescent="0.25">
      <c r="A5180" s="33"/>
      <c r="B5180" s="34" t="s">
        <v>28</v>
      </c>
      <c r="C5180" s="34" t="s">
        <v>29</v>
      </c>
      <c r="H5180" s="35"/>
      <c r="I5180" s="35"/>
      <c r="J5180" s="36"/>
      <c r="L5180" s="59"/>
      <c r="M5180" s="59"/>
      <c r="N5180" s="60"/>
      <c r="P5180" s="59"/>
      <c r="Q5180" s="59"/>
      <c r="R5180" s="60"/>
    </row>
    <row r="5181" spans="1:18" x14ac:dyDescent="0.25">
      <c r="A5181" s="37" t="s">
        <v>6520</v>
      </c>
      <c r="B5181" s="38" t="s">
        <v>31</v>
      </c>
      <c r="C5181" s="38" t="s">
        <v>138</v>
      </c>
      <c r="H5181" s="35"/>
      <c r="I5181" s="35"/>
      <c r="J5181" s="36"/>
      <c r="L5181" s="59"/>
      <c r="M5181" s="59"/>
      <c r="N5181" s="60"/>
      <c r="P5181" s="59"/>
      <c r="Q5181" s="59"/>
      <c r="R5181" s="60"/>
    </row>
    <row r="5182" spans="1:18" ht="60" x14ac:dyDescent="0.25">
      <c r="A5182" s="33"/>
      <c r="B5182" s="34" t="s">
        <v>55</v>
      </c>
      <c r="C5182" s="34" t="s">
        <v>56</v>
      </c>
      <c r="D5182" s="34" t="s">
        <v>57</v>
      </c>
      <c r="E5182" s="34" t="s">
        <v>58</v>
      </c>
      <c r="F5182" s="39" t="s">
        <v>59</v>
      </c>
      <c r="H5182" s="40" t="s">
        <v>60</v>
      </c>
      <c r="I5182" s="41" t="s">
        <v>22</v>
      </c>
      <c r="J5182" s="42"/>
      <c r="L5182" s="40" t="s">
        <v>60</v>
      </c>
      <c r="M5182" s="53" t="s">
        <v>22</v>
      </c>
      <c r="N5182" s="54"/>
      <c r="P5182" s="40" t="s">
        <v>60</v>
      </c>
      <c r="Q5182" s="53" t="s">
        <v>22</v>
      </c>
      <c r="R5182" s="54"/>
    </row>
    <row r="5183" spans="1:18" ht="30" x14ac:dyDescent="0.25">
      <c r="A5183" s="37" t="s">
        <v>6521</v>
      </c>
      <c r="B5183" s="38" t="s">
        <v>140</v>
      </c>
      <c r="C5183" s="38" t="s">
        <v>141</v>
      </c>
      <c r="D5183" s="38"/>
      <c r="E5183" s="38" t="s">
        <v>64</v>
      </c>
      <c r="F5183" s="43">
        <v>1</v>
      </c>
      <c r="H5183" s="44">
        <v>20000</v>
      </c>
      <c r="I5183" s="45">
        <v>20000</v>
      </c>
      <c r="J5183" s="31"/>
      <c r="L5183" s="44">
        <v>5000000</v>
      </c>
      <c r="M5183" s="55">
        <v>5000000</v>
      </c>
      <c r="N5183" s="56"/>
      <c r="P5183" s="44">
        <v>500000</v>
      </c>
      <c r="Q5183" s="55">
        <v>500000</v>
      </c>
      <c r="R5183" s="56"/>
    </row>
    <row r="5184" spans="1:18" x14ac:dyDescent="0.25">
      <c r="A5184" s="33"/>
      <c r="B5184" s="34" t="s">
        <v>28</v>
      </c>
      <c r="C5184" s="34" t="s">
        <v>29</v>
      </c>
      <c r="H5184" s="35"/>
      <c r="I5184" s="35"/>
      <c r="J5184" s="36"/>
      <c r="L5184" s="59"/>
      <c r="M5184" s="59"/>
      <c r="N5184" s="60"/>
      <c r="P5184" s="59"/>
      <c r="Q5184" s="59"/>
      <c r="R5184" s="60"/>
    </row>
    <row r="5185" spans="1:18" x14ac:dyDescent="0.25">
      <c r="A5185" s="37" t="s">
        <v>6522</v>
      </c>
      <c r="B5185" s="38" t="s">
        <v>31</v>
      </c>
      <c r="C5185" s="38" t="s">
        <v>143</v>
      </c>
      <c r="H5185" s="35"/>
      <c r="I5185" s="35"/>
      <c r="J5185" s="36"/>
      <c r="L5185" s="59"/>
      <c r="M5185" s="59"/>
      <c r="N5185" s="60"/>
      <c r="P5185" s="59"/>
      <c r="Q5185" s="59"/>
      <c r="R5185" s="60"/>
    </row>
    <row r="5186" spans="1:18" ht="60" x14ac:dyDescent="0.25">
      <c r="A5186" s="33"/>
      <c r="B5186" s="34" t="s">
        <v>55</v>
      </c>
      <c r="C5186" s="34" t="s">
        <v>56</v>
      </c>
      <c r="D5186" s="34" t="s">
        <v>57</v>
      </c>
      <c r="E5186" s="34" t="s">
        <v>58</v>
      </c>
      <c r="F5186" s="39" t="s">
        <v>59</v>
      </c>
      <c r="H5186" s="40" t="s">
        <v>60</v>
      </c>
      <c r="I5186" s="41" t="s">
        <v>22</v>
      </c>
      <c r="J5186" s="42"/>
      <c r="L5186" s="40" t="s">
        <v>60</v>
      </c>
      <c r="M5186" s="53" t="s">
        <v>22</v>
      </c>
      <c r="N5186" s="54"/>
      <c r="P5186" s="40" t="s">
        <v>60</v>
      </c>
      <c r="Q5186" s="53" t="s">
        <v>22</v>
      </c>
      <c r="R5186" s="54"/>
    </row>
    <row r="5187" spans="1:18" ht="45" x14ac:dyDescent="0.25">
      <c r="A5187" s="37" t="s">
        <v>6523</v>
      </c>
      <c r="B5187" s="38" t="s">
        <v>145</v>
      </c>
      <c r="C5187" s="38" t="s">
        <v>146</v>
      </c>
      <c r="D5187" s="38"/>
      <c r="E5187" s="38" t="s">
        <v>64</v>
      </c>
      <c r="F5187" s="43">
        <v>1</v>
      </c>
      <c r="H5187" s="44">
        <v>5000</v>
      </c>
      <c r="I5187" s="45">
        <v>5000</v>
      </c>
      <c r="J5187" s="31"/>
      <c r="L5187" s="44">
        <v>0</v>
      </c>
      <c r="M5187" s="55">
        <v>0</v>
      </c>
      <c r="N5187" s="56"/>
      <c r="P5187" s="44">
        <v>700000</v>
      </c>
      <c r="Q5187" s="55">
        <v>700000</v>
      </c>
      <c r="R5187" s="56"/>
    </row>
    <row r="5188" spans="1:18" x14ac:dyDescent="0.25">
      <c r="A5188" s="33"/>
      <c r="B5188" s="34" t="s">
        <v>28</v>
      </c>
      <c r="C5188" s="34" t="s">
        <v>29</v>
      </c>
      <c r="H5188" s="35"/>
      <c r="I5188" s="35"/>
      <c r="J5188" s="36"/>
      <c r="L5188" s="59"/>
      <c r="M5188" s="59"/>
      <c r="N5188" s="60"/>
      <c r="P5188" s="59"/>
      <c r="Q5188" s="59"/>
      <c r="R5188" s="60"/>
    </row>
    <row r="5189" spans="1:18" x14ac:dyDescent="0.25">
      <c r="A5189" s="37" t="s">
        <v>6524</v>
      </c>
      <c r="B5189" s="38" t="s">
        <v>31</v>
      </c>
      <c r="C5189" s="38" t="s">
        <v>148</v>
      </c>
      <c r="H5189" s="35"/>
      <c r="I5189" s="35"/>
      <c r="J5189" s="36"/>
      <c r="L5189" s="59"/>
      <c r="M5189" s="59"/>
      <c r="N5189" s="60"/>
      <c r="P5189" s="59"/>
      <c r="Q5189" s="59"/>
      <c r="R5189" s="60"/>
    </row>
    <row r="5190" spans="1:18" ht="90" x14ac:dyDescent="0.25">
      <c r="A5190" s="37" t="s">
        <v>6525</v>
      </c>
      <c r="B5190" s="38" t="s">
        <v>31</v>
      </c>
      <c r="C5190" s="38" t="s">
        <v>150</v>
      </c>
      <c r="H5190" s="35"/>
      <c r="I5190" s="35"/>
      <c r="J5190" s="36"/>
      <c r="L5190" s="59"/>
      <c r="M5190" s="59"/>
      <c r="N5190" s="60"/>
      <c r="P5190" s="59"/>
      <c r="Q5190" s="59"/>
      <c r="R5190" s="60"/>
    </row>
    <row r="5191" spans="1:18" ht="60" x14ac:dyDescent="0.25">
      <c r="A5191" s="33"/>
      <c r="B5191" s="34" t="s">
        <v>55</v>
      </c>
      <c r="C5191" s="34" t="s">
        <v>56</v>
      </c>
      <c r="D5191" s="34" t="s">
        <v>57</v>
      </c>
      <c r="E5191" s="34" t="s">
        <v>58</v>
      </c>
      <c r="F5191" s="39" t="s">
        <v>59</v>
      </c>
      <c r="H5191" s="40" t="s">
        <v>60</v>
      </c>
      <c r="I5191" s="41" t="s">
        <v>22</v>
      </c>
      <c r="J5191" s="42"/>
      <c r="L5191" s="40" t="s">
        <v>60</v>
      </c>
      <c r="M5191" s="53" t="s">
        <v>22</v>
      </c>
      <c r="N5191" s="54"/>
      <c r="P5191" s="40" t="s">
        <v>60</v>
      </c>
      <c r="Q5191" s="53" t="s">
        <v>22</v>
      </c>
      <c r="R5191" s="54"/>
    </row>
    <row r="5192" spans="1:18" x14ac:dyDescent="0.25">
      <c r="A5192" s="37" t="s">
        <v>6526</v>
      </c>
      <c r="B5192" s="38" t="s">
        <v>152</v>
      </c>
      <c r="C5192" s="38" t="s">
        <v>104</v>
      </c>
      <c r="D5192" s="38"/>
      <c r="E5192" s="38" t="s">
        <v>64</v>
      </c>
      <c r="F5192" s="43">
        <v>1</v>
      </c>
      <c r="H5192" s="44">
        <v>45000</v>
      </c>
      <c r="I5192" s="45">
        <v>45000</v>
      </c>
      <c r="J5192" s="31"/>
      <c r="L5192" s="44">
        <v>20000</v>
      </c>
      <c r="M5192" s="55">
        <v>20000</v>
      </c>
      <c r="N5192" s="56"/>
      <c r="P5192" s="44">
        <v>25000</v>
      </c>
      <c r="Q5192" s="55">
        <v>25000</v>
      </c>
      <c r="R5192" s="56"/>
    </row>
    <row r="5193" spans="1:18" x14ac:dyDescent="0.25">
      <c r="A5193" s="37" t="s">
        <v>6527</v>
      </c>
      <c r="B5193" s="38" t="s">
        <v>154</v>
      </c>
      <c r="C5193" s="38" t="s">
        <v>155</v>
      </c>
      <c r="D5193" s="38"/>
      <c r="E5193" s="38" t="s">
        <v>64</v>
      </c>
      <c r="F5193" s="43">
        <v>1</v>
      </c>
      <c r="H5193" s="44">
        <v>20000</v>
      </c>
      <c r="I5193" s="45">
        <v>20000</v>
      </c>
      <c r="J5193" s="31"/>
      <c r="L5193" s="44">
        <v>72000</v>
      </c>
      <c r="M5193" s="55">
        <v>72000</v>
      </c>
      <c r="N5193" s="56"/>
      <c r="P5193" s="44">
        <v>25000</v>
      </c>
      <c r="Q5193" s="55">
        <v>25000</v>
      </c>
      <c r="R5193" s="56"/>
    </row>
    <row r="5194" spans="1:18" x14ac:dyDescent="0.25">
      <c r="A5194" s="37" t="s">
        <v>6528</v>
      </c>
      <c r="B5194" s="38" t="s">
        <v>157</v>
      </c>
      <c r="C5194" s="38" t="s">
        <v>110</v>
      </c>
      <c r="D5194" s="38"/>
      <c r="E5194" s="38" t="s">
        <v>64</v>
      </c>
      <c r="F5194" s="43">
        <v>1</v>
      </c>
      <c r="H5194" s="44">
        <v>3000</v>
      </c>
      <c r="I5194" s="45">
        <v>3000</v>
      </c>
      <c r="J5194" s="31"/>
      <c r="L5194" s="44">
        <v>10000</v>
      </c>
      <c r="M5194" s="55">
        <v>10000</v>
      </c>
      <c r="N5194" s="56"/>
      <c r="P5194" s="44">
        <v>2000</v>
      </c>
      <c r="Q5194" s="55">
        <v>2000</v>
      </c>
      <c r="R5194" s="56"/>
    </row>
    <row r="5195" spans="1:18" x14ac:dyDescent="0.25">
      <c r="A5195" s="33"/>
      <c r="B5195" s="34" t="s">
        <v>28</v>
      </c>
      <c r="C5195" s="34" t="s">
        <v>29</v>
      </c>
      <c r="H5195" s="35"/>
      <c r="I5195" s="35"/>
      <c r="J5195" s="36"/>
      <c r="L5195" s="59"/>
      <c r="M5195" s="59"/>
      <c r="N5195" s="60"/>
      <c r="P5195" s="59"/>
      <c r="Q5195" s="59"/>
      <c r="R5195" s="60"/>
    </row>
    <row r="5196" spans="1:18" x14ac:dyDescent="0.25">
      <c r="A5196" s="37" t="s">
        <v>6529</v>
      </c>
      <c r="B5196" s="38" t="s">
        <v>31</v>
      </c>
      <c r="C5196" s="38" t="s">
        <v>159</v>
      </c>
      <c r="H5196" s="35"/>
      <c r="I5196" s="35"/>
      <c r="J5196" s="36"/>
      <c r="L5196" s="59"/>
      <c r="M5196" s="59"/>
      <c r="N5196" s="60"/>
      <c r="P5196" s="59"/>
      <c r="Q5196" s="59"/>
      <c r="R5196" s="60"/>
    </row>
    <row r="5197" spans="1:18" ht="60" x14ac:dyDescent="0.25">
      <c r="A5197" s="33"/>
      <c r="B5197" s="34" t="s">
        <v>55</v>
      </c>
      <c r="C5197" s="34" t="s">
        <v>56</v>
      </c>
      <c r="D5197" s="34" t="s">
        <v>57</v>
      </c>
      <c r="E5197" s="34" t="s">
        <v>58</v>
      </c>
      <c r="F5197" s="39" t="s">
        <v>59</v>
      </c>
      <c r="H5197" s="40" t="s">
        <v>60</v>
      </c>
      <c r="I5197" s="41" t="s">
        <v>22</v>
      </c>
      <c r="J5197" s="42"/>
      <c r="L5197" s="40" t="s">
        <v>60</v>
      </c>
      <c r="M5197" s="53" t="s">
        <v>22</v>
      </c>
      <c r="N5197" s="54"/>
      <c r="P5197" s="40" t="s">
        <v>60</v>
      </c>
      <c r="Q5197" s="53" t="s">
        <v>22</v>
      </c>
      <c r="R5197" s="54"/>
    </row>
    <row r="5198" spans="1:18" ht="30" x14ac:dyDescent="0.25">
      <c r="A5198" s="37" t="s">
        <v>6530</v>
      </c>
      <c r="B5198" s="38" t="s">
        <v>161</v>
      </c>
      <c r="C5198" s="38" t="s">
        <v>162</v>
      </c>
      <c r="D5198" s="38"/>
      <c r="E5198" s="38" t="s">
        <v>64</v>
      </c>
      <c r="F5198" s="43">
        <v>1</v>
      </c>
      <c r="H5198" s="44">
        <v>25000</v>
      </c>
      <c r="I5198" s="45">
        <v>25000</v>
      </c>
      <c r="J5198" s="31"/>
      <c r="L5198" s="44">
        <v>30000</v>
      </c>
      <c r="M5198" s="55">
        <v>30000</v>
      </c>
      <c r="N5198" s="56"/>
      <c r="P5198" s="44">
        <v>1000</v>
      </c>
      <c r="Q5198" s="55">
        <v>1000</v>
      </c>
      <c r="R5198" s="56"/>
    </row>
    <row r="5199" spans="1:18" ht="75" x14ac:dyDescent="0.25">
      <c r="A5199" s="37" t="s">
        <v>6531</v>
      </c>
      <c r="B5199" s="38" t="s">
        <v>164</v>
      </c>
      <c r="C5199" s="38" t="s">
        <v>165</v>
      </c>
      <c r="D5199" s="38"/>
      <c r="E5199" s="38" t="s">
        <v>64</v>
      </c>
      <c r="F5199" s="43">
        <v>1</v>
      </c>
      <c r="H5199" s="44">
        <v>35000</v>
      </c>
      <c r="I5199" s="45">
        <v>35000</v>
      </c>
      <c r="J5199" s="31"/>
      <c r="L5199" s="44">
        <v>20000</v>
      </c>
      <c r="M5199" s="55">
        <v>20000</v>
      </c>
      <c r="N5199" s="56"/>
      <c r="P5199" s="44">
        <v>1000</v>
      </c>
      <c r="Q5199" s="55">
        <v>1000</v>
      </c>
      <c r="R5199" s="56"/>
    </row>
    <row r="5200" spans="1:18" x14ac:dyDescent="0.25">
      <c r="A5200" s="33"/>
      <c r="B5200" s="34" t="s">
        <v>28</v>
      </c>
      <c r="C5200" s="34" t="s">
        <v>29</v>
      </c>
      <c r="H5200" s="35"/>
      <c r="I5200" s="35"/>
      <c r="J5200" s="36"/>
      <c r="L5200" s="59"/>
      <c r="M5200" s="59"/>
      <c r="N5200" s="60"/>
      <c r="P5200" s="59"/>
      <c r="Q5200" s="59"/>
      <c r="R5200" s="60"/>
    </row>
    <row r="5201" spans="1:18" ht="75" x14ac:dyDescent="0.25">
      <c r="A5201" s="37" t="s">
        <v>6532</v>
      </c>
      <c r="B5201" s="38" t="s">
        <v>31</v>
      </c>
      <c r="C5201" s="38" t="s">
        <v>167</v>
      </c>
      <c r="H5201" s="35"/>
      <c r="I5201" s="35"/>
      <c r="J5201" s="36"/>
      <c r="L5201" s="59"/>
      <c r="M5201" s="59"/>
      <c r="N5201" s="60"/>
      <c r="P5201" s="59"/>
      <c r="Q5201" s="59"/>
      <c r="R5201" s="60"/>
    </row>
    <row r="5202" spans="1:18" x14ac:dyDescent="0.25">
      <c r="A5202" s="37" t="s">
        <v>6533</v>
      </c>
      <c r="B5202" s="38" t="s">
        <v>31</v>
      </c>
      <c r="C5202" s="38" t="s">
        <v>169</v>
      </c>
      <c r="H5202" s="35"/>
      <c r="I5202" s="35"/>
      <c r="J5202" s="36"/>
      <c r="L5202" s="59"/>
      <c r="M5202" s="59"/>
      <c r="N5202" s="60"/>
      <c r="P5202" s="59"/>
      <c r="Q5202" s="59"/>
      <c r="R5202" s="60"/>
    </row>
    <row r="5203" spans="1:18" ht="75" x14ac:dyDescent="0.25">
      <c r="A5203" s="37" t="s">
        <v>6534</v>
      </c>
      <c r="B5203" s="38" t="s">
        <v>31</v>
      </c>
      <c r="C5203" s="38" t="s">
        <v>171</v>
      </c>
      <c r="H5203" s="35"/>
      <c r="I5203" s="35"/>
      <c r="J5203" s="36"/>
      <c r="L5203" s="59"/>
      <c r="M5203" s="59"/>
      <c r="N5203" s="60"/>
      <c r="P5203" s="59"/>
      <c r="Q5203" s="59"/>
      <c r="R5203" s="60"/>
    </row>
    <row r="5204" spans="1:18" ht="60" x14ac:dyDescent="0.25">
      <c r="A5204" s="33"/>
      <c r="B5204" s="34" t="s">
        <v>55</v>
      </c>
      <c r="C5204" s="34" t="s">
        <v>56</v>
      </c>
      <c r="D5204" s="34" t="s">
        <v>57</v>
      </c>
      <c r="E5204" s="34" t="s">
        <v>58</v>
      </c>
      <c r="F5204" s="39" t="s">
        <v>59</v>
      </c>
      <c r="H5204" s="40" t="s">
        <v>60</v>
      </c>
      <c r="I5204" s="41" t="s">
        <v>22</v>
      </c>
      <c r="J5204" s="42"/>
      <c r="L5204" s="40" t="s">
        <v>60</v>
      </c>
      <c r="M5204" s="53" t="s">
        <v>22</v>
      </c>
      <c r="N5204" s="54"/>
      <c r="P5204" s="40" t="s">
        <v>60</v>
      </c>
      <c r="Q5204" s="53" t="s">
        <v>22</v>
      </c>
      <c r="R5204" s="54"/>
    </row>
    <row r="5205" spans="1:18" x14ac:dyDescent="0.25">
      <c r="A5205" s="37" t="s">
        <v>6535</v>
      </c>
      <c r="B5205" s="38" t="s">
        <v>173</v>
      </c>
      <c r="C5205" s="38" t="s">
        <v>174</v>
      </c>
      <c r="D5205" s="38"/>
      <c r="E5205" s="38" t="s">
        <v>64</v>
      </c>
      <c r="F5205" s="43">
        <v>1</v>
      </c>
      <c r="H5205" s="44">
        <v>60000</v>
      </c>
      <c r="I5205" s="45">
        <v>60000</v>
      </c>
      <c r="J5205" s="31"/>
      <c r="L5205" s="44">
        <v>150000</v>
      </c>
      <c r="M5205" s="55">
        <v>150000</v>
      </c>
      <c r="N5205" s="56"/>
      <c r="P5205" s="44">
        <v>150000</v>
      </c>
      <c r="Q5205" s="55">
        <v>150000</v>
      </c>
      <c r="R5205" s="56"/>
    </row>
    <row r="5206" spans="1:18" x14ac:dyDescent="0.25">
      <c r="A5206" s="37" t="s">
        <v>6536</v>
      </c>
      <c r="B5206" s="38" t="s">
        <v>176</v>
      </c>
      <c r="C5206" s="38" t="s">
        <v>177</v>
      </c>
      <c r="D5206" s="38"/>
      <c r="E5206" s="38" t="s">
        <v>64</v>
      </c>
      <c r="F5206" s="43">
        <v>1</v>
      </c>
      <c r="H5206" s="44">
        <v>2000</v>
      </c>
      <c r="I5206" s="45">
        <v>2000</v>
      </c>
      <c r="J5206" s="31"/>
      <c r="L5206" s="44">
        <v>24000</v>
      </c>
      <c r="M5206" s="55">
        <v>24000</v>
      </c>
      <c r="N5206" s="56"/>
      <c r="P5206" s="44">
        <v>25000</v>
      </c>
      <c r="Q5206" s="55">
        <v>25000</v>
      </c>
      <c r="R5206" s="56"/>
    </row>
    <row r="5207" spans="1:18" x14ac:dyDescent="0.25">
      <c r="A5207" s="37" t="s">
        <v>6537</v>
      </c>
      <c r="B5207" s="38" t="s">
        <v>179</v>
      </c>
      <c r="C5207" s="38" t="s">
        <v>180</v>
      </c>
      <c r="D5207" s="38"/>
      <c r="E5207" s="38" t="s">
        <v>64</v>
      </c>
      <c r="F5207" s="43">
        <v>1</v>
      </c>
      <c r="H5207" s="44">
        <v>2000</v>
      </c>
      <c r="I5207" s="45">
        <v>2000</v>
      </c>
      <c r="J5207" s="31"/>
      <c r="L5207" s="44">
        <v>20000</v>
      </c>
      <c r="M5207" s="55">
        <v>20000</v>
      </c>
      <c r="N5207" s="56"/>
      <c r="P5207" s="44">
        <v>2000</v>
      </c>
      <c r="Q5207" s="55">
        <v>2000</v>
      </c>
      <c r="R5207" s="56"/>
    </row>
    <row r="5208" spans="1:18" x14ac:dyDescent="0.25">
      <c r="A5208" s="33"/>
      <c r="B5208" s="34" t="s">
        <v>28</v>
      </c>
      <c r="C5208" s="34" t="s">
        <v>29</v>
      </c>
      <c r="H5208" s="35"/>
      <c r="I5208" s="35"/>
      <c r="J5208" s="36"/>
      <c r="L5208" s="59"/>
      <c r="M5208" s="59"/>
      <c r="N5208" s="60"/>
      <c r="P5208" s="59"/>
      <c r="Q5208" s="59"/>
      <c r="R5208" s="60"/>
    </row>
    <row r="5209" spans="1:18" x14ac:dyDescent="0.25">
      <c r="A5209" s="37" t="s">
        <v>6538</v>
      </c>
      <c r="B5209" s="38" t="s">
        <v>31</v>
      </c>
      <c r="C5209" s="38" t="s">
        <v>182</v>
      </c>
      <c r="H5209" s="35"/>
      <c r="I5209" s="35"/>
      <c r="J5209" s="36"/>
      <c r="L5209" s="59"/>
      <c r="M5209" s="59"/>
      <c r="N5209" s="60"/>
      <c r="P5209" s="59"/>
      <c r="Q5209" s="59"/>
      <c r="R5209" s="60"/>
    </row>
    <row r="5210" spans="1:18" ht="90" x14ac:dyDescent="0.25">
      <c r="A5210" s="37" t="s">
        <v>6539</v>
      </c>
      <c r="B5210" s="38" t="s">
        <v>31</v>
      </c>
      <c r="C5210" s="38" t="s">
        <v>184</v>
      </c>
      <c r="H5210" s="35"/>
      <c r="I5210" s="35"/>
      <c r="J5210" s="36"/>
      <c r="L5210" s="59"/>
      <c r="M5210" s="59"/>
      <c r="N5210" s="60"/>
      <c r="P5210" s="59"/>
      <c r="Q5210" s="59"/>
      <c r="R5210" s="60"/>
    </row>
    <row r="5211" spans="1:18" ht="60" x14ac:dyDescent="0.25">
      <c r="A5211" s="33"/>
      <c r="B5211" s="34" t="s">
        <v>55</v>
      </c>
      <c r="C5211" s="34" t="s">
        <v>56</v>
      </c>
      <c r="D5211" s="34" t="s">
        <v>57</v>
      </c>
      <c r="E5211" s="34" t="s">
        <v>58</v>
      </c>
      <c r="F5211" s="39" t="s">
        <v>59</v>
      </c>
      <c r="H5211" s="40" t="s">
        <v>60</v>
      </c>
      <c r="I5211" s="41" t="s">
        <v>22</v>
      </c>
      <c r="J5211" s="42"/>
      <c r="L5211" s="40" t="s">
        <v>60</v>
      </c>
      <c r="M5211" s="53" t="s">
        <v>22</v>
      </c>
      <c r="N5211" s="54"/>
      <c r="P5211" s="40" t="s">
        <v>60</v>
      </c>
      <c r="Q5211" s="53" t="s">
        <v>22</v>
      </c>
      <c r="R5211" s="54"/>
    </row>
    <row r="5212" spans="1:18" x14ac:dyDescent="0.25">
      <c r="A5212" s="37" t="s">
        <v>6540</v>
      </c>
      <c r="B5212" s="38" t="s">
        <v>186</v>
      </c>
      <c r="C5212" s="38" t="s">
        <v>104</v>
      </c>
      <c r="D5212" s="38"/>
      <c r="E5212" s="38" t="s">
        <v>64</v>
      </c>
      <c r="F5212" s="43">
        <v>1</v>
      </c>
      <c r="H5212" s="44">
        <v>60000</v>
      </c>
      <c r="I5212" s="45">
        <v>60000</v>
      </c>
      <c r="J5212" s="31"/>
      <c r="L5212" s="44">
        <v>50000</v>
      </c>
      <c r="M5212" s="55">
        <v>50000</v>
      </c>
      <c r="N5212" s="56"/>
      <c r="P5212" s="44">
        <v>50000</v>
      </c>
      <c r="Q5212" s="55">
        <v>50000</v>
      </c>
      <c r="R5212" s="56"/>
    </row>
    <row r="5213" spans="1:18" x14ac:dyDescent="0.25">
      <c r="A5213" s="37" t="s">
        <v>6541</v>
      </c>
      <c r="B5213" s="38" t="s">
        <v>188</v>
      </c>
      <c r="C5213" s="38" t="s">
        <v>107</v>
      </c>
      <c r="D5213" s="38"/>
      <c r="E5213" s="38" t="s">
        <v>64</v>
      </c>
      <c r="F5213" s="43">
        <v>1</v>
      </c>
      <c r="H5213" s="44">
        <v>500</v>
      </c>
      <c r="I5213" s="45">
        <v>500</v>
      </c>
      <c r="J5213" s="31"/>
      <c r="L5213" s="44">
        <v>12000</v>
      </c>
      <c r="M5213" s="55">
        <v>12000</v>
      </c>
      <c r="N5213" s="56"/>
      <c r="P5213" s="44">
        <v>5000</v>
      </c>
      <c r="Q5213" s="55">
        <v>5000</v>
      </c>
      <c r="R5213" s="56"/>
    </row>
    <row r="5214" spans="1:18" x14ac:dyDescent="0.25">
      <c r="A5214" s="37" t="s">
        <v>6542</v>
      </c>
      <c r="B5214" s="38" t="s">
        <v>190</v>
      </c>
      <c r="C5214" s="38" t="s">
        <v>110</v>
      </c>
      <c r="D5214" s="38"/>
      <c r="E5214" s="38" t="s">
        <v>64</v>
      </c>
      <c r="F5214" s="43">
        <v>1</v>
      </c>
      <c r="H5214" s="44">
        <v>750</v>
      </c>
      <c r="I5214" s="45">
        <v>750</v>
      </c>
      <c r="J5214" s="31"/>
      <c r="L5214" s="44">
        <v>2500</v>
      </c>
      <c r="M5214" s="55">
        <v>2500</v>
      </c>
      <c r="N5214" s="56"/>
      <c r="P5214" s="44">
        <v>2000</v>
      </c>
      <c r="Q5214" s="55">
        <v>2000</v>
      </c>
      <c r="R5214" s="56"/>
    </row>
    <row r="5215" spans="1:18" x14ac:dyDescent="0.25">
      <c r="A5215" s="33"/>
      <c r="B5215" s="34" t="s">
        <v>28</v>
      </c>
      <c r="C5215" s="34" t="s">
        <v>29</v>
      </c>
      <c r="H5215" s="35"/>
      <c r="I5215" s="35"/>
      <c r="J5215" s="36"/>
      <c r="L5215" s="59"/>
      <c r="M5215" s="59"/>
      <c r="N5215" s="60"/>
      <c r="P5215" s="59"/>
      <c r="Q5215" s="59"/>
      <c r="R5215" s="60"/>
    </row>
    <row r="5216" spans="1:18" x14ac:dyDescent="0.25">
      <c r="A5216" s="37" t="s">
        <v>6543</v>
      </c>
      <c r="B5216" s="38" t="s">
        <v>31</v>
      </c>
      <c r="C5216" s="38" t="s">
        <v>192</v>
      </c>
      <c r="H5216" s="35"/>
      <c r="I5216" s="35"/>
      <c r="J5216" s="36"/>
      <c r="L5216" s="59"/>
      <c r="M5216" s="59"/>
      <c r="N5216" s="60"/>
      <c r="P5216" s="59"/>
      <c r="Q5216" s="59"/>
      <c r="R5216" s="60"/>
    </row>
    <row r="5217" spans="1:18" ht="60" x14ac:dyDescent="0.25">
      <c r="A5217" s="33"/>
      <c r="B5217" s="34" t="s">
        <v>55</v>
      </c>
      <c r="C5217" s="34" t="s">
        <v>56</v>
      </c>
      <c r="D5217" s="34" t="s">
        <v>57</v>
      </c>
      <c r="E5217" s="34" t="s">
        <v>58</v>
      </c>
      <c r="F5217" s="39" t="s">
        <v>59</v>
      </c>
      <c r="H5217" s="40" t="s">
        <v>60</v>
      </c>
      <c r="I5217" s="41" t="s">
        <v>22</v>
      </c>
      <c r="J5217" s="42"/>
      <c r="L5217" s="40" t="s">
        <v>60</v>
      </c>
      <c r="M5217" s="53" t="s">
        <v>22</v>
      </c>
      <c r="N5217" s="54"/>
      <c r="P5217" s="40" t="s">
        <v>60</v>
      </c>
      <c r="Q5217" s="53" t="s">
        <v>22</v>
      </c>
      <c r="R5217" s="54"/>
    </row>
    <row r="5218" spans="1:18" ht="60" x14ac:dyDescent="0.25">
      <c r="A5218" s="37" t="s">
        <v>6544</v>
      </c>
      <c r="B5218" s="38" t="s">
        <v>194</v>
      </c>
      <c r="C5218" s="38" t="s">
        <v>195</v>
      </c>
      <c r="D5218" s="38"/>
      <c r="E5218" s="38" t="s">
        <v>64</v>
      </c>
      <c r="F5218" s="43">
        <v>1</v>
      </c>
      <c r="H5218" s="44">
        <v>25000</v>
      </c>
      <c r="I5218" s="45">
        <v>25000</v>
      </c>
      <c r="J5218" s="31"/>
      <c r="L5218" s="44">
        <v>24000</v>
      </c>
      <c r="M5218" s="55">
        <v>24000</v>
      </c>
      <c r="N5218" s="56"/>
      <c r="P5218" s="44">
        <v>2000</v>
      </c>
      <c r="Q5218" s="55">
        <v>2000</v>
      </c>
      <c r="R5218" s="56"/>
    </row>
    <row r="5219" spans="1:18" x14ac:dyDescent="0.25">
      <c r="A5219" s="33"/>
      <c r="B5219" s="34" t="s">
        <v>28</v>
      </c>
      <c r="C5219" s="34" t="s">
        <v>29</v>
      </c>
      <c r="H5219" s="35"/>
      <c r="I5219" s="35"/>
      <c r="J5219" s="36"/>
      <c r="L5219" s="59"/>
      <c r="M5219" s="59"/>
      <c r="N5219" s="60"/>
      <c r="P5219" s="59"/>
      <c r="Q5219" s="59"/>
      <c r="R5219" s="60"/>
    </row>
    <row r="5220" spans="1:18" x14ac:dyDescent="0.25">
      <c r="A5220" s="37" t="s">
        <v>6545</v>
      </c>
      <c r="B5220" s="38" t="s">
        <v>31</v>
      </c>
      <c r="C5220" s="38" t="s">
        <v>197</v>
      </c>
      <c r="H5220" s="35"/>
      <c r="I5220" s="35"/>
      <c r="J5220" s="36"/>
      <c r="L5220" s="59"/>
      <c r="M5220" s="59"/>
      <c r="N5220" s="60"/>
      <c r="P5220" s="59"/>
      <c r="Q5220" s="59"/>
      <c r="R5220" s="60"/>
    </row>
    <row r="5221" spans="1:18" ht="60" x14ac:dyDescent="0.25">
      <c r="A5221" s="33"/>
      <c r="B5221" s="34" t="s">
        <v>55</v>
      </c>
      <c r="C5221" s="34" t="s">
        <v>56</v>
      </c>
      <c r="D5221" s="34" t="s">
        <v>57</v>
      </c>
      <c r="E5221" s="34" t="s">
        <v>58</v>
      </c>
      <c r="F5221" s="39" t="s">
        <v>59</v>
      </c>
      <c r="H5221" s="40" t="s">
        <v>60</v>
      </c>
      <c r="I5221" s="41" t="s">
        <v>22</v>
      </c>
      <c r="J5221" s="42"/>
      <c r="L5221" s="40" t="s">
        <v>60</v>
      </c>
      <c r="M5221" s="53" t="s">
        <v>22</v>
      </c>
      <c r="N5221" s="54"/>
      <c r="P5221" s="40" t="s">
        <v>60</v>
      </c>
      <c r="Q5221" s="53" t="s">
        <v>22</v>
      </c>
      <c r="R5221" s="54"/>
    </row>
    <row r="5222" spans="1:18" ht="60" x14ac:dyDescent="0.25">
      <c r="A5222" s="37" t="s">
        <v>6546</v>
      </c>
      <c r="B5222" s="38" t="s">
        <v>199</v>
      </c>
      <c r="C5222" s="38" t="s">
        <v>200</v>
      </c>
      <c r="D5222" s="38"/>
      <c r="E5222" s="38" t="s">
        <v>64</v>
      </c>
      <c r="F5222" s="43">
        <v>1</v>
      </c>
      <c r="H5222" s="44">
        <v>3500</v>
      </c>
      <c r="I5222" s="45">
        <v>3500</v>
      </c>
      <c r="J5222" s="31"/>
      <c r="L5222" s="44">
        <v>0</v>
      </c>
      <c r="M5222" s="55">
        <v>0</v>
      </c>
      <c r="N5222" s="56"/>
      <c r="P5222" s="44">
        <v>1000</v>
      </c>
      <c r="Q5222" s="55">
        <v>1000</v>
      </c>
      <c r="R5222" s="56"/>
    </row>
    <row r="5223" spans="1:18" x14ac:dyDescent="0.25">
      <c r="A5223" s="33"/>
      <c r="B5223" s="34" t="s">
        <v>28</v>
      </c>
      <c r="C5223" s="34" t="s">
        <v>29</v>
      </c>
      <c r="H5223" s="35"/>
      <c r="I5223" s="35"/>
      <c r="J5223" s="36"/>
      <c r="L5223" s="59"/>
      <c r="M5223" s="59"/>
      <c r="N5223" s="60"/>
      <c r="P5223" s="59"/>
      <c r="Q5223" s="59"/>
      <c r="R5223" s="60"/>
    </row>
    <row r="5224" spans="1:18" x14ac:dyDescent="0.25">
      <c r="A5224" s="37" t="s">
        <v>6547</v>
      </c>
      <c r="B5224" s="38" t="s">
        <v>31</v>
      </c>
      <c r="C5224" s="38" t="s">
        <v>202</v>
      </c>
      <c r="H5224" s="35"/>
      <c r="I5224" s="35"/>
      <c r="J5224" s="36"/>
      <c r="L5224" s="59"/>
      <c r="M5224" s="59"/>
      <c r="N5224" s="60"/>
      <c r="P5224" s="59"/>
      <c r="Q5224" s="59"/>
      <c r="R5224" s="60"/>
    </row>
    <row r="5225" spans="1:18" ht="60" x14ac:dyDescent="0.25">
      <c r="A5225" s="33"/>
      <c r="B5225" s="34" t="s">
        <v>55</v>
      </c>
      <c r="C5225" s="34" t="s">
        <v>56</v>
      </c>
      <c r="D5225" s="34" t="s">
        <v>57</v>
      </c>
      <c r="E5225" s="34" t="s">
        <v>58</v>
      </c>
      <c r="F5225" s="39" t="s">
        <v>59</v>
      </c>
      <c r="H5225" s="40" t="s">
        <v>60</v>
      </c>
      <c r="I5225" s="41" t="s">
        <v>22</v>
      </c>
      <c r="J5225" s="42"/>
      <c r="L5225" s="40" t="s">
        <v>60</v>
      </c>
      <c r="M5225" s="53" t="s">
        <v>22</v>
      </c>
      <c r="N5225" s="54"/>
      <c r="P5225" s="40" t="s">
        <v>60</v>
      </c>
      <c r="Q5225" s="53" t="s">
        <v>22</v>
      </c>
      <c r="R5225" s="54"/>
    </row>
    <row r="5226" spans="1:18" ht="75" x14ac:dyDescent="0.25">
      <c r="A5226" s="37" t="s">
        <v>6548</v>
      </c>
      <c r="B5226" s="38" t="s">
        <v>204</v>
      </c>
      <c r="C5226" s="38" t="s">
        <v>205</v>
      </c>
      <c r="D5226" s="38"/>
      <c r="E5226" s="38" t="s">
        <v>64</v>
      </c>
      <c r="F5226" s="43">
        <v>1</v>
      </c>
      <c r="H5226" s="44">
        <v>3000</v>
      </c>
      <c r="I5226" s="45">
        <v>3000</v>
      </c>
      <c r="J5226" s="31"/>
      <c r="L5226" s="44">
        <v>0</v>
      </c>
      <c r="M5226" s="55">
        <v>0</v>
      </c>
      <c r="N5226" s="56"/>
      <c r="P5226" s="44">
        <v>1000</v>
      </c>
      <c r="Q5226" s="55">
        <v>1000</v>
      </c>
      <c r="R5226" s="56"/>
    </row>
    <row r="5227" spans="1:18" x14ac:dyDescent="0.25">
      <c r="A5227" s="33"/>
      <c r="B5227" s="34" t="s">
        <v>28</v>
      </c>
      <c r="C5227" s="34" t="s">
        <v>29</v>
      </c>
      <c r="H5227" s="35"/>
      <c r="I5227" s="35"/>
      <c r="J5227" s="36"/>
      <c r="L5227" s="59"/>
      <c r="M5227" s="59"/>
      <c r="N5227" s="60"/>
      <c r="P5227" s="59"/>
      <c r="Q5227" s="59"/>
      <c r="R5227" s="60"/>
    </row>
    <row r="5228" spans="1:18" x14ac:dyDescent="0.25">
      <c r="A5228" s="37" t="s">
        <v>6549</v>
      </c>
      <c r="B5228" s="38" t="s">
        <v>31</v>
      </c>
      <c r="C5228" s="38" t="s">
        <v>207</v>
      </c>
      <c r="H5228" s="35"/>
      <c r="I5228" s="35"/>
      <c r="J5228" s="36"/>
      <c r="L5228" s="59"/>
      <c r="M5228" s="59"/>
      <c r="N5228" s="60"/>
      <c r="P5228" s="59"/>
      <c r="Q5228" s="59"/>
      <c r="R5228" s="60"/>
    </row>
    <row r="5229" spans="1:18" ht="60" x14ac:dyDescent="0.25">
      <c r="A5229" s="33"/>
      <c r="B5229" s="34" t="s">
        <v>55</v>
      </c>
      <c r="C5229" s="34" t="s">
        <v>56</v>
      </c>
      <c r="D5229" s="34" t="s">
        <v>57</v>
      </c>
      <c r="E5229" s="34" t="s">
        <v>58</v>
      </c>
      <c r="F5229" s="39" t="s">
        <v>59</v>
      </c>
      <c r="H5229" s="40" t="s">
        <v>60</v>
      </c>
      <c r="I5229" s="41" t="s">
        <v>22</v>
      </c>
      <c r="J5229" s="42"/>
      <c r="L5229" s="40" t="s">
        <v>60</v>
      </c>
      <c r="M5229" s="53" t="s">
        <v>22</v>
      </c>
      <c r="N5229" s="54"/>
      <c r="P5229" s="40" t="s">
        <v>60</v>
      </c>
      <c r="Q5229" s="53" t="s">
        <v>22</v>
      </c>
      <c r="R5229" s="54"/>
    </row>
    <row r="5230" spans="1:18" ht="60" x14ac:dyDescent="0.25">
      <c r="A5230" s="37" t="s">
        <v>6550</v>
      </c>
      <c r="B5230" s="38" t="s">
        <v>209</v>
      </c>
      <c r="C5230" s="38" t="s">
        <v>210</v>
      </c>
      <c r="D5230" s="38"/>
      <c r="E5230" s="38" t="s">
        <v>64</v>
      </c>
      <c r="F5230" s="43">
        <v>1</v>
      </c>
      <c r="H5230" s="44">
        <v>95000</v>
      </c>
      <c r="I5230" s="45">
        <v>95000</v>
      </c>
      <c r="J5230" s="31"/>
      <c r="L5230" s="44">
        <v>30000</v>
      </c>
      <c r="M5230" s="55">
        <v>30000</v>
      </c>
      <c r="N5230" s="56"/>
      <c r="P5230" s="44">
        <v>1000</v>
      </c>
      <c r="Q5230" s="55">
        <v>1000</v>
      </c>
      <c r="R5230" s="56"/>
    </row>
    <row r="5231" spans="1:18" x14ac:dyDescent="0.25">
      <c r="A5231" s="33"/>
      <c r="B5231" s="34" t="s">
        <v>28</v>
      </c>
      <c r="C5231" s="34" t="s">
        <v>29</v>
      </c>
      <c r="H5231" s="35"/>
      <c r="I5231" s="35"/>
      <c r="J5231" s="36"/>
      <c r="L5231" s="59"/>
      <c r="M5231" s="59"/>
      <c r="N5231" s="60"/>
      <c r="P5231" s="59"/>
      <c r="Q5231" s="59"/>
      <c r="R5231" s="60"/>
    </row>
    <row r="5232" spans="1:18" x14ac:dyDescent="0.25">
      <c r="A5232" s="37" t="s">
        <v>6551</v>
      </c>
      <c r="B5232" s="38" t="s">
        <v>31</v>
      </c>
      <c r="C5232" s="38" t="s">
        <v>212</v>
      </c>
      <c r="H5232" s="35"/>
      <c r="I5232" s="35"/>
      <c r="J5232" s="36"/>
      <c r="L5232" s="59"/>
      <c r="M5232" s="59"/>
      <c r="N5232" s="60"/>
      <c r="P5232" s="59"/>
      <c r="Q5232" s="59"/>
      <c r="R5232" s="60"/>
    </row>
    <row r="5233" spans="1:18" ht="60" x14ac:dyDescent="0.25">
      <c r="A5233" s="33"/>
      <c r="B5233" s="34" t="s">
        <v>55</v>
      </c>
      <c r="C5233" s="34" t="s">
        <v>56</v>
      </c>
      <c r="D5233" s="34" t="s">
        <v>57</v>
      </c>
      <c r="E5233" s="34" t="s">
        <v>58</v>
      </c>
      <c r="F5233" s="39" t="s">
        <v>59</v>
      </c>
      <c r="H5233" s="40" t="s">
        <v>60</v>
      </c>
      <c r="I5233" s="41" t="s">
        <v>22</v>
      </c>
      <c r="J5233" s="42"/>
      <c r="L5233" s="40" t="s">
        <v>60</v>
      </c>
      <c r="M5233" s="53" t="s">
        <v>22</v>
      </c>
      <c r="N5233" s="54"/>
      <c r="P5233" s="40" t="s">
        <v>60</v>
      </c>
      <c r="Q5233" s="53" t="s">
        <v>22</v>
      </c>
      <c r="R5233" s="54"/>
    </row>
    <row r="5234" spans="1:18" ht="75" x14ac:dyDescent="0.25">
      <c r="A5234" s="37" t="s">
        <v>6552</v>
      </c>
      <c r="B5234" s="38" t="s">
        <v>214</v>
      </c>
      <c r="C5234" s="38" t="s">
        <v>215</v>
      </c>
      <c r="D5234" s="38"/>
      <c r="E5234" s="38" t="s">
        <v>64</v>
      </c>
      <c r="F5234" s="43">
        <v>1</v>
      </c>
      <c r="H5234" s="44">
        <v>30000</v>
      </c>
      <c r="I5234" s="45">
        <v>30000</v>
      </c>
      <c r="J5234" s="31"/>
      <c r="L5234" s="44">
        <v>30000</v>
      </c>
      <c r="M5234" s="55">
        <v>30000</v>
      </c>
      <c r="N5234" s="56"/>
      <c r="P5234" s="44">
        <v>1000</v>
      </c>
      <c r="Q5234" s="55">
        <v>1000</v>
      </c>
      <c r="R5234" s="56"/>
    </row>
    <row r="5235" spans="1:18" x14ac:dyDescent="0.25">
      <c r="A5235" s="33"/>
      <c r="B5235" s="34" t="s">
        <v>28</v>
      </c>
      <c r="C5235" s="34" t="s">
        <v>29</v>
      </c>
      <c r="H5235" s="35"/>
      <c r="I5235" s="35"/>
      <c r="J5235" s="36"/>
      <c r="L5235" s="59"/>
      <c r="M5235" s="59"/>
      <c r="N5235" s="60"/>
      <c r="P5235" s="59"/>
      <c r="Q5235" s="59"/>
      <c r="R5235" s="60"/>
    </row>
    <row r="5236" spans="1:18" x14ac:dyDescent="0.25">
      <c r="A5236" s="37" t="s">
        <v>6553</v>
      </c>
      <c r="B5236" s="38" t="s">
        <v>31</v>
      </c>
      <c r="C5236" s="38" t="s">
        <v>217</v>
      </c>
      <c r="H5236" s="35"/>
      <c r="I5236" s="35"/>
      <c r="J5236" s="36"/>
      <c r="L5236" s="59"/>
      <c r="M5236" s="59"/>
      <c r="N5236" s="60"/>
      <c r="P5236" s="59"/>
      <c r="Q5236" s="59"/>
      <c r="R5236" s="60"/>
    </row>
    <row r="5237" spans="1:18" ht="75" x14ac:dyDescent="0.25">
      <c r="A5237" s="37" t="s">
        <v>6554</v>
      </c>
      <c r="B5237" s="38" t="s">
        <v>31</v>
      </c>
      <c r="C5237" s="38" t="s">
        <v>219</v>
      </c>
      <c r="H5237" s="35"/>
      <c r="I5237" s="35"/>
      <c r="J5237" s="36"/>
      <c r="L5237" s="59"/>
      <c r="M5237" s="59"/>
      <c r="N5237" s="60"/>
      <c r="P5237" s="59"/>
      <c r="Q5237" s="59"/>
      <c r="R5237" s="60"/>
    </row>
    <row r="5238" spans="1:18" ht="60" x14ac:dyDescent="0.25">
      <c r="A5238" s="37" t="s">
        <v>6555</v>
      </c>
      <c r="B5238" s="38" t="s">
        <v>31</v>
      </c>
      <c r="C5238" s="38" t="s">
        <v>221</v>
      </c>
      <c r="H5238" s="35"/>
      <c r="I5238" s="35"/>
      <c r="J5238" s="36"/>
      <c r="L5238" s="59"/>
      <c r="M5238" s="59"/>
      <c r="N5238" s="60"/>
      <c r="P5238" s="59"/>
      <c r="Q5238" s="59"/>
      <c r="R5238" s="60"/>
    </row>
    <row r="5239" spans="1:18" ht="60" x14ac:dyDescent="0.25">
      <c r="A5239" s="33"/>
      <c r="B5239" s="34" t="s">
        <v>55</v>
      </c>
      <c r="C5239" s="34" t="s">
        <v>56</v>
      </c>
      <c r="D5239" s="34" t="s">
        <v>57</v>
      </c>
      <c r="E5239" s="34" t="s">
        <v>58</v>
      </c>
      <c r="F5239" s="39" t="s">
        <v>59</v>
      </c>
      <c r="H5239" s="40" t="s">
        <v>60</v>
      </c>
      <c r="I5239" s="41" t="s">
        <v>22</v>
      </c>
      <c r="J5239" s="42"/>
      <c r="L5239" s="40" t="s">
        <v>60</v>
      </c>
      <c r="M5239" s="53" t="s">
        <v>22</v>
      </c>
      <c r="N5239" s="54"/>
      <c r="P5239" s="40" t="s">
        <v>60</v>
      </c>
      <c r="Q5239" s="53" t="s">
        <v>22</v>
      </c>
      <c r="R5239" s="54"/>
    </row>
    <row r="5240" spans="1:18" x14ac:dyDescent="0.25">
      <c r="A5240" s="37" t="s">
        <v>6556</v>
      </c>
      <c r="B5240" s="38" t="s">
        <v>223</v>
      </c>
      <c r="C5240" s="38" t="s">
        <v>104</v>
      </c>
      <c r="D5240" s="38"/>
      <c r="E5240" s="38" t="s">
        <v>64</v>
      </c>
      <c r="F5240" s="43">
        <v>1</v>
      </c>
      <c r="H5240" s="44">
        <v>550000</v>
      </c>
      <c r="I5240" s="45">
        <v>550000</v>
      </c>
      <c r="J5240" s="31"/>
      <c r="L5240" s="44">
        <v>25000</v>
      </c>
      <c r="M5240" s="55">
        <v>25000</v>
      </c>
      <c r="N5240" s="56"/>
      <c r="P5240" s="44">
        <v>10000</v>
      </c>
      <c r="Q5240" s="55">
        <v>10000</v>
      </c>
      <c r="R5240" s="56"/>
    </row>
    <row r="5241" spans="1:18" x14ac:dyDescent="0.25">
      <c r="A5241" s="37" t="s">
        <v>6557</v>
      </c>
      <c r="B5241" s="38" t="s">
        <v>225</v>
      </c>
      <c r="C5241" s="38" t="s">
        <v>134</v>
      </c>
      <c r="D5241" s="38"/>
      <c r="E5241" s="38" t="s">
        <v>64</v>
      </c>
      <c r="F5241" s="43">
        <v>1</v>
      </c>
      <c r="H5241" s="44">
        <v>250000</v>
      </c>
      <c r="I5241" s="45">
        <v>250000</v>
      </c>
      <c r="J5241" s="31"/>
      <c r="L5241" s="44">
        <v>24000</v>
      </c>
      <c r="M5241" s="55">
        <v>24000</v>
      </c>
      <c r="N5241" s="56"/>
      <c r="P5241" s="44">
        <v>1000</v>
      </c>
      <c r="Q5241" s="55">
        <v>1000</v>
      </c>
      <c r="R5241" s="56"/>
    </row>
    <row r="5242" spans="1:18" x14ac:dyDescent="0.25">
      <c r="A5242" s="37" t="s">
        <v>6558</v>
      </c>
      <c r="B5242" s="38" t="s">
        <v>227</v>
      </c>
      <c r="C5242" s="38" t="s">
        <v>110</v>
      </c>
      <c r="D5242" s="38"/>
      <c r="E5242" s="38" t="s">
        <v>64</v>
      </c>
      <c r="F5242" s="43">
        <v>1</v>
      </c>
      <c r="H5242" s="44">
        <v>2000</v>
      </c>
      <c r="I5242" s="45">
        <v>2000</v>
      </c>
      <c r="J5242" s="31"/>
      <c r="L5242" s="44">
        <v>5000</v>
      </c>
      <c r="M5242" s="55">
        <v>5000</v>
      </c>
      <c r="N5242" s="56"/>
      <c r="P5242" s="44">
        <v>500</v>
      </c>
      <c r="Q5242" s="55">
        <v>500</v>
      </c>
      <c r="R5242" s="56"/>
    </row>
    <row r="5243" spans="1:18" x14ac:dyDescent="0.25">
      <c r="A5243" s="33"/>
      <c r="B5243" s="34" t="s">
        <v>28</v>
      </c>
      <c r="C5243" s="34" t="s">
        <v>29</v>
      </c>
      <c r="H5243" s="35"/>
      <c r="I5243" s="35"/>
      <c r="J5243" s="36"/>
      <c r="L5243" s="59"/>
      <c r="M5243" s="59"/>
      <c r="N5243" s="60"/>
      <c r="P5243" s="59"/>
      <c r="Q5243" s="59"/>
      <c r="R5243" s="60"/>
    </row>
    <row r="5244" spans="1:18" ht="30" x14ac:dyDescent="0.25">
      <c r="A5244" s="37" t="s">
        <v>6559</v>
      </c>
      <c r="B5244" s="38" t="s">
        <v>31</v>
      </c>
      <c r="C5244" s="38" t="s">
        <v>229</v>
      </c>
      <c r="H5244" s="35"/>
      <c r="I5244" s="35"/>
      <c r="J5244" s="36"/>
      <c r="L5244" s="59"/>
      <c r="M5244" s="59"/>
      <c r="N5244" s="60"/>
      <c r="P5244" s="59"/>
      <c r="Q5244" s="59"/>
      <c r="R5244" s="60"/>
    </row>
    <row r="5245" spans="1:18" ht="60" x14ac:dyDescent="0.25">
      <c r="A5245" s="33"/>
      <c r="B5245" s="34" t="s">
        <v>55</v>
      </c>
      <c r="C5245" s="34" t="s">
        <v>56</v>
      </c>
      <c r="D5245" s="34" t="s">
        <v>57</v>
      </c>
      <c r="E5245" s="34" t="s">
        <v>58</v>
      </c>
      <c r="F5245" s="39" t="s">
        <v>59</v>
      </c>
      <c r="H5245" s="40" t="s">
        <v>60</v>
      </c>
      <c r="I5245" s="41" t="s">
        <v>22</v>
      </c>
      <c r="J5245" s="42"/>
      <c r="L5245" s="40" t="s">
        <v>60</v>
      </c>
      <c r="M5245" s="53" t="s">
        <v>22</v>
      </c>
      <c r="N5245" s="54"/>
      <c r="P5245" s="40" t="s">
        <v>60</v>
      </c>
      <c r="Q5245" s="53" t="s">
        <v>22</v>
      </c>
      <c r="R5245" s="54"/>
    </row>
    <row r="5246" spans="1:18" ht="45" x14ac:dyDescent="0.25">
      <c r="A5246" s="37" t="s">
        <v>6560</v>
      </c>
      <c r="B5246" s="38" t="s">
        <v>231</v>
      </c>
      <c r="C5246" s="38" t="s">
        <v>232</v>
      </c>
      <c r="D5246" s="38"/>
      <c r="E5246" s="38" t="s">
        <v>64</v>
      </c>
      <c r="F5246" s="43">
        <v>1</v>
      </c>
      <c r="H5246" s="44">
        <v>7500</v>
      </c>
      <c r="I5246" s="45">
        <v>7500</v>
      </c>
      <c r="J5246" s="31"/>
      <c r="L5246" s="44">
        <v>10000</v>
      </c>
      <c r="M5246" s="55">
        <v>10000</v>
      </c>
      <c r="N5246" s="56"/>
      <c r="P5246" s="44">
        <v>500</v>
      </c>
      <c r="Q5246" s="55">
        <v>500</v>
      </c>
      <c r="R5246" s="56"/>
    </row>
    <row r="5247" spans="1:18" x14ac:dyDescent="0.25">
      <c r="A5247" s="33"/>
      <c r="B5247" s="34" t="s">
        <v>28</v>
      </c>
      <c r="C5247" s="34" t="s">
        <v>29</v>
      </c>
      <c r="H5247" s="35"/>
      <c r="I5247" s="35"/>
      <c r="J5247" s="36"/>
      <c r="L5247" s="59"/>
      <c r="M5247" s="59"/>
      <c r="N5247" s="60"/>
      <c r="P5247" s="59"/>
      <c r="Q5247" s="59"/>
      <c r="R5247" s="60"/>
    </row>
    <row r="5248" spans="1:18" x14ac:dyDescent="0.25">
      <c r="A5248" s="37" t="s">
        <v>6561</v>
      </c>
      <c r="B5248" s="38" t="s">
        <v>31</v>
      </c>
      <c r="C5248" s="38" t="s">
        <v>234</v>
      </c>
      <c r="H5248" s="35"/>
      <c r="I5248" s="35"/>
      <c r="J5248" s="36"/>
      <c r="L5248" s="59"/>
      <c r="M5248" s="59"/>
      <c r="N5248" s="60"/>
      <c r="P5248" s="59"/>
      <c r="Q5248" s="59"/>
      <c r="R5248" s="60"/>
    </row>
    <row r="5249" spans="1:18" ht="60" x14ac:dyDescent="0.25">
      <c r="A5249" s="33"/>
      <c r="B5249" s="34" t="s">
        <v>55</v>
      </c>
      <c r="C5249" s="34" t="s">
        <v>56</v>
      </c>
      <c r="D5249" s="34" t="s">
        <v>57</v>
      </c>
      <c r="E5249" s="34" t="s">
        <v>58</v>
      </c>
      <c r="F5249" s="39" t="s">
        <v>59</v>
      </c>
      <c r="H5249" s="40" t="s">
        <v>60</v>
      </c>
      <c r="I5249" s="41" t="s">
        <v>22</v>
      </c>
      <c r="J5249" s="42"/>
      <c r="L5249" s="40" t="s">
        <v>60</v>
      </c>
      <c r="M5249" s="53" t="s">
        <v>22</v>
      </c>
      <c r="N5249" s="54"/>
      <c r="P5249" s="40" t="s">
        <v>60</v>
      </c>
      <c r="Q5249" s="53" t="s">
        <v>22</v>
      </c>
      <c r="R5249" s="54"/>
    </row>
    <row r="5250" spans="1:18" ht="105" x14ac:dyDescent="0.25">
      <c r="A5250" s="37" t="s">
        <v>6562</v>
      </c>
      <c r="B5250" s="38" t="s">
        <v>236</v>
      </c>
      <c r="C5250" s="38" t="s">
        <v>237</v>
      </c>
      <c r="D5250" s="38"/>
      <c r="E5250" s="38" t="s">
        <v>64</v>
      </c>
      <c r="F5250" s="43">
        <v>1</v>
      </c>
      <c r="H5250" s="44">
        <v>240000</v>
      </c>
      <c r="I5250" s="45">
        <v>240000</v>
      </c>
      <c r="J5250" s="31"/>
      <c r="L5250" s="44">
        <v>36000</v>
      </c>
      <c r="M5250" s="55">
        <v>36000</v>
      </c>
      <c r="N5250" s="56"/>
      <c r="P5250" s="44">
        <v>1000</v>
      </c>
      <c r="Q5250" s="55">
        <v>1000</v>
      </c>
      <c r="R5250" s="56"/>
    </row>
    <row r="5251" spans="1:18" x14ac:dyDescent="0.25">
      <c r="A5251" s="33"/>
      <c r="B5251" s="34" t="s">
        <v>28</v>
      </c>
      <c r="C5251" s="34" t="s">
        <v>29</v>
      </c>
      <c r="H5251" s="35"/>
      <c r="I5251" s="35"/>
      <c r="J5251" s="36"/>
      <c r="L5251" s="59"/>
      <c r="M5251" s="59"/>
      <c r="N5251" s="60"/>
      <c r="P5251" s="59"/>
      <c r="Q5251" s="59"/>
      <c r="R5251" s="60"/>
    </row>
    <row r="5252" spans="1:18" x14ac:dyDescent="0.25">
      <c r="A5252" s="37" t="s">
        <v>6563</v>
      </c>
      <c r="B5252" s="38" t="s">
        <v>31</v>
      </c>
      <c r="C5252" s="38" t="s">
        <v>239</v>
      </c>
      <c r="H5252" s="35"/>
      <c r="I5252" s="35"/>
      <c r="J5252" s="36"/>
      <c r="L5252" s="59"/>
      <c r="M5252" s="59"/>
      <c r="N5252" s="60"/>
      <c r="P5252" s="59"/>
      <c r="Q5252" s="59"/>
      <c r="R5252" s="60"/>
    </row>
    <row r="5253" spans="1:18" ht="60" x14ac:dyDescent="0.25">
      <c r="A5253" s="33"/>
      <c r="B5253" s="34" t="s">
        <v>55</v>
      </c>
      <c r="C5253" s="34" t="s">
        <v>56</v>
      </c>
      <c r="D5253" s="34" t="s">
        <v>57</v>
      </c>
      <c r="E5253" s="34" t="s">
        <v>58</v>
      </c>
      <c r="F5253" s="39" t="s">
        <v>59</v>
      </c>
      <c r="H5253" s="40" t="s">
        <v>60</v>
      </c>
      <c r="I5253" s="41" t="s">
        <v>22</v>
      </c>
      <c r="J5253" s="42"/>
      <c r="L5253" s="40" t="s">
        <v>60</v>
      </c>
      <c r="M5253" s="53" t="s">
        <v>22</v>
      </c>
      <c r="N5253" s="54"/>
      <c r="P5253" s="40" t="s">
        <v>60</v>
      </c>
      <c r="Q5253" s="53" t="s">
        <v>22</v>
      </c>
      <c r="R5253" s="54"/>
    </row>
    <row r="5254" spans="1:18" ht="90" x14ac:dyDescent="0.25">
      <c r="A5254" s="37" t="s">
        <v>6564</v>
      </c>
      <c r="B5254" s="38" t="s">
        <v>241</v>
      </c>
      <c r="C5254" s="38" t="s">
        <v>242</v>
      </c>
      <c r="D5254" s="38"/>
      <c r="E5254" s="38" t="s">
        <v>64</v>
      </c>
      <c r="F5254" s="43">
        <v>1</v>
      </c>
      <c r="H5254" s="44">
        <v>7500</v>
      </c>
      <c r="I5254" s="45">
        <v>7500</v>
      </c>
      <c r="J5254" s="31"/>
      <c r="L5254" s="44">
        <v>12000</v>
      </c>
      <c r="M5254" s="55">
        <v>12000</v>
      </c>
      <c r="N5254" s="56"/>
      <c r="P5254" s="44">
        <v>1000</v>
      </c>
      <c r="Q5254" s="55">
        <v>1000</v>
      </c>
      <c r="R5254" s="56"/>
    </row>
    <row r="5255" spans="1:18" x14ac:dyDescent="0.25">
      <c r="A5255" s="33"/>
      <c r="B5255" s="34" t="s">
        <v>28</v>
      </c>
      <c r="C5255" s="34" t="s">
        <v>29</v>
      </c>
      <c r="H5255" s="35"/>
      <c r="I5255" s="35"/>
      <c r="J5255" s="36"/>
      <c r="L5255" s="59"/>
      <c r="M5255" s="59"/>
      <c r="N5255" s="60"/>
      <c r="P5255" s="59"/>
      <c r="Q5255" s="59"/>
      <c r="R5255" s="60"/>
    </row>
    <row r="5256" spans="1:18" x14ac:dyDescent="0.25">
      <c r="A5256" s="37" t="s">
        <v>6565</v>
      </c>
      <c r="B5256" s="38" t="s">
        <v>31</v>
      </c>
      <c r="C5256" s="38" t="s">
        <v>244</v>
      </c>
      <c r="H5256" s="35"/>
      <c r="I5256" s="35"/>
      <c r="J5256" s="36"/>
      <c r="L5256" s="59"/>
      <c r="M5256" s="59"/>
      <c r="N5256" s="60"/>
      <c r="P5256" s="59"/>
      <c r="Q5256" s="59"/>
      <c r="R5256" s="60"/>
    </row>
    <row r="5257" spans="1:18" ht="60" x14ac:dyDescent="0.25">
      <c r="A5257" s="33"/>
      <c r="B5257" s="34" t="s">
        <v>55</v>
      </c>
      <c r="C5257" s="34" t="s">
        <v>56</v>
      </c>
      <c r="D5257" s="34" t="s">
        <v>57</v>
      </c>
      <c r="E5257" s="34" t="s">
        <v>58</v>
      </c>
      <c r="F5257" s="39" t="s">
        <v>59</v>
      </c>
      <c r="H5257" s="40" t="s">
        <v>60</v>
      </c>
      <c r="I5257" s="41" t="s">
        <v>22</v>
      </c>
      <c r="J5257" s="42"/>
      <c r="L5257" s="40" t="s">
        <v>60</v>
      </c>
      <c r="M5257" s="53" t="s">
        <v>22</v>
      </c>
      <c r="N5257" s="54"/>
      <c r="P5257" s="40" t="s">
        <v>60</v>
      </c>
      <c r="Q5257" s="53" t="s">
        <v>22</v>
      </c>
      <c r="R5257" s="54"/>
    </row>
    <row r="5258" spans="1:18" ht="30" x14ac:dyDescent="0.25">
      <c r="A5258" s="37" t="s">
        <v>6566</v>
      </c>
      <c r="B5258" s="38" t="s">
        <v>246</v>
      </c>
      <c r="C5258" s="38" t="s">
        <v>247</v>
      </c>
      <c r="D5258" s="38"/>
      <c r="E5258" s="38" t="s">
        <v>64</v>
      </c>
      <c r="F5258" s="43">
        <v>1</v>
      </c>
      <c r="H5258" s="44">
        <v>4500</v>
      </c>
      <c r="I5258" s="45">
        <v>4500</v>
      </c>
      <c r="J5258" s="31"/>
      <c r="L5258" s="44">
        <v>10000</v>
      </c>
      <c r="M5258" s="55">
        <v>10000</v>
      </c>
      <c r="N5258" s="56"/>
      <c r="P5258" s="44">
        <v>500</v>
      </c>
      <c r="Q5258" s="55">
        <v>500</v>
      </c>
      <c r="R5258" s="56"/>
    </row>
    <row r="5259" spans="1:18" x14ac:dyDescent="0.25">
      <c r="A5259" s="33"/>
      <c r="B5259" s="34" t="s">
        <v>28</v>
      </c>
      <c r="C5259" s="34" t="s">
        <v>29</v>
      </c>
      <c r="H5259" s="35"/>
      <c r="I5259" s="35"/>
      <c r="J5259" s="36"/>
      <c r="L5259" s="59"/>
      <c r="M5259" s="59"/>
      <c r="N5259" s="60"/>
      <c r="P5259" s="59"/>
      <c r="Q5259" s="59"/>
      <c r="R5259" s="60"/>
    </row>
    <row r="5260" spans="1:18" x14ac:dyDescent="0.25">
      <c r="A5260" s="37" t="s">
        <v>6567</v>
      </c>
      <c r="B5260" s="38" t="s">
        <v>31</v>
      </c>
      <c r="C5260" s="38" t="s">
        <v>249</v>
      </c>
      <c r="H5260" s="35"/>
      <c r="I5260" s="35"/>
      <c r="J5260" s="36"/>
      <c r="L5260" s="59"/>
      <c r="M5260" s="59"/>
      <c r="N5260" s="60"/>
      <c r="P5260" s="59"/>
      <c r="Q5260" s="59"/>
      <c r="R5260" s="60"/>
    </row>
    <row r="5261" spans="1:18" ht="60" x14ac:dyDescent="0.25">
      <c r="A5261" s="33"/>
      <c r="B5261" s="34" t="s">
        <v>55</v>
      </c>
      <c r="C5261" s="34" t="s">
        <v>56</v>
      </c>
      <c r="D5261" s="34" t="s">
        <v>57</v>
      </c>
      <c r="E5261" s="34" t="s">
        <v>58</v>
      </c>
      <c r="F5261" s="39" t="s">
        <v>59</v>
      </c>
      <c r="H5261" s="40" t="s">
        <v>60</v>
      </c>
      <c r="I5261" s="41" t="s">
        <v>22</v>
      </c>
      <c r="J5261" s="42"/>
      <c r="L5261" s="40" t="s">
        <v>60</v>
      </c>
      <c r="M5261" s="53" t="s">
        <v>22</v>
      </c>
      <c r="N5261" s="54"/>
      <c r="P5261" s="40" t="s">
        <v>60</v>
      </c>
      <c r="Q5261" s="53" t="s">
        <v>22</v>
      </c>
      <c r="R5261" s="54"/>
    </row>
    <row r="5262" spans="1:18" ht="30" x14ac:dyDescent="0.25">
      <c r="A5262" s="37" t="s">
        <v>6568</v>
      </c>
      <c r="B5262" s="38" t="s">
        <v>251</v>
      </c>
      <c r="C5262" s="38" t="s">
        <v>252</v>
      </c>
      <c r="D5262" s="38"/>
      <c r="E5262" s="38" t="s">
        <v>64</v>
      </c>
      <c r="F5262" s="43">
        <v>1</v>
      </c>
      <c r="H5262" s="44">
        <v>7000</v>
      </c>
      <c r="I5262" s="45">
        <v>7000</v>
      </c>
      <c r="J5262" s="31"/>
      <c r="L5262" s="44">
        <v>12000</v>
      </c>
      <c r="M5262" s="55">
        <v>12000</v>
      </c>
      <c r="N5262" s="56"/>
      <c r="P5262" s="44">
        <v>500</v>
      </c>
      <c r="Q5262" s="55">
        <v>500</v>
      </c>
      <c r="R5262" s="56"/>
    </row>
    <row r="5263" spans="1:18" x14ac:dyDescent="0.25">
      <c r="A5263" s="33"/>
      <c r="B5263" s="34" t="s">
        <v>28</v>
      </c>
      <c r="C5263" s="34" t="s">
        <v>29</v>
      </c>
      <c r="H5263" s="35"/>
      <c r="I5263" s="35"/>
      <c r="J5263" s="36"/>
      <c r="L5263" s="59"/>
      <c r="M5263" s="59"/>
      <c r="N5263" s="60"/>
      <c r="P5263" s="59"/>
      <c r="Q5263" s="59"/>
      <c r="R5263" s="60"/>
    </row>
    <row r="5264" spans="1:18" x14ac:dyDescent="0.25">
      <c r="A5264" s="37" t="s">
        <v>6569</v>
      </c>
      <c r="B5264" s="38" t="s">
        <v>31</v>
      </c>
      <c r="C5264" s="38" t="s">
        <v>254</v>
      </c>
      <c r="H5264" s="35"/>
      <c r="I5264" s="35"/>
      <c r="J5264" s="36"/>
      <c r="L5264" s="59"/>
      <c r="M5264" s="59"/>
      <c r="N5264" s="60"/>
      <c r="P5264" s="59"/>
      <c r="Q5264" s="59"/>
      <c r="R5264" s="60"/>
    </row>
    <row r="5265" spans="1:18" ht="60" x14ac:dyDescent="0.25">
      <c r="A5265" s="33"/>
      <c r="B5265" s="34" t="s">
        <v>55</v>
      </c>
      <c r="C5265" s="34" t="s">
        <v>56</v>
      </c>
      <c r="D5265" s="34" t="s">
        <v>57</v>
      </c>
      <c r="E5265" s="34" t="s">
        <v>58</v>
      </c>
      <c r="F5265" s="39" t="s">
        <v>59</v>
      </c>
      <c r="H5265" s="40" t="s">
        <v>60</v>
      </c>
      <c r="I5265" s="41" t="s">
        <v>22</v>
      </c>
      <c r="J5265" s="42"/>
      <c r="L5265" s="40" t="s">
        <v>60</v>
      </c>
      <c r="M5265" s="53" t="s">
        <v>22</v>
      </c>
      <c r="N5265" s="54"/>
      <c r="P5265" s="40" t="s">
        <v>60</v>
      </c>
      <c r="Q5265" s="53" t="s">
        <v>22</v>
      </c>
      <c r="R5265" s="54"/>
    </row>
    <row r="5266" spans="1:18" ht="60" x14ac:dyDescent="0.25">
      <c r="A5266" s="37" t="s">
        <v>6570</v>
      </c>
      <c r="B5266" s="38" t="s">
        <v>256</v>
      </c>
      <c r="C5266" s="38" t="s">
        <v>257</v>
      </c>
      <c r="D5266" s="38"/>
      <c r="E5266" s="38" t="s">
        <v>64</v>
      </c>
      <c r="F5266" s="43">
        <v>1</v>
      </c>
      <c r="H5266" s="44">
        <v>25000</v>
      </c>
      <c r="I5266" s="45">
        <v>25000</v>
      </c>
      <c r="J5266" s="31"/>
      <c r="L5266" s="44">
        <v>50000</v>
      </c>
      <c r="M5266" s="55">
        <v>50000</v>
      </c>
      <c r="N5266" s="56"/>
      <c r="P5266" s="44">
        <v>500</v>
      </c>
      <c r="Q5266" s="55">
        <v>500</v>
      </c>
      <c r="R5266" s="56"/>
    </row>
    <row r="5267" spans="1:18" x14ac:dyDescent="0.25">
      <c r="A5267" s="33"/>
      <c r="B5267" s="34" t="s">
        <v>28</v>
      </c>
      <c r="C5267" s="34" t="s">
        <v>29</v>
      </c>
      <c r="H5267" s="35"/>
      <c r="I5267" s="35"/>
      <c r="J5267" s="36"/>
      <c r="L5267" s="59"/>
      <c r="M5267" s="59"/>
      <c r="N5267" s="60"/>
      <c r="P5267" s="59"/>
      <c r="Q5267" s="59"/>
      <c r="R5267" s="60"/>
    </row>
    <row r="5268" spans="1:18" x14ac:dyDescent="0.25">
      <c r="A5268" s="37" t="s">
        <v>6571</v>
      </c>
      <c r="B5268" s="38" t="s">
        <v>31</v>
      </c>
      <c r="C5268" s="38" t="s">
        <v>259</v>
      </c>
      <c r="H5268" s="35"/>
      <c r="I5268" s="35"/>
      <c r="J5268" s="36"/>
      <c r="L5268" s="59"/>
      <c r="M5268" s="59"/>
      <c r="N5268" s="60"/>
      <c r="P5268" s="59"/>
      <c r="Q5268" s="59"/>
      <c r="R5268" s="60"/>
    </row>
    <row r="5269" spans="1:18" ht="60" x14ac:dyDescent="0.25">
      <c r="A5269" s="33"/>
      <c r="B5269" s="34" t="s">
        <v>55</v>
      </c>
      <c r="C5269" s="34" t="s">
        <v>56</v>
      </c>
      <c r="D5269" s="34" t="s">
        <v>57</v>
      </c>
      <c r="E5269" s="34" t="s">
        <v>58</v>
      </c>
      <c r="F5269" s="39" t="s">
        <v>59</v>
      </c>
      <c r="H5269" s="40" t="s">
        <v>60</v>
      </c>
      <c r="I5269" s="41" t="s">
        <v>22</v>
      </c>
      <c r="J5269" s="42"/>
      <c r="L5269" s="40" t="s">
        <v>60</v>
      </c>
      <c r="M5269" s="53" t="s">
        <v>22</v>
      </c>
      <c r="N5269" s="54"/>
      <c r="P5269" s="40" t="s">
        <v>60</v>
      </c>
      <c r="Q5269" s="53" t="s">
        <v>22</v>
      </c>
      <c r="R5269" s="54"/>
    </row>
    <row r="5270" spans="1:18" ht="45" x14ac:dyDescent="0.25">
      <c r="A5270" s="37" t="s">
        <v>6572</v>
      </c>
      <c r="B5270" s="38" t="s">
        <v>261</v>
      </c>
      <c r="C5270" s="38" t="s">
        <v>262</v>
      </c>
      <c r="D5270" s="38"/>
      <c r="E5270" s="38" t="s">
        <v>64</v>
      </c>
      <c r="F5270" s="43">
        <v>1</v>
      </c>
      <c r="H5270" s="44">
        <v>16500</v>
      </c>
      <c r="I5270" s="45">
        <v>16500</v>
      </c>
      <c r="J5270" s="31"/>
      <c r="L5270" s="44">
        <v>60000</v>
      </c>
      <c r="M5270" s="55">
        <v>60000</v>
      </c>
      <c r="N5270" s="56"/>
      <c r="P5270" s="44">
        <v>500</v>
      </c>
      <c r="Q5270" s="55">
        <v>500</v>
      </c>
      <c r="R5270" s="56"/>
    </row>
    <row r="5271" spans="1:18" x14ac:dyDescent="0.25">
      <c r="A5271" s="33"/>
      <c r="B5271" s="34" t="s">
        <v>28</v>
      </c>
      <c r="C5271" s="34" t="s">
        <v>29</v>
      </c>
      <c r="H5271" s="35"/>
      <c r="I5271" s="35"/>
      <c r="J5271" s="36"/>
      <c r="L5271" s="59"/>
      <c r="M5271" s="59"/>
      <c r="N5271" s="60"/>
      <c r="P5271" s="59"/>
      <c r="Q5271" s="59"/>
      <c r="R5271" s="60"/>
    </row>
    <row r="5272" spans="1:18" ht="105" x14ac:dyDescent="0.25">
      <c r="A5272" s="37" t="s">
        <v>6573</v>
      </c>
      <c r="B5272" s="38" t="s">
        <v>31</v>
      </c>
      <c r="C5272" s="38" t="s">
        <v>264</v>
      </c>
      <c r="H5272" s="35"/>
      <c r="I5272" s="35"/>
      <c r="J5272" s="36"/>
      <c r="L5272" s="59"/>
      <c r="M5272" s="59"/>
      <c r="N5272" s="60"/>
      <c r="P5272" s="59"/>
      <c r="Q5272" s="59"/>
      <c r="R5272" s="60"/>
    </row>
    <row r="5273" spans="1:18" ht="60" x14ac:dyDescent="0.25">
      <c r="A5273" s="33"/>
      <c r="B5273" s="34" t="s">
        <v>55</v>
      </c>
      <c r="C5273" s="34" t="s">
        <v>56</v>
      </c>
      <c r="D5273" s="34" t="s">
        <v>57</v>
      </c>
      <c r="E5273" s="34" t="s">
        <v>58</v>
      </c>
      <c r="F5273" s="39" t="s">
        <v>59</v>
      </c>
      <c r="H5273" s="40" t="s">
        <v>60</v>
      </c>
      <c r="I5273" s="41" t="s">
        <v>22</v>
      </c>
      <c r="J5273" s="42"/>
      <c r="L5273" s="40" t="s">
        <v>60</v>
      </c>
      <c r="M5273" s="53" t="s">
        <v>22</v>
      </c>
      <c r="N5273" s="54"/>
      <c r="P5273" s="40" t="s">
        <v>60</v>
      </c>
      <c r="Q5273" s="53" t="s">
        <v>22</v>
      </c>
      <c r="R5273" s="54"/>
    </row>
    <row r="5274" spans="1:18" ht="45" x14ac:dyDescent="0.25">
      <c r="A5274" s="37" t="s">
        <v>6574</v>
      </c>
      <c r="B5274" s="38" t="s">
        <v>266</v>
      </c>
      <c r="C5274" s="38" t="s">
        <v>267</v>
      </c>
      <c r="D5274" s="38"/>
      <c r="E5274" s="38" t="s">
        <v>64</v>
      </c>
      <c r="F5274" s="43">
        <v>1</v>
      </c>
      <c r="H5274" s="44">
        <v>5000</v>
      </c>
      <c r="I5274" s="45">
        <v>5000</v>
      </c>
      <c r="J5274" s="31"/>
      <c r="L5274" s="44">
        <v>0</v>
      </c>
      <c r="M5274" s="55">
        <v>0</v>
      </c>
      <c r="N5274" s="56"/>
      <c r="P5274" s="44">
        <v>500</v>
      </c>
      <c r="Q5274" s="55">
        <v>500</v>
      </c>
      <c r="R5274" s="56"/>
    </row>
    <row r="5275" spans="1:18" x14ac:dyDescent="0.25">
      <c r="A5275" s="33"/>
      <c r="B5275" s="34" t="s">
        <v>28</v>
      </c>
      <c r="C5275" s="34" t="s">
        <v>29</v>
      </c>
      <c r="H5275" s="35"/>
      <c r="I5275" s="35"/>
      <c r="J5275" s="36"/>
      <c r="L5275" s="59"/>
      <c r="M5275" s="59"/>
      <c r="N5275" s="60"/>
      <c r="P5275" s="59"/>
      <c r="Q5275" s="59"/>
      <c r="R5275" s="60"/>
    </row>
    <row r="5276" spans="1:18" x14ac:dyDescent="0.25">
      <c r="A5276" s="37" t="s">
        <v>6575</v>
      </c>
      <c r="B5276" s="38" t="s">
        <v>31</v>
      </c>
      <c r="C5276" s="38" t="s">
        <v>269</v>
      </c>
      <c r="H5276" s="35"/>
      <c r="I5276" s="35"/>
      <c r="J5276" s="36"/>
      <c r="L5276" s="59"/>
      <c r="M5276" s="59"/>
      <c r="N5276" s="60"/>
      <c r="P5276" s="59"/>
      <c r="Q5276" s="59"/>
      <c r="R5276" s="60"/>
    </row>
    <row r="5277" spans="1:18" ht="60" x14ac:dyDescent="0.25">
      <c r="A5277" s="33"/>
      <c r="B5277" s="34" t="s">
        <v>55</v>
      </c>
      <c r="C5277" s="34" t="s">
        <v>56</v>
      </c>
      <c r="D5277" s="34" t="s">
        <v>57</v>
      </c>
      <c r="E5277" s="34" t="s">
        <v>58</v>
      </c>
      <c r="F5277" s="39" t="s">
        <v>59</v>
      </c>
      <c r="H5277" s="40" t="s">
        <v>60</v>
      </c>
      <c r="I5277" s="41" t="s">
        <v>22</v>
      </c>
      <c r="J5277" s="42"/>
      <c r="L5277" s="40" t="s">
        <v>60</v>
      </c>
      <c r="M5277" s="53" t="s">
        <v>22</v>
      </c>
      <c r="N5277" s="54"/>
      <c r="P5277" s="40" t="s">
        <v>60</v>
      </c>
      <c r="Q5277" s="53" t="s">
        <v>22</v>
      </c>
      <c r="R5277" s="54"/>
    </row>
    <row r="5278" spans="1:18" ht="60" x14ac:dyDescent="0.25">
      <c r="A5278" s="37" t="s">
        <v>6576</v>
      </c>
      <c r="B5278" s="38" t="s">
        <v>271</v>
      </c>
      <c r="C5278" s="38" t="s">
        <v>272</v>
      </c>
      <c r="D5278" s="38"/>
      <c r="E5278" s="38" t="s">
        <v>64</v>
      </c>
      <c r="F5278" s="43">
        <v>1</v>
      </c>
      <c r="H5278" s="44">
        <v>5000</v>
      </c>
      <c r="I5278" s="45">
        <v>5000</v>
      </c>
      <c r="J5278" s="31"/>
      <c r="L5278" s="44">
        <v>15000</v>
      </c>
      <c r="M5278" s="55">
        <v>15000</v>
      </c>
      <c r="N5278" s="56"/>
      <c r="P5278" s="44">
        <v>500</v>
      </c>
      <c r="Q5278" s="55">
        <v>500</v>
      </c>
      <c r="R5278" s="56"/>
    </row>
    <row r="5279" spans="1:18" x14ac:dyDescent="0.25">
      <c r="A5279" s="33"/>
      <c r="B5279" s="34" t="s">
        <v>28</v>
      </c>
      <c r="C5279" s="34" t="s">
        <v>29</v>
      </c>
      <c r="H5279" s="35"/>
      <c r="I5279" s="35"/>
      <c r="J5279" s="36"/>
      <c r="L5279" s="59"/>
      <c r="M5279" s="59"/>
      <c r="N5279" s="60"/>
      <c r="P5279" s="59"/>
      <c r="Q5279" s="59"/>
      <c r="R5279" s="60"/>
    </row>
    <row r="5280" spans="1:18" x14ac:dyDescent="0.25">
      <c r="A5280" s="37" t="s">
        <v>6577</v>
      </c>
      <c r="B5280" s="38" t="s">
        <v>31</v>
      </c>
      <c r="C5280" s="38" t="s">
        <v>274</v>
      </c>
      <c r="H5280" s="35"/>
      <c r="I5280" s="35"/>
      <c r="J5280" s="36"/>
      <c r="L5280" s="59"/>
      <c r="M5280" s="59"/>
      <c r="N5280" s="60"/>
      <c r="P5280" s="59"/>
      <c r="Q5280" s="59"/>
      <c r="R5280" s="60"/>
    </row>
    <row r="5281" spans="1:18" ht="60" x14ac:dyDescent="0.25">
      <c r="A5281" s="33"/>
      <c r="B5281" s="34" t="s">
        <v>55</v>
      </c>
      <c r="C5281" s="34" t="s">
        <v>56</v>
      </c>
      <c r="D5281" s="34" t="s">
        <v>57</v>
      </c>
      <c r="E5281" s="34" t="s">
        <v>58</v>
      </c>
      <c r="F5281" s="39" t="s">
        <v>59</v>
      </c>
      <c r="H5281" s="40" t="s">
        <v>60</v>
      </c>
      <c r="I5281" s="41" t="s">
        <v>22</v>
      </c>
      <c r="J5281" s="42"/>
      <c r="L5281" s="40" t="s">
        <v>60</v>
      </c>
      <c r="M5281" s="53" t="s">
        <v>22</v>
      </c>
      <c r="N5281" s="54"/>
      <c r="P5281" s="40" t="s">
        <v>60</v>
      </c>
      <c r="Q5281" s="53" t="s">
        <v>22</v>
      </c>
      <c r="R5281" s="54"/>
    </row>
    <row r="5282" spans="1:18" ht="45" x14ac:dyDescent="0.25">
      <c r="A5282" s="37" t="s">
        <v>6578</v>
      </c>
      <c r="B5282" s="38" t="s">
        <v>276</v>
      </c>
      <c r="C5282" s="38" t="s">
        <v>277</v>
      </c>
      <c r="D5282" s="38"/>
      <c r="E5282" s="38" t="s">
        <v>64</v>
      </c>
      <c r="F5282" s="43">
        <v>1</v>
      </c>
      <c r="H5282" s="44">
        <v>500</v>
      </c>
      <c r="I5282" s="45">
        <v>500</v>
      </c>
      <c r="J5282" s="31"/>
      <c r="L5282" s="44">
        <v>96000</v>
      </c>
      <c r="M5282" s="55">
        <v>96000</v>
      </c>
      <c r="N5282" s="56"/>
      <c r="P5282" s="44">
        <v>500</v>
      </c>
      <c r="Q5282" s="55">
        <v>500</v>
      </c>
      <c r="R5282" s="56"/>
    </row>
    <row r="5283" spans="1:18" x14ac:dyDescent="0.25">
      <c r="A5283" s="33"/>
      <c r="B5283" s="34" t="s">
        <v>28</v>
      </c>
      <c r="C5283" s="34" t="s">
        <v>29</v>
      </c>
      <c r="H5283" s="35"/>
      <c r="I5283" s="35"/>
      <c r="J5283" s="36"/>
      <c r="L5283" s="59"/>
      <c r="M5283" s="59"/>
      <c r="N5283" s="60"/>
      <c r="P5283" s="59"/>
      <c r="Q5283" s="59"/>
      <c r="R5283" s="60"/>
    </row>
    <row r="5284" spans="1:18" x14ac:dyDescent="0.25">
      <c r="A5284" s="37" t="s">
        <v>6579</v>
      </c>
      <c r="B5284" s="38" t="s">
        <v>31</v>
      </c>
      <c r="C5284" s="38" t="s">
        <v>279</v>
      </c>
      <c r="H5284" s="35"/>
      <c r="I5284" s="35"/>
      <c r="J5284" s="36"/>
      <c r="L5284" s="59"/>
      <c r="M5284" s="59"/>
      <c r="N5284" s="60"/>
      <c r="P5284" s="59"/>
      <c r="Q5284" s="59"/>
      <c r="R5284" s="60"/>
    </row>
    <row r="5285" spans="1:18" ht="60" x14ac:dyDescent="0.25">
      <c r="A5285" s="33"/>
      <c r="B5285" s="34" t="s">
        <v>55</v>
      </c>
      <c r="C5285" s="34" t="s">
        <v>56</v>
      </c>
      <c r="D5285" s="34" t="s">
        <v>57</v>
      </c>
      <c r="E5285" s="34" t="s">
        <v>58</v>
      </c>
      <c r="F5285" s="39" t="s">
        <v>59</v>
      </c>
      <c r="H5285" s="40" t="s">
        <v>60</v>
      </c>
      <c r="I5285" s="41" t="s">
        <v>22</v>
      </c>
      <c r="J5285" s="42"/>
      <c r="L5285" s="40" t="s">
        <v>60</v>
      </c>
      <c r="M5285" s="53" t="s">
        <v>22</v>
      </c>
      <c r="N5285" s="54"/>
      <c r="P5285" s="40" t="s">
        <v>60</v>
      </c>
      <c r="Q5285" s="53" t="s">
        <v>22</v>
      </c>
      <c r="R5285" s="54"/>
    </row>
    <row r="5286" spans="1:18" ht="90" x14ac:dyDescent="0.25">
      <c r="A5286" s="37" t="s">
        <v>6580</v>
      </c>
      <c r="B5286" s="38" t="s">
        <v>281</v>
      </c>
      <c r="C5286" s="38" t="s">
        <v>282</v>
      </c>
      <c r="D5286" s="38"/>
      <c r="E5286" s="38" t="s">
        <v>64</v>
      </c>
      <c r="F5286" s="43">
        <v>1</v>
      </c>
      <c r="H5286" s="44">
        <v>45000</v>
      </c>
      <c r="I5286" s="45">
        <v>45000</v>
      </c>
      <c r="J5286" s="31"/>
      <c r="L5286" s="44">
        <v>100000</v>
      </c>
      <c r="M5286" s="55">
        <v>100000</v>
      </c>
      <c r="N5286" s="56"/>
      <c r="P5286" s="44">
        <v>200000</v>
      </c>
      <c r="Q5286" s="55">
        <v>200000</v>
      </c>
      <c r="R5286" s="56"/>
    </row>
    <row r="5287" spans="1:18" x14ac:dyDescent="0.25">
      <c r="A5287" s="33"/>
      <c r="B5287" s="34" t="s">
        <v>28</v>
      </c>
      <c r="C5287" s="34" t="s">
        <v>29</v>
      </c>
      <c r="H5287" s="35"/>
      <c r="I5287" s="35"/>
      <c r="J5287" s="36"/>
      <c r="L5287" s="59"/>
      <c r="M5287" s="59"/>
      <c r="N5287" s="60"/>
      <c r="P5287" s="59"/>
      <c r="Q5287" s="59"/>
      <c r="R5287" s="60"/>
    </row>
    <row r="5288" spans="1:18" x14ac:dyDescent="0.25">
      <c r="A5288" s="37" t="s">
        <v>6581</v>
      </c>
      <c r="B5288" s="38" t="s">
        <v>31</v>
      </c>
      <c r="C5288" s="38" t="s">
        <v>284</v>
      </c>
      <c r="H5288" s="35"/>
      <c r="I5288" s="35"/>
      <c r="J5288" s="36"/>
      <c r="L5288" s="59"/>
      <c r="M5288" s="59"/>
      <c r="N5288" s="60"/>
      <c r="P5288" s="59"/>
      <c r="Q5288" s="59"/>
      <c r="R5288" s="60"/>
    </row>
    <row r="5289" spans="1:18" ht="60" x14ac:dyDescent="0.25">
      <c r="A5289" s="33"/>
      <c r="B5289" s="34" t="s">
        <v>55</v>
      </c>
      <c r="C5289" s="34" t="s">
        <v>56</v>
      </c>
      <c r="D5289" s="34" t="s">
        <v>57</v>
      </c>
      <c r="E5289" s="34" t="s">
        <v>58</v>
      </c>
      <c r="F5289" s="39" t="s">
        <v>59</v>
      </c>
      <c r="H5289" s="40" t="s">
        <v>60</v>
      </c>
      <c r="I5289" s="41" t="s">
        <v>22</v>
      </c>
      <c r="J5289" s="42"/>
      <c r="L5289" s="40" t="s">
        <v>60</v>
      </c>
      <c r="M5289" s="53" t="s">
        <v>22</v>
      </c>
      <c r="N5289" s="54"/>
      <c r="P5289" s="40" t="s">
        <v>60</v>
      </c>
      <c r="Q5289" s="53" t="s">
        <v>22</v>
      </c>
      <c r="R5289" s="54"/>
    </row>
    <row r="5290" spans="1:18" ht="135" x14ac:dyDescent="0.25">
      <c r="A5290" s="37" t="s">
        <v>6582</v>
      </c>
      <c r="B5290" s="38" t="s">
        <v>286</v>
      </c>
      <c r="C5290" s="38" t="s">
        <v>287</v>
      </c>
      <c r="D5290" s="38"/>
      <c r="E5290" s="38" t="s">
        <v>64</v>
      </c>
      <c r="F5290" s="43">
        <v>1</v>
      </c>
      <c r="H5290" s="44">
        <v>10000</v>
      </c>
      <c r="I5290" s="45">
        <v>10000</v>
      </c>
      <c r="J5290" s="31"/>
      <c r="L5290" s="44">
        <v>300000</v>
      </c>
      <c r="M5290" s="55">
        <v>300000</v>
      </c>
      <c r="N5290" s="56"/>
      <c r="P5290" s="44">
        <v>100000</v>
      </c>
      <c r="Q5290" s="55">
        <v>100000</v>
      </c>
      <c r="R5290" s="56"/>
    </row>
    <row r="5291" spans="1:18" x14ac:dyDescent="0.25">
      <c r="A5291" s="33"/>
      <c r="B5291" s="34" t="s">
        <v>28</v>
      </c>
      <c r="C5291" s="34" t="s">
        <v>29</v>
      </c>
      <c r="H5291" s="35"/>
      <c r="I5291" s="35"/>
      <c r="J5291" s="36"/>
      <c r="L5291" s="59"/>
      <c r="M5291" s="59"/>
      <c r="N5291" s="60"/>
      <c r="P5291" s="59"/>
      <c r="Q5291" s="59"/>
      <c r="R5291" s="60"/>
    </row>
    <row r="5292" spans="1:18" x14ac:dyDescent="0.25">
      <c r="A5292" s="37" t="s">
        <v>6583</v>
      </c>
      <c r="B5292" s="38" t="s">
        <v>31</v>
      </c>
      <c r="C5292" s="38" t="s">
        <v>289</v>
      </c>
      <c r="H5292" s="35"/>
      <c r="I5292" s="35"/>
      <c r="J5292" s="36"/>
      <c r="L5292" s="59"/>
      <c r="M5292" s="59"/>
      <c r="N5292" s="60"/>
      <c r="P5292" s="59"/>
      <c r="Q5292" s="59"/>
      <c r="R5292" s="60"/>
    </row>
    <row r="5293" spans="1:18" ht="60" x14ac:dyDescent="0.25">
      <c r="A5293" s="33"/>
      <c r="B5293" s="34" t="s">
        <v>55</v>
      </c>
      <c r="C5293" s="34" t="s">
        <v>56</v>
      </c>
      <c r="D5293" s="34" t="s">
        <v>57</v>
      </c>
      <c r="E5293" s="34" t="s">
        <v>58</v>
      </c>
      <c r="F5293" s="39" t="s">
        <v>59</v>
      </c>
      <c r="H5293" s="40" t="s">
        <v>60</v>
      </c>
      <c r="I5293" s="41" t="s">
        <v>22</v>
      </c>
      <c r="J5293" s="42"/>
      <c r="L5293" s="40" t="s">
        <v>60</v>
      </c>
      <c r="M5293" s="53" t="s">
        <v>22</v>
      </c>
      <c r="N5293" s="54"/>
      <c r="P5293" s="40" t="s">
        <v>60</v>
      </c>
      <c r="Q5293" s="53" t="s">
        <v>22</v>
      </c>
      <c r="R5293" s="54"/>
    </row>
    <row r="5294" spans="1:18" ht="45" x14ac:dyDescent="0.25">
      <c r="A5294" s="37" t="s">
        <v>6584</v>
      </c>
      <c r="B5294" s="38" t="s">
        <v>291</v>
      </c>
      <c r="C5294" s="38" t="s">
        <v>292</v>
      </c>
      <c r="D5294" s="38"/>
      <c r="E5294" s="38" t="s">
        <v>64</v>
      </c>
      <c r="F5294" s="43">
        <v>1</v>
      </c>
      <c r="H5294" s="44">
        <v>45000</v>
      </c>
      <c r="I5294" s="45">
        <v>45000</v>
      </c>
      <c r="J5294" s="31"/>
      <c r="L5294" s="44">
        <v>100000</v>
      </c>
      <c r="M5294" s="55">
        <v>100000</v>
      </c>
      <c r="N5294" s="56"/>
      <c r="P5294" s="44">
        <v>200000</v>
      </c>
      <c r="Q5294" s="55">
        <v>200000</v>
      </c>
      <c r="R5294" s="56"/>
    </row>
    <row r="5295" spans="1:18" x14ac:dyDescent="0.25">
      <c r="A5295" s="33"/>
      <c r="B5295" s="34" t="s">
        <v>28</v>
      </c>
      <c r="C5295" s="34" t="s">
        <v>29</v>
      </c>
      <c r="H5295" s="35"/>
      <c r="I5295" s="35"/>
      <c r="J5295" s="36"/>
      <c r="L5295" s="59"/>
      <c r="M5295" s="59"/>
      <c r="N5295" s="60"/>
      <c r="P5295" s="59"/>
      <c r="Q5295" s="59"/>
      <c r="R5295" s="60"/>
    </row>
    <row r="5296" spans="1:18" x14ac:dyDescent="0.25">
      <c r="A5296" s="37" t="s">
        <v>6585</v>
      </c>
      <c r="B5296" s="38" t="s">
        <v>31</v>
      </c>
      <c r="C5296" s="38" t="s">
        <v>294</v>
      </c>
      <c r="H5296" s="35"/>
      <c r="I5296" s="35"/>
      <c r="J5296" s="36"/>
      <c r="L5296" s="59"/>
      <c r="M5296" s="59"/>
      <c r="N5296" s="60"/>
      <c r="P5296" s="59"/>
      <c r="Q5296" s="59"/>
      <c r="R5296" s="60"/>
    </row>
    <row r="5297" spans="1:18" ht="60" x14ac:dyDescent="0.25">
      <c r="A5297" s="33"/>
      <c r="B5297" s="34" t="s">
        <v>55</v>
      </c>
      <c r="C5297" s="34" t="s">
        <v>56</v>
      </c>
      <c r="D5297" s="34" t="s">
        <v>57</v>
      </c>
      <c r="E5297" s="34" t="s">
        <v>58</v>
      </c>
      <c r="F5297" s="39" t="s">
        <v>59</v>
      </c>
      <c r="H5297" s="40" t="s">
        <v>60</v>
      </c>
      <c r="I5297" s="41" t="s">
        <v>22</v>
      </c>
      <c r="J5297" s="42"/>
      <c r="L5297" s="40" t="s">
        <v>60</v>
      </c>
      <c r="M5297" s="53" t="s">
        <v>22</v>
      </c>
      <c r="N5297" s="54"/>
      <c r="P5297" s="40" t="s">
        <v>60</v>
      </c>
      <c r="Q5297" s="53" t="s">
        <v>22</v>
      </c>
      <c r="R5297" s="54"/>
    </row>
    <row r="5298" spans="1:18" ht="105" x14ac:dyDescent="0.25">
      <c r="A5298" s="37" t="s">
        <v>6586</v>
      </c>
      <c r="B5298" s="38" t="s">
        <v>296</v>
      </c>
      <c r="C5298" s="38" t="s">
        <v>297</v>
      </c>
      <c r="D5298" s="38"/>
      <c r="E5298" s="38" t="s">
        <v>64</v>
      </c>
      <c r="F5298" s="43">
        <v>1</v>
      </c>
      <c r="H5298" s="44">
        <v>0</v>
      </c>
      <c r="I5298" s="45">
        <v>0</v>
      </c>
      <c r="J5298" s="31"/>
      <c r="L5298" s="44">
        <v>0</v>
      </c>
      <c r="M5298" s="55">
        <v>0</v>
      </c>
      <c r="N5298" s="56"/>
      <c r="P5298" s="44">
        <v>0</v>
      </c>
      <c r="Q5298" s="55">
        <v>0</v>
      </c>
      <c r="R5298" s="56"/>
    </row>
    <row r="5299" spans="1:18" x14ac:dyDescent="0.25">
      <c r="A5299" s="33"/>
      <c r="B5299" s="34" t="s">
        <v>28</v>
      </c>
      <c r="C5299" s="34" t="s">
        <v>29</v>
      </c>
      <c r="H5299" s="35"/>
      <c r="I5299" s="35"/>
      <c r="J5299" s="36"/>
      <c r="L5299" s="59"/>
      <c r="M5299" s="59"/>
      <c r="N5299" s="60"/>
      <c r="P5299" s="59"/>
      <c r="Q5299" s="59"/>
      <c r="R5299" s="60"/>
    </row>
    <row r="5300" spans="1:18" ht="60" x14ac:dyDescent="0.25">
      <c r="A5300" s="37" t="s">
        <v>6587</v>
      </c>
      <c r="B5300" s="38" t="s">
        <v>31</v>
      </c>
      <c r="C5300" s="38" t="s">
        <v>299</v>
      </c>
      <c r="H5300" s="35"/>
      <c r="I5300" s="35"/>
      <c r="J5300" s="36"/>
      <c r="L5300" s="59"/>
      <c r="M5300" s="59"/>
      <c r="N5300" s="60"/>
      <c r="P5300" s="59"/>
      <c r="Q5300" s="59"/>
      <c r="R5300" s="60"/>
    </row>
    <row r="5301" spans="1:18" x14ac:dyDescent="0.25">
      <c r="A5301" s="28" t="s">
        <v>6588</v>
      </c>
      <c r="B5301" s="28"/>
      <c r="C5301" s="28"/>
      <c r="D5301" s="14"/>
      <c r="E5301" s="14"/>
      <c r="F5301" s="28"/>
      <c r="H5301" s="29" t="s">
        <v>25</v>
      </c>
      <c r="I5301" s="30">
        <f>I5302+I5332+I5375+I5399+I5427+I5469+I5506+I5594+I5611+I5639+I5827</f>
        <v>7156432</v>
      </c>
      <c r="J5301" s="31"/>
      <c r="L5301" s="32" t="s">
        <v>25</v>
      </c>
      <c r="M5301" s="55">
        <f t="shared" ref="M5301:N5301" si="30">M5302+M5332+M5375+M5399+M5427+M5469+M5506+M5594+M5611+M5639+M5827</f>
        <v>11973063.459999999</v>
      </c>
      <c r="N5301" s="56">
        <f t="shared" si="30"/>
        <v>0</v>
      </c>
      <c r="P5301" s="32" t="s">
        <v>25</v>
      </c>
      <c r="Q5301" s="55">
        <f t="shared" ref="Q5301:R5301" si="31">Q5302+Q5332+Q5375+Q5399+Q5427+Q5469+Q5506+Q5594+Q5611+Q5639+Q5827</f>
        <v>10411469</v>
      </c>
      <c r="R5301" s="56">
        <f t="shared" si="31"/>
        <v>0</v>
      </c>
    </row>
    <row r="5302" spans="1:18" x14ac:dyDescent="0.25">
      <c r="A5302" s="14" t="s">
        <v>6589</v>
      </c>
      <c r="B5302" s="14"/>
      <c r="C5302" s="14"/>
      <c r="D5302" s="14"/>
      <c r="E5302" s="14"/>
      <c r="F5302" s="14"/>
      <c r="H5302" s="32" t="s">
        <v>1228</v>
      </c>
      <c r="I5302" s="45">
        <v>145305</v>
      </c>
      <c r="J5302" s="31"/>
      <c r="L5302" s="32" t="s">
        <v>1228</v>
      </c>
      <c r="M5302" s="55">
        <v>441724.45</v>
      </c>
      <c r="N5302" s="56"/>
      <c r="P5302" s="32" t="s">
        <v>1228</v>
      </c>
      <c r="Q5302" s="55">
        <v>359892</v>
      </c>
      <c r="R5302" s="56"/>
    </row>
    <row r="5303" spans="1:18" x14ac:dyDescent="0.25">
      <c r="A5303" s="33"/>
      <c r="B5303" s="34" t="s">
        <v>28</v>
      </c>
      <c r="C5303" s="34" t="s">
        <v>29</v>
      </c>
      <c r="H5303" s="35"/>
      <c r="I5303" s="35"/>
      <c r="J5303" s="36"/>
      <c r="L5303" s="59"/>
      <c r="M5303" s="59"/>
      <c r="N5303" s="60"/>
      <c r="P5303" s="59"/>
      <c r="Q5303" s="59"/>
      <c r="R5303" s="60"/>
    </row>
    <row r="5304" spans="1:18" x14ac:dyDescent="0.25">
      <c r="A5304" s="37" t="s">
        <v>6590</v>
      </c>
      <c r="B5304" s="38" t="s">
        <v>31</v>
      </c>
      <c r="C5304" s="38" t="s">
        <v>6591</v>
      </c>
      <c r="H5304" s="35"/>
      <c r="I5304" s="35"/>
      <c r="J5304" s="36"/>
      <c r="L5304" s="59"/>
      <c r="M5304" s="59"/>
      <c r="N5304" s="60"/>
      <c r="P5304" s="59"/>
      <c r="Q5304" s="59"/>
      <c r="R5304" s="60"/>
    </row>
    <row r="5305" spans="1:18" ht="60" x14ac:dyDescent="0.25">
      <c r="A5305" s="33"/>
      <c r="B5305" s="34" t="s">
        <v>55</v>
      </c>
      <c r="C5305" s="34" t="s">
        <v>56</v>
      </c>
      <c r="D5305" s="34" t="s">
        <v>57</v>
      </c>
      <c r="E5305" s="34" t="s">
        <v>58</v>
      </c>
      <c r="F5305" s="39" t="s">
        <v>59</v>
      </c>
      <c r="H5305" s="40" t="s">
        <v>60</v>
      </c>
      <c r="I5305" s="41" t="s">
        <v>22</v>
      </c>
      <c r="J5305" s="42"/>
      <c r="L5305" s="40" t="s">
        <v>60</v>
      </c>
      <c r="M5305" s="53" t="s">
        <v>22</v>
      </c>
      <c r="N5305" s="54"/>
      <c r="P5305" s="40" t="s">
        <v>60</v>
      </c>
      <c r="Q5305" s="53" t="s">
        <v>22</v>
      </c>
      <c r="R5305" s="54"/>
    </row>
    <row r="5306" spans="1:18" x14ac:dyDescent="0.25">
      <c r="A5306" s="37" t="s">
        <v>6592</v>
      </c>
      <c r="B5306" s="38" t="s">
        <v>306</v>
      </c>
      <c r="C5306" s="38" t="s">
        <v>6593</v>
      </c>
      <c r="D5306" s="38"/>
      <c r="E5306" s="38" t="s">
        <v>308</v>
      </c>
      <c r="F5306" s="43">
        <v>493</v>
      </c>
      <c r="H5306" s="44">
        <v>15</v>
      </c>
      <c r="I5306" s="45">
        <v>7395</v>
      </c>
      <c r="J5306" s="31"/>
      <c r="L5306" s="44">
        <v>4.5</v>
      </c>
      <c r="M5306" s="55">
        <v>2218.5</v>
      </c>
      <c r="N5306" s="56"/>
      <c r="P5306" s="44">
        <v>10</v>
      </c>
      <c r="Q5306" s="55">
        <v>4930</v>
      </c>
      <c r="R5306" s="56"/>
    </row>
    <row r="5307" spans="1:18" x14ac:dyDescent="0.25">
      <c r="A5307" s="37" t="s">
        <v>6594</v>
      </c>
      <c r="B5307" s="38" t="s">
        <v>312</v>
      </c>
      <c r="C5307" s="38" t="s">
        <v>6595</v>
      </c>
      <c r="D5307" s="38"/>
      <c r="E5307" s="38" t="s">
        <v>64</v>
      </c>
      <c r="F5307" s="43">
        <v>1</v>
      </c>
      <c r="H5307" s="44">
        <v>25000</v>
      </c>
      <c r="I5307" s="45">
        <v>25000</v>
      </c>
      <c r="J5307" s="31"/>
      <c r="L5307" s="44">
        <v>295912.65999999997</v>
      </c>
      <c r="M5307" s="55">
        <v>295912.65999999997</v>
      </c>
      <c r="N5307" s="56"/>
      <c r="P5307" s="44">
        <v>250000</v>
      </c>
      <c r="Q5307" s="55">
        <v>250000</v>
      </c>
      <c r="R5307" s="56"/>
    </row>
    <row r="5308" spans="1:18" x14ac:dyDescent="0.25">
      <c r="A5308" s="33"/>
      <c r="B5308" s="34" t="s">
        <v>28</v>
      </c>
      <c r="C5308" s="34" t="s">
        <v>29</v>
      </c>
      <c r="H5308" s="35"/>
      <c r="I5308" s="35"/>
      <c r="J5308" s="36"/>
      <c r="L5308" s="59"/>
      <c r="M5308" s="59"/>
      <c r="N5308" s="60"/>
      <c r="P5308" s="59"/>
      <c r="Q5308" s="59"/>
      <c r="R5308" s="60"/>
    </row>
    <row r="5309" spans="1:18" x14ac:dyDescent="0.25">
      <c r="A5309" s="37" t="s">
        <v>6596</v>
      </c>
      <c r="B5309" s="38" t="s">
        <v>31</v>
      </c>
      <c r="C5309" s="38" t="s">
        <v>310</v>
      </c>
      <c r="H5309" s="35"/>
      <c r="I5309" s="35"/>
      <c r="J5309" s="36"/>
      <c r="L5309" s="59"/>
      <c r="M5309" s="59"/>
      <c r="N5309" s="60"/>
      <c r="P5309" s="59"/>
      <c r="Q5309" s="59"/>
      <c r="R5309" s="60"/>
    </row>
    <row r="5310" spans="1:18" ht="60" x14ac:dyDescent="0.25">
      <c r="A5310" s="33"/>
      <c r="B5310" s="34" t="s">
        <v>55</v>
      </c>
      <c r="C5310" s="34" t="s">
        <v>56</v>
      </c>
      <c r="D5310" s="34" t="s">
        <v>57</v>
      </c>
      <c r="E5310" s="34" t="s">
        <v>58</v>
      </c>
      <c r="F5310" s="39" t="s">
        <v>59</v>
      </c>
      <c r="H5310" s="40" t="s">
        <v>60</v>
      </c>
      <c r="I5310" s="41" t="s">
        <v>22</v>
      </c>
      <c r="J5310" s="42"/>
      <c r="L5310" s="40" t="s">
        <v>60</v>
      </c>
      <c r="M5310" s="53" t="s">
        <v>22</v>
      </c>
      <c r="N5310" s="54"/>
      <c r="P5310" s="40" t="s">
        <v>60</v>
      </c>
      <c r="Q5310" s="53" t="s">
        <v>22</v>
      </c>
      <c r="R5310" s="54"/>
    </row>
    <row r="5311" spans="1:18" x14ac:dyDescent="0.25">
      <c r="A5311" s="37" t="s">
        <v>6597</v>
      </c>
      <c r="B5311" s="38" t="s">
        <v>318</v>
      </c>
      <c r="C5311" s="38" t="s">
        <v>313</v>
      </c>
      <c r="D5311" s="38"/>
      <c r="E5311" s="38" t="s">
        <v>314</v>
      </c>
      <c r="F5311" s="43">
        <v>1737</v>
      </c>
      <c r="H5311" s="44">
        <v>40</v>
      </c>
      <c r="I5311" s="45">
        <v>69480</v>
      </c>
      <c r="J5311" s="31"/>
      <c r="L5311" s="44">
        <v>41.37</v>
      </c>
      <c r="M5311" s="55">
        <v>71859.69</v>
      </c>
      <c r="N5311" s="56"/>
      <c r="P5311" s="44">
        <v>15</v>
      </c>
      <c r="Q5311" s="55">
        <v>26055</v>
      </c>
      <c r="R5311" s="56"/>
    </row>
    <row r="5312" spans="1:18" x14ac:dyDescent="0.25">
      <c r="A5312" s="33"/>
      <c r="B5312" s="34" t="s">
        <v>28</v>
      </c>
      <c r="C5312" s="34" t="s">
        <v>29</v>
      </c>
      <c r="H5312" s="35"/>
      <c r="I5312" s="35"/>
      <c r="J5312" s="36"/>
      <c r="L5312" s="59"/>
      <c r="M5312" s="59"/>
      <c r="N5312" s="60"/>
      <c r="P5312" s="59"/>
      <c r="Q5312" s="59"/>
      <c r="R5312" s="60"/>
    </row>
    <row r="5313" spans="1:18" x14ac:dyDescent="0.25">
      <c r="A5313" s="37" t="s">
        <v>6598</v>
      </c>
      <c r="B5313" s="38" t="s">
        <v>31</v>
      </c>
      <c r="C5313" s="38" t="s">
        <v>6599</v>
      </c>
      <c r="H5313" s="35"/>
      <c r="I5313" s="35"/>
      <c r="J5313" s="36"/>
      <c r="L5313" s="59"/>
      <c r="M5313" s="59"/>
      <c r="N5313" s="60"/>
      <c r="P5313" s="59"/>
      <c r="Q5313" s="59"/>
      <c r="R5313" s="60"/>
    </row>
    <row r="5314" spans="1:18" ht="30" x14ac:dyDescent="0.25">
      <c r="A5314" s="37" t="s">
        <v>6600</v>
      </c>
      <c r="B5314" s="38" t="s">
        <v>31</v>
      </c>
      <c r="C5314" s="38" t="s">
        <v>6601</v>
      </c>
      <c r="H5314" s="35"/>
      <c r="I5314" s="35"/>
      <c r="J5314" s="36"/>
      <c r="L5314" s="59"/>
      <c r="M5314" s="59"/>
      <c r="N5314" s="60"/>
      <c r="P5314" s="59"/>
      <c r="Q5314" s="59"/>
      <c r="R5314" s="60"/>
    </row>
    <row r="5315" spans="1:18" ht="60" x14ac:dyDescent="0.25">
      <c r="A5315" s="33"/>
      <c r="B5315" s="34" t="s">
        <v>55</v>
      </c>
      <c r="C5315" s="34" t="s">
        <v>56</v>
      </c>
      <c r="D5315" s="34" t="s">
        <v>57</v>
      </c>
      <c r="E5315" s="34" t="s">
        <v>58</v>
      </c>
      <c r="F5315" s="39" t="s">
        <v>59</v>
      </c>
      <c r="H5315" s="40" t="s">
        <v>60</v>
      </c>
      <c r="I5315" s="41" t="s">
        <v>22</v>
      </c>
      <c r="J5315" s="42"/>
      <c r="L5315" s="40" t="s">
        <v>60</v>
      </c>
      <c r="M5315" s="53" t="s">
        <v>22</v>
      </c>
      <c r="N5315" s="54"/>
      <c r="P5315" s="40" t="s">
        <v>60</v>
      </c>
      <c r="Q5315" s="53" t="s">
        <v>22</v>
      </c>
      <c r="R5315" s="54"/>
    </row>
    <row r="5316" spans="1:18" x14ac:dyDescent="0.25">
      <c r="A5316" s="37" t="s">
        <v>6602</v>
      </c>
      <c r="B5316" s="38" t="s">
        <v>323</v>
      </c>
      <c r="C5316" s="38" t="s">
        <v>6603</v>
      </c>
      <c r="D5316" s="38"/>
      <c r="E5316" s="38" t="s">
        <v>64</v>
      </c>
      <c r="F5316" s="43">
        <v>1</v>
      </c>
      <c r="H5316" s="44">
        <v>8000</v>
      </c>
      <c r="I5316" s="45">
        <v>8000</v>
      </c>
      <c r="J5316" s="31"/>
      <c r="L5316" s="44">
        <v>11836.51</v>
      </c>
      <c r="M5316" s="55">
        <v>11836.51</v>
      </c>
      <c r="N5316" s="56"/>
      <c r="P5316" s="44">
        <v>50000</v>
      </c>
      <c r="Q5316" s="55">
        <v>50000</v>
      </c>
      <c r="R5316" s="56"/>
    </row>
    <row r="5317" spans="1:18" x14ac:dyDescent="0.25">
      <c r="A5317" s="33"/>
      <c r="B5317" s="34" t="s">
        <v>28</v>
      </c>
      <c r="C5317" s="34" t="s">
        <v>29</v>
      </c>
      <c r="H5317" s="35"/>
      <c r="I5317" s="35"/>
      <c r="J5317" s="36"/>
      <c r="L5317" s="59"/>
      <c r="M5317" s="59"/>
      <c r="N5317" s="60"/>
      <c r="P5317" s="59"/>
      <c r="Q5317" s="59"/>
      <c r="R5317" s="60"/>
    </row>
    <row r="5318" spans="1:18" x14ac:dyDescent="0.25">
      <c r="A5318" s="37" t="s">
        <v>6604</v>
      </c>
      <c r="B5318" s="38" t="s">
        <v>31</v>
      </c>
      <c r="C5318" s="38" t="s">
        <v>316</v>
      </c>
      <c r="H5318" s="35"/>
      <c r="I5318" s="35"/>
      <c r="J5318" s="36"/>
      <c r="L5318" s="59"/>
      <c r="M5318" s="59"/>
      <c r="N5318" s="60"/>
      <c r="P5318" s="59"/>
      <c r="Q5318" s="59"/>
      <c r="R5318" s="60"/>
    </row>
    <row r="5319" spans="1:18" ht="60" x14ac:dyDescent="0.25">
      <c r="A5319" s="33"/>
      <c r="B5319" s="34" t="s">
        <v>55</v>
      </c>
      <c r="C5319" s="34" t="s">
        <v>56</v>
      </c>
      <c r="D5319" s="34" t="s">
        <v>57</v>
      </c>
      <c r="E5319" s="34" t="s">
        <v>58</v>
      </c>
      <c r="F5319" s="39" t="s">
        <v>59</v>
      </c>
      <c r="H5319" s="40" t="s">
        <v>60</v>
      </c>
      <c r="I5319" s="41" t="s">
        <v>22</v>
      </c>
      <c r="J5319" s="42"/>
      <c r="L5319" s="40" t="s">
        <v>60</v>
      </c>
      <c r="M5319" s="53" t="s">
        <v>22</v>
      </c>
      <c r="N5319" s="54"/>
      <c r="P5319" s="40" t="s">
        <v>60</v>
      </c>
      <c r="Q5319" s="53" t="s">
        <v>22</v>
      </c>
      <c r="R5319" s="54"/>
    </row>
    <row r="5320" spans="1:18" ht="30" x14ac:dyDescent="0.25">
      <c r="A5320" s="37" t="s">
        <v>6605</v>
      </c>
      <c r="B5320" s="38" t="s">
        <v>330</v>
      </c>
      <c r="C5320" s="38" t="s">
        <v>6606</v>
      </c>
      <c r="D5320" s="38"/>
      <c r="E5320" s="38" t="s">
        <v>314</v>
      </c>
      <c r="F5320" s="43">
        <v>1156</v>
      </c>
      <c r="H5320" s="44">
        <v>30</v>
      </c>
      <c r="I5320" s="45">
        <v>34680</v>
      </c>
      <c r="J5320" s="31"/>
      <c r="L5320" s="44">
        <v>51.81</v>
      </c>
      <c r="M5320" s="55">
        <v>59892.36</v>
      </c>
      <c r="N5320" s="56"/>
      <c r="P5320" s="44">
        <v>25</v>
      </c>
      <c r="Q5320" s="55">
        <v>28900</v>
      </c>
      <c r="R5320" s="56"/>
    </row>
    <row r="5321" spans="1:18" x14ac:dyDescent="0.25">
      <c r="A5321" s="33"/>
      <c r="B5321" s="34" t="s">
        <v>28</v>
      </c>
      <c r="C5321" s="34" t="s">
        <v>29</v>
      </c>
      <c r="H5321" s="35"/>
      <c r="I5321" s="35"/>
      <c r="J5321" s="36"/>
      <c r="L5321" s="59"/>
      <c r="M5321" s="59"/>
      <c r="N5321" s="60"/>
      <c r="P5321" s="59"/>
      <c r="Q5321" s="59"/>
      <c r="R5321" s="60"/>
    </row>
    <row r="5322" spans="1:18" x14ac:dyDescent="0.25">
      <c r="A5322" s="37" t="s">
        <v>6607</v>
      </c>
      <c r="B5322" s="38" t="s">
        <v>31</v>
      </c>
      <c r="C5322" s="38" t="s">
        <v>326</v>
      </c>
      <c r="H5322" s="35"/>
      <c r="I5322" s="35"/>
      <c r="J5322" s="36"/>
      <c r="L5322" s="59"/>
      <c r="M5322" s="59"/>
      <c r="N5322" s="60"/>
      <c r="P5322" s="59"/>
      <c r="Q5322" s="59"/>
      <c r="R5322" s="60"/>
    </row>
    <row r="5323" spans="1:18" ht="45" x14ac:dyDescent="0.25">
      <c r="A5323" s="37" t="s">
        <v>6608</v>
      </c>
      <c r="B5323" s="38" t="s">
        <v>31</v>
      </c>
      <c r="C5323" s="38" t="s">
        <v>328</v>
      </c>
      <c r="H5323" s="35"/>
      <c r="I5323" s="35"/>
      <c r="J5323" s="36"/>
      <c r="L5323" s="59"/>
      <c r="M5323" s="59"/>
      <c r="N5323" s="60"/>
      <c r="P5323" s="59"/>
      <c r="Q5323" s="59"/>
      <c r="R5323" s="60"/>
    </row>
    <row r="5324" spans="1:18" ht="60" x14ac:dyDescent="0.25">
      <c r="A5324" s="33"/>
      <c r="B5324" s="34" t="s">
        <v>55</v>
      </c>
      <c r="C5324" s="34" t="s">
        <v>56</v>
      </c>
      <c r="D5324" s="34" t="s">
        <v>57</v>
      </c>
      <c r="E5324" s="34" t="s">
        <v>58</v>
      </c>
      <c r="F5324" s="39" t="s">
        <v>59</v>
      </c>
      <c r="H5324" s="40" t="s">
        <v>60</v>
      </c>
      <c r="I5324" s="41" t="s">
        <v>22</v>
      </c>
      <c r="J5324" s="42"/>
      <c r="L5324" s="40" t="s">
        <v>60</v>
      </c>
      <c r="M5324" s="53" t="s">
        <v>22</v>
      </c>
      <c r="N5324" s="54"/>
      <c r="P5324" s="40" t="s">
        <v>60</v>
      </c>
      <c r="Q5324" s="53" t="s">
        <v>22</v>
      </c>
      <c r="R5324" s="54"/>
    </row>
    <row r="5325" spans="1:18" x14ac:dyDescent="0.25">
      <c r="A5325" s="37" t="s">
        <v>6609</v>
      </c>
      <c r="B5325" s="38" t="s">
        <v>6610</v>
      </c>
      <c r="C5325" s="38" t="s">
        <v>331</v>
      </c>
      <c r="D5325" s="38"/>
      <c r="E5325" s="38" t="s">
        <v>64</v>
      </c>
      <c r="F5325" s="43">
        <v>1</v>
      </c>
      <c r="H5325" s="44">
        <v>750</v>
      </c>
      <c r="I5325" s="45">
        <v>750</v>
      </c>
      <c r="J5325" s="31"/>
      <c r="L5325" s="44">
        <v>4.7300000000000004</v>
      </c>
      <c r="M5325" s="55">
        <v>4.7300000000000004</v>
      </c>
      <c r="N5325" s="56"/>
      <c r="P5325" s="44">
        <v>7</v>
      </c>
      <c r="Q5325" s="55">
        <v>7</v>
      </c>
      <c r="R5325" s="56"/>
    </row>
    <row r="5326" spans="1:18" x14ac:dyDescent="0.25">
      <c r="A5326" s="33"/>
      <c r="B5326" s="34" t="s">
        <v>28</v>
      </c>
      <c r="C5326" s="34" t="s">
        <v>29</v>
      </c>
      <c r="H5326" s="35"/>
      <c r="I5326" s="35"/>
      <c r="J5326" s="36"/>
      <c r="L5326" s="59"/>
      <c r="M5326" s="59"/>
      <c r="N5326" s="60"/>
      <c r="P5326" s="59"/>
      <c r="Q5326" s="59"/>
      <c r="R5326" s="60"/>
    </row>
    <row r="5327" spans="1:18" x14ac:dyDescent="0.25">
      <c r="A5327" s="37" t="s">
        <v>6611</v>
      </c>
      <c r="B5327" s="38" t="s">
        <v>31</v>
      </c>
      <c r="C5327" s="38" t="s">
        <v>333</v>
      </c>
      <c r="H5327" s="35"/>
      <c r="I5327" s="35"/>
      <c r="J5327" s="36"/>
      <c r="L5327" s="59"/>
      <c r="M5327" s="59"/>
      <c r="N5327" s="60"/>
      <c r="P5327" s="59"/>
      <c r="Q5327" s="59"/>
      <c r="R5327" s="60"/>
    </row>
    <row r="5328" spans="1:18" ht="60" x14ac:dyDescent="0.25">
      <c r="A5328" s="33"/>
      <c r="B5328" s="34" t="s">
        <v>55</v>
      </c>
      <c r="C5328" s="34" t="s">
        <v>56</v>
      </c>
      <c r="D5328" s="34" t="s">
        <v>57</v>
      </c>
      <c r="E5328" s="34" t="s">
        <v>58</v>
      </c>
      <c r="F5328" s="39" t="s">
        <v>59</v>
      </c>
      <c r="H5328" s="40" t="s">
        <v>60</v>
      </c>
      <c r="I5328" s="41" t="s">
        <v>22</v>
      </c>
      <c r="J5328" s="42"/>
      <c r="L5328" s="40" t="s">
        <v>60</v>
      </c>
      <c r="M5328" s="53" t="s">
        <v>22</v>
      </c>
      <c r="N5328" s="54"/>
      <c r="P5328" s="40" t="s">
        <v>60</v>
      </c>
      <c r="Q5328" s="53" t="s">
        <v>22</v>
      </c>
      <c r="R5328" s="54"/>
    </row>
    <row r="5329" spans="1:18" ht="105" x14ac:dyDescent="0.25">
      <c r="A5329" s="37" t="s">
        <v>6612</v>
      </c>
      <c r="B5329" s="38" t="s">
        <v>335</v>
      </c>
      <c r="C5329" s="38" t="s">
        <v>336</v>
      </c>
      <c r="D5329" s="38"/>
      <c r="E5329" s="38" t="s">
        <v>64</v>
      </c>
      <c r="F5329" s="43">
        <v>1</v>
      </c>
      <c r="H5329" s="44">
        <v>0</v>
      </c>
      <c r="I5329" s="45">
        <v>0</v>
      </c>
      <c r="J5329" s="31"/>
      <c r="L5329" s="44">
        <v>0</v>
      </c>
      <c r="M5329" s="55">
        <v>0</v>
      </c>
      <c r="N5329" s="56"/>
      <c r="P5329" s="44">
        <v>0</v>
      </c>
      <c r="Q5329" s="55">
        <v>0</v>
      </c>
      <c r="R5329" s="56"/>
    </row>
    <row r="5330" spans="1:18" x14ac:dyDescent="0.25">
      <c r="A5330" s="33"/>
      <c r="B5330" s="34" t="s">
        <v>28</v>
      </c>
      <c r="C5330" s="34" t="s">
        <v>29</v>
      </c>
      <c r="H5330" s="35"/>
      <c r="I5330" s="35"/>
      <c r="J5330" s="36"/>
      <c r="L5330" s="59"/>
      <c r="M5330" s="59"/>
      <c r="N5330" s="60"/>
      <c r="P5330" s="59"/>
      <c r="Q5330" s="59"/>
      <c r="R5330" s="60"/>
    </row>
    <row r="5331" spans="1:18" ht="60" x14ac:dyDescent="0.25">
      <c r="A5331" s="37" t="s">
        <v>6613</v>
      </c>
      <c r="B5331" s="38" t="s">
        <v>31</v>
      </c>
      <c r="C5331" s="38" t="s">
        <v>299</v>
      </c>
      <c r="H5331" s="35"/>
      <c r="I5331" s="35"/>
      <c r="J5331" s="36"/>
      <c r="L5331" s="59"/>
      <c r="M5331" s="59"/>
      <c r="N5331" s="60"/>
      <c r="P5331" s="59"/>
      <c r="Q5331" s="59"/>
      <c r="R5331" s="60"/>
    </row>
    <row r="5332" spans="1:18" x14ac:dyDescent="0.25">
      <c r="A5332" s="14" t="s">
        <v>6614</v>
      </c>
      <c r="B5332" s="14"/>
      <c r="C5332" s="14"/>
      <c r="D5332" s="14"/>
      <c r="E5332" s="14"/>
      <c r="F5332" s="14"/>
      <c r="H5332" s="32" t="s">
        <v>3228</v>
      </c>
      <c r="I5332" s="45">
        <v>1349875</v>
      </c>
      <c r="J5332" s="31"/>
      <c r="L5332" s="32" t="s">
        <v>3228</v>
      </c>
      <c r="M5332" s="55">
        <v>1138923.24</v>
      </c>
      <c r="N5332" s="56"/>
      <c r="P5332" s="32" t="s">
        <v>3228</v>
      </c>
      <c r="Q5332" s="55">
        <v>769965</v>
      </c>
      <c r="R5332" s="56"/>
    </row>
    <row r="5333" spans="1:18" x14ac:dyDescent="0.25">
      <c r="A5333" s="33"/>
      <c r="B5333" s="34" t="s">
        <v>28</v>
      </c>
      <c r="C5333" s="34" t="s">
        <v>29</v>
      </c>
      <c r="H5333" s="35"/>
      <c r="I5333" s="35"/>
      <c r="J5333" s="36"/>
      <c r="L5333" s="59"/>
      <c r="M5333" s="59"/>
      <c r="N5333" s="60"/>
      <c r="P5333" s="59"/>
      <c r="Q5333" s="59"/>
      <c r="R5333" s="60"/>
    </row>
    <row r="5334" spans="1:18" x14ac:dyDescent="0.25">
      <c r="A5334" s="37" t="s">
        <v>6615</v>
      </c>
      <c r="B5334" s="38" t="s">
        <v>31</v>
      </c>
      <c r="C5334" s="38" t="s">
        <v>341</v>
      </c>
      <c r="H5334" s="35"/>
      <c r="I5334" s="35"/>
      <c r="J5334" s="36"/>
      <c r="L5334" s="59"/>
      <c r="M5334" s="59"/>
      <c r="N5334" s="60"/>
      <c r="P5334" s="59"/>
      <c r="Q5334" s="59"/>
      <c r="R5334" s="60"/>
    </row>
    <row r="5335" spans="1:18" x14ac:dyDescent="0.25">
      <c r="A5335" s="37" t="s">
        <v>6616</v>
      </c>
      <c r="B5335" s="38" t="s">
        <v>31</v>
      </c>
      <c r="C5335" s="38" t="s">
        <v>343</v>
      </c>
      <c r="H5335" s="35"/>
      <c r="I5335" s="35"/>
      <c r="J5335" s="36"/>
      <c r="L5335" s="59"/>
      <c r="M5335" s="59"/>
      <c r="N5335" s="60"/>
      <c r="P5335" s="59"/>
      <c r="Q5335" s="59"/>
      <c r="R5335" s="60"/>
    </row>
    <row r="5336" spans="1:18" x14ac:dyDescent="0.25">
      <c r="A5336" s="37" t="s">
        <v>6617</v>
      </c>
      <c r="B5336" s="38" t="s">
        <v>31</v>
      </c>
      <c r="C5336" s="38" t="s">
        <v>345</v>
      </c>
      <c r="H5336" s="35"/>
      <c r="I5336" s="35"/>
      <c r="J5336" s="36"/>
      <c r="L5336" s="59"/>
      <c r="M5336" s="59"/>
      <c r="N5336" s="60"/>
      <c r="P5336" s="59"/>
      <c r="Q5336" s="59"/>
      <c r="R5336" s="60"/>
    </row>
    <row r="5337" spans="1:18" ht="60" x14ac:dyDescent="0.25">
      <c r="A5337" s="33"/>
      <c r="B5337" s="34" t="s">
        <v>55</v>
      </c>
      <c r="C5337" s="34" t="s">
        <v>56</v>
      </c>
      <c r="D5337" s="34" t="s">
        <v>57</v>
      </c>
      <c r="E5337" s="34" t="s">
        <v>58</v>
      </c>
      <c r="F5337" s="39" t="s">
        <v>59</v>
      </c>
      <c r="H5337" s="40" t="s">
        <v>60</v>
      </c>
      <c r="I5337" s="41" t="s">
        <v>22</v>
      </c>
      <c r="J5337" s="42"/>
      <c r="L5337" s="40" t="s">
        <v>60</v>
      </c>
      <c r="M5337" s="53" t="s">
        <v>22</v>
      </c>
      <c r="N5337" s="54"/>
      <c r="P5337" s="40" t="s">
        <v>60</v>
      </c>
      <c r="Q5337" s="53" t="s">
        <v>22</v>
      </c>
      <c r="R5337" s="54"/>
    </row>
    <row r="5338" spans="1:18" x14ac:dyDescent="0.25">
      <c r="A5338" s="37" t="s">
        <v>6618</v>
      </c>
      <c r="B5338" s="38" t="s">
        <v>347</v>
      </c>
      <c r="C5338" s="38" t="s">
        <v>6619</v>
      </c>
      <c r="D5338" s="38"/>
      <c r="E5338" s="38" t="s">
        <v>314</v>
      </c>
      <c r="F5338" s="43">
        <v>25</v>
      </c>
      <c r="H5338" s="44">
        <v>500</v>
      </c>
      <c r="I5338" s="45">
        <v>12500</v>
      </c>
      <c r="J5338" s="31"/>
      <c r="L5338" s="44">
        <v>490.03</v>
      </c>
      <c r="M5338" s="55">
        <v>12250.75</v>
      </c>
      <c r="N5338" s="56"/>
      <c r="P5338" s="44">
        <v>385</v>
      </c>
      <c r="Q5338" s="55">
        <v>9625</v>
      </c>
      <c r="R5338" s="56"/>
    </row>
    <row r="5339" spans="1:18" x14ac:dyDescent="0.25">
      <c r="A5339" s="37" t="s">
        <v>6620</v>
      </c>
      <c r="B5339" s="38" t="s">
        <v>350</v>
      </c>
      <c r="C5339" s="38" t="s">
        <v>6621</v>
      </c>
      <c r="D5339" s="38"/>
      <c r="E5339" s="38" t="s">
        <v>314</v>
      </c>
      <c r="F5339" s="43">
        <v>33</v>
      </c>
      <c r="H5339" s="44">
        <v>525</v>
      </c>
      <c r="I5339" s="45">
        <v>17325</v>
      </c>
      <c r="J5339" s="31"/>
      <c r="L5339" s="44">
        <v>490.03</v>
      </c>
      <c r="M5339" s="55">
        <v>16170.99</v>
      </c>
      <c r="N5339" s="56"/>
      <c r="P5339" s="44">
        <v>385</v>
      </c>
      <c r="Q5339" s="55">
        <v>12705</v>
      </c>
      <c r="R5339" s="56"/>
    </row>
    <row r="5340" spans="1:18" x14ac:dyDescent="0.25">
      <c r="A5340" s="33"/>
      <c r="B5340" s="34" t="s">
        <v>28</v>
      </c>
      <c r="C5340" s="34" t="s">
        <v>29</v>
      </c>
      <c r="H5340" s="35"/>
      <c r="I5340" s="35"/>
      <c r="J5340" s="36"/>
      <c r="L5340" s="59"/>
      <c r="M5340" s="59"/>
      <c r="N5340" s="60"/>
      <c r="P5340" s="59"/>
      <c r="Q5340" s="59"/>
      <c r="R5340" s="60"/>
    </row>
    <row r="5341" spans="1:18" ht="45" x14ac:dyDescent="0.25">
      <c r="A5341" s="37" t="s">
        <v>6622</v>
      </c>
      <c r="B5341" s="38" t="s">
        <v>31</v>
      </c>
      <c r="C5341" s="38" t="s">
        <v>353</v>
      </c>
      <c r="H5341" s="35"/>
      <c r="I5341" s="35"/>
      <c r="J5341" s="36"/>
      <c r="L5341" s="59"/>
      <c r="M5341" s="59"/>
      <c r="N5341" s="60"/>
      <c r="P5341" s="59"/>
      <c r="Q5341" s="59"/>
      <c r="R5341" s="60"/>
    </row>
    <row r="5342" spans="1:18" ht="60" x14ac:dyDescent="0.25">
      <c r="A5342" s="33"/>
      <c r="B5342" s="34" t="s">
        <v>55</v>
      </c>
      <c r="C5342" s="34" t="s">
        <v>56</v>
      </c>
      <c r="D5342" s="34" t="s">
        <v>57</v>
      </c>
      <c r="E5342" s="34" t="s">
        <v>58</v>
      </c>
      <c r="F5342" s="39" t="s">
        <v>59</v>
      </c>
      <c r="H5342" s="40" t="s">
        <v>60</v>
      </c>
      <c r="I5342" s="41" t="s">
        <v>22</v>
      </c>
      <c r="J5342" s="42"/>
      <c r="L5342" s="40" t="s">
        <v>60</v>
      </c>
      <c r="M5342" s="53" t="s">
        <v>22</v>
      </c>
      <c r="N5342" s="54"/>
      <c r="P5342" s="40" t="s">
        <v>60</v>
      </c>
      <c r="Q5342" s="53" t="s">
        <v>22</v>
      </c>
      <c r="R5342" s="54"/>
    </row>
    <row r="5343" spans="1:18" x14ac:dyDescent="0.25">
      <c r="A5343" s="37" t="s">
        <v>6623</v>
      </c>
      <c r="B5343" s="38" t="s">
        <v>355</v>
      </c>
      <c r="C5343" s="38" t="s">
        <v>6624</v>
      </c>
      <c r="D5343" s="38"/>
      <c r="E5343" s="38" t="s">
        <v>314</v>
      </c>
      <c r="F5343" s="43">
        <v>100</v>
      </c>
      <c r="H5343" s="44">
        <v>1750</v>
      </c>
      <c r="I5343" s="45">
        <v>175000</v>
      </c>
      <c r="J5343" s="31"/>
      <c r="L5343" s="44">
        <v>1529.94</v>
      </c>
      <c r="M5343" s="55">
        <v>152994</v>
      </c>
      <c r="N5343" s="56"/>
      <c r="P5343" s="44">
        <v>940</v>
      </c>
      <c r="Q5343" s="55">
        <v>94000</v>
      </c>
      <c r="R5343" s="56"/>
    </row>
    <row r="5344" spans="1:18" x14ac:dyDescent="0.25">
      <c r="A5344" s="37" t="s">
        <v>6625</v>
      </c>
      <c r="B5344" s="38" t="s">
        <v>358</v>
      </c>
      <c r="C5344" s="38" t="s">
        <v>6626</v>
      </c>
      <c r="D5344" s="38"/>
      <c r="E5344" s="38" t="s">
        <v>314</v>
      </c>
      <c r="F5344" s="43">
        <v>57</v>
      </c>
      <c r="H5344" s="44">
        <v>1800</v>
      </c>
      <c r="I5344" s="45">
        <v>102600</v>
      </c>
      <c r="J5344" s="31"/>
      <c r="L5344" s="44">
        <v>2146.7399999999998</v>
      </c>
      <c r="M5344" s="55">
        <v>122364.18</v>
      </c>
      <c r="N5344" s="56"/>
      <c r="P5344" s="44">
        <v>1270</v>
      </c>
      <c r="Q5344" s="55">
        <v>72390</v>
      </c>
      <c r="R5344" s="56"/>
    </row>
    <row r="5345" spans="1:18" x14ac:dyDescent="0.25">
      <c r="A5345" s="37" t="s">
        <v>6627</v>
      </c>
      <c r="B5345" s="38" t="s">
        <v>361</v>
      </c>
      <c r="C5345" s="38" t="s">
        <v>6628</v>
      </c>
      <c r="D5345" s="38"/>
      <c r="E5345" s="38" t="s">
        <v>314</v>
      </c>
      <c r="F5345" s="43">
        <v>38</v>
      </c>
      <c r="H5345" s="44">
        <v>1950</v>
      </c>
      <c r="I5345" s="45">
        <v>74100</v>
      </c>
      <c r="J5345" s="31"/>
      <c r="L5345" s="44">
        <v>2444.17</v>
      </c>
      <c r="M5345" s="55">
        <v>92878.46</v>
      </c>
      <c r="N5345" s="56"/>
      <c r="P5345" s="44">
        <v>2300</v>
      </c>
      <c r="Q5345" s="55">
        <v>87400</v>
      </c>
      <c r="R5345" s="56"/>
    </row>
    <row r="5346" spans="1:18" x14ac:dyDescent="0.25">
      <c r="A5346" s="37" t="s">
        <v>6629</v>
      </c>
      <c r="B5346" s="38" t="s">
        <v>364</v>
      </c>
      <c r="C5346" s="38" t="s">
        <v>6630</v>
      </c>
      <c r="D5346" s="38"/>
      <c r="E5346" s="38" t="s">
        <v>314</v>
      </c>
      <c r="F5346" s="43">
        <v>60</v>
      </c>
      <c r="H5346" s="44">
        <v>1800</v>
      </c>
      <c r="I5346" s="45">
        <v>108000</v>
      </c>
      <c r="J5346" s="31"/>
      <c r="L5346" s="44">
        <v>824.95</v>
      </c>
      <c r="M5346" s="55">
        <v>49497</v>
      </c>
      <c r="N5346" s="56"/>
      <c r="P5346" s="44">
        <v>650</v>
      </c>
      <c r="Q5346" s="55">
        <v>39000</v>
      </c>
      <c r="R5346" s="56"/>
    </row>
    <row r="5347" spans="1:18" x14ac:dyDescent="0.25">
      <c r="A5347" s="37" t="s">
        <v>6631</v>
      </c>
      <c r="B5347" s="38" t="s">
        <v>367</v>
      </c>
      <c r="C5347" s="38" t="s">
        <v>6632</v>
      </c>
      <c r="D5347" s="38"/>
      <c r="E5347" s="38" t="s">
        <v>314</v>
      </c>
      <c r="F5347" s="43">
        <v>5</v>
      </c>
      <c r="H5347" s="44">
        <v>1800</v>
      </c>
      <c r="I5347" s="45">
        <v>9000</v>
      </c>
      <c r="J5347" s="31"/>
      <c r="L5347" s="44">
        <v>2146.7399999999998</v>
      </c>
      <c r="M5347" s="55">
        <v>10733.7</v>
      </c>
      <c r="N5347" s="56"/>
      <c r="P5347" s="44">
        <v>9501</v>
      </c>
      <c r="Q5347" s="55">
        <v>47505</v>
      </c>
      <c r="R5347" s="56"/>
    </row>
    <row r="5348" spans="1:18" x14ac:dyDescent="0.25">
      <c r="A5348" s="37" t="s">
        <v>6633</v>
      </c>
      <c r="B5348" s="38" t="s">
        <v>374</v>
      </c>
      <c r="C5348" s="38" t="s">
        <v>6634</v>
      </c>
      <c r="D5348" s="38"/>
      <c r="E5348" s="38" t="s">
        <v>314</v>
      </c>
      <c r="F5348" s="43">
        <v>57</v>
      </c>
      <c r="H5348" s="44">
        <v>2300</v>
      </c>
      <c r="I5348" s="45">
        <v>131100</v>
      </c>
      <c r="J5348" s="31"/>
      <c r="L5348" s="44">
        <v>2444.17</v>
      </c>
      <c r="M5348" s="55">
        <v>139317.69</v>
      </c>
      <c r="N5348" s="56"/>
      <c r="P5348" s="44">
        <v>1450</v>
      </c>
      <c r="Q5348" s="55">
        <v>82650</v>
      </c>
      <c r="R5348" s="56"/>
    </row>
    <row r="5349" spans="1:18" x14ac:dyDescent="0.25">
      <c r="A5349" s="37" t="s">
        <v>6635</v>
      </c>
      <c r="B5349" s="38" t="s">
        <v>377</v>
      </c>
      <c r="C5349" s="38" t="s">
        <v>6636</v>
      </c>
      <c r="D5349" s="38"/>
      <c r="E5349" s="38" t="s">
        <v>314</v>
      </c>
      <c r="F5349" s="43">
        <v>8</v>
      </c>
      <c r="H5349" s="44">
        <v>1700</v>
      </c>
      <c r="I5349" s="45">
        <v>13600</v>
      </c>
      <c r="J5349" s="31"/>
      <c r="L5349" s="44">
        <v>1529.94</v>
      </c>
      <c r="M5349" s="55">
        <v>12239.52</v>
      </c>
      <c r="N5349" s="56"/>
      <c r="P5349" s="44">
        <v>1200</v>
      </c>
      <c r="Q5349" s="55">
        <v>9600</v>
      </c>
      <c r="R5349" s="56"/>
    </row>
    <row r="5350" spans="1:18" x14ac:dyDescent="0.25">
      <c r="A5350" s="37" t="s">
        <v>6637</v>
      </c>
      <c r="B5350" s="38" t="s">
        <v>380</v>
      </c>
      <c r="C5350" s="38" t="s">
        <v>6638</v>
      </c>
      <c r="D5350" s="38"/>
      <c r="E5350" s="38" t="s">
        <v>314</v>
      </c>
      <c r="F5350" s="43">
        <v>10</v>
      </c>
      <c r="H5350" s="44">
        <v>2300</v>
      </c>
      <c r="I5350" s="45">
        <v>23000</v>
      </c>
      <c r="J5350" s="31"/>
      <c r="L5350" s="44">
        <v>1529.94</v>
      </c>
      <c r="M5350" s="55">
        <v>15299.4</v>
      </c>
      <c r="N5350" s="56"/>
      <c r="P5350" s="44">
        <v>1200</v>
      </c>
      <c r="Q5350" s="55">
        <v>12000</v>
      </c>
      <c r="R5350" s="56"/>
    </row>
    <row r="5351" spans="1:18" x14ac:dyDescent="0.25">
      <c r="A5351" s="33"/>
      <c r="B5351" s="34" t="s">
        <v>28</v>
      </c>
      <c r="C5351" s="34" t="s">
        <v>29</v>
      </c>
      <c r="H5351" s="35"/>
      <c r="I5351" s="35"/>
      <c r="J5351" s="36"/>
      <c r="L5351" s="59"/>
      <c r="M5351" s="59"/>
      <c r="N5351" s="60"/>
      <c r="P5351" s="59"/>
      <c r="Q5351" s="59"/>
      <c r="R5351" s="60"/>
    </row>
    <row r="5352" spans="1:18" x14ac:dyDescent="0.25">
      <c r="A5352" s="37" t="s">
        <v>6639</v>
      </c>
      <c r="B5352" s="38" t="s">
        <v>31</v>
      </c>
      <c r="C5352" s="38" t="s">
        <v>370</v>
      </c>
      <c r="H5352" s="35"/>
      <c r="I5352" s="35"/>
      <c r="J5352" s="36"/>
      <c r="L5352" s="59"/>
      <c r="M5352" s="59"/>
      <c r="N5352" s="60"/>
      <c r="P5352" s="59"/>
      <c r="Q5352" s="59"/>
      <c r="R5352" s="60"/>
    </row>
    <row r="5353" spans="1:18" ht="45" x14ac:dyDescent="0.25">
      <c r="A5353" s="37" t="s">
        <v>6640</v>
      </c>
      <c r="B5353" s="38" t="s">
        <v>31</v>
      </c>
      <c r="C5353" s="38" t="s">
        <v>372</v>
      </c>
      <c r="H5353" s="35"/>
      <c r="I5353" s="35"/>
      <c r="J5353" s="36"/>
      <c r="L5353" s="59"/>
      <c r="M5353" s="59"/>
      <c r="N5353" s="60"/>
      <c r="P5353" s="59"/>
      <c r="Q5353" s="59"/>
      <c r="R5353" s="60"/>
    </row>
    <row r="5354" spans="1:18" ht="60" x14ac:dyDescent="0.25">
      <c r="A5354" s="33"/>
      <c r="B5354" s="34" t="s">
        <v>55</v>
      </c>
      <c r="C5354" s="34" t="s">
        <v>56</v>
      </c>
      <c r="D5354" s="34" t="s">
        <v>57</v>
      </c>
      <c r="E5354" s="34" t="s">
        <v>58</v>
      </c>
      <c r="F5354" s="39" t="s">
        <v>59</v>
      </c>
      <c r="H5354" s="40" t="s">
        <v>60</v>
      </c>
      <c r="I5354" s="41" t="s">
        <v>22</v>
      </c>
      <c r="J5354" s="42"/>
      <c r="L5354" s="40" t="s">
        <v>60</v>
      </c>
      <c r="M5354" s="53" t="s">
        <v>22</v>
      </c>
      <c r="N5354" s="54"/>
      <c r="P5354" s="40" t="s">
        <v>60</v>
      </c>
      <c r="Q5354" s="53" t="s">
        <v>22</v>
      </c>
      <c r="R5354" s="54"/>
    </row>
    <row r="5355" spans="1:18" x14ac:dyDescent="0.25">
      <c r="A5355" s="37" t="s">
        <v>6641</v>
      </c>
      <c r="B5355" s="38" t="s">
        <v>383</v>
      </c>
      <c r="C5355" s="38" t="s">
        <v>6642</v>
      </c>
      <c r="D5355" s="38"/>
      <c r="E5355" s="38" t="s">
        <v>314</v>
      </c>
      <c r="F5355" s="43">
        <v>51</v>
      </c>
      <c r="H5355" s="44">
        <v>2100</v>
      </c>
      <c r="I5355" s="45">
        <v>107100</v>
      </c>
      <c r="J5355" s="31"/>
      <c r="L5355" s="44">
        <v>2169.64</v>
      </c>
      <c r="M5355" s="55">
        <v>110651.64</v>
      </c>
      <c r="N5355" s="56"/>
      <c r="P5355" s="44">
        <v>1260</v>
      </c>
      <c r="Q5355" s="55">
        <v>64260</v>
      </c>
      <c r="R5355" s="56"/>
    </row>
    <row r="5356" spans="1:18" x14ac:dyDescent="0.25">
      <c r="A5356" s="37" t="s">
        <v>6643</v>
      </c>
      <c r="B5356" s="38" t="s">
        <v>388</v>
      </c>
      <c r="C5356" s="38" t="s">
        <v>6644</v>
      </c>
      <c r="D5356" s="38"/>
      <c r="E5356" s="38" t="s">
        <v>314</v>
      </c>
      <c r="F5356" s="43">
        <v>154</v>
      </c>
      <c r="H5356" s="44">
        <v>2300</v>
      </c>
      <c r="I5356" s="45">
        <v>354200</v>
      </c>
      <c r="J5356" s="31"/>
      <c r="L5356" s="44">
        <v>473.46</v>
      </c>
      <c r="M5356" s="55">
        <v>72912.84</v>
      </c>
      <c r="N5356" s="56"/>
      <c r="P5356" s="44">
        <v>170</v>
      </c>
      <c r="Q5356" s="55">
        <v>26180</v>
      </c>
      <c r="R5356" s="56"/>
    </row>
    <row r="5357" spans="1:18" x14ac:dyDescent="0.25">
      <c r="A5357" s="37" t="s">
        <v>6645</v>
      </c>
      <c r="B5357" s="38" t="s">
        <v>6646</v>
      </c>
      <c r="C5357" s="38" t="s">
        <v>6647</v>
      </c>
      <c r="D5357" s="38"/>
      <c r="E5357" s="38" t="s">
        <v>314</v>
      </c>
      <c r="F5357" s="43">
        <v>12</v>
      </c>
      <c r="H5357" s="44">
        <v>1750</v>
      </c>
      <c r="I5357" s="45">
        <v>21000</v>
      </c>
      <c r="J5357" s="31"/>
      <c r="L5357" s="44">
        <v>587.09</v>
      </c>
      <c r="M5357" s="55">
        <v>7045.08</v>
      </c>
      <c r="N5357" s="56"/>
      <c r="P5357" s="44">
        <v>750</v>
      </c>
      <c r="Q5357" s="55">
        <v>9000</v>
      </c>
      <c r="R5357" s="56"/>
    </row>
    <row r="5358" spans="1:18" x14ac:dyDescent="0.25">
      <c r="A5358" s="37" t="s">
        <v>6648</v>
      </c>
      <c r="B5358" s="38" t="s">
        <v>6649</v>
      </c>
      <c r="C5358" s="38" t="s">
        <v>6650</v>
      </c>
      <c r="D5358" s="38"/>
      <c r="E5358" s="38" t="s">
        <v>314</v>
      </c>
      <c r="F5358" s="43">
        <v>20</v>
      </c>
      <c r="H5358" s="44">
        <v>2050</v>
      </c>
      <c r="I5358" s="45">
        <v>41000</v>
      </c>
      <c r="J5358" s="31"/>
      <c r="L5358" s="44">
        <v>2967.02</v>
      </c>
      <c r="M5358" s="55">
        <v>59340.4</v>
      </c>
      <c r="N5358" s="56"/>
      <c r="P5358" s="44">
        <v>2550</v>
      </c>
      <c r="Q5358" s="55">
        <v>51000</v>
      </c>
      <c r="R5358" s="56"/>
    </row>
    <row r="5359" spans="1:18" x14ac:dyDescent="0.25">
      <c r="A5359" s="37" t="s">
        <v>6651</v>
      </c>
      <c r="B5359" s="38" t="s">
        <v>6652</v>
      </c>
      <c r="C5359" s="38" t="s">
        <v>6653</v>
      </c>
      <c r="D5359" s="38"/>
      <c r="E5359" s="38" t="s">
        <v>314</v>
      </c>
      <c r="F5359" s="43">
        <v>3</v>
      </c>
      <c r="H5359" s="44">
        <v>2150</v>
      </c>
      <c r="I5359" s="45">
        <v>6450</v>
      </c>
      <c r="J5359" s="31"/>
      <c r="L5359" s="44">
        <v>2967.02</v>
      </c>
      <c r="M5359" s="55">
        <v>8901.06</v>
      </c>
      <c r="N5359" s="56"/>
      <c r="P5359" s="44">
        <v>2050</v>
      </c>
      <c r="Q5359" s="55">
        <v>6150</v>
      </c>
      <c r="R5359" s="56"/>
    </row>
    <row r="5360" spans="1:18" x14ac:dyDescent="0.25">
      <c r="A5360" s="37" t="s">
        <v>6654</v>
      </c>
      <c r="B5360" s="38" t="s">
        <v>6655</v>
      </c>
      <c r="C5360" s="38" t="s">
        <v>6656</v>
      </c>
      <c r="D5360" s="38"/>
      <c r="E5360" s="38" t="s">
        <v>314</v>
      </c>
      <c r="F5360" s="43">
        <v>33</v>
      </c>
      <c r="H5360" s="44">
        <v>2100</v>
      </c>
      <c r="I5360" s="45">
        <v>69300</v>
      </c>
      <c r="J5360" s="31"/>
      <c r="L5360" s="44">
        <v>2764.32</v>
      </c>
      <c r="M5360" s="55">
        <v>91222.56</v>
      </c>
      <c r="N5360" s="56"/>
      <c r="P5360" s="44">
        <v>1700</v>
      </c>
      <c r="Q5360" s="55">
        <v>56100</v>
      </c>
      <c r="R5360" s="56"/>
    </row>
    <row r="5361" spans="1:18" x14ac:dyDescent="0.25">
      <c r="A5361" s="37" t="s">
        <v>6657</v>
      </c>
      <c r="B5361" s="38" t="s">
        <v>6658</v>
      </c>
      <c r="C5361" s="38" t="s">
        <v>6659</v>
      </c>
      <c r="D5361" s="38"/>
      <c r="E5361" s="38" t="s">
        <v>314</v>
      </c>
      <c r="F5361" s="43">
        <v>21</v>
      </c>
      <c r="H5361" s="44">
        <v>2100</v>
      </c>
      <c r="I5361" s="45">
        <v>44100</v>
      </c>
      <c r="J5361" s="31"/>
      <c r="L5361" s="44">
        <v>2764.32</v>
      </c>
      <c r="M5361" s="55">
        <v>58050.720000000001</v>
      </c>
      <c r="N5361" s="56"/>
      <c r="P5361" s="44">
        <v>1400</v>
      </c>
      <c r="Q5361" s="55">
        <v>29400</v>
      </c>
      <c r="R5361" s="56"/>
    </row>
    <row r="5362" spans="1:18" x14ac:dyDescent="0.25">
      <c r="A5362" s="37" t="s">
        <v>6660</v>
      </c>
      <c r="B5362" s="38" t="s">
        <v>6661</v>
      </c>
      <c r="C5362" s="38" t="s">
        <v>6662</v>
      </c>
      <c r="D5362" s="38"/>
      <c r="E5362" s="38" t="s">
        <v>64</v>
      </c>
      <c r="F5362" s="43">
        <v>1</v>
      </c>
      <c r="H5362" s="44">
        <v>5000</v>
      </c>
      <c r="I5362" s="45">
        <v>5000</v>
      </c>
      <c r="J5362" s="31"/>
      <c r="L5362" s="44">
        <v>47151.91</v>
      </c>
      <c r="M5362" s="55">
        <v>47151.91</v>
      </c>
      <c r="N5362" s="56"/>
      <c r="P5362" s="44">
        <v>10000</v>
      </c>
      <c r="Q5362" s="55">
        <v>10000</v>
      </c>
      <c r="R5362" s="56"/>
    </row>
    <row r="5363" spans="1:18" x14ac:dyDescent="0.25">
      <c r="A5363" s="37" t="s">
        <v>6663</v>
      </c>
      <c r="B5363" s="38" t="s">
        <v>6664</v>
      </c>
      <c r="C5363" s="38" t="s">
        <v>6665</v>
      </c>
      <c r="D5363" s="38"/>
      <c r="E5363" s="38" t="s">
        <v>64</v>
      </c>
      <c r="F5363" s="43">
        <v>1</v>
      </c>
      <c r="H5363" s="44">
        <v>7000</v>
      </c>
      <c r="I5363" s="45">
        <v>7000</v>
      </c>
      <c r="J5363" s="31"/>
      <c r="L5363" s="44">
        <v>15299.39</v>
      </c>
      <c r="M5363" s="55">
        <v>15299.39</v>
      </c>
      <c r="N5363" s="56"/>
      <c r="P5363" s="44">
        <v>25000</v>
      </c>
      <c r="Q5363" s="55">
        <v>25000</v>
      </c>
      <c r="R5363" s="56"/>
    </row>
    <row r="5364" spans="1:18" x14ac:dyDescent="0.25">
      <c r="A5364" s="37" t="s">
        <v>6666</v>
      </c>
      <c r="B5364" s="38" t="s">
        <v>6667</v>
      </c>
      <c r="C5364" s="38" t="s">
        <v>6668</v>
      </c>
      <c r="D5364" s="38"/>
      <c r="E5364" s="38" t="s">
        <v>314</v>
      </c>
      <c r="F5364" s="43">
        <v>10</v>
      </c>
      <c r="H5364" s="44">
        <v>2450</v>
      </c>
      <c r="I5364" s="45">
        <v>24500</v>
      </c>
      <c r="J5364" s="31"/>
      <c r="L5364" s="44">
        <v>2967.02</v>
      </c>
      <c r="M5364" s="55">
        <v>29670.2</v>
      </c>
      <c r="N5364" s="56"/>
      <c r="P5364" s="44">
        <v>1600</v>
      </c>
      <c r="Q5364" s="55">
        <v>16000</v>
      </c>
      <c r="R5364" s="56"/>
    </row>
    <row r="5365" spans="1:18" x14ac:dyDescent="0.25">
      <c r="A5365" s="33"/>
      <c r="B5365" s="34" t="s">
        <v>28</v>
      </c>
      <c r="C5365" s="34" t="s">
        <v>29</v>
      </c>
      <c r="H5365" s="35"/>
      <c r="I5365" s="35"/>
      <c r="J5365" s="36"/>
      <c r="L5365" s="59"/>
      <c r="M5365" s="59"/>
      <c r="N5365" s="60"/>
      <c r="P5365" s="59"/>
      <c r="Q5365" s="59"/>
      <c r="R5365" s="60"/>
    </row>
    <row r="5366" spans="1:18" x14ac:dyDescent="0.25">
      <c r="A5366" s="37" t="s">
        <v>6669</v>
      </c>
      <c r="B5366" s="38" t="s">
        <v>31</v>
      </c>
      <c r="C5366" s="38" t="s">
        <v>386</v>
      </c>
      <c r="H5366" s="35"/>
      <c r="I5366" s="35"/>
      <c r="J5366" s="36"/>
      <c r="L5366" s="59"/>
      <c r="M5366" s="59"/>
      <c r="N5366" s="60"/>
      <c r="P5366" s="59"/>
      <c r="Q5366" s="59"/>
      <c r="R5366" s="60"/>
    </row>
    <row r="5367" spans="1:18" ht="60" x14ac:dyDescent="0.25">
      <c r="A5367" s="33"/>
      <c r="B5367" s="34" t="s">
        <v>55</v>
      </c>
      <c r="C5367" s="34" t="s">
        <v>56</v>
      </c>
      <c r="D5367" s="34" t="s">
        <v>57</v>
      </c>
      <c r="E5367" s="34" t="s">
        <v>58</v>
      </c>
      <c r="F5367" s="39" t="s">
        <v>59</v>
      </c>
      <c r="H5367" s="40" t="s">
        <v>60</v>
      </c>
      <c r="I5367" s="41" t="s">
        <v>22</v>
      </c>
      <c r="J5367" s="42"/>
      <c r="L5367" s="40" t="s">
        <v>60</v>
      </c>
      <c r="M5367" s="53" t="s">
        <v>22</v>
      </c>
      <c r="N5367" s="54"/>
      <c r="P5367" s="40" t="s">
        <v>60</v>
      </c>
      <c r="Q5367" s="53" t="s">
        <v>22</v>
      </c>
      <c r="R5367" s="54"/>
    </row>
    <row r="5368" spans="1:18" x14ac:dyDescent="0.25">
      <c r="A5368" s="37" t="s">
        <v>6670</v>
      </c>
      <c r="B5368" s="38" t="s">
        <v>6671</v>
      </c>
      <c r="C5368" s="38" t="s">
        <v>389</v>
      </c>
      <c r="D5368" s="38"/>
      <c r="E5368" s="38" t="s">
        <v>64</v>
      </c>
      <c r="F5368" s="43">
        <v>1</v>
      </c>
      <c r="H5368" s="44">
        <v>4000</v>
      </c>
      <c r="I5368" s="45">
        <v>4000</v>
      </c>
      <c r="J5368" s="31"/>
      <c r="L5368" s="44">
        <v>14931.75</v>
      </c>
      <c r="M5368" s="55">
        <v>14931.75</v>
      </c>
      <c r="N5368" s="56"/>
      <c r="P5368" s="44">
        <v>10000</v>
      </c>
      <c r="Q5368" s="55">
        <v>10000</v>
      </c>
      <c r="R5368" s="56"/>
    </row>
    <row r="5369" spans="1:18" x14ac:dyDescent="0.25">
      <c r="A5369" s="33"/>
      <c r="B5369" s="34" t="s">
        <v>28</v>
      </c>
      <c r="C5369" s="34" t="s">
        <v>29</v>
      </c>
      <c r="H5369" s="35"/>
      <c r="I5369" s="35"/>
      <c r="J5369" s="36"/>
      <c r="L5369" s="59"/>
      <c r="M5369" s="59"/>
      <c r="N5369" s="60"/>
      <c r="P5369" s="59"/>
      <c r="Q5369" s="59"/>
      <c r="R5369" s="60"/>
    </row>
    <row r="5370" spans="1:18" x14ac:dyDescent="0.25">
      <c r="A5370" s="37" t="s">
        <v>6672</v>
      </c>
      <c r="B5370" s="38" t="s">
        <v>31</v>
      </c>
      <c r="C5370" s="38" t="s">
        <v>333</v>
      </c>
      <c r="H5370" s="35"/>
      <c r="I5370" s="35"/>
      <c r="J5370" s="36"/>
      <c r="L5370" s="59"/>
      <c r="M5370" s="59"/>
      <c r="N5370" s="60"/>
      <c r="P5370" s="59"/>
      <c r="Q5370" s="59"/>
      <c r="R5370" s="60"/>
    </row>
    <row r="5371" spans="1:18" ht="60" x14ac:dyDescent="0.25">
      <c r="A5371" s="33"/>
      <c r="B5371" s="34" t="s">
        <v>55</v>
      </c>
      <c r="C5371" s="34" t="s">
        <v>56</v>
      </c>
      <c r="D5371" s="34" t="s">
        <v>57</v>
      </c>
      <c r="E5371" s="34" t="s">
        <v>58</v>
      </c>
      <c r="F5371" s="39" t="s">
        <v>59</v>
      </c>
      <c r="H5371" s="40" t="s">
        <v>60</v>
      </c>
      <c r="I5371" s="41" t="s">
        <v>22</v>
      </c>
      <c r="J5371" s="42"/>
      <c r="L5371" s="40" t="s">
        <v>60</v>
      </c>
      <c r="M5371" s="53" t="s">
        <v>22</v>
      </c>
      <c r="N5371" s="54"/>
      <c r="P5371" s="40" t="s">
        <v>60</v>
      </c>
      <c r="Q5371" s="53" t="s">
        <v>22</v>
      </c>
      <c r="R5371" s="54"/>
    </row>
    <row r="5372" spans="1:18" ht="105" x14ac:dyDescent="0.25">
      <c r="A5372" s="37" t="s">
        <v>6673</v>
      </c>
      <c r="B5372" s="38" t="s">
        <v>335</v>
      </c>
      <c r="C5372" s="38" t="s">
        <v>336</v>
      </c>
      <c r="D5372" s="38"/>
      <c r="E5372" s="38" t="s">
        <v>64</v>
      </c>
      <c r="F5372" s="43">
        <v>1</v>
      </c>
      <c r="H5372" s="44">
        <v>0</v>
      </c>
      <c r="I5372" s="45">
        <v>0</v>
      </c>
      <c r="J5372" s="31"/>
      <c r="L5372" s="44">
        <v>0</v>
      </c>
      <c r="M5372" s="55">
        <v>0</v>
      </c>
      <c r="N5372" s="56"/>
      <c r="P5372" s="44">
        <v>0</v>
      </c>
      <c r="Q5372" s="55">
        <v>0</v>
      </c>
      <c r="R5372" s="56"/>
    </row>
    <row r="5373" spans="1:18" x14ac:dyDescent="0.25">
      <c r="A5373" s="33"/>
      <c r="B5373" s="34" t="s">
        <v>28</v>
      </c>
      <c r="C5373" s="34" t="s">
        <v>29</v>
      </c>
      <c r="H5373" s="35"/>
      <c r="I5373" s="35"/>
      <c r="J5373" s="36"/>
      <c r="L5373" s="59"/>
      <c r="M5373" s="59"/>
      <c r="N5373" s="60"/>
      <c r="P5373" s="59"/>
      <c r="Q5373" s="59"/>
      <c r="R5373" s="60"/>
    </row>
    <row r="5374" spans="1:18" ht="60" x14ac:dyDescent="0.25">
      <c r="A5374" s="37" t="s">
        <v>6674</v>
      </c>
      <c r="B5374" s="38" t="s">
        <v>31</v>
      </c>
      <c r="C5374" s="38" t="s">
        <v>299</v>
      </c>
      <c r="H5374" s="35"/>
      <c r="I5374" s="35"/>
      <c r="J5374" s="36"/>
      <c r="L5374" s="59"/>
      <c r="M5374" s="59"/>
      <c r="N5374" s="60"/>
      <c r="P5374" s="59"/>
      <c r="Q5374" s="59"/>
      <c r="R5374" s="60"/>
    </row>
    <row r="5375" spans="1:18" x14ac:dyDescent="0.25">
      <c r="A5375" s="14" t="s">
        <v>6675</v>
      </c>
      <c r="B5375" s="14"/>
      <c r="C5375" s="14"/>
      <c r="D5375" s="14"/>
      <c r="E5375" s="14"/>
      <c r="F5375" s="14"/>
      <c r="H5375" s="32" t="s">
        <v>1849</v>
      </c>
      <c r="I5375" s="45">
        <v>262510</v>
      </c>
      <c r="J5375" s="31"/>
      <c r="L5375" s="32" t="s">
        <v>1849</v>
      </c>
      <c r="M5375" s="55">
        <v>187694.97</v>
      </c>
      <c r="N5375" s="56"/>
      <c r="P5375" s="32" t="s">
        <v>1849</v>
      </c>
      <c r="Q5375" s="55">
        <v>109845</v>
      </c>
      <c r="R5375" s="56"/>
    </row>
    <row r="5376" spans="1:18" x14ac:dyDescent="0.25">
      <c r="A5376" s="33"/>
      <c r="B5376" s="34" t="s">
        <v>28</v>
      </c>
      <c r="C5376" s="34" t="s">
        <v>29</v>
      </c>
      <c r="H5376" s="35"/>
      <c r="I5376" s="35"/>
      <c r="J5376" s="36"/>
      <c r="L5376" s="59"/>
      <c r="M5376" s="59"/>
      <c r="N5376" s="60"/>
      <c r="P5376" s="59"/>
      <c r="Q5376" s="59"/>
      <c r="R5376" s="60"/>
    </row>
    <row r="5377" spans="1:18" x14ac:dyDescent="0.25">
      <c r="A5377" s="37" t="s">
        <v>6676</v>
      </c>
      <c r="B5377" s="38" t="s">
        <v>31</v>
      </c>
      <c r="C5377" s="38" t="s">
        <v>6677</v>
      </c>
      <c r="H5377" s="35"/>
      <c r="I5377" s="35"/>
      <c r="J5377" s="36"/>
      <c r="L5377" s="59"/>
      <c r="M5377" s="59"/>
      <c r="N5377" s="60"/>
      <c r="P5377" s="59"/>
      <c r="Q5377" s="59"/>
      <c r="R5377" s="60"/>
    </row>
    <row r="5378" spans="1:18" ht="90" x14ac:dyDescent="0.25">
      <c r="A5378" s="37" t="s">
        <v>6678</v>
      </c>
      <c r="B5378" s="38" t="s">
        <v>31</v>
      </c>
      <c r="C5378" s="38" t="s">
        <v>6679</v>
      </c>
      <c r="H5378" s="35"/>
      <c r="I5378" s="35"/>
      <c r="J5378" s="36"/>
      <c r="L5378" s="59"/>
      <c r="M5378" s="59"/>
      <c r="N5378" s="60"/>
      <c r="P5378" s="59"/>
      <c r="Q5378" s="59"/>
      <c r="R5378" s="60"/>
    </row>
    <row r="5379" spans="1:18" ht="60" x14ac:dyDescent="0.25">
      <c r="A5379" s="33"/>
      <c r="B5379" s="34" t="s">
        <v>55</v>
      </c>
      <c r="C5379" s="34" t="s">
        <v>56</v>
      </c>
      <c r="D5379" s="34" t="s">
        <v>57</v>
      </c>
      <c r="E5379" s="34" t="s">
        <v>58</v>
      </c>
      <c r="F5379" s="39" t="s">
        <v>59</v>
      </c>
      <c r="H5379" s="40" t="s">
        <v>60</v>
      </c>
      <c r="I5379" s="41" t="s">
        <v>22</v>
      </c>
      <c r="J5379" s="42"/>
      <c r="L5379" s="40" t="s">
        <v>60</v>
      </c>
      <c r="M5379" s="53" t="s">
        <v>22</v>
      </c>
      <c r="N5379" s="54"/>
      <c r="P5379" s="40" t="s">
        <v>60</v>
      </c>
      <c r="Q5379" s="53" t="s">
        <v>22</v>
      </c>
      <c r="R5379" s="54"/>
    </row>
    <row r="5380" spans="1:18" x14ac:dyDescent="0.25">
      <c r="A5380" s="37" t="s">
        <v>6680</v>
      </c>
      <c r="B5380" s="38" t="s">
        <v>399</v>
      </c>
      <c r="C5380" s="38" t="s">
        <v>6681</v>
      </c>
      <c r="D5380" s="38"/>
      <c r="E5380" s="38" t="s">
        <v>308</v>
      </c>
      <c r="F5380" s="43">
        <v>55</v>
      </c>
      <c r="H5380" s="44">
        <v>240</v>
      </c>
      <c r="I5380" s="45">
        <v>13200</v>
      </c>
      <c r="J5380" s="31"/>
      <c r="L5380" s="44">
        <v>191.16</v>
      </c>
      <c r="M5380" s="55">
        <v>10513.8</v>
      </c>
      <c r="N5380" s="56"/>
      <c r="P5380" s="44">
        <v>120</v>
      </c>
      <c r="Q5380" s="55">
        <v>6600</v>
      </c>
      <c r="R5380" s="56"/>
    </row>
    <row r="5381" spans="1:18" x14ac:dyDescent="0.25">
      <c r="A5381" s="37" t="s">
        <v>6682</v>
      </c>
      <c r="B5381" s="38" t="s">
        <v>408</v>
      </c>
      <c r="C5381" s="38" t="s">
        <v>6683</v>
      </c>
      <c r="D5381" s="38"/>
      <c r="E5381" s="38" t="s">
        <v>308</v>
      </c>
      <c r="F5381" s="43">
        <v>80</v>
      </c>
      <c r="H5381" s="44">
        <v>285</v>
      </c>
      <c r="I5381" s="45">
        <v>22800</v>
      </c>
      <c r="J5381" s="31"/>
      <c r="L5381" s="44">
        <v>195.01</v>
      </c>
      <c r="M5381" s="55">
        <v>15600.8</v>
      </c>
      <c r="N5381" s="56"/>
      <c r="P5381" s="44">
        <v>0</v>
      </c>
      <c r="Q5381" s="55">
        <v>0</v>
      </c>
      <c r="R5381" s="56"/>
    </row>
    <row r="5382" spans="1:18" x14ac:dyDescent="0.25">
      <c r="A5382" s="37" t="s">
        <v>6684</v>
      </c>
      <c r="B5382" s="38" t="s">
        <v>411</v>
      </c>
      <c r="C5382" s="38" t="s">
        <v>6685</v>
      </c>
      <c r="D5382" s="38"/>
      <c r="E5382" s="38" t="s">
        <v>308</v>
      </c>
      <c r="F5382" s="43">
        <v>175</v>
      </c>
      <c r="H5382" s="44">
        <v>310</v>
      </c>
      <c r="I5382" s="45">
        <v>54250</v>
      </c>
      <c r="J5382" s="31"/>
      <c r="L5382" s="44">
        <v>254.48</v>
      </c>
      <c r="M5382" s="55">
        <v>44534</v>
      </c>
      <c r="N5382" s="56"/>
      <c r="P5382" s="44">
        <v>185</v>
      </c>
      <c r="Q5382" s="55">
        <v>32375</v>
      </c>
      <c r="R5382" s="56"/>
    </row>
    <row r="5383" spans="1:18" x14ac:dyDescent="0.25">
      <c r="A5383" s="37" t="s">
        <v>6686</v>
      </c>
      <c r="B5383" s="38" t="s">
        <v>416</v>
      </c>
      <c r="C5383" s="38" t="s">
        <v>6687</v>
      </c>
      <c r="D5383" s="38"/>
      <c r="E5383" s="38" t="s">
        <v>308</v>
      </c>
      <c r="F5383" s="43">
        <v>66</v>
      </c>
      <c r="H5383" s="44">
        <v>380</v>
      </c>
      <c r="I5383" s="45">
        <v>25080</v>
      </c>
      <c r="J5383" s="31"/>
      <c r="L5383" s="44">
        <v>297.10000000000002</v>
      </c>
      <c r="M5383" s="55">
        <v>19608.599999999999</v>
      </c>
      <c r="N5383" s="56"/>
      <c r="P5383" s="44">
        <v>250</v>
      </c>
      <c r="Q5383" s="55">
        <v>16500</v>
      </c>
      <c r="R5383" s="56"/>
    </row>
    <row r="5384" spans="1:18" x14ac:dyDescent="0.25">
      <c r="A5384" s="33"/>
      <c r="B5384" s="34" t="s">
        <v>28</v>
      </c>
      <c r="C5384" s="34" t="s">
        <v>29</v>
      </c>
      <c r="H5384" s="35"/>
      <c r="I5384" s="35"/>
      <c r="J5384" s="36"/>
      <c r="L5384" s="59"/>
      <c r="M5384" s="59"/>
      <c r="N5384" s="60"/>
      <c r="P5384" s="59"/>
      <c r="Q5384" s="59"/>
      <c r="R5384" s="60"/>
    </row>
    <row r="5385" spans="1:18" ht="90" x14ac:dyDescent="0.25">
      <c r="A5385" s="37" t="s">
        <v>6688</v>
      </c>
      <c r="B5385" s="38" t="s">
        <v>31</v>
      </c>
      <c r="C5385" s="38" t="s">
        <v>6689</v>
      </c>
      <c r="H5385" s="35"/>
      <c r="I5385" s="35"/>
      <c r="J5385" s="36"/>
      <c r="L5385" s="59"/>
      <c r="M5385" s="59"/>
      <c r="N5385" s="60"/>
      <c r="P5385" s="59"/>
      <c r="Q5385" s="59"/>
      <c r="R5385" s="60"/>
    </row>
    <row r="5386" spans="1:18" ht="60" x14ac:dyDescent="0.25">
      <c r="A5386" s="33"/>
      <c r="B5386" s="34" t="s">
        <v>55</v>
      </c>
      <c r="C5386" s="34" t="s">
        <v>56</v>
      </c>
      <c r="D5386" s="34" t="s">
        <v>57</v>
      </c>
      <c r="E5386" s="34" t="s">
        <v>58</v>
      </c>
      <c r="F5386" s="39" t="s">
        <v>59</v>
      </c>
      <c r="H5386" s="40" t="s">
        <v>60</v>
      </c>
      <c r="I5386" s="41" t="s">
        <v>22</v>
      </c>
      <c r="J5386" s="42"/>
      <c r="L5386" s="40" t="s">
        <v>60</v>
      </c>
      <c r="M5386" s="53" t="s">
        <v>22</v>
      </c>
      <c r="N5386" s="54"/>
      <c r="P5386" s="40" t="s">
        <v>60</v>
      </c>
      <c r="Q5386" s="53" t="s">
        <v>22</v>
      </c>
      <c r="R5386" s="54"/>
    </row>
    <row r="5387" spans="1:18" x14ac:dyDescent="0.25">
      <c r="A5387" s="37" t="s">
        <v>6690</v>
      </c>
      <c r="B5387" s="38" t="s">
        <v>419</v>
      </c>
      <c r="C5387" s="38" t="s">
        <v>6691</v>
      </c>
      <c r="D5387" s="38"/>
      <c r="E5387" s="38" t="s">
        <v>308</v>
      </c>
      <c r="F5387" s="43">
        <v>70</v>
      </c>
      <c r="H5387" s="44">
        <v>170</v>
      </c>
      <c r="I5387" s="45">
        <v>11900</v>
      </c>
      <c r="J5387" s="31"/>
      <c r="L5387" s="44">
        <v>115.7</v>
      </c>
      <c r="M5387" s="55">
        <v>8099</v>
      </c>
      <c r="N5387" s="56"/>
      <c r="P5387" s="44">
        <v>95</v>
      </c>
      <c r="Q5387" s="55">
        <v>6650</v>
      </c>
      <c r="R5387" s="56"/>
    </row>
    <row r="5388" spans="1:18" x14ac:dyDescent="0.25">
      <c r="A5388" s="37" t="s">
        <v>6692</v>
      </c>
      <c r="B5388" s="38" t="s">
        <v>6693</v>
      </c>
      <c r="C5388" s="38" t="s">
        <v>6694</v>
      </c>
      <c r="D5388" s="38"/>
      <c r="E5388" s="38" t="s">
        <v>308</v>
      </c>
      <c r="F5388" s="43">
        <v>216</v>
      </c>
      <c r="H5388" s="44">
        <v>200</v>
      </c>
      <c r="I5388" s="45">
        <v>43200</v>
      </c>
      <c r="J5388" s="31"/>
      <c r="L5388" s="44">
        <v>134.05000000000001</v>
      </c>
      <c r="M5388" s="55">
        <v>28954.799999999999</v>
      </c>
      <c r="N5388" s="56"/>
      <c r="P5388" s="44">
        <v>110</v>
      </c>
      <c r="Q5388" s="55">
        <v>23760</v>
      </c>
      <c r="R5388" s="56"/>
    </row>
    <row r="5389" spans="1:18" x14ac:dyDescent="0.25">
      <c r="A5389" s="37" t="s">
        <v>6695</v>
      </c>
      <c r="B5389" s="38" t="s">
        <v>6696</v>
      </c>
      <c r="C5389" s="38" t="s">
        <v>6697</v>
      </c>
      <c r="D5389" s="38"/>
      <c r="E5389" s="38" t="s">
        <v>308</v>
      </c>
      <c r="F5389" s="43">
        <v>34</v>
      </c>
      <c r="H5389" s="44">
        <v>280</v>
      </c>
      <c r="I5389" s="45">
        <v>9520</v>
      </c>
      <c r="J5389" s="31"/>
      <c r="L5389" s="44">
        <v>231.4</v>
      </c>
      <c r="M5389" s="55">
        <v>7867.6</v>
      </c>
      <c r="N5389" s="56"/>
      <c r="P5389" s="44">
        <v>210</v>
      </c>
      <c r="Q5389" s="55">
        <v>7140</v>
      </c>
      <c r="R5389" s="56"/>
    </row>
    <row r="5390" spans="1:18" x14ac:dyDescent="0.25">
      <c r="A5390" s="37" t="s">
        <v>6698</v>
      </c>
      <c r="B5390" s="38" t="s">
        <v>6699</v>
      </c>
      <c r="C5390" s="38" t="s">
        <v>6700</v>
      </c>
      <c r="D5390" s="38"/>
      <c r="E5390" s="38" t="s">
        <v>308</v>
      </c>
      <c r="F5390" s="43">
        <v>38</v>
      </c>
      <c r="H5390" s="44">
        <v>420</v>
      </c>
      <c r="I5390" s="45">
        <v>15960</v>
      </c>
      <c r="J5390" s="31"/>
      <c r="L5390" s="44">
        <v>266.32</v>
      </c>
      <c r="M5390" s="55">
        <v>10120.16</v>
      </c>
      <c r="N5390" s="56"/>
      <c r="P5390" s="44">
        <v>130</v>
      </c>
      <c r="Q5390" s="55">
        <v>4940</v>
      </c>
      <c r="R5390" s="56"/>
    </row>
    <row r="5391" spans="1:18" x14ac:dyDescent="0.25">
      <c r="A5391" s="37" t="s">
        <v>6701</v>
      </c>
      <c r="B5391" s="38" t="s">
        <v>6702</v>
      </c>
      <c r="C5391" s="38" t="s">
        <v>6703</v>
      </c>
      <c r="D5391" s="38"/>
      <c r="E5391" s="38" t="s">
        <v>308</v>
      </c>
      <c r="F5391" s="43">
        <v>252</v>
      </c>
      <c r="H5391" s="44">
        <v>170</v>
      </c>
      <c r="I5391" s="45">
        <v>42840</v>
      </c>
      <c r="J5391" s="31"/>
      <c r="L5391" s="44">
        <v>112.74</v>
      </c>
      <c r="M5391" s="55">
        <v>28410.48</v>
      </c>
      <c r="N5391" s="56"/>
      <c r="P5391" s="44">
        <v>0</v>
      </c>
      <c r="Q5391" s="55">
        <v>0</v>
      </c>
      <c r="R5391" s="56"/>
    </row>
    <row r="5392" spans="1:18" x14ac:dyDescent="0.25">
      <c r="A5392" s="37" t="s">
        <v>6704</v>
      </c>
      <c r="B5392" s="38" t="s">
        <v>6705</v>
      </c>
      <c r="C5392" s="38" t="s">
        <v>6706</v>
      </c>
      <c r="D5392" s="38"/>
      <c r="E5392" s="38" t="s">
        <v>308</v>
      </c>
      <c r="F5392" s="43">
        <v>99</v>
      </c>
      <c r="H5392" s="44">
        <v>240</v>
      </c>
      <c r="I5392" s="45">
        <v>23760</v>
      </c>
      <c r="J5392" s="31"/>
      <c r="L5392" s="44">
        <v>141.27000000000001</v>
      </c>
      <c r="M5392" s="55">
        <v>13985.73</v>
      </c>
      <c r="N5392" s="56"/>
      <c r="P5392" s="44">
        <v>120</v>
      </c>
      <c r="Q5392" s="55">
        <v>11880</v>
      </c>
      <c r="R5392" s="56"/>
    </row>
    <row r="5393" spans="1:18" x14ac:dyDescent="0.25">
      <c r="A5393" s="33"/>
      <c r="B5393" s="34" t="s">
        <v>28</v>
      </c>
      <c r="C5393" s="34" t="s">
        <v>29</v>
      </c>
      <c r="H5393" s="35"/>
      <c r="I5393" s="35"/>
      <c r="J5393" s="36"/>
      <c r="L5393" s="59"/>
      <c r="M5393" s="59"/>
      <c r="N5393" s="60"/>
      <c r="P5393" s="59"/>
      <c r="Q5393" s="59"/>
      <c r="R5393" s="60"/>
    </row>
    <row r="5394" spans="1:18" x14ac:dyDescent="0.25">
      <c r="A5394" s="37" t="s">
        <v>6707</v>
      </c>
      <c r="B5394" s="38" t="s">
        <v>31</v>
      </c>
      <c r="C5394" s="38" t="s">
        <v>333</v>
      </c>
      <c r="H5394" s="35"/>
      <c r="I5394" s="35"/>
      <c r="J5394" s="36"/>
      <c r="L5394" s="59"/>
      <c r="M5394" s="59"/>
      <c r="N5394" s="60"/>
      <c r="P5394" s="59"/>
      <c r="Q5394" s="59"/>
      <c r="R5394" s="60"/>
    </row>
    <row r="5395" spans="1:18" ht="60" x14ac:dyDescent="0.25">
      <c r="A5395" s="33"/>
      <c r="B5395" s="34" t="s">
        <v>55</v>
      </c>
      <c r="C5395" s="34" t="s">
        <v>56</v>
      </c>
      <c r="D5395" s="34" t="s">
        <v>57</v>
      </c>
      <c r="E5395" s="34" t="s">
        <v>58</v>
      </c>
      <c r="F5395" s="39" t="s">
        <v>59</v>
      </c>
      <c r="H5395" s="40" t="s">
        <v>60</v>
      </c>
      <c r="I5395" s="41" t="s">
        <v>22</v>
      </c>
      <c r="J5395" s="42"/>
      <c r="L5395" s="40" t="s">
        <v>60</v>
      </c>
      <c r="M5395" s="53" t="s">
        <v>22</v>
      </c>
      <c r="N5395" s="54"/>
      <c r="P5395" s="40" t="s">
        <v>60</v>
      </c>
      <c r="Q5395" s="53" t="s">
        <v>22</v>
      </c>
      <c r="R5395" s="54"/>
    </row>
    <row r="5396" spans="1:18" ht="105" x14ac:dyDescent="0.25">
      <c r="A5396" s="37" t="s">
        <v>6708</v>
      </c>
      <c r="B5396" s="38" t="s">
        <v>335</v>
      </c>
      <c r="C5396" s="38" t="s">
        <v>336</v>
      </c>
      <c r="D5396" s="38"/>
      <c r="E5396" s="38" t="s">
        <v>64</v>
      </c>
      <c r="F5396" s="43">
        <v>1</v>
      </c>
      <c r="H5396" s="44">
        <v>0</v>
      </c>
      <c r="I5396" s="45">
        <v>0</v>
      </c>
      <c r="J5396" s="31"/>
      <c r="L5396" s="44">
        <v>0</v>
      </c>
      <c r="M5396" s="55">
        <v>0</v>
      </c>
      <c r="N5396" s="56"/>
      <c r="P5396" s="44">
        <v>0</v>
      </c>
      <c r="Q5396" s="55">
        <v>0</v>
      </c>
      <c r="R5396" s="56"/>
    </row>
    <row r="5397" spans="1:18" x14ac:dyDescent="0.25">
      <c r="A5397" s="33"/>
      <c r="B5397" s="34" t="s">
        <v>28</v>
      </c>
      <c r="C5397" s="34" t="s">
        <v>29</v>
      </c>
      <c r="H5397" s="35"/>
      <c r="I5397" s="35"/>
      <c r="J5397" s="36"/>
      <c r="L5397" s="59"/>
      <c r="M5397" s="59"/>
      <c r="N5397" s="60"/>
      <c r="P5397" s="59"/>
      <c r="Q5397" s="59"/>
      <c r="R5397" s="60"/>
    </row>
    <row r="5398" spans="1:18" ht="60" x14ac:dyDescent="0.25">
      <c r="A5398" s="37" t="s">
        <v>6709</v>
      </c>
      <c r="B5398" s="38" t="s">
        <v>31</v>
      </c>
      <c r="C5398" s="38" t="s">
        <v>299</v>
      </c>
      <c r="H5398" s="35"/>
      <c r="I5398" s="35"/>
      <c r="J5398" s="36"/>
      <c r="L5398" s="59"/>
      <c r="M5398" s="59"/>
      <c r="N5398" s="60"/>
      <c r="P5398" s="59"/>
      <c r="Q5398" s="59"/>
      <c r="R5398" s="60"/>
    </row>
    <row r="5399" spans="1:18" x14ac:dyDescent="0.25">
      <c r="A5399" s="14" t="s">
        <v>6710</v>
      </c>
      <c r="B5399" s="14"/>
      <c r="C5399" s="14"/>
      <c r="D5399" s="14"/>
      <c r="E5399" s="14"/>
      <c r="F5399" s="14"/>
      <c r="H5399" s="32" t="s">
        <v>302</v>
      </c>
      <c r="I5399" s="45">
        <v>474650</v>
      </c>
      <c r="J5399" s="31"/>
      <c r="L5399" s="32" t="s">
        <v>302</v>
      </c>
      <c r="M5399" s="55">
        <v>2075588.4</v>
      </c>
      <c r="N5399" s="56"/>
      <c r="P5399" s="32" t="s">
        <v>302</v>
      </c>
      <c r="Q5399" s="55">
        <v>2334200</v>
      </c>
      <c r="R5399" s="56"/>
    </row>
    <row r="5400" spans="1:18" x14ac:dyDescent="0.25">
      <c r="A5400" s="33"/>
      <c r="B5400" s="34" t="s">
        <v>28</v>
      </c>
      <c r="C5400" s="34" t="s">
        <v>29</v>
      </c>
      <c r="H5400" s="35"/>
      <c r="I5400" s="35"/>
      <c r="J5400" s="36"/>
      <c r="L5400" s="59"/>
      <c r="M5400" s="59"/>
      <c r="N5400" s="60"/>
      <c r="P5400" s="59"/>
      <c r="Q5400" s="59"/>
      <c r="R5400" s="60"/>
    </row>
    <row r="5401" spans="1:18" x14ac:dyDescent="0.25">
      <c r="A5401" s="37" t="s">
        <v>6711</v>
      </c>
      <c r="B5401" s="38" t="s">
        <v>31</v>
      </c>
      <c r="C5401" s="38" t="s">
        <v>6712</v>
      </c>
      <c r="H5401" s="35"/>
      <c r="I5401" s="35"/>
      <c r="J5401" s="36"/>
      <c r="L5401" s="59"/>
      <c r="M5401" s="59"/>
      <c r="N5401" s="60"/>
      <c r="P5401" s="59"/>
      <c r="Q5401" s="59"/>
      <c r="R5401" s="60"/>
    </row>
    <row r="5402" spans="1:18" ht="45" x14ac:dyDescent="0.25">
      <c r="A5402" s="37" t="s">
        <v>6713</v>
      </c>
      <c r="B5402" s="38" t="s">
        <v>31</v>
      </c>
      <c r="C5402" s="38" t="s">
        <v>6714</v>
      </c>
      <c r="H5402" s="35"/>
      <c r="I5402" s="35"/>
      <c r="J5402" s="36"/>
      <c r="L5402" s="59"/>
      <c r="M5402" s="59"/>
      <c r="N5402" s="60"/>
      <c r="P5402" s="59"/>
      <c r="Q5402" s="59"/>
      <c r="R5402" s="60"/>
    </row>
    <row r="5403" spans="1:18" ht="60" x14ac:dyDescent="0.25">
      <c r="A5403" s="33"/>
      <c r="B5403" s="34" t="s">
        <v>55</v>
      </c>
      <c r="C5403" s="34" t="s">
        <v>56</v>
      </c>
      <c r="D5403" s="34" t="s">
        <v>57</v>
      </c>
      <c r="E5403" s="34" t="s">
        <v>58</v>
      </c>
      <c r="F5403" s="39" t="s">
        <v>59</v>
      </c>
      <c r="H5403" s="40" t="s">
        <v>60</v>
      </c>
      <c r="I5403" s="41" t="s">
        <v>22</v>
      </c>
      <c r="J5403" s="42"/>
      <c r="L5403" s="40" t="s">
        <v>60</v>
      </c>
      <c r="M5403" s="53" t="s">
        <v>22</v>
      </c>
      <c r="N5403" s="54"/>
      <c r="P5403" s="40" t="s">
        <v>60</v>
      </c>
      <c r="Q5403" s="53" t="s">
        <v>22</v>
      </c>
      <c r="R5403" s="54"/>
    </row>
    <row r="5404" spans="1:18" x14ac:dyDescent="0.25">
      <c r="A5404" s="37" t="s">
        <v>6715</v>
      </c>
      <c r="B5404" s="38" t="s">
        <v>431</v>
      </c>
      <c r="C5404" s="38" t="s">
        <v>6716</v>
      </c>
      <c r="D5404" s="38"/>
      <c r="E5404" s="38" t="s">
        <v>308</v>
      </c>
      <c r="F5404" s="43">
        <v>188</v>
      </c>
      <c r="H5404" s="44">
        <v>1350</v>
      </c>
      <c r="I5404" s="45">
        <v>253800</v>
      </c>
      <c r="J5404" s="31"/>
      <c r="L5404" s="44">
        <v>4734.6000000000004</v>
      </c>
      <c r="M5404" s="55">
        <v>890104.8</v>
      </c>
      <c r="N5404" s="56"/>
      <c r="P5404" s="44">
        <v>2000</v>
      </c>
      <c r="Q5404" s="55">
        <v>376000</v>
      </c>
      <c r="R5404" s="56"/>
    </row>
    <row r="5405" spans="1:18" x14ac:dyDescent="0.25">
      <c r="A5405" s="33"/>
      <c r="B5405" s="34" t="s">
        <v>28</v>
      </c>
      <c r="C5405" s="34" t="s">
        <v>29</v>
      </c>
      <c r="H5405" s="35"/>
      <c r="I5405" s="35"/>
      <c r="J5405" s="36"/>
      <c r="L5405" s="59"/>
      <c r="M5405" s="59"/>
      <c r="N5405" s="60"/>
      <c r="P5405" s="59"/>
      <c r="Q5405" s="59"/>
      <c r="R5405" s="60"/>
    </row>
    <row r="5406" spans="1:18" x14ac:dyDescent="0.25">
      <c r="A5406" s="37" t="s">
        <v>6717</v>
      </c>
      <c r="B5406" s="38" t="s">
        <v>31</v>
      </c>
      <c r="C5406" s="38" t="s">
        <v>6718</v>
      </c>
      <c r="H5406" s="35"/>
      <c r="I5406" s="35"/>
      <c r="J5406" s="36"/>
      <c r="L5406" s="59"/>
      <c r="M5406" s="59"/>
      <c r="N5406" s="60"/>
      <c r="P5406" s="59"/>
      <c r="Q5406" s="59"/>
      <c r="R5406" s="60"/>
    </row>
    <row r="5407" spans="1:18" ht="60" x14ac:dyDescent="0.25">
      <c r="A5407" s="33"/>
      <c r="B5407" s="34" t="s">
        <v>55</v>
      </c>
      <c r="C5407" s="34" t="s">
        <v>56</v>
      </c>
      <c r="D5407" s="34" t="s">
        <v>57</v>
      </c>
      <c r="E5407" s="34" t="s">
        <v>58</v>
      </c>
      <c r="F5407" s="39" t="s">
        <v>59</v>
      </c>
      <c r="H5407" s="40" t="s">
        <v>60</v>
      </c>
      <c r="I5407" s="41" t="s">
        <v>22</v>
      </c>
      <c r="J5407" s="42"/>
      <c r="L5407" s="40" t="s">
        <v>60</v>
      </c>
      <c r="M5407" s="53" t="s">
        <v>22</v>
      </c>
      <c r="N5407" s="54"/>
      <c r="P5407" s="40" t="s">
        <v>60</v>
      </c>
      <c r="Q5407" s="53" t="s">
        <v>22</v>
      </c>
      <c r="R5407" s="54"/>
    </row>
    <row r="5408" spans="1:18" x14ac:dyDescent="0.25">
      <c r="A5408" s="37" t="s">
        <v>6719</v>
      </c>
      <c r="B5408" s="38" t="s">
        <v>6720</v>
      </c>
      <c r="C5408" s="38" t="s">
        <v>6721</v>
      </c>
      <c r="D5408" s="38"/>
      <c r="E5408" s="38" t="s">
        <v>308</v>
      </c>
      <c r="F5408" s="43">
        <v>472</v>
      </c>
      <c r="H5408" s="44">
        <v>425</v>
      </c>
      <c r="I5408" s="45">
        <v>200600</v>
      </c>
      <c r="J5408" s="31"/>
      <c r="L5408" s="44">
        <v>1953.02</v>
      </c>
      <c r="M5408" s="55">
        <v>921825.44</v>
      </c>
      <c r="N5408" s="56"/>
      <c r="P5408" s="44">
        <v>4100</v>
      </c>
      <c r="Q5408" s="55">
        <v>1935200</v>
      </c>
      <c r="R5408" s="56"/>
    </row>
    <row r="5409" spans="1:18" x14ac:dyDescent="0.25">
      <c r="A5409" s="33"/>
      <c r="B5409" s="34" t="s">
        <v>28</v>
      </c>
      <c r="C5409" s="34" t="s">
        <v>29</v>
      </c>
      <c r="H5409" s="35"/>
      <c r="I5409" s="35"/>
      <c r="J5409" s="36"/>
      <c r="L5409" s="59"/>
      <c r="M5409" s="59"/>
      <c r="N5409" s="60"/>
      <c r="P5409" s="59"/>
      <c r="Q5409" s="59"/>
      <c r="R5409" s="60"/>
    </row>
    <row r="5410" spans="1:18" x14ac:dyDescent="0.25">
      <c r="A5410" s="37" t="s">
        <v>6722</v>
      </c>
      <c r="B5410" s="38" t="s">
        <v>31</v>
      </c>
      <c r="C5410" s="38" t="s">
        <v>6723</v>
      </c>
      <c r="H5410" s="35"/>
      <c r="I5410" s="35"/>
      <c r="J5410" s="36"/>
      <c r="L5410" s="59"/>
      <c r="M5410" s="59"/>
      <c r="N5410" s="60"/>
      <c r="P5410" s="59"/>
      <c r="Q5410" s="59"/>
      <c r="R5410" s="60"/>
    </row>
    <row r="5411" spans="1:18" ht="60" x14ac:dyDescent="0.25">
      <c r="A5411" s="33"/>
      <c r="B5411" s="34" t="s">
        <v>55</v>
      </c>
      <c r="C5411" s="34" t="s">
        <v>56</v>
      </c>
      <c r="D5411" s="34" t="s">
        <v>57</v>
      </c>
      <c r="E5411" s="34" t="s">
        <v>58</v>
      </c>
      <c r="F5411" s="39" t="s">
        <v>59</v>
      </c>
      <c r="H5411" s="40" t="s">
        <v>60</v>
      </c>
      <c r="I5411" s="41" t="s">
        <v>22</v>
      </c>
      <c r="J5411" s="42"/>
      <c r="L5411" s="40" t="s">
        <v>60</v>
      </c>
      <c r="M5411" s="53" t="s">
        <v>22</v>
      </c>
      <c r="N5411" s="54"/>
      <c r="P5411" s="40" t="s">
        <v>60</v>
      </c>
      <c r="Q5411" s="53" t="s">
        <v>22</v>
      </c>
      <c r="R5411" s="54"/>
    </row>
    <row r="5412" spans="1:18" ht="30" x14ac:dyDescent="0.25">
      <c r="A5412" s="37" t="s">
        <v>6724</v>
      </c>
      <c r="B5412" s="38" t="s">
        <v>6725</v>
      </c>
      <c r="C5412" s="38" t="s">
        <v>6726</v>
      </c>
      <c r="D5412" s="38"/>
      <c r="E5412" s="38" t="s">
        <v>457</v>
      </c>
      <c r="F5412" s="43">
        <v>30</v>
      </c>
      <c r="H5412" s="44">
        <v>350</v>
      </c>
      <c r="I5412" s="45">
        <v>10500</v>
      </c>
      <c r="J5412" s="31"/>
      <c r="L5412" s="44">
        <v>473.46</v>
      </c>
      <c r="M5412" s="55">
        <v>14203.8</v>
      </c>
      <c r="N5412" s="56"/>
      <c r="P5412" s="44">
        <v>500</v>
      </c>
      <c r="Q5412" s="55">
        <v>15000</v>
      </c>
      <c r="R5412" s="56"/>
    </row>
    <row r="5413" spans="1:18" x14ac:dyDescent="0.25">
      <c r="A5413" s="33"/>
      <c r="B5413" s="34" t="s">
        <v>28</v>
      </c>
      <c r="C5413" s="34" t="s">
        <v>29</v>
      </c>
      <c r="H5413" s="35"/>
      <c r="I5413" s="35"/>
      <c r="J5413" s="36"/>
      <c r="L5413" s="59"/>
      <c r="M5413" s="59"/>
      <c r="N5413" s="60"/>
      <c r="P5413" s="59"/>
      <c r="Q5413" s="59"/>
      <c r="R5413" s="60"/>
    </row>
    <row r="5414" spans="1:18" x14ac:dyDescent="0.25">
      <c r="A5414" s="37" t="s">
        <v>6727</v>
      </c>
      <c r="B5414" s="38" t="s">
        <v>31</v>
      </c>
      <c r="C5414" s="38" t="s">
        <v>6728</v>
      </c>
      <c r="H5414" s="35"/>
      <c r="I5414" s="35"/>
      <c r="J5414" s="36"/>
      <c r="L5414" s="59"/>
      <c r="M5414" s="59"/>
      <c r="N5414" s="60"/>
      <c r="P5414" s="59"/>
      <c r="Q5414" s="59"/>
      <c r="R5414" s="60"/>
    </row>
    <row r="5415" spans="1:18" ht="60" x14ac:dyDescent="0.25">
      <c r="A5415" s="33"/>
      <c r="B5415" s="34" t="s">
        <v>55</v>
      </c>
      <c r="C5415" s="34" t="s">
        <v>56</v>
      </c>
      <c r="D5415" s="34" t="s">
        <v>57</v>
      </c>
      <c r="E5415" s="34" t="s">
        <v>58</v>
      </c>
      <c r="F5415" s="39" t="s">
        <v>59</v>
      </c>
      <c r="H5415" s="40" t="s">
        <v>60</v>
      </c>
      <c r="I5415" s="41" t="s">
        <v>22</v>
      </c>
      <c r="J5415" s="42"/>
      <c r="L5415" s="40" t="s">
        <v>60</v>
      </c>
      <c r="M5415" s="53" t="s">
        <v>22</v>
      </c>
      <c r="N5415" s="54"/>
      <c r="P5415" s="40" t="s">
        <v>60</v>
      </c>
      <c r="Q5415" s="53" t="s">
        <v>22</v>
      </c>
      <c r="R5415" s="54"/>
    </row>
    <row r="5416" spans="1:18" ht="30" x14ac:dyDescent="0.25">
      <c r="A5416" s="37" t="s">
        <v>6729</v>
      </c>
      <c r="B5416" s="38" t="s">
        <v>6730</v>
      </c>
      <c r="C5416" s="38" t="s">
        <v>6731</v>
      </c>
      <c r="D5416" s="38"/>
      <c r="E5416" s="38" t="s">
        <v>433</v>
      </c>
      <c r="F5416" s="43">
        <v>1</v>
      </c>
      <c r="H5416" s="44">
        <v>6000</v>
      </c>
      <c r="I5416" s="45">
        <v>6000</v>
      </c>
      <c r="J5416" s="31"/>
      <c r="L5416" s="44">
        <v>4734.6000000000004</v>
      </c>
      <c r="M5416" s="55">
        <v>4734.6000000000004</v>
      </c>
      <c r="N5416" s="56"/>
      <c r="P5416" s="44">
        <v>5000</v>
      </c>
      <c r="Q5416" s="55">
        <v>5000</v>
      </c>
      <c r="R5416" s="56"/>
    </row>
    <row r="5417" spans="1:18" x14ac:dyDescent="0.25">
      <c r="A5417" s="33"/>
      <c r="B5417" s="34" t="s">
        <v>28</v>
      </c>
      <c r="C5417" s="34" t="s">
        <v>29</v>
      </c>
      <c r="H5417" s="35"/>
      <c r="I5417" s="35"/>
      <c r="J5417" s="36"/>
      <c r="L5417" s="59"/>
      <c r="M5417" s="59"/>
      <c r="N5417" s="60"/>
      <c r="P5417" s="59"/>
      <c r="Q5417" s="59"/>
      <c r="R5417" s="60"/>
    </row>
    <row r="5418" spans="1:18" x14ac:dyDescent="0.25">
      <c r="A5418" s="37" t="s">
        <v>6732</v>
      </c>
      <c r="B5418" s="38" t="s">
        <v>31</v>
      </c>
      <c r="C5418" s="38" t="s">
        <v>2606</v>
      </c>
      <c r="H5418" s="35"/>
      <c r="I5418" s="35"/>
      <c r="J5418" s="36"/>
      <c r="L5418" s="59"/>
      <c r="M5418" s="59"/>
      <c r="N5418" s="60"/>
      <c r="P5418" s="59"/>
      <c r="Q5418" s="59"/>
      <c r="R5418" s="60"/>
    </row>
    <row r="5419" spans="1:18" ht="60" x14ac:dyDescent="0.25">
      <c r="A5419" s="33"/>
      <c r="B5419" s="34" t="s">
        <v>55</v>
      </c>
      <c r="C5419" s="34" t="s">
        <v>56</v>
      </c>
      <c r="D5419" s="34" t="s">
        <v>57</v>
      </c>
      <c r="E5419" s="34" t="s">
        <v>58</v>
      </c>
      <c r="F5419" s="39" t="s">
        <v>59</v>
      </c>
      <c r="H5419" s="40" t="s">
        <v>60</v>
      </c>
      <c r="I5419" s="41" t="s">
        <v>22</v>
      </c>
      <c r="J5419" s="42"/>
      <c r="L5419" s="40" t="s">
        <v>60</v>
      </c>
      <c r="M5419" s="53" t="s">
        <v>22</v>
      </c>
      <c r="N5419" s="54"/>
      <c r="P5419" s="40" t="s">
        <v>60</v>
      </c>
      <c r="Q5419" s="53" t="s">
        <v>22</v>
      </c>
      <c r="R5419" s="54"/>
    </row>
    <row r="5420" spans="1:18" x14ac:dyDescent="0.25">
      <c r="A5420" s="37" t="s">
        <v>6733</v>
      </c>
      <c r="B5420" s="38" t="s">
        <v>6734</v>
      </c>
      <c r="C5420" s="38" t="s">
        <v>6735</v>
      </c>
      <c r="D5420" s="38"/>
      <c r="E5420" s="38" t="s">
        <v>433</v>
      </c>
      <c r="F5420" s="43">
        <v>1</v>
      </c>
      <c r="H5420" s="44">
        <v>3750</v>
      </c>
      <c r="I5420" s="45">
        <v>3750</v>
      </c>
      <c r="J5420" s="31"/>
      <c r="L5420" s="44">
        <v>5918.25</v>
      </c>
      <c r="M5420" s="55">
        <v>5918.25</v>
      </c>
      <c r="N5420" s="56"/>
      <c r="P5420" s="44">
        <v>3000</v>
      </c>
      <c r="Q5420" s="55">
        <v>3000</v>
      </c>
      <c r="R5420" s="56"/>
    </row>
    <row r="5421" spans="1:18" x14ac:dyDescent="0.25">
      <c r="A5421" s="33"/>
      <c r="B5421" s="34" t="s">
        <v>28</v>
      </c>
      <c r="C5421" s="34" t="s">
        <v>29</v>
      </c>
      <c r="H5421" s="35"/>
      <c r="I5421" s="35"/>
      <c r="J5421" s="36"/>
      <c r="L5421" s="59"/>
      <c r="M5421" s="59"/>
      <c r="N5421" s="60"/>
      <c r="P5421" s="59"/>
      <c r="Q5421" s="59"/>
      <c r="R5421" s="60"/>
    </row>
    <row r="5422" spans="1:18" x14ac:dyDescent="0.25">
      <c r="A5422" s="37" t="s">
        <v>6736</v>
      </c>
      <c r="B5422" s="38" t="s">
        <v>31</v>
      </c>
      <c r="C5422" s="38" t="s">
        <v>333</v>
      </c>
      <c r="H5422" s="35"/>
      <c r="I5422" s="35"/>
      <c r="J5422" s="36"/>
      <c r="L5422" s="59"/>
      <c r="M5422" s="59"/>
      <c r="N5422" s="60"/>
      <c r="P5422" s="59"/>
      <c r="Q5422" s="59"/>
      <c r="R5422" s="60"/>
    </row>
    <row r="5423" spans="1:18" ht="60" x14ac:dyDescent="0.25">
      <c r="A5423" s="33"/>
      <c r="B5423" s="34" t="s">
        <v>55</v>
      </c>
      <c r="C5423" s="34" t="s">
        <v>56</v>
      </c>
      <c r="D5423" s="34" t="s">
        <v>57</v>
      </c>
      <c r="E5423" s="34" t="s">
        <v>58</v>
      </c>
      <c r="F5423" s="39" t="s">
        <v>59</v>
      </c>
      <c r="H5423" s="40" t="s">
        <v>60</v>
      </c>
      <c r="I5423" s="41" t="s">
        <v>22</v>
      </c>
      <c r="J5423" s="42"/>
      <c r="L5423" s="40" t="s">
        <v>60</v>
      </c>
      <c r="M5423" s="53" t="s">
        <v>22</v>
      </c>
      <c r="N5423" s="54"/>
      <c r="P5423" s="40" t="s">
        <v>60</v>
      </c>
      <c r="Q5423" s="53" t="s">
        <v>22</v>
      </c>
      <c r="R5423" s="54"/>
    </row>
    <row r="5424" spans="1:18" ht="105" x14ac:dyDescent="0.25">
      <c r="A5424" s="37" t="s">
        <v>6737</v>
      </c>
      <c r="B5424" s="38" t="s">
        <v>335</v>
      </c>
      <c r="C5424" s="38" t="s">
        <v>336</v>
      </c>
      <c r="D5424" s="38"/>
      <c r="E5424" s="38" t="s">
        <v>64</v>
      </c>
      <c r="F5424" s="43">
        <v>1</v>
      </c>
      <c r="H5424" s="44">
        <v>0</v>
      </c>
      <c r="I5424" s="45">
        <v>0</v>
      </c>
      <c r="J5424" s="31"/>
      <c r="L5424" s="44">
        <v>238801.51</v>
      </c>
      <c r="M5424" s="55">
        <v>238801.51</v>
      </c>
      <c r="N5424" s="56"/>
      <c r="P5424" s="44">
        <v>0</v>
      </c>
      <c r="Q5424" s="55">
        <v>0</v>
      </c>
      <c r="R5424" s="56"/>
    </row>
    <row r="5425" spans="1:18" x14ac:dyDescent="0.25">
      <c r="A5425" s="33"/>
      <c r="B5425" s="34" t="s">
        <v>28</v>
      </c>
      <c r="C5425" s="34" t="s">
        <v>29</v>
      </c>
      <c r="H5425" s="35"/>
      <c r="I5425" s="35"/>
      <c r="J5425" s="36"/>
      <c r="L5425" s="59"/>
      <c r="M5425" s="59"/>
      <c r="N5425" s="60"/>
      <c r="P5425" s="59"/>
      <c r="Q5425" s="59"/>
      <c r="R5425" s="60"/>
    </row>
    <row r="5426" spans="1:18" ht="60" x14ac:dyDescent="0.25">
      <c r="A5426" s="37" t="s">
        <v>6738</v>
      </c>
      <c r="B5426" s="38" t="s">
        <v>31</v>
      </c>
      <c r="C5426" s="38" t="s">
        <v>299</v>
      </c>
      <c r="H5426" s="35"/>
      <c r="I5426" s="35"/>
      <c r="J5426" s="36"/>
      <c r="L5426" s="59"/>
      <c r="M5426" s="59"/>
      <c r="N5426" s="60"/>
      <c r="P5426" s="59"/>
      <c r="Q5426" s="59"/>
      <c r="R5426" s="60"/>
    </row>
    <row r="5427" spans="1:18" x14ac:dyDescent="0.25">
      <c r="A5427" s="14" t="s">
        <v>6739</v>
      </c>
      <c r="B5427" s="14"/>
      <c r="C5427" s="14"/>
      <c r="D5427" s="14"/>
      <c r="E5427" s="14"/>
      <c r="F5427" s="14"/>
      <c r="H5427" s="32" t="s">
        <v>2302</v>
      </c>
      <c r="I5427" s="45">
        <v>496874</v>
      </c>
      <c r="J5427" s="31"/>
      <c r="L5427" s="32" t="s">
        <v>2302</v>
      </c>
      <c r="M5427" s="55">
        <v>463935.35</v>
      </c>
      <c r="N5427" s="56"/>
      <c r="P5427" s="32" t="s">
        <v>2302</v>
      </c>
      <c r="Q5427" s="55">
        <v>249325</v>
      </c>
      <c r="R5427" s="56"/>
    </row>
    <row r="5428" spans="1:18" x14ac:dyDescent="0.25">
      <c r="A5428" s="33"/>
      <c r="B5428" s="34" t="s">
        <v>28</v>
      </c>
      <c r="C5428" s="34" t="s">
        <v>29</v>
      </c>
      <c r="H5428" s="35"/>
      <c r="I5428" s="35"/>
      <c r="J5428" s="36"/>
      <c r="L5428" s="59"/>
      <c r="M5428" s="59"/>
      <c r="N5428" s="60"/>
      <c r="P5428" s="59"/>
      <c r="Q5428" s="59"/>
      <c r="R5428" s="60"/>
    </row>
    <row r="5429" spans="1:18" x14ac:dyDescent="0.25">
      <c r="A5429" s="37" t="s">
        <v>6740</v>
      </c>
      <c r="B5429" s="38" t="s">
        <v>31</v>
      </c>
      <c r="C5429" s="38" t="s">
        <v>439</v>
      </c>
      <c r="H5429" s="35"/>
      <c r="I5429" s="35"/>
      <c r="J5429" s="36"/>
      <c r="L5429" s="59"/>
      <c r="M5429" s="59"/>
      <c r="N5429" s="60"/>
      <c r="P5429" s="59"/>
      <c r="Q5429" s="59"/>
      <c r="R5429" s="60"/>
    </row>
    <row r="5430" spans="1:18" ht="30" x14ac:dyDescent="0.25">
      <c r="A5430" s="37" t="s">
        <v>6741</v>
      </c>
      <c r="B5430" s="38" t="s">
        <v>31</v>
      </c>
      <c r="C5430" s="38" t="s">
        <v>6742</v>
      </c>
      <c r="H5430" s="35"/>
      <c r="I5430" s="35"/>
      <c r="J5430" s="36"/>
      <c r="L5430" s="59"/>
      <c r="M5430" s="59"/>
      <c r="N5430" s="60"/>
      <c r="P5430" s="59"/>
      <c r="Q5430" s="59"/>
      <c r="R5430" s="60"/>
    </row>
    <row r="5431" spans="1:18" ht="60" x14ac:dyDescent="0.25">
      <c r="A5431" s="33"/>
      <c r="B5431" s="34" t="s">
        <v>55</v>
      </c>
      <c r="C5431" s="34" t="s">
        <v>56</v>
      </c>
      <c r="D5431" s="34" t="s">
        <v>57</v>
      </c>
      <c r="E5431" s="34" t="s">
        <v>58</v>
      </c>
      <c r="F5431" s="39" t="s">
        <v>59</v>
      </c>
      <c r="H5431" s="40" t="s">
        <v>60</v>
      </c>
      <c r="I5431" s="41" t="s">
        <v>22</v>
      </c>
      <c r="J5431" s="42"/>
      <c r="L5431" s="40" t="s">
        <v>60</v>
      </c>
      <c r="M5431" s="53" t="s">
        <v>22</v>
      </c>
      <c r="N5431" s="54"/>
      <c r="P5431" s="40" t="s">
        <v>60</v>
      </c>
      <c r="Q5431" s="53" t="s">
        <v>22</v>
      </c>
      <c r="R5431" s="54"/>
    </row>
    <row r="5432" spans="1:18" x14ac:dyDescent="0.25">
      <c r="A5432" s="37" t="s">
        <v>6743</v>
      </c>
      <c r="B5432" s="38" t="s">
        <v>443</v>
      </c>
      <c r="C5432" s="38" t="s">
        <v>444</v>
      </c>
      <c r="D5432" s="38"/>
      <c r="E5432" s="38" t="s">
        <v>308</v>
      </c>
      <c r="F5432" s="43">
        <v>812</v>
      </c>
      <c r="H5432" s="44">
        <v>30</v>
      </c>
      <c r="I5432" s="45">
        <v>24360</v>
      </c>
      <c r="J5432" s="31"/>
      <c r="L5432" s="44">
        <v>57.05</v>
      </c>
      <c r="M5432" s="55">
        <v>46324.6</v>
      </c>
      <c r="N5432" s="56"/>
      <c r="P5432" s="44">
        <v>10</v>
      </c>
      <c r="Q5432" s="55">
        <v>8120</v>
      </c>
      <c r="R5432" s="56"/>
    </row>
    <row r="5433" spans="1:18" x14ac:dyDescent="0.25">
      <c r="A5433" s="37" t="s">
        <v>6744</v>
      </c>
      <c r="B5433" s="38" t="s">
        <v>446</v>
      </c>
      <c r="C5433" s="38" t="s">
        <v>447</v>
      </c>
      <c r="D5433" s="38"/>
      <c r="E5433" s="38" t="s">
        <v>308</v>
      </c>
      <c r="F5433" s="43">
        <v>946</v>
      </c>
      <c r="H5433" s="44">
        <v>34</v>
      </c>
      <c r="I5433" s="45">
        <v>32164</v>
      </c>
      <c r="J5433" s="31"/>
      <c r="L5433" s="44">
        <v>102.62</v>
      </c>
      <c r="M5433" s="55">
        <v>97078.52</v>
      </c>
      <c r="N5433" s="56"/>
      <c r="P5433" s="44">
        <v>10</v>
      </c>
      <c r="Q5433" s="55">
        <v>9460</v>
      </c>
      <c r="R5433" s="56"/>
    </row>
    <row r="5434" spans="1:18" x14ac:dyDescent="0.25">
      <c r="A5434" s="33"/>
      <c r="B5434" s="34" t="s">
        <v>28</v>
      </c>
      <c r="C5434" s="34" t="s">
        <v>29</v>
      </c>
      <c r="H5434" s="35"/>
      <c r="I5434" s="35"/>
      <c r="J5434" s="36"/>
      <c r="L5434" s="59"/>
      <c r="M5434" s="59"/>
      <c r="N5434" s="60"/>
      <c r="P5434" s="59"/>
      <c r="Q5434" s="59"/>
      <c r="R5434" s="60"/>
    </row>
    <row r="5435" spans="1:18" ht="30" x14ac:dyDescent="0.25">
      <c r="A5435" s="37" t="s">
        <v>6745</v>
      </c>
      <c r="B5435" s="38" t="s">
        <v>31</v>
      </c>
      <c r="C5435" s="38" t="s">
        <v>449</v>
      </c>
      <c r="H5435" s="35"/>
      <c r="I5435" s="35"/>
      <c r="J5435" s="36"/>
      <c r="L5435" s="59"/>
      <c r="M5435" s="59"/>
      <c r="N5435" s="60"/>
      <c r="P5435" s="59"/>
      <c r="Q5435" s="59"/>
      <c r="R5435" s="60"/>
    </row>
    <row r="5436" spans="1:18" ht="60" x14ac:dyDescent="0.25">
      <c r="A5436" s="33"/>
      <c r="B5436" s="34" t="s">
        <v>55</v>
      </c>
      <c r="C5436" s="34" t="s">
        <v>56</v>
      </c>
      <c r="D5436" s="34" t="s">
        <v>57</v>
      </c>
      <c r="E5436" s="34" t="s">
        <v>58</v>
      </c>
      <c r="F5436" s="39" t="s">
        <v>59</v>
      </c>
      <c r="H5436" s="40" t="s">
        <v>60</v>
      </c>
      <c r="I5436" s="41" t="s">
        <v>22</v>
      </c>
      <c r="J5436" s="42"/>
      <c r="L5436" s="40" t="s">
        <v>60</v>
      </c>
      <c r="M5436" s="53" t="s">
        <v>22</v>
      </c>
      <c r="N5436" s="54"/>
      <c r="P5436" s="40" t="s">
        <v>60</v>
      </c>
      <c r="Q5436" s="53" t="s">
        <v>22</v>
      </c>
      <c r="R5436" s="54"/>
    </row>
    <row r="5437" spans="1:18" x14ac:dyDescent="0.25">
      <c r="A5437" s="37" t="s">
        <v>6746</v>
      </c>
      <c r="B5437" s="38" t="s">
        <v>451</v>
      </c>
      <c r="C5437" s="38" t="s">
        <v>444</v>
      </c>
      <c r="D5437" s="38"/>
      <c r="E5437" s="38" t="s">
        <v>308</v>
      </c>
      <c r="F5437" s="43">
        <v>812</v>
      </c>
      <c r="H5437" s="44">
        <v>5</v>
      </c>
      <c r="I5437" s="45">
        <v>4060</v>
      </c>
      <c r="J5437" s="31"/>
      <c r="L5437" s="44">
        <v>4.38</v>
      </c>
      <c r="M5437" s="55">
        <v>3556.56</v>
      </c>
      <c r="N5437" s="56"/>
      <c r="P5437" s="44">
        <v>7</v>
      </c>
      <c r="Q5437" s="55">
        <v>5684</v>
      </c>
      <c r="R5437" s="56"/>
    </row>
    <row r="5438" spans="1:18" x14ac:dyDescent="0.25">
      <c r="A5438" s="33"/>
      <c r="B5438" s="34" t="s">
        <v>28</v>
      </c>
      <c r="C5438" s="34" t="s">
        <v>29</v>
      </c>
      <c r="H5438" s="35"/>
      <c r="I5438" s="35"/>
      <c r="J5438" s="36"/>
      <c r="L5438" s="59"/>
      <c r="M5438" s="59"/>
      <c r="N5438" s="60"/>
      <c r="P5438" s="59"/>
      <c r="Q5438" s="59"/>
      <c r="R5438" s="60"/>
    </row>
    <row r="5439" spans="1:18" x14ac:dyDescent="0.25">
      <c r="A5439" s="37" t="s">
        <v>6747</v>
      </c>
      <c r="B5439" s="38" t="s">
        <v>31</v>
      </c>
      <c r="C5439" s="38" t="s">
        <v>453</v>
      </c>
      <c r="H5439" s="35"/>
      <c r="I5439" s="35"/>
      <c r="J5439" s="36"/>
      <c r="L5439" s="59"/>
      <c r="M5439" s="59"/>
      <c r="N5439" s="60"/>
      <c r="P5439" s="59"/>
      <c r="Q5439" s="59"/>
      <c r="R5439" s="60"/>
    </row>
    <row r="5440" spans="1:18" ht="60" x14ac:dyDescent="0.25">
      <c r="A5440" s="33"/>
      <c r="B5440" s="34" t="s">
        <v>55</v>
      </c>
      <c r="C5440" s="34" t="s">
        <v>56</v>
      </c>
      <c r="D5440" s="34" t="s">
        <v>57</v>
      </c>
      <c r="E5440" s="34" t="s">
        <v>58</v>
      </c>
      <c r="F5440" s="39" t="s">
        <v>59</v>
      </c>
      <c r="H5440" s="40" t="s">
        <v>60</v>
      </c>
      <c r="I5440" s="41" t="s">
        <v>22</v>
      </c>
      <c r="J5440" s="42"/>
      <c r="L5440" s="40" t="s">
        <v>60</v>
      </c>
      <c r="M5440" s="53" t="s">
        <v>22</v>
      </c>
      <c r="N5440" s="54"/>
      <c r="P5440" s="40" t="s">
        <v>60</v>
      </c>
      <c r="Q5440" s="53" t="s">
        <v>22</v>
      </c>
      <c r="R5440" s="54"/>
    </row>
    <row r="5441" spans="1:18" x14ac:dyDescent="0.25">
      <c r="A5441" s="37" t="s">
        <v>6748</v>
      </c>
      <c r="B5441" s="38" t="s">
        <v>455</v>
      </c>
      <c r="C5441" s="38" t="s">
        <v>6749</v>
      </c>
      <c r="D5441" s="38"/>
      <c r="E5441" s="38" t="s">
        <v>64</v>
      </c>
      <c r="F5441" s="43">
        <v>1</v>
      </c>
      <c r="H5441" s="44">
        <v>3000</v>
      </c>
      <c r="I5441" s="45">
        <v>3000</v>
      </c>
      <c r="J5441" s="31"/>
      <c r="L5441" s="44">
        <v>58709.07</v>
      </c>
      <c r="M5441" s="55">
        <v>58709.07</v>
      </c>
      <c r="N5441" s="56"/>
      <c r="P5441" s="44">
        <v>6000</v>
      </c>
      <c r="Q5441" s="55">
        <v>6000</v>
      </c>
      <c r="R5441" s="56"/>
    </row>
    <row r="5442" spans="1:18" x14ac:dyDescent="0.25">
      <c r="A5442" s="33"/>
      <c r="B5442" s="34" t="s">
        <v>28</v>
      </c>
      <c r="C5442" s="34" t="s">
        <v>29</v>
      </c>
      <c r="H5442" s="35"/>
      <c r="I5442" s="35"/>
      <c r="J5442" s="36"/>
      <c r="L5442" s="59"/>
      <c r="M5442" s="59"/>
      <c r="N5442" s="60"/>
      <c r="P5442" s="59"/>
      <c r="Q5442" s="59"/>
      <c r="R5442" s="60"/>
    </row>
    <row r="5443" spans="1:18" x14ac:dyDescent="0.25">
      <c r="A5443" s="37" t="s">
        <v>6750</v>
      </c>
      <c r="B5443" s="38" t="s">
        <v>31</v>
      </c>
      <c r="C5443" s="38" t="s">
        <v>6751</v>
      </c>
      <c r="H5443" s="35"/>
      <c r="I5443" s="35"/>
      <c r="J5443" s="36"/>
      <c r="L5443" s="59"/>
      <c r="M5443" s="59"/>
      <c r="N5443" s="60"/>
      <c r="P5443" s="59"/>
      <c r="Q5443" s="59"/>
      <c r="R5443" s="60"/>
    </row>
    <row r="5444" spans="1:18" ht="60" x14ac:dyDescent="0.25">
      <c r="A5444" s="33"/>
      <c r="B5444" s="34" t="s">
        <v>55</v>
      </c>
      <c r="C5444" s="34" t="s">
        <v>56</v>
      </c>
      <c r="D5444" s="34" t="s">
        <v>57</v>
      </c>
      <c r="E5444" s="34" t="s">
        <v>58</v>
      </c>
      <c r="F5444" s="39" t="s">
        <v>59</v>
      </c>
      <c r="H5444" s="40" t="s">
        <v>60</v>
      </c>
      <c r="I5444" s="41" t="s">
        <v>22</v>
      </c>
      <c r="J5444" s="42"/>
      <c r="L5444" s="40" t="s">
        <v>60</v>
      </c>
      <c r="M5444" s="53" t="s">
        <v>22</v>
      </c>
      <c r="N5444" s="54"/>
      <c r="P5444" s="40" t="s">
        <v>60</v>
      </c>
      <c r="Q5444" s="53" t="s">
        <v>22</v>
      </c>
      <c r="R5444" s="54"/>
    </row>
    <row r="5445" spans="1:18" x14ac:dyDescent="0.25">
      <c r="A5445" s="37" t="s">
        <v>6752</v>
      </c>
      <c r="B5445" s="38" t="s">
        <v>463</v>
      </c>
      <c r="C5445" s="38" t="s">
        <v>6753</v>
      </c>
      <c r="D5445" s="38"/>
      <c r="E5445" s="38" t="s">
        <v>308</v>
      </c>
      <c r="F5445" s="43">
        <v>93</v>
      </c>
      <c r="H5445" s="44">
        <v>115</v>
      </c>
      <c r="I5445" s="45">
        <v>10695</v>
      </c>
      <c r="J5445" s="31"/>
      <c r="L5445" s="44">
        <v>102.62</v>
      </c>
      <c r="M5445" s="55">
        <v>9543.66</v>
      </c>
      <c r="N5445" s="56"/>
      <c r="P5445" s="44">
        <v>120</v>
      </c>
      <c r="Q5445" s="55">
        <v>11160</v>
      </c>
      <c r="R5445" s="56"/>
    </row>
    <row r="5446" spans="1:18" x14ac:dyDescent="0.25">
      <c r="A5446" s="33"/>
      <c r="B5446" s="34" t="s">
        <v>28</v>
      </c>
      <c r="C5446" s="34" t="s">
        <v>29</v>
      </c>
      <c r="H5446" s="35"/>
      <c r="I5446" s="35"/>
      <c r="J5446" s="36"/>
      <c r="L5446" s="59"/>
      <c r="M5446" s="59"/>
      <c r="N5446" s="60"/>
      <c r="P5446" s="59"/>
      <c r="Q5446" s="59"/>
      <c r="R5446" s="60"/>
    </row>
    <row r="5447" spans="1:18" x14ac:dyDescent="0.25">
      <c r="A5447" s="37" t="s">
        <v>6754</v>
      </c>
      <c r="B5447" s="38" t="s">
        <v>31</v>
      </c>
      <c r="C5447" s="38" t="s">
        <v>6755</v>
      </c>
      <c r="H5447" s="35"/>
      <c r="I5447" s="35"/>
      <c r="J5447" s="36"/>
      <c r="L5447" s="59"/>
      <c r="M5447" s="59"/>
      <c r="N5447" s="60"/>
      <c r="P5447" s="59"/>
      <c r="Q5447" s="59"/>
      <c r="R5447" s="60"/>
    </row>
    <row r="5448" spans="1:18" ht="30" x14ac:dyDescent="0.25">
      <c r="A5448" s="37" t="s">
        <v>6756</v>
      </c>
      <c r="B5448" s="38" t="s">
        <v>31</v>
      </c>
      <c r="C5448" s="38" t="s">
        <v>6757</v>
      </c>
      <c r="H5448" s="35"/>
      <c r="I5448" s="35"/>
      <c r="J5448" s="36"/>
      <c r="L5448" s="59"/>
      <c r="M5448" s="59"/>
      <c r="N5448" s="60"/>
      <c r="P5448" s="59"/>
      <c r="Q5448" s="59"/>
      <c r="R5448" s="60"/>
    </row>
    <row r="5449" spans="1:18" ht="60" x14ac:dyDescent="0.25">
      <c r="A5449" s="33"/>
      <c r="B5449" s="34" t="s">
        <v>55</v>
      </c>
      <c r="C5449" s="34" t="s">
        <v>56</v>
      </c>
      <c r="D5449" s="34" t="s">
        <v>57</v>
      </c>
      <c r="E5449" s="34" t="s">
        <v>58</v>
      </c>
      <c r="F5449" s="39" t="s">
        <v>59</v>
      </c>
      <c r="H5449" s="40" t="s">
        <v>60</v>
      </c>
      <c r="I5449" s="41" t="s">
        <v>22</v>
      </c>
      <c r="J5449" s="42"/>
      <c r="L5449" s="40" t="s">
        <v>60</v>
      </c>
      <c r="M5449" s="53" t="s">
        <v>22</v>
      </c>
      <c r="N5449" s="54"/>
      <c r="P5449" s="40" t="s">
        <v>60</v>
      </c>
      <c r="Q5449" s="53" t="s">
        <v>22</v>
      </c>
      <c r="R5449" s="54"/>
    </row>
    <row r="5450" spans="1:18" x14ac:dyDescent="0.25">
      <c r="A5450" s="37" t="s">
        <v>6758</v>
      </c>
      <c r="B5450" s="38" t="s">
        <v>6759</v>
      </c>
      <c r="C5450" s="38" t="s">
        <v>6760</v>
      </c>
      <c r="D5450" s="38"/>
      <c r="E5450" s="38" t="s">
        <v>308</v>
      </c>
      <c r="F5450" s="43">
        <v>407</v>
      </c>
      <c r="H5450" s="44">
        <v>750</v>
      </c>
      <c r="I5450" s="45">
        <v>305250</v>
      </c>
      <c r="J5450" s="31"/>
      <c r="L5450" s="44">
        <v>248.57</v>
      </c>
      <c r="M5450" s="55">
        <v>101167.99</v>
      </c>
      <c r="N5450" s="56"/>
      <c r="P5450" s="44">
        <v>275</v>
      </c>
      <c r="Q5450" s="55">
        <v>111925</v>
      </c>
      <c r="R5450" s="56"/>
    </row>
    <row r="5451" spans="1:18" x14ac:dyDescent="0.25">
      <c r="A5451" s="37" t="s">
        <v>6761</v>
      </c>
      <c r="B5451" s="38" t="s">
        <v>6762</v>
      </c>
      <c r="C5451" s="38" t="s">
        <v>4543</v>
      </c>
      <c r="D5451" s="38"/>
      <c r="E5451" s="38" t="s">
        <v>457</v>
      </c>
      <c r="F5451" s="43">
        <v>236</v>
      </c>
      <c r="H5451" s="44">
        <v>65</v>
      </c>
      <c r="I5451" s="45">
        <v>15340</v>
      </c>
      <c r="J5451" s="31"/>
      <c r="L5451" s="44">
        <v>88.77</v>
      </c>
      <c r="M5451" s="55">
        <v>20949.72</v>
      </c>
      <c r="N5451" s="56"/>
      <c r="P5451" s="44">
        <v>70</v>
      </c>
      <c r="Q5451" s="55">
        <v>16520</v>
      </c>
      <c r="R5451" s="56"/>
    </row>
    <row r="5452" spans="1:18" x14ac:dyDescent="0.25">
      <c r="A5452" s="33"/>
      <c r="B5452" s="34" t="s">
        <v>28</v>
      </c>
      <c r="C5452" s="34" t="s">
        <v>29</v>
      </c>
      <c r="H5452" s="35"/>
      <c r="I5452" s="35"/>
      <c r="J5452" s="36"/>
      <c r="L5452" s="59"/>
      <c r="M5452" s="59"/>
      <c r="N5452" s="60"/>
      <c r="P5452" s="59"/>
      <c r="Q5452" s="59"/>
      <c r="R5452" s="60"/>
    </row>
    <row r="5453" spans="1:18" x14ac:dyDescent="0.25">
      <c r="A5453" s="37" t="s">
        <v>6763</v>
      </c>
      <c r="B5453" s="38" t="s">
        <v>31</v>
      </c>
      <c r="C5453" s="38" t="s">
        <v>459</v>
      </c>
      <c r="H5453" s="35"/>
      <c r="I5453" s="35"/>
      <c r="J5453" s="36"/>
      <c r="L5453" s="59"/>
      <c r="M5453" s="59"/>
      <c r="N5453" s="60"/>
      <c r="P5453" s="59"/>
      <c r="Q5453" s="59"/>
      <c r="R5453" s="60"/>
    </row>
    <row r="5454" spans="1:18" ht="30" x14ac:dyDescent="0.25">
      <c r="A5454" s="37" t="s">
        <v>6764</v>
      </c>
      <c r="B5454" s="38" t="s">
        <v>31</v>
      </c>
      <c r="C5454" s="38" t="s">
        <v>461</v>
      </c>
      <c r="H5454" s="35"/>
      <c r="I5454" s="35"/>
      <c r="J5454" s="36"/>
      <c r="L5454" s="59"/>
      <c r="M5454" s="59"/>
      <c r="N5454" s="60"/>
      <c r="P5454" s="59"/>
      <c r="Q5454" s="59"/>
      <c r="R5454" s="60"/>
    </row>
    <row r="5455" spans="1:18" ht="60" x14ac:dyDescent="0.25">
      <c r="A5455" s="33"/>
      <c r="B5455" s="34" t="s">
        <v>55</v>
      </c>
      <c r="C5455" s="34" t="s">
        <v>56</v>
      </c>
      <c r="D5455" s="34" t="s">
        <v>57</v>
      </c>
      <c r="E5455" s="34" t="s">
        <v>58</v>
      </c>
      <c r="F5455" s="39" t="s">
        <v>59</v>
      </c>
      <c r="H5455" s="40" t="s">
        <v>60</v>
      </c>
      <c r="I5455" s="41" t="s">
        <v>22</v>
      </c>
      <c r="J5455" s="42"/>
      <c r="L5455" s="40" t="s">
        <v>60</v>
      </c>
      <c r="M5455" s="53" t="s">
        <v>22</v>
      </c>
      <c r="N5455" s="54"/>
      <c r="P5455" s="40" t="s">
        <v>60</v>
      </c>
      <c r="Q5455" s="53" t="s">
        <v>22</v>
      </c>
      <c r="R5455" s="54"/>
    </row>
    <row r="5456" spans="1:18" x14ac:dyDescent="0.25">
      <c r="A5456" s="37" t="s">
        <v>6765</v>
      </c>
      <c r="B5456" s="38" t="s">
        <v>6766</v>
      </c>
      <c r="C5456" s="38" t="s">
        <v>6767</v>
      </c>
      <c r="D5456" s="38"/>
      <c r="E5456" s="38" t="s">
        <v>308</v>
      </c>
      <c r="F5456" s="43">
        <v>23</v>
      </c>
      <c r="H5456" s="44">
        <v>95</v>
      </c>
      <c r="I5456" s="45">
        <v>2185</v>
      </c>
      <c r="J5456" s="31"/>
      <c r="L5456" s="44">
        <v>52.44</v>
      </c>
      <c r="M5456" s="55">
        <v>1206.1199999999999</v>
      </c>
      <c r="N5456" s="56"/>
      <c r="P5456" s="44">
        <v>30</v>
      </c>
      <c r="Q5456" s="55">
        <v>690</v>
      </c>
      <c r="R5456" s="56"/>
    </row>
    <row r="5457" spans="1:18" x14ac:dyDescent="0.25">
      <c r="A5457" s="33"/>
      <c r="B5457" s="34" t="s">
        <v>28</v>
      </c>
      <c r="C5457" s="34" t="s">
        <v>29</v>
      </c>
      <c r="H5457" s="35"/>
      <c r="I5457" s="35"/>
      <c r="J5457" s="36"/>
      <c r="L5457" s="59"/>
      <c r="M5457" s="59"/>
      <c r="N5457" s="60"/>
      <c r="P5457" s="59"/>
      <c r="Q5457" s="59"/>
      <c r="R5457" s="60"/>
    </row>
    <row r="5458" spans="1:18" ht="30" x14ac:dyDescent="0.25">
      <c r="A5458" s="37" t="s">
        <v>6768</v>
      </c>
      <c r="B5458" s="38" t="s">
        <v>31</v>
      </c>
      <c r="C5458" s="38" t="s">
        <v>6769</v>
      </c>
      <c r="H5458" s="35"/>
      <c r="I5458" s="35"/>
      <c r="J5458" s="36"/>
      <c r="L5458" s="59"/>
      <c r="M5458" s="59"/>
      <c r="N5458" s="60"/>
      <c r="P5458" s="59"/>
      <c r="Q5458" s="59"/>
      <c r="R5458" s="60"/>
    </row>
    <row r="5459" spans="1:18" ht="60" x14ac:dyDescent="0.25">
      <c r="A5459" s="33"/>
      <c r="B5459" s="34" t="s">
        <v>55</v>
      </c>
      <c r="C5459" s="34" t="s">
        <v>56</v>
      </c>
      <c r="D5459" s="34" t="s">
        <v>57</v>
      </c>
      <c r="E5459" s="34" t="s">
        <v>58</v>
      </c>
      <c r="F5459" s="39" t="s">
        <v>59</v>
      </c>
      <c r="H5459" s="40" t="s">
        <v>60</v>
      </c>
      <c r="I5459" s="41" t="s">
        <v>22</v>
      </c>
      <c r="J5459" s="42"/>
      <c r="L5459" s="40" t="s">
        <v>60</v>
      </c>
      <c r="M5459" s="53" t="s">
        <v>22</v>
      </c>
      <c r="N5459" s="54"/>
      <c r="P5459" s="40" t="s">
        <v>60</v>
      </c>
      <c r="Q5459" s="53" t="s">
        <v>22</v>
      </c>
      <c r="R5459" s="54"/>
    </row>
    <row r="5460" spans="1:18" x14ac:dyDescent="0.25">
      <c r="A5460" s="37" t="s">
        <v>6770</v>
      </c>
      <c r="B5460" s="38" t="s">
        <v>6771</v>
      </c>
      <c r="C5460" s="38" t="s">
        <v>6772</v>
      </c>
      <c r="D5460" s="38"/>
      <c r="E5460" s="38" t="s">
        <v>308</v>
      </c>
      <c r="F5460" s="43">
        <v>23</v>
      </c>
      <c r="H5460" s="44">
        <v>50</v>
      </c>
      <c r="I5460" s="45">
        <v>1150</v>
      </c>
      <c r="J5460" s="31"/>
      <c r="L5460" s="44">
        <v>31.43</v>
      </c>
      <c r="M5460" s="55">
        <v>722.89</v>
      </c>
      <c r="N5460" s="56"/>
      <c r="P5460" s="44">
        <v>22</v>
      </c>
      <c r="Q5460" s="55">
        <v>506</v>
      </c>
      <c r="R5460" s="56"/>
    </row>
    <row r="5461" spans="1:18" x14ac:dyDescent="0.25">
      <c r="A5461" s="37" t="s">
        <v>6773</v>
      </c>
      <c r="B5461" s="38" t="s">
        <v>6774</v>
      </c>
      <c r="C5461" s="38" t="s">
        <v>6775</v>
      </c>
      <c r="D5461" s="38"/>
      <c r="E5461" s="38" t="s">
        <v>308</v>
      </c>
      <c r="F5461" s="43">
        <v>260</v>
      </c>
      <c r="H5461" s="44">
        <v>375</v>
      </c>
      <c r="I5461" s="45">
        <v>97500</v>
      </c>
      <c r="J5461" s="31"/>
      <c r="L5461" s="44">
        <v>473.46</v>
      </c>
      <c r="M5461" s="55">
        <v>123099.6</v>
      </c>
      <c r="N5461" s="56"/>
      <c r="P5461" s="44">
        <v>300</v>
      </c>
      <c r="Q5461" s="55">
        <v>78000</v>
      </c>
      <c r="R5461" s="56"/>
    </row>
    <row r="5462" spans="1:18" x14ac:dyDescent="0.25">
      <c r="A5462" s="37" t="s">
        <v>6776</v>
      </c>
      <c r="B5462" s="38" t="s">
        <v>6777</v>
      </c>
      <c r="C5462" s="38" t="s">
        <v>6778</v>
      </c>
      <c r="D5462" s="38"/>
      <c r="E5462" s="38" t="s">
        <v>457</v>
      </c>
      <c r="F5462" s="43">
        <v>18</v>
      </c>
      <c r="H5462" s="44">
        <v>65</v>
      </c>
      <c r="I5462" s="45">
        <v>1170</v>
      </c>
      <c r="J5462" s="31"/>
      <c r="L5462" s="44">
        <v>87.59</v>
      </c>
      <c r="M5462" s="55">
        <v>1576.62</v>
      </c>
      <c r="N5462" s="56"/>
      <c r="P5462" s="44">
        <v>70</v>
      </c>
      <c r="Q5462" s="55">
        <v>1260</v>
      </c>
      <c r="R5462" s="56"/>
    </row>
    <row r="5463" spans="1:18" x14ac:dyDescent="0.25">
      <c r="A5463" s="33"/>
      <c r="B5463" s="34" t="s">
        <v>28</v>
      </c>
      <c r="C5463" s="34" t="s">
        <v>29</v>
      </c>
      <c r="H5463" s="35"/>
      <c r="I5463" s="35"/>
      <c r="J5463" s="36"/>
      <c r="L5463" s="59"/>
      <c r="M5463" s="59"/>
      <c r="N5463" s="60"/>
      <c r="P5463" s="59"/>
      <c r="Q5463" s="59"/>
      <c r="R5463" s="60"/>
    </row>
    <row r="5464" spans="1:18" x14ac:dyDescent="0.25">
      <c r="A5464" s="37" t="s">
        <v>6779</v>
      </c>
      <c r="B5464" s="38" t="s">
        <v>31</v>
      </c>
      <c r="C5464" s="38" t="s">
        <v>333</v>
      </c>
      <c r="H5464" s="35"/>
      <c r="I5464" s="35"/>
      <c r="J5464" s="36"/>
      <c r="L5464" s="59"/>
      <c r="M5464" s="59"/>
      <c r="N5464" s="60"/>
      <c r="P5464" s="59"/>
      <c r="Q5464" s="59"/>
      <c r="R5464" s="60"/>
    </row>
    <row r="5465" spans="1:18" ht="60" x14ac:dyDescent="0.25">
      <c r="A5465" s="33"/>
      <c r="B5465" s="34" t="s">
        <v>55</v>
      </c>
      <c r="C5465" s="34" t="s">
        <v>56</v>
      </c>
      <c r="D5465" s="34" t="s">
        <v>57</v>
      </c>
      <c r="E5465" s="34" t="s">
        <v>58</v>
      </c>
      <c r="F5465" s="39" t="s">
        <v>59</v>
      </c>
      <c r="H5465" s="40" t="s">
        <v>60</v>
      </c>
      <c r="I5465" s="41" t="s">
        <v>22</v>
      </c>
      <c r="J5465" s="42"/>
      <c r="L5465" s="40" t="s">
        <v>60</v>
      </c>
      <c r="M5465" s="53" t="s">
        <v>22</v>
      </c>
      <c r="N5465" s="54"/>
      <c r="P5465" s="40" t="s">
        <v>60</v>
      </c>
      <c r="Q5465" s="53" t="s">
        <v>22</v>
      </c>
      <c r="R5465" s="54"/>
    </row>
    <row r="5466" spans="1:18" ht="105" x14ac:dyDescent="0.25">
      <c r="A5466" s="37" t="s">
        <v>6780</v>
      </c>
      <c r="B5466" s="38" t="s">
        <v>335</v>
      </c>
      <c r="C5466" s="38" t="s">
        <v>336</v>
      </c>
      <c r="D5466" s="38"/>
      <c r="E5466" s="38" t="s">
        <v>64</v>
      </c>
      <c r="F5466" s="43">
        <v>1</v>
      </c>
      <c r="H5466" s="44">
        <v>0</v>
      </c>
      <c r="I5466" s="45">
        <v>0</v>
      </c>
      <c r="J5466" s="31"/>
      <c r="L5466" s="44">
        <v>0</v>
      </c>
      <c r="M5466" s="55">
        <v>0</v>
      </c>
      <c r="N5466" s="56"/>
      <c r="P5466" s="44">
        <v>0</v>
      </c>
      <c r="Q5466" s="55">
        <v>0</v>
      </c>
      <c r="R5466" s="56"/>
    </row>
    <row r="5467" spans="1:18" x14ac:dyDescent="0.25">
      <c r="A5467" s="33"/>
      <c r="B5467" s="34" t="s">
        <v>28</v>
      </c>
      <c r="C5467" s="34" t="s">
        <v>29</v>
      </c>
      <c r="H5467" s="35"/>
      <c r="I5467" s="35"/>
      <c r="J5467" s="36"/>
      <c r="L5467" s="59"/>
      <c r="M5467" s="59"/>
      <c r="N5467" s="60"/>
      <c r="P5467" s="59"/>
      <c r="Q5467" s="59"/>
      <c r="R5467" s="60"/>
    </row>
    <row r="5468" spans="1:18" ht="60" x14ac:dyDescent="0.25">
      <c r="A5468" s="37" t="s">
        <v>6781</v>
      </c>
      <c r="B5468" s="38" t="s">
        <v>31</v>
      </c>
      <c r="C5468" s="38" t="s">
        <v>299</v>
      </c>
      <c r="H5468" s="35"/>
      <c r="I5468" s="35"/>
      <c r="J5468" s="36"/>
      <c r="L5468" s="59"/>
      <c r="M5468" s="59"/>
      <c r="N5468" s="60"/>
      <c r="P5468" s="59"/>
      <c r="Q5468" s="59"/>
      <c r="R5468" s="60"/>
    </row>
    <row r="5469" spans="1:18" x14ac:dyDescent="0.25">
      <c r="A5469" s="14" t="s">
        <v>6782</v>
      </c>
      <c r="B5469" s="14"/>
      <c r="C5469" s="14"/>
      <c r="D5469" s="14"/>
      <c r="E5469" s="14"/>
      <c r="F5469" s="14"/>
      <c r="H5469" s="32" t="s">
        <v>6783</v>
      </c>
      <c r="I5469" s="45">
        <v>123250</v>
      </c>
      <c r="J5469" s="31"/>
      <c r="L5469" s="32" t="s">
        <v>6783</v>
      </c>
      <c r="M5469" s="55">
        <v>556197.46</v>
      </c>
      <c r="N5469" s="56"/>
      <c r="P5469" s="32" t="s">
        <v>6783</v>
      </c>
      <c r="Q5469" s="55">
        <v>436000</v>
      </c>
      <c r="R5469" s="56"/>
    </row>
    <row r="5470" spans="1:18" x14ac:dyDescent="0.25">
      <c r="A5470" s="33"/>
      <c r="B5470" s="34" t="s">
        <v>28</v>
      </c>
      <c r="C5470" s="34" t="s">
        <v>29</v>
      </c>
      <c r="H5470" s="35"/>
      <c r="I5470" s="35"/>
      <c r="J5470" s="36"/>
      <c r="L5470" s="59"/>
      <c r="M5470" s="59"/>
      <c r="N5470" s="60"/>
      <c r="P5470" s="59"/>
      <c r="Q5470" s="59"/>
      <c r="R5470" s="60"/>
    </row>
    <row r="5471" spans="1:18" x14ac:dyDescent="0.25">
      <c r="A5471" s="37" t="s">
        <v>6784</v>
      </c>
      <c r="B5471" s="38" t="s">
        <v>31</v>
      </c>
      <c r="C5471" s="38" t="s">
        <v>6785</v>
      </c>
      <c r="H5471" s="35"/>
      <c r="I5471" s="35"/>
      <c r="J5471" s="36"/>
      <c r="L5471" s="59"/>
      <c r="M5471" s="59"/>
      <c r="N5471" s="60"/>
      <c r="P5471" s="59"/>
      <c r="Q5471" s="59"/>
      <c r="R5471" s="60"/>
    </row>
    <row r="5472" spans="1:18" ht="45" x14ac:dyDescent="0.25">
      <c r="A5472" s="37" t="s">
        <v>6786</v>
      </c>
      <c r="B5472" s="38" t="s">
        <v>31</v>
      </c>
      <c r="C5472" s="38" t="s">
        <v>6787</v>
      </c>
      <c r="H5472" s="35"/>
      <c r="I5472" s="35"/>
      <c r="J5472" s="36"/>
      <c r="L5472" s="59"/>
      <c r="M5472" s="59"/>
      <c r="N5472" s="60"/>
      <c r="P5472" s="59"/>
      <c r="Q5472" s="59"/>
      <c r="R5472" s="60"/>
    </row>
    <row r="5473" spans="1:18" ht="60" x14ac:dyDescent="0.25">
      <c r="A5473" s="33"/>
      <c r="B5473" s="34" t="s">
        <v>55</v>
      </c>
      <c r="C5473" s="34" t="s">
        <v>56</v>
      </c>
      <c r="D5473" s="34" t="s">
        <v>57</v>
      </c>
      <c r="E5473" s="34" t="s">
        <v>58</v>
      </c>
      <c r="F5473" s="39" t="s">
        <v>59</v>
      </c>
      <c r="H5473" s="40" t="s">
        <v>60</v>
      </c>
      <c r="I5473" s="41" t="s">
        <v>22</v>
      </c>
      <c r="J5473" s="42"/>
      <c r="L5473" s="40" t="s">
        <v>60</v>
      </c>
      <c r="M5473" s="53" t="s">
        <v>22</v>
      </c>
      <c r="N5473" s="54"/>
      <c r="P5473" s="40" t="s">
        <v>60</v>
      </c>
      <c r="Q5473" s="53" t="s">
        <v>22</v>
      </c>
      <c r="R5473" s="54"/>
    </row>
    <row r="5474" spans="1:18" ht="30" x14ac:dyDescent="0.25">
      <c r="A5474" s="37" t="s">
        <v>6788</v>
      </c>
      <c r="B5474" s="38" t="s">
        <v>474</v>
      </c>
      <c r="C5474" s="38" t="s">
        <v>6789</v>
      </c>
      <c r="D5474" s="38"/>
      <c r="E5474" s="38" t="s">
        <v>433</v>
      </c>
      <c r="F5474" s="43">
        <v>2</v>
      </c>
      <c r="H5474" s="44">
        <v>3850</v>
      </c>
      <c r="I5474" s="45">
        <v>7700</v>
      </c>
      <c r="J5474" s="31"/>
      <c r="L5474" s="44">
        <v>10061.030000000001</v>
      </c>
      <c r="M5474" s="55">
        <v>20122.060000000001</v>
      </c>
      <c r="N5474" s="56"/>
      <c r="P5474" s="44">
        <v>0</v>
      </c>
      <c r="Q5474" s="55">
        <v>0</v>
      </c>
      <c r="R5474" s="56"/>
    </row>
    <row r="5475" spans="1:18" x14ac:dyDescent="0.25">
      <c r="A5475" s="33"/>
      <c r="B5475" s="34" t="s">
        <v>28</v>
      </c>
      <c r="C5475" s="34" t="s">
        <v>29</v>
      </c>
      <c r="H5475" s="35"/>
      <c r="I5475" s="35"/>
      <c r="J5475" s="36"/>
      <c r="L5475" s="59"/>
      <c r="M5475" s="59"/>
      <c r="N5475" s="60"/>
      <c r="P5475" s="59"/>
      <c r="Q5475" s="59"/>
      <c r="R5475" s="60"/>
    </row>
    <row r="5476" spans="1:18" x14ac:dyDescent="0.25">
      <c r="A5476" s="37" t="s">
        <v>6790</v>
      </c>
      <c r="B5476" s="38" t="s">
        <v>31</v>
      </c>
      <c r="C5476" s="38" t="s">
        <v>4554</v>
      </c>
      <c r="H5476" s="35"/>
      <c r="I5476" s="35"/>
      <c r="J5476" s="36"/>
      <c r="L5476" s="59"/>
      <c r="M5476" s="59"/>
      <c r="N5476" s="60"/>
      <c r="P5476" s="59"/>
      <c r="Q5476" s="59"/>
      <c r="R5476" s="60"/>
    </row>
    <row r="5477" spans="1:18" ht="45" x14ac:dyDescent="0.25">
      <c r="A5477" s="37" t="s">
        <v>6791</v>
      </c>
      <c r="B5477" s="38" t="s">
        <v>31</v>
      </c>
      <c r="C5477" s="38" t="s">
        <v>6792</v>
      </c>
      <c r="H5477" s="35"/>
      <c r="I5477" s="35"/>
      <c r="J5477" s="36"/>
      <c r="L5477" s="59"/>
      <c r="M5477" s="59"/>
      <c r="N5477" s="60"/>
      <c r="P5477" s="59"/>
      <c r="Q5477" s="59"/>
      <c r="R5477" s="60"/>
    </row>
    <row r="5478" spans="1:18" ht="60" x14ac:dyDescent="0.25">
      <c r="A5478" s="33"/>
      <c r="B5478" s="34" t="s">
        <v>55</v>
      </c>
      <c r="C5478" s="34" t="s">
        <v>56</v>
      </c>
      <c r="D5478" s="34" t="s">
        <v>57</v>
      </c>
      <c r="E5478" s="34" t="s">
        <v>58</v>
      </c>
      <c r="F5478" s="39" t="s">
        <v>59</v>
      </c>
      <c r="H5478" s="40" t="s">
        <v>60</v>
      </c>
      <c r="I5478" s="41" t="s">
        <v>22</v>
      </c>
      <c r="J5478" s="42"/>
      <c r="L5478" s="40" t="s">
        <v>60</v>
      </c>
      <c r="M5478" s="53" t="s">
        <v>22</v>
      </c>
      <c r="N5478" s="54"/>
      <c r="P5478" s="40" t="s">
        <v>60</v>
      </c>
      <c r="Q5478" s="53" t="s">
        <v>22</v>
      </c>
      <c r="R5478" s="54"/>
    </row>
    <row r="5479" spans="1:18" ht="30" x14ac:dyDescent="0.25">
      <c r="A5479" s="37" t="s">
        <v>6793</v>
      </c>
      <c r="B5479" s="38" t="s">
        <v>481</v>
      </c>
      <c r="C5479" s="38" t="s">
        <v>6794</v>
      </c>
      <c r="D5479" s="38"/>
      <c r="E5479" s="38" t="s">
        <v>433</v>
      </c>
      <c r="F5479" s="43">
        <v>4</v>
      </c>
      <c r="H5479" s="44">
        <v>2400</v>
      </c>
      <c r="I5479" s="45">
        <v>9600</v>
      </c>
      <c r="J5479" s="31"/>
      <c r="L5479" s="44">
        <v>5326.43</v>
      </c>
      <c r="M5479" s="55">
        <v>21305.72</v>
      </c>
      <c r="N5479" s="56"/>
      <c r="P5479" s="44">
        <v>8000</v>
      </c>
      <c r="Q5479" s="55">
        <v>32000</v>
      </c>
      <c r="R5479" s="56"/>
    </row>
    <row r="5480" spans="1:18" ht="30" x14ac:dyDescent="0.25">
      <c r="A5480" s="37" t="s">
        <v>6795</v>
      </c>
      <c r="B5480" s="38" t="s">
        <v>484</v>
      </c>
      <c r="C5480" s="38" t="s">
        <v>6796</v>
      </c>
      <c r="D5480" s="38"/>
      <c r="E5480" s="38" t="s">
        <v>433</v>
      </c>
      <c r="F5480" s="43">
        <v>2</v>
      </c>
      <c r="H5480" s="44">
        <v>1900</v>
      </c>
      <c r="I5480" s="45">
        <v>3800</v>
      </c>
      <c r="J5480" s="31"/>
      <c r="L5480" s="44">
        <v>3787.68</v>
      </c>
      <c r="M5480" s="55">
        <v>7575.36</v>
      </c>
      <c r="N5480" s="56"/>
      <c r="P5480" s="44">
        <v>2700</v>
      </c>
      <c r="Q5480" s="55">
        <v>5400</v>
      </c>
      <c r="R5480" s="56"/>
    </row>
    <row r="5481" spans="1:18" ht="30" x14ac:dyDescent="0.25">
      <c r="A5481" s="37" t="s">
        <v>6797</v>
      </c>
      <c r="B5481" s="38" t="s">
        <v>487</v>
      </c>
      <c r="C5481" s="38" t="s">
        <v>6798</v>
      </c>
      <c r="D5481" s="38"/>
      <c r="E5481" s="38" t="s">
        <v>433</v>
      </c>
      <c r="F5481" s="43">
        <v>1</v>
      </c>
      <c r="H5481" s="44">
        <v>1900</v>
      </c>
      <c r="I5481" s="45">
        <v>1900</v>
      </c>
      <c r="J5481" s="31"/>
      <c r="L5481" s="44">
        <v>4142.78</v>
      </c>
      <c r="M5481" s="55">
        <v>4142.78</v>
      </c>
      <c r="N5481" s="56"/>
      <c r="P5481" s="44">
        <v>36000</v>
      </c>
      <c r="Q5481" s="55">
        <v>36000</v>
      </c>
      <c r="R5481" s="56"/>
    </row>
    <row r="5482" spans="1:18" x14ac:dyDescent="0.25">
      <c r="A5482" s="33"/>
      <c r="B5482" s="34" t="s">
        <v>28</v>
      </c>
      <c r="C5482" s="34" t="s">
        <v>29</v>
      </c>
      <c r="H5482" s="35"/>
      <c r="I5482" s="35"/>
      <c r="J5482" s="36"/>
      <c r="L5482" s="59"/>
      <c r="M5482" s="59"/>
      <c r="N5482" s="60"/>
      <c r="P5482" s="59"/>
      <c r="Q5482" s="59"/>
      <c r="R5482" s="60"/>
    </row>
    <row r="5483" spans="1:18" x14ac:dyDescent="0.25">
      <c r="A5483" s="37" t="s">
        <v>6799</v>
      </c>
      <c r="B5483" s="38" t="s">
        <v>31</v>
      </c>
      <c r="C5483" s="38" t="s">
        <v>6800</v>
      </c>
      <c r="H5483" s="35"/>
      <c r="I5483" s="35"/>
      <c r="J5483" s="36"/>
      <c r="L5483" s="59"/>
      <c r="M5483" s="59"/>
      <c r="N5483" s="60"/>
      <c r="P5483" s="59"/>
      <c r="Q5483" s="59"/>
      <c r="R5483" s="60"/>
    </row>
    <row r="5484" spans="1:18" ht="30" x14ac:dyDescent="0.25">
      <c r="A5484" s="37" t="s">
        <v>6801</v>
      </c>
      <c r="B5484" s="38" t="s">
        <v>31</v>
      </c>
      <c r="C5484" s="38" t="s">
        <v>6802</v>
      </c>
      <c r="H5484" s="35"/>
      <c r="I5484" s="35"/>
      <c r="J5484" s="36"/>
      <c r="L5484" s="59"/>
      <c r="M5484" s="59"/>
      <c r="N5484" s="60"/>
      <c r="P5484" s="59"/>
      <c r="Q5484" s="59"/>
      <c r="R5484" s="60"/>
    </row>
    <row r="5485" spans="1:18" ht="60" x14ac:dyDescent="0.25">
      <c r="A5485" s="33"/>
      <c r="B5485" s="34" t="s">
        <v>55</v>
      </c>
      <c r="C5485" s="34" t="s">
        <v>56</v>
      </c>
      <c r="D5485" s="34" t="s">
        <v>57</v>
      </c>
      <c r="E5485" s="34" t="s">
        <v>58</v>
      </c>
      <c r="F5485" s="39" t="s">
        <v>59</v>
      </c>
      <c r="H5485" s="40" t="s">
        <v>60</v>
      </c>
      <c r="I5485" s="41" t="s">
        <v>22</v>
      </c>
      <c r="J5485" s="42"/>
      <c r="L5485" s="40" t="s">
        <v>60</v>
      </c>
      <c r="M5485" s="53" t="s">
        <v>22</v>
      </c>
      <c r="N5485" s="54"/>
      <c r="P5485" s="40" t="s">
        <v>60</v>
      </c>
      <c r="Q5485" s="53" t="s">
        <v>22</v>
      </c>
      <c r="R5485" s="54"/>
    </row>
    <row r="5486" spans="1:18" ht="30" x14ac:dyDescent="0.25">
      <c r="A5486" s="37" t="s">
        <v>6803</v>
      </c>
      <c r="B5486" s="38" t="s">
        <v>494</v>
      </c>
      <c r="C5486" s="38" t="s">
        <v>6804</v>
      </c>
      <c r="D5486" s="38"/>
      <c r="E5486" s="38" t="s">
        <v>433</v>
      </c>
      <c r="F5486" s="43">
        <v>2</v>
      </c>
      <c r="H5486" s="44">
        <v>2375</v>
      </c>
      <c r="I5486" s="45">
        <v>4750</v>
      </c>
      <c r="J5486" s="31"/>
      <c r="L5486" s="44">
        <v>16571.11</v>
      </c>
      <c r="M5486" s="55">
        <v>33142.22</v>
      </c>
      <c r="N5486" s="56"/>
      <c r="P5486" s="44">
        <v>4900</v>
      </c>
      <c r="Q5486" s="55">
        <v>9800</v>
      </c>
      <c r="R5486" s="56"/>
    </row>
    <row r="5487" spans="1:18" ht="30" x14ac:dyDescent="0.25">
      <c r="A5487" s="37" t="s">
        <v>6805</v>
      </c>
      <c r="B5487" s="38" t="s">
        <v>6806</v>
      </c>
      <c r="C5487" s="38" t="s">
        <v>6807</v>
      </c>
      <c r="D5487" s="38"/>
      <c r="E5487" s="38" t="s">
        <v>433</v>
      </c>
      <c r="F5487" s="43">
        <v>8</v>
      </c>
      <c r="H5487" s="44">
        <v>1850</v>
      </c>
      <c r="I5487" s="45">
        <v>14800</v>
      </c>
      <c r="J5487" s="31"/>
      <c r="L5487" s="44">
        <v>4142.78</v>
      </c>
      <c r="M5487" s="55">
        <v>33142.239999999998</v>
      </c>
      <c r="N5487" s="56"/>
      <c r="P5487" s="44">
        <v>7300</v>
      </c>
      <c r="Q5487" s="55">
        <v>58400</v>
      </c>
      <c r="R5487" s="56"/>
    </row>
    <row r="5488" spans="1:18" ht="30" x14ac:dyDescent="0.25">
      <c r="A5488" s="37" t="s">
        <v>6808</v>
      </c>
      <c r="B5488" s="38" t="s">
        <v>6809</v>
      </c>
      <c r="C5488" s="38" t="s">
        <v>6810</v>
      </c>
      <c r="D5488" s="38"/>
      <c r="E5488" s="38" t="s">
        <v>433</v>
      </c>
      <c r="F5488" s="43">
        <v>4</v>
      </c>
      <c r="H5488" s="44">
        <v>2675</v>
      </c>
      <c r="I5488" s="45">
        <v>10700</v>
      </c>
      <c r="J5488" s="31"/>
      <c r="L5488" s="44">
        <v>7693.73</v>
      </c>
      <c r="M5488" s="55">
        <v>30774.92</v>
      </c>
      <c r="N5488" s="56"/>
      <c r="P5488" s="44">
        <v>6500</v>
      </c>
      <c r="Q5488" s="55">
        <v>26000</v>
      </c>
      <c r="R5488" s="56"/>
    </row>
    <row r="5489" spans="1:18" ht="30" x14ac:dyDescent="0.25">
      <c r="A5489" s="37" t="s">
        <v>6811</v>
      </c>
      <c r="B5489" s="38" t="s">
        <v>6812</v>
      </c>
      <c r="C5489" s="38" t="s">
        <v>6813</v>
      </c>
      <c r="D5489" s="38"/>
      <c r="E5489" s="38" t="s">
        <v>433</v>
      </c>
      <c r="F5489" s="43">
        <v>2</v>
      </c>
      <c r="H5489" s="44">
        <v>3350</v>
      </c>
      <c r="I5489" s="45">
        <v>6700</v>
      </c>
      <c r="J5489" s="31"/>
      <c r="L5489" s="44">
        <v>6510.08</v>
      </c>
      <c r="M5489" s="55">
        <v>13020.16</v>
      </c>
      <c r="N5489" s="56"/>
      <c r="P5489" s="44">
        <v>12000</v>
      </c>
      <c r="Q5489" s="55">
        <v>24000</v>
      </c>
      <c r="R5489" s="56"/>
    </row>
    <row r="5490" spans="1:18" ht="30" x14ac:dyDescent="0.25">
      <c r="A5490" s="37" t="s">
        <v>6814</v>
      </c>
      <c r="B5490" s="38" t="s">
        <v>6815</v>
      </c>
      <c r="C5490" s="38" t="s">
        <v>6816</v>
      </c>
      <c r="D5490" s="38"/>
      <c r="E5490" s="38" t="s">
        <v>433</v>
      </c>
      <c r="F5490" s="43">
        <v>10</v>
      </c>
      <c r="H5490" s="44">
        <v>1800</v>
      </c>
      <c r="I5490" s="45">
        <v>18000</v>
      </c>
      <c r="J5490" s="31"/>
      <c r="L5490" s="44">
        <v>4734.6000000000004</v>
      </c>
      <c r="M5490" s="55">
        <v>47346</v>
      </c>
      <c r="N5490" s="56"/>
      <c r="P5490" s="44">
        <v>3500</v>
      </c>
      <c r="Q5490" s="55">
        <v>35000</v>
      </c>
      <c r="R5490" s="56"/>
    </row>
    <row r="5491" spans="1:18" ht="30" x14ac:dyDescent="0.25">
      <c r="A5491" s="37" t="s">
        <v>6817</v>
      </c>
      <c r="B5491" s="38" t="s">
        <v>6818</v>
      </c>
      <c r="C5491" s="38" t="s">
        <v>6819</v>
      </c>
      <c r="D5491" s="38"/>
      <c r="E5491" s="38" t="s">
        <v>433</v>
      </c>
      <c r="F5491" s="43">
        <v>8</v>
      </c>
      <c r="H5491" s="44">
        <v>1600</v>
      </c>
      <c r="I5491" s="45">
        <v>12800</v>
      </c>
      <c r="J5491" s="31"/>
      <c r="L5491" s="44">
        <v>4734.6000000000004</v>
      </c>
      <c r="M5491" s="55">
        <v>37876.800000000003</v>
      </c>
      <c r="N5491" s="56"/>
      <c r="P5491" s="44">
        <v>5500</v>
      </c>
      <c r="Q5491" s="55">
        <v>44000</v>
      </c>
      <c r="R5491" s="56"/>
    </row>
    <row r="5492" spans="1:18" ht="30" x14ac:dyDescent="0.25">
      <c r="A5492" s="37" t="s">
        <v>6820</v>
      </c>
      <c r="B5492" s="38" t="s">
        <v>6821</v>
      </c>
      <c r="C5492" s="38" t="s">
        <v>6822</v>
      </c>
      <c r="D5492" s="38"/>
      <c r="E5492" s="38" t="s">
        <v>433</v>
      </c>
      <c r="F5492" s="43">
        <v>4</v>
      </c>
      <c r="H5492" s="44">
        <v>1700</v>
      </c>
      <c r="I5492" s="45">
        <v>6800</v>
      </c>
      <c r="J5492" s="31"/>
      <c r="L5492" s="44">
        <v>14203.81</v>
      </c>
      <c r="M5492" s="55">
        <v>56815.24</v>
      </c>
      <c r="N5492" s="56"/>
      <c r="P5492" s="44">
        <v>6300</v>
      </c>
      <c r="Q5492" s="55">
        <v>25200</v>
      </c>
      <c r="R5492" s="56"/>
    </row>
    <row r="5493" spans="1:18" x14ac:dyDescent="0.25">
      <c r="A5493" s="33"/>
      <c r="B5493" s="34" t="s">
        <v>28</v>
      </c>
      <c r="C5493" s="34" t="s">
        <v>29</v>
      </c>
      <c r="H5493" s="35"/>
      <c r="I5493" s="35"/>
      <c r="J5493" s="36"/>
      <c r="L5493" s="59"/>
      <c r="M5493" s="59"/>
      <c r="N5493" s="60"/>
      <c r="P5493" s="59"/>
      <c r="Q5493" s="59"/>
      <c r="R5493" s="60"/>
    </row>
    <row r="5494" spans="1:18" x14ac:dyDescent="0.25">
      <c r="A5494" s="37" t="s">
        <v>6823</v>
      </c>
      <c r="B5494" s="38" t="s">
        <v>31</v>
      </c>
      <c r="C5494" s="38" t="s">
        <v>6824</v>
      </c>
      <c r="H5494" s="35"/>
      <c r="I5494" s="35"/>
      <c r="J5494" s="36"/>
      <c r="L5494" s="59"/>
      <c r="M5494" s="59"/>
      <c r="N5494" s="60"/>
      <c r="P5494" s="59"/>
      <c r="Q5494" s="59"/>
      <c r="R5494" s="60"/>
    </row>
    <row r="5495" spans="1:18" ht="45" x14ac:dyDescent="0.25">
      <c r="A5495" s="37" t="s">
        <v>6825</v>
      </c>
      <c r="B5495" s="38" t="s">
        <v>31</v>
      </c>
      <c r="C5495" s="38" t="s">
        <v>6826</v>
      </c>
      <c r="H5495" s="35"/>
      <c r="I5495" s="35"/>
      <c r="J5495" s="36"/>
      <c r="L5495" s="59"/>
      <c r="M5495" s="59"/>
      <c r="N5495" s="60"/>
      <c r="P5495" s="59"/>
      <c r="Q5495" s="59"/>
      <c r="R5495" s="60"/>
    </row>
    <row r="5496" spans="1:18" ht="60" x14ac:dyDescent="0.25">
      <c r="A5496" s="33"/>
      <c r="B5496" s="34" t="s">
        <v>55</v>
      </c>
      <c r="C5496" s="34" t="s">
        <v>56</v>
      </c>
      <c r="D5496" s="34" t="s">
        <v>57</v>
      </c>
      <c r="E5496" s="34" t="s">
        <v>58</v>
      </c>
      <c r="F5496" s="39" t="s">
        <v>59</v>
      </c>
      <c r="H5496" s="40" t="s">
        <v>60</v>
      </c>
      <c r="I5496" s="41" t="s">
        <v>22</v>
      </c>
      <c r="J5496" s="42"/>
      <c r="L5496" s="40" t="s">
        <v>60</v>
      </c>
      <c r="M5496" s="53" t="s">
        <v>22</v>
      </c>
      <c r="N5496" s="54"/>
      <c r="P5496" s="40" t="s">
        <v>60</v>
      </c>
      <c r="Q5496" s="53" t="s">
        <v>22</v>
      </c>
      <c r="R5496" s="54"/>
    </row>
    <row r="5497" spans="1:18" x14ac:dyDescent="0.25">
      <c r="A5497" s="37" t="s">
        <v>6827</v>
      </c>
      <c r="B5497" s="38" t="s">
        <v>6828</v>
      </c>
      <c r="C5497" s="38" t="s">
        <v>6829</v>
      </c>
      <c r="D5497" s="38"/>
      <c r="E5497" s="38" t="s">
        <v>433</v>
      </c>
      <c r="F5497" s="43">
        <v>2</v>
      </c>
      <c r="H5497" s="44">
        <v>1650</v>
      </c>
      <c r="I5497" s="45">
        <v>3300</v>
      </c>
      <c r="J5497" s="31"/>
      <c r="L5497" s="44">
        <v>17754.759999999998</v>
      </c>
      <c r="M5497" s="55">
        <v>35509.519999999997</v>
      </c>
      <c r="N5497" s="56"/>
      <c r="P5497" s="44">
        <v>12000</v>
      </c>
      <c r="Q5497" s="55">
        <v>24000</v>
      </c>
      <c r="R5497" s="56"/>
    </row>
    <row r="5498" spans="1:18" x14ac:dyDescent="0.25">
      <c r="A5498" s="37" t="s">
        <v>6830</v>
      </c>
      <c r="B5498" s="38" t="s">
        <v>6831</v>
      </c>
      <c r="C5498" s="38" t="s">
        <v>6832</v>
      </c>
      <c r="D5498" s="38"/>
      <c r="E5498" s="38" t="s">
        <v>308</v>
      </c>
      <c r="F5498" s="43">
        <v>17</v>
      </c>
      <c r="H5498" s="44">
        <v>800</v>
      </c>
      <c r="I5498" s="45">
        <v>13600</v>
      </c>
      <c r="J5498" s="31"/>
      <c r="L5498" s="44">
        <v>7693.73</v>
      </c>
      <c r="M5498" s="55">
        <v>130793.41</v>
      </c>
      <c r="N5498" s="56"/>
      <c r="P5498" s="44">
        <v>3600</v>
      </c>
      <c r="Q5498" s="55">
        <v>61200</v>
      </c>
      <c r="R5498" s="56"/>
    </row>
    <row r="5499" spans="1:18" x14ac:dyDescent="0.25">
      <c r="A5499" s="37" t="s">
        <v>6833</v>
      </c>
      <c r="B5499" s="38" t="s">
        <v>6834</v>
      </c>
      <c r="C5499" s="38" t="s">
        <v>488</v>
      </c>
      <c r="D5499" s="38"/>
      <c r="E5499" s="38" t="s">
        <v>308</v>
      </c>
      <c r="F5499" s="43">
        <v>11</v>
      </c>
      <c r="H5499" s="44">
        <v>800</v>
      </c>
      <c r="I5499" s="45">
        <v>8800</v>
      </c>
      <c r="J5499" s="31"/>
      <c r="L5499" s="44">
        <v>7693.73</v>
      </c>
      <c r="M5499" s="55">
        <v>84631.03</v>
      </c>
      <c r="N5499" s="56"/>
      <c r="P5499" s="44">
        <v>5000</v>
      </c>
      <c r="Q5499" s="55">
        <v>55000</v>
      </c>
      <c r="R5499" s="56"/>
    </row>
    <row r="5500" spans="1:18" x14ac:dyDescent="0.25">
      <c r="A5500" s="33"/>
      <c r="B5500" s="34" t="s">
        <v>28</v>
      </c>
      <c r="C5500" s="34" t="s">
        <v>29</v>
      </c>
      <c r="H5500" s="35"/>
      <c r="I5500" s="35"/>
      <c r="J5500" s="36"/>
      <c r="L5500" s="59"/>
      <c r="M5500" s="59"/>
      <c r="N5500" s="60"/>
      <c r="P5500" s="59"/>
      <c r="Q5500" s="59"/>
      <c r="R5500" s="60"/>
    </row>
    <row r="5501" spans="1:18" x14ac:dyDescent="0.25">
      <c r="A5501" s="37" t="s">
        <v>6835</v>
      </c>
      <c r="B5501" s="38" t="s">
        <v>31</v>
      </c>
      <c r="C5501" s="38" t="s">
        <v>333</v>
      </c>
      <c r="H5501" s="35"/>
      <c r="I5501" s="35"/>
      <c r="J5501" s="36"/>
      <c r="L5501" s="59"/>
      <c r="M5501" s="59"/>
      <c r="N5501" s="60"/>
      <c r="P5501" s="59"/>
      <c r="Q5501" s="59"/>
      <c r="R5501" s="60"/>
    </row>
    <row r="5502" spans="1:18" ht="60" x14ac:dyDescent="0.25">
      <c r="A5502" s="33"/>
      <c r="B5502" s="34" t="s">
        <v>55</v>
      </c>
      <c r="C5502" s="34" t="s">
        <v>56</v>
      </c>
      <c r="D5502" s="34" t="s">
        <v>57</v>
      </c>
      <c r="E5502" s="34" t="s">
        <v>58</v>
      </c>
      <c r="F5502" s="39" t="s">
        <v>59</v>
      </c>
      <c r="H5502" s="40" t="s">
        <v>60</v>
      </c>
      <c r="I5502" s="41" t="s">
        <v>22</v>
      </c>
      <c r="J5502" s="42"/>
      <c r="L5502" s="40" t="s">
        <v>60</v>
      </c>
      <c r="M5502" s="53" t="s">
        <v>22</v>
      </c>
      <c r="N5502" s="54"/>
      <c r="P5502" s="40" t="s">
        <v>60</v>
      </c>
      <c r="Q5502" s="53" t="s">
        <v>22</v>
      </c>
      <c r="R5502" s="54"/>
    </row>
    <row r="5503" spans="1:18" ht="105" x14ac:dyDescent="0.25">
      <c r="A5503" s="37" t="s">
        <v>6836</v>
      </c>
      <c r="B5503" s="38" t="s">
        <v>335</v>
      </c>
      <c r="C5503" s="38" t="s">
        <v>336</v>
      </c>
      <c r="D5503" s="38"/>
      <c r="E5503" s="38" t="s">
        <v>64</v>
      </c>
      <c r="F5503" s="43">
        <v>1</v>
      </c>
      <c r="H5503" s="44">
        <v>0</v>
      </c>
      <c r="I5503" s="45">
        <v>0</v>
      </c>
      <c r="J5503" s="31"/>
      <c r="L5503" s="44">
        <v>0</v>
      </c>
      <c r="M5503" s="55">
        <v>0</v>
      </c>
      <c r="N5503" s="56"/>
      <c r="P5503" s="44">
        <v>0</v>
      </c>
      <c r="Q5503" s="55">
        <v>0</v>
      </c>
      <c r="R5503" s="56"/>
    </row>
    <row r="5504" spans="1:18" x14ac:dyDescent="0.25">
      <c r="A5504" s="33"/>
      <c r="B5504" s="34" t="s">
        <v>28</v>
      </c>
      <c r="C5504" s="34" t="s">
        <v>29</v>
      </c>
      <c r="H5504" s="35"/>
      <c r="I5504" s="35"/>
      <c r="J5504" s="36"/>
      <c r="L5504" s="59"/>
      <c r="M5504" s="59"/>
      <c r="N5504" s="60"/>
      <c r="P5504" s="59"/>
      <c r="Q5504" s="59"/>
      <c r="R5504" s="60"/>
    </row>
    <row r="5505" spans="1:18" ht="60" x14ac:dyDescent="0.25">
      <c r="A5505" s="37" t="s">
        <v>6837</v>
      </c>
      <c r="B5505" s="38" t="s">
        <v>31</v>
      </c>
      <c r="C5505" s="38" t="s">
        <v>299</v>
      </c>
      <c r="H5505" s="35"/>
      <c r="I5505" s="35"/>
      <c r="J5505" s="36"/>
      <c r="L5505" s="59"/>
      <c r="M5505" s="59"/>
      <c r="N5505" s="60"/>
      <c r="P5505" s="59"/>
      <c r="Q5505" s="59"/>
      <c r="R5505" s="60"/>
    </row>
    <row r="5506" spans="1:18" x14ac:dyDescent="0.25">
      <c r="A5506" s="14" t="s">
        <v>6838</v>
      </c>
      <c r="B5506" s="14"/>
      <c r="C5506" s="14"/>
      <c r="D5506" s="14"/>
      <c r="E5506" s="14"/>
      <c r="F5506" s="14"/>
      <c r="H5506" s="32" t="s">
        <v>6839</v>
      </c>
      <c r="I5506" s="45">
        <v>870791</v>
      </c>
      <c r="J5506" s="31"/>
      <c r="L5506" s="32" t="s">
        <v>6839</v>
      </c>
      <c r="M5506" s="55">
        <v>1799335.7</v>
      </c>
      <c r="N5506" s="56"/>
      <c r="P5506" s="32" t="s">
        <v>6839</v>
      </c>
      <c r="Q5506" s="55">
        <v>2025515</v>
      </c>
      <c r="R5506" s="56"/>
    </row>
    <row r="5507" spans="1:18" x14ac:dyDescent="0.25">
      <c r="A5507" s="33"/>
      <c r="B5507" s="34" t="s">
        <v>28</v>
      </c>
      <c r="C5507" s="34" t="s">
        <v>29</v>
      </c>
      <c r="H5507" s="35"/>
      <c r="I5507" s="35"/>
      <c r="J5507" s="36"/>
      <c r="L5507" s="59"/>
      <c r="M5507" s="59"/>
      <c r="N5507" s="60"/>
      <c r="P5507" s="59"/>
      <c r="Q5507" s="59"/>
      <c r="R5507" s="60"/>
    </row>
    <row r="5508" spans="1:18" x14ac:dyDescent="0.25">
      <c r="A5508" s="37" t="s">
        <v>6840</v>
      </c>
      <c r="B5508" s="38" t="s">
        <v>31</v>
      </c>
      <c r="C5508" s="38" t="s">
        <v>6841</v>
      </c>
      <c r="H5508" s="35"/>
      <c r="I5508" s="35"/>
      <c r="J5508" s="36"/>
      <c r="L5508" s="59"/>
      <c r="M5508" s="59"/>
      <c r="N5508" s="60"/>
      <c r="P5508" s="59"/>
      <c r="Q5508" s="59"/>
      <c r="R5508" s="60"/>
    </row>
    <row r="5509" spans="1:18" ht="30" x14ac:dyDescent="0.25">
      <c r="A5509" s="37" t="s">
        <v>6842</v>
      </c>
      <c r="B5509" s="38" t="s">
        <v>31</v>
      </c>
      <c r="C5509" s="38" t="s">
        <v>6843</v>
      </c>
      <c r="H5509" s="35"/>
      <c r="I5509" s="35"/>
      <c r="J5509" s="36"/>
      <c r="L5509" s="59"/>
      <c r="M5509" s="59"/>
      <c r="N5509" s="60"/>
      <c r="P5509" s="59"/>
      <c r="Q5509" s="59"/>
      <c r="R5509" s="60"/>
    </row>
    <row r="5510" spans="1:18" ht="60" x14ac:dyDescent="0.25">
      <c r="A5510" s="33"/>
      <c r="B5510" s="34" t="s">
        <v>55</v>
      </c>
      <c r="C5510" s="34" t="s">
        <v>56</v>
      </c>
      <c r="D5510" s="34" t="s">
        <v>57</v>
      </c>
      <c r="E5510" s="34" t="s">
        <v>58</v>
      </c>
      <c r="F5510" s="39" t="s">
        <v>59</v>
      </c>
      <c r="H5510" s="40" t="s">
        <v>60</v>
      </c>
      <c r="I5510" s="41" t="s">
        <v>22</v>
      </c>
      <c r="J5510" s="42"/>
      <c r="L5510" s="40" t="s">
        <v>60</v>
      </c>
      <c r="M5510" s="53" t="s">
        <v>22</v>
      </c>
      <c r="N5510" s="54"/>
      <c r="P5510" s="40" t="s">
        <v>60</v>
      </c>
      <c r="Q5510" s="53" t="s">
        <v>22</v>
      </c>
      <c r="R5510" s="54"/>
    </row>
    <row r="5511" spans="1:18" x14ac:dyDescent="0.25">
      <c r="A5511" s="37" t="s">
        <v>6844</v>
      </c>
      <c r="B5511" s="38" t="s">
        <v>506</v>
      </c>
      <c r="C5511" s="38" t="s">
        <v>6845</v>
      </c>
      <c r="D5511" s="38"/>
      <c r="E5511" s="38" t="s">
        <v>308</v>
      </c>
      <c r="F5511" s="43">
        <v>104</v>
      </c>
      <c r="H5511" s="44">
        <v>48</v>
      </c>
      <c r="I5511" s="45">
        <v>4992</v>
      </c>
      <c r="J5511" s="31"/>
      <c r="L5511" s="44">
        <v>65.099999999999994</v>
      </c>
      <c r="M5511" s="55">
        <v>6770.4</v>
      </c>
      <c r="N5511" s="56"/>
      <c r="P5511" s="44">
        <v>30</v>
      </c>
      <c r="Q5511" s="55">
        <v>3120</v>
      </c>
      <c r="R5511" s="56"/>
    </row>
    <row r="5512" spans="1:18" x14ac:dyDescent="0.25">
      <c r="A5512" s="33"/>
      <c r="B5512" s="34" t="s">
        <v>28</v>
      </c>
      <c r="C5512" s="34" t="s">
        <v>29</v>
      </c>
      <c r="H5512" s="35"/>
      <c r="I5512" s="35"/>
      <c r="J5512" s="36"/>
      <c r="L5512" s="59"/>
      <c r="M5512" s="59"/>
      <c r="N5512" s="60"/>
      <c r="P5512" s="59"/>
      <c r="Q5512" s="59"/>
      <c r="R5512" s="60"/>
    </row>
    <row r="5513" spans="1:18" ht="30" x14ac:dyDescent="0.25">
      <c r="A5513" s="37" t="s">
        <v>6846</v>
      </c>
      <c r="B5513" s="38" t="s">
        <v>31</v>
      </c>
      <c r="C5513" s="38" t="s">
        <v>6847</v>
      </c>
      <c r="H5513" s="35"/>
      <c r="I5513" s="35"/>
      <c r="J5513" s="36"/>
      <c r="L5513" s="59"/>
      <c r="M5513" s="59"/>
      <c r="N5513" s="60"/>
      <c r="P5513" s="59"/>
      <c r="Q5513" s="59"/>
      <c r="R5513" s="60"/>
    </row>
    <row r="5514" spans="1:18" ht="60" x14ac:dyDescent="0.25">
      <c r="A5514" s="33"/>
      <c r="B5514" s="34" t="s">
        <v>55</v>
      </c>
      <c r="C5514" s="34" t="s">
        <v>56</v>
      </c>
      <c r="D5514" s="34" t="s">
        <v>57</v>
      </c>
      <c r="E5514" s="34" t="s">
        <v>58</v>
      </c>
      <c r="F5514" s="39" t="s">
        <v>59</v>
      </c>
      <c r="H5514" s="40" t="s">
        <v>60</v>
      </c>
      <c r="I5514" s="41" t="s">
        <v>22</v>
      </c>
      <c r="J5514" s="42"/>
      <c r="L5514" s="40" t="s">
        <v>60</v>
      </c>
      <c r="M5514" s="53" t="s">
        <v>22</v>
      </c>
      <c r="N5514" s="54"/>
      <c r="P5514" s="40" t="s">
        <v>60</v>
      </c>
      <c r="Q5514" s="53" t="s">
        <v>22</v>
      </c>
      <c r="R5514" s="54"/>
    </row>
    <row r="5515" spans="1:18" x14ac:dyDescent="0.25">
      <c r="A5515" s="37" t="s">
        <v>6848</v>
      </c>
      <c r="B5515" s="38" t="s">
        <v>511</v>
      </c>
      <c r="C5515" s="38" t="s">
        <v>6849</v>
      </c>
      <c r="D5515" s="38"/>
      <c r="E5515" s="38" t="s">
        <v>308</v>
      </c>
      <c r="F5515" s="43">
        <v>921</v>
      </c>
      <c r="H5515" s="44">
        <v>540</v>
      </c>
      <c r="I5515" s="45">
        <v>497340</v>
      </c>
      <c r="J5515" s="31"/>
      <c r="L5515" s="44">
        <v>976.51</v>
      </c>
      <c r="M5515" s="55">
        <v>899365.71</v>
      </c>
      <c r="N5515" s="56"/>
      <c r="P5515" s="44">
        <v>1400</v>
      </c>
      <c r="Q5515" s="55">
        <v>1289400</v>
      </c>
      <c r="R5515" s="56"/>
    </row>
    <row r="5516" spans="1:18" x14ac:dyDescent="0.25">
      <c r="A5516" s="33"/>
      <c r="B5516" s="34" t="s">
        <v>28</v>
      </c>
      <c r="C5516" s="34" t="s">
        <v>29</v>
      </c>
      <c r="H5516" s="35"/>
      <c r="I5516" s="35"/>
      <c r="J5516" s="36"/>
      <c r="L5516" s="59"/>
      <c r="M5516" s="59"/>
      <c r="N5516" s="60"/>
      <c r="P5516" s="59"/>
      <c r="Q5516" s="59"/>
      <c r="R5516" s="60"/>
    </row>
    <row r="5517" spans="1:18" x14ac:dyDescent="0.25">
      <c r="A5517" s="37" t="s">
        <v>6850</v>
      </c>
      <c r="B5517" s="38" t="s">
        <v>31</v>
      </c>
      <c r="C5517" s="38" t="s">
        <v>514</v>
      </c>
      <c r="H5517" s="35"/>
      <c r="I5517" s="35"/>
      <c r="J5517" s="36"/>
      <c r="L5517" s="59"/>
      <c r="M5517" s="59"/>
      <c r="N5517" s="60"/>
      <c r="P5517" s="59"/>
      <c r="Q5517" s="59"/>
      <c r="R5517" s="60"/>
    </row>
    <row r="5518" spans="1:18" ht="45" x14ac:dyDescent="0.25">
      <c r="A5518" s="37" t="s">
        <v>6851</v>
      </c>
      <c r="B5518" s="38" t="s">
        <v>31</v>
      </c>
      <c r="C5518" s="38" t="s">
        <v>6852</v>
      </c>
      <c r="H5518" s="35"/>
      <c r="I5518" s="35"/>
      <c r="J5518" s="36"/>
      <c r="L5518" s="59"/>
      <c r="M5518" s="59"/>
      <c r="N5518" s="60"/>
      <c r="P5518" s="59"/>
      <c r="Q5518" s="59"/>
      <c r="R5518" s="60"/>
    </row>
    <row r="5519" spans="1:18" ht="60" x14ac:dyDescent="0.25">
      <c r="A5519" s="33"/>
      <c r="B5519" s="34" t="s">
        <v>55</v>
      </c>
      <c r="C5519" s="34" t="s">
        <v>56</v>
      </c>
      <c r="D5519" s="34" t="s">
        <v>57</v>
      </c>
      <c r="E5519" s="34" t="s">
        <v>58</v>
      </c>
      <c r="F5519" s="39" t="s">
        <v>59</v>
      </c>
      <c r="H5519" s="40" t="s">
        <v>60</v>
      </c>
      <c r="I5519" s="41" t="s">
        <v>22</v>
      </c>
      <c r="J5519" s="42"/>
      <c r="L5519" s="40" t="s">
        <v>60</v>
      </c>
      <c r="M5519" s="53" t="s">
        <v>22</v>
      </c>
      <c r="N5519" s="54"/>
      <c r="P5519" s="40" t="s">
        <v>60</v>
      </c>
      <c r="Q5519" s="53" t="s">
        <v>22</v>
      </c>
      <c r="R5519" s="54"/>
    </row>
    <row r="5520" spans="1:18" x14ac:dyDescent="0.25">
      <c r="A5520" s="37" t="s">
        <v>6853</v>
      </c>
      <c r="B5520" s="38" t="s">
        <v>518</v>
      </c>
      <c r="C5520" s="38" t="s">
        <v>6854</v>
      </c>
      <c r="D5520" s="38"/>
      <c r="E5520" s="38" t="s">
        <v>308</v>
      </c>
      <c r="F5520" s="43">
        <v>25</v>
      </c>
      <c r="H5520" s="44">
        <v>95</v>
      </c>
      <c r="I5520" s="45">
        <v>2375</v>
      </c>
      <c r="J5520" s="31"/>
      <c r="L5520" s="44">
        <v>216.02</v>
      </c>
      <c r="M5520" s="55">
        <v>5400.5</v>
      </c>
      <c r="N5520" s="56"/>
      <c r="P5520" s="44">
        <v>165</v>
      </c>
      <c r="Q5520" s="55">
        <v>4125</v>
      </c>
      <c r="R5520" s="56"/>
    </row>
    <row r="5521" spans="1:18" x14ac:dyDescent="0.25">
      <c r="A5521" s="33"/>
      <c r="B5521" s="34" t="s">
        <v>28</v>
      </c>
      <c r="C5521" s="34" t="s">
        <v>29</v>
      </c>
      <c r="H5521" s="35"/>
      <c r="I5521" s="35"/>
      <c r="J5521" s="36"/>
      <c r="L5521" s="59"/>
      <c r="M5521" s="59"/>
      <c r="N5521" s="60"/>
      <c r="P5521" s="59"/>
      <c r="Q5521" s="59"/>
      <c r="R5521" s="60"/>
    </row>
    <row r="5522" spans="1:18" ht="45" x14ac:dyDescent="0.25">
      <c r="A5522" s="37" t="s">
        <v>6855</v>
      </c>
      <c r="B5522" s="38" t="s">
        <v>31</v>
      </c>
      <c r="C5522" s="38" t="s">
        <v>6856</v>
      </c>
      <c r="H5522" s="35"/>
      <c r="I5522" s="35"/>
      <c r="J5522" s="36"/>
      <c r="L5522" s="59"/>
      <c r="M5522" s="59"/>
      <c r="N5522" s="60"/>
      <c r="P5522" s="59"/>
      <c r="Q5522" s="59"/>
      <c r="R5522" s="60"/>
    </row>
    <row r="5523" spans="1:18" ht="60" x14ac:dyDescent="0.25">
      <c r="A5523" s="33"/>
      <c r="B5523" s="34" t="s">
        <v>55</v>
      </c>
      <c r="C5523" s="34" t="s">
        <v>56</v>
      </c>
      <c r="D5523" s="34" t="s">
        <v>57</v>
      </c>
      <c r="E5523" s="34" t="s">
        <v>58</v>
      </c>
      <c r="F5523" s="39" t="s">
        <v>59</v>
      </c>
      <c r="H5523" s="40" t="s">
        <v>60</v>
      </c>
      <c r="I5523" s="41" t="s">
        <v>22</v>
      </c>
      <c r="J5523" s="42"/>
      <c r="L5523" s="40" t="s">
        <v>60</v>
      </c>
      <c r="M5523" s="53" t="s">
        <v>22</v>
      </c>
      <c r="N5523" s="54"/>
      <c r="P5523" s="40" t="s">
        <v>60</v>
      </c>
      <c r="Q5523" s="53" t="s">
        <v>22</v>
      </c>
      <c r="R5523" s="54"/>
    </row>
    <row r="5524" spans="1:18" x14ac:dyDescent="0.25">
      <c r="A5524" s="37" t="s">
        <v>6857</v>
      </c>
      <c r="B5524" s="38" t="s">
        <v>523</v>
      </c>
      <c r="C5524" s="38" t="s">
        <v>6858</v>
      </c>
      <c r="D5524" s="38"/>
      <c r="E5524" s="38" t="s">
        <v>308</v>
      </c>
      <c r="F5524" s="43">
        <v>973</v>
      </c>
      <c r="H5524" s="44">
        <v>48</v>
      </c>
      <c r="I5524" s="45">
        <v>46704</v>
      </c>
      <c r="J5524" s="31"/>
      <c r="L5524" s="44">
        <v>29.59</v>
      </c>
      <c r="M5524" s="55">
        <v>28791.07</v>
      </c>
      <c r="N5524" s="56"/>
      <c r="P5524" s="44">
        <v>165</v>
      </c>
      <c r="Q5524" s="55">
        <v>160545</v>
      </c>
      <c r="R5524" s="56"/>
    </row>
    <row r="5525" spans="1:18" x14ac:dyDescent="0.25">
      <c r="A5525" s="33"/>
      <c r="B5525" s="34" t="s">
        <v>28</v>
      </c>
      <c r="C5525" s="34" t="s">
        <v>29</v>
      </c>
      <c r="H5525" s="35"/>
      <c r="I5525" s="35"/>
      <c r="J5525" s="36"/>
      <c r="L5525" s="59"/>
      <c r="M5525" s="59"/>
      <c r="N5525" s="60"/>
      <c r="P5525" s="59"/>
      <c r="Q5525" s="59"/>
      <c r="R5525" s="60"/>
    </row>
    <row r="5526" spans="1:18" ht="30" x14ac:dyDescent="0.25">
      <c r="A5526" s="37" t="s">
        <v>6859</v>
      </c>
      <c r="B5526" s="38" t="s">
        <v>31</v>
      </c>
      <c r="C5526" s="38" t="s">
        <v>6860</v>
      </c>
      <c r="H5526" s="35"/>
      <c r="I5526" s="35"/>
      <c r="J5526" s="36"/>
      <c r="L5526" s="59"/>
      <c r="M5526" s="59"/>
      <c r="N5526" s="60"/>
      <c r="P5526" s="59"/>
      <c r="Q5526" s="59"/>
      <c r="R5526" s="60"/>
    </row>
    <row r="5527" spans="1:18" ht="60" x14ac:dyDescent="0.25">
      <c r="A5527" s="33"/>
      <c r="B5527" s="34" t="s">
        <v>55</v>
      </c>
      <c r="C5527" s="34" t="s">
        <v>56</v>
      </c>
      <c r="D5527" s="34" t="s">
        <v>57</v>
      </c>
      <c r="E5527" s="34" t="s">
        <v>58</v>
      </c>
      <c r="F5527" s="39" t="s">
        <v>59</v>
      </c>
      <c r="H5527" s="40" t="s">
        <v>60</v>
      </c>
      <c r="I5527" s="41" t="s">
        <v>22</v>
      </c>
      <c r="J5527" s="42"/>
      <c r="L5527" s="40" t="s">
        <v>60</v>
      </c>
      <c r="M5527" s="53" t="s">
        <v>22</v>
      </c>
      <c r="N5527" s="54"/>
      <c r="P5527" s="40" t="s">
        <v>60</v>
      </c>
      <c r="Q5527" s="53" t="s">
        <v>22</v>
      </c>
      <c r="R5527" s="54"/>
    </row>
    <row r="5528" spans="1:18" x14ac:dyDescent="0.25">
      <c r="A5528" s="37" t="s">
        <v>6861</v>
      </c>
      <c r="B5528" s="38" t="s">
        <v>530</v>
      </c>
      <c r="C5528" s="38" t="s">
        <v>6862</v>
      </c>
      <c r="D5528" s="38"/>
      <c r="E5528" s="38" t="s">
        <v>308</v>
      </c>
      <c r="F5528" s="43">
        <v>139</v>
      </c>
      <c r="H5528" s="44">
        <v>540</v>
      </c>
      <c r="I5528" s="45">
        <v>75060</v>
      </c>
      <c r="J5528" s="31"/>
      <c r="L5528" s="44">
        <v>976.51</v>
      </c>
      <c r="M5528" s="55">
        <v>135734.89000000001</v>
      </c>
      <c r="N5528" s="56"/>
      <c r="P5528" s="44">
        <v>1400</v>
      </c>
      <c r="Q5528" s="55">
        <v>194600</v>
      </c>
      <c r="R5528" s="56"/>
    </row>
    <row r="5529" spans="1:18" x14ac:dyDescent="0.25">
      <c r="A5529" s="37" t="s">
        <v>6863</v>
      </c>
      <c r="B5529" s="38" t="s">
        <v>535</v>
      </c>
      <c r="C5529" s="38" t="s">
        <v>6864</v>
      </c>
      <c r="D5529" s="38"/>
      <c r="E5529" s="38" t="s">
        <v>64</v>
      </c>
      <c r="F5529" s="43">
        <v>1</v>
      </c>
      <c r="H5529" s="44">
        <v>16000</v>
      </c>
      <c r="I5529" s="45">
        <v>16000</v>
      </c>
      <c r="J5529" s="31"/>
      <c r="L5529" s="44">
        <v>384686.45</v>
      </c>
      <c r="M5529" s="55">
        <v>384686.45</v>
      </c>
      <c r="N5529" s="56"/>
      <c r="P5529" s="44">
        <v>0</v>
      </c>
      <c r="Q5529" s="55">
        <v>0</v>
      </c>
      <c r="R5529" s="56"/>
    </row>
    <row r="5530" spans="1:18" x14ac:dyDescent="0.25">
      <c r="A5530" s="37" t="s">
        <v>6865</v>
      </c>
      <c r="B5530" s="38" t="s">
        <v>542</v>
      </c>
      <c r="C5530" s="38" t="s">
        <v>6866</v>
      </c>
      <c r="D5530" s="38"/>
      <c r="E5530" s="38" t="s">
        <v>308</v>
      </c>
      <c r="F5530" s="43">
        <v>8</v>
      </c>
      <c r="H5530" s="44">
        <v>275</v>
      </c>
      <c r="I5530" s="45">
        <v>2200</v>
      </c>
      <c r="J5530" s="31"/>
      <c r="L5530" s="44">
        <v>355.1</v>
      </c>
      <c r="M5530" s="55">
        <v>2840.8</v>
      </c>
      <c r="N5530" s="56"/>
      <c r="P5530" s="44">
        <v>400</v>
      </c>
      <c r="Q5530" s="55">
        <v>3200</v>
      </c>
      <c r="R5530" s="56"/>
    </row>
    <row r="5531" spans="1:18" x14ac:dyDescent="0.25">
      <c r="A5531" s="33"/>
      <c r="B5531" s="34" t="s">
        <v>28</v>
      </c>
      <c r="C5531" s="34" t="s">
        <v>29</v>
      </c>
      <c r="H5531" s="35"/>
      <c r="I5531" s="35"/>
      <c r="J5531" s="36"/>
      <c r="L5531" s="59"/>
      <c r="M5531" s="59"/>
      <c r="N5531" s="60"/>
      <c r="P5531" s="59"/>
      <c r="Q5531" s="59"/>
      <c r="R5531" s="60"/>
    </row>
    <row r="5532" spans="1:18" x14ac:dyDescent="0.25">
      <c r="A5532" s="37" t="s">
        <v>6867</v>
      </c>
      <c r="B5532" s="38" t="s">
        <v>31</v>
      </c>
      <c r="C5532" s="38" t="s">
        <v>526</v>
      </c>
      <c r="H5532" s="35"/>
      <c r="I5532" s="35"/>
      <c r="J5532" s="36"/>
      <c r="L5532" s="59"/>
      <c r="M5532" s="59"/>
      <c r="N5532" s="60"/>
      <c r="P5532" s="59"/>
      <c r="Q5532" s="59"/>
      <c r="R5532" s="60"/>
    </row>
    <row r="5533" spans="1:18" ht="45" x14ac:dyDescent="0.25">
      <c r="A5533" s="37" t="s">
        <v>6868</v>
      </c>
      <c r="B5533" s="38" t="s">
        <v>31</v>
      </c>
      <c r="C5533" s="38" t="s">
        <v>6869</v>
      </c>
      <c r="H5533" s="35"/>
      <c r="I5533" s="35"/>
      <c r="J5533" s="36"/>
      <c r="L5533" s="59"/>
      <c r="M5533" s="59"/>
      <c r="N5533" s="60"/>
      <c r="P5533" s="59"/>
      <c r="Q5533" s="59"/>
      <c r="R5533" s="60"/>
    </row>
    <row r="5534" spans="1:18" ht="60" x14ac:dyDescent="0.25">
      <c r="A5534" s="33"/>
      <c r="B5534" s="34" t="s">
        <v>55</v>
      </c>
      <c r="C5534" s="34" t="s">
        <v>56</v>
      </c>
      <c r="D5534" s="34" t="s">
        <v>57</v>
      </c>
      <c r="E5534" s="34" t="s">
        <v>58</v>
      </c>
      <c r="F5534" s="39" t="s">
        <v>59</v>
      </c>
      <c r="H5534" s="40" t="s">
        <v>60</v>
      </c>
      <c r="I5534" s="41" t="s">
        <v>22</v>
      </c>
      <c r="J5534" s="42"/>
      <c r="L5534" s="40" t="s">
        <v>60</v>
      </c>
      <c r="M5534" s="53" t="s">
        <v>22</v>
      </c>
      <c r="N5534" s="54"/>
      <c r="P5534" s="40" t="s">
        <v>60</v>
      </c>
      <c r="Q5534" s="53" t="s">
        <v>22</v>
      </c>
      <c r="R5534" s="54"/>
    </row>
    <row r="5535" spans="1:18" x14ac:dyDescent="0.25">
      <c r="A5535" s="37" t="s">
        <v>6870</v>
      </c>
      <c r="B5535" s="38" t="s">
        <v>545</v>
      </c>
      <c r="C5535" s="38" t="s">
        <v>6871</v>
      </c>
      <c r="D5535" s="38"/>
      <c r="E5535" s="38" t="s">
        <v>308</v>
      </c>
      <c r="F5535" s="43">
        <v>5</v>
      </c>
      <c r="H5535" s="44">
        <v>95</v>
      </c>
      <c r="I5535" s="45">
        <v>475</v>
      </c>
      <c r="J5535" s="31"/>
      <c r="L5535" s="44">
        <v>234.66</v>
      </c>
      <c r="M5535" s="55">
        <v>1173.3</v>
      </c>
      <c r="N5535" s="56"/>
      <c r="P5535" s="44">
        <v>165</v>
      </c>
      <c r="Q5535" s="55">
        <v>825</v>
      </c>
      <c r="R5535" s="56"/>
    </row>
    <row r="5536" spans="1:18" x14ac:dyDescent="0.25">
      <c r="A5536" s="37" t="s">
        <v>6872</v>
      </c>
      <c r="B5536" s="38" t="s">
        <v>550</v>
      </c>
      <c r="C5536" s="38" t="s">
        <v>6873</v>
      </c>
      <c r="D5536" s="38"/>
      <c r="E5536" s="38" t="s">
        <v>308</v>
      </c>
      <c r="F5536" s="43">
        <v>83</v>
      </c>
      <c r="H5536" s="44">
        <v>105</v>
      </c>
      <c r="I5536" s="45">
        <v>8715</v>
      </c>
      <c r="J5536" s="31"/>
      <c r="L5536" s="44">
        <v>234.66</v>
      </c>
      <c r="M5536" s="55">
        <v>19476.78</v>
      </c>
      <c r="N5536" s="56"/>
      <c r="P5536" s="44">
        <v>165</v>
      </c>
      <c r="Q5536" s="55">
        <v>13695</v>
      </c>
      <c r="R5536" s="56"/>
    </row>
    <row r="5537" spans="1:18" x14ac:dyDescent="0.25">
      <c r="A5537" s="33"/>
      <c r="B5537" s="34" t="s">
        <v>28</v>
      </c>
      <c r="C5537" s="34" t="s">
        <v>29</v>
      </c>
      <c r="H5537" s="35"/>
      <c r="I5537" s="35"/>
      <c r="J5537" s="36"/>
      <c r="L5537" s="59"/>
      <c r="M5537" s="59"/>
      <c r="N5537" s="60"/>
      <c r="P5537" s="59"/>
      <c r="Q5537" s="59"/>
      <c r="R5537" s="60"/>
    </row>
    <row r="5538" spans="1:18" ht="45" x14ac:dyDescent="0.25">
      <c r="A5538" s="37" t="s">
        <v>6874</v>
      </c>
      <c r="B5538" s="38" t="s">
        <v>31</v>
      </c>
      <c r="C5538" s="38" t="s">
        <v>6875</v>
      </c>
      <c r="H5538" s="35"/>
      <c r="I5538" s="35"/>
      <c r="J5538" s="36"/>
      <c r="L5538" s="59"/>
      <c r="M5538" s="59"/>
      <c r="N5538" s="60"/>
      <c r="P5538" s="59"/>
      <c r="Q5538" s="59"/>
      <c r="R5538" s="60"/>
    </row>
    <row r="5539" spans="1:18" ht="60" x14ac:dyDescent="0.25">
      <c r="A5539" s="33"/>
      <c r="B5539" s="34" t="s">
        <v>55</v>
      </c>
      <c r="C5539" s="34" t="s">
        <v>56</v>
      </c>
      <c r="D5539" s="34" t="s">
        <v>57</v>
      </c>
      <c r="E5539" s="34" t="s">
        <v>58</v>
      </c>
      <c r="F5539" s="39" t="s">
        <v>59</v>
      </c>
      <c r="H5539" s="40" t="s">
        <v>60</v>
      </c>
      <c r="I5539" s="41" t="s">
        <v>22</v>
      </c>
      <c r="J5539" s="42"/>
      <c r="L5539" s="40" t="s">
        <v>60</v>
      </c>
      <c r="M5539" s="53" t="s">
        <v>22</v>
      </c>
      <c r="N5539" s="54"/>
      <c r="P5539" s="40" t="s">
        <v>60</v>
      </c>
      <c r="Q5539" s="53" t="s">
        <v>22</v>
      </c>
      <c r="R5539" s="54"/>
    </row>
    <row r="5540" spans="1:18" x14ac:dyDescent="0.25">
      <c r="A5540" s="37" t="s">
        <v>6876</v>
      </c>
      <c r="B5540" s="38" t="s">
        <v>555</v>
      </c>
      <c r="C5540" s="38" t="s">
        <v>6877</v>
      </c>
      <c r="D5540" s="38"/>
      <c r="E5540" s="38" t="s">
        <v>308</v>
      </c>
      <c r="F5540" s="43">
        <v>310</v>
      </c>
      <c r="H5540" s="44">
        <v>190</v>
      </c>
      <c r="I5540" s="45">
        <v>58900</v>
      </c>
      <c r="J5540" s="31"/>
      <c r="L5540" s="44">
        <v>109.01</v>
      </c>
      <c r="M5540" s="55">
        <v>33793.1</v>
      </c>
      <c r="N5540" s="56"/>
      <c r="P5540" s="44">
        <v>165</v>
      </c>
      <c r="Q5540" s="55">
        <v>51150</v>
      </c>
      <c r="R5540" s="56"/>
    </row>
    <row r="5541" spans="1:18" x14ac:dyDescent="0.25">
      <c r="A5541" s="33"/>
      <c r="B5541" s="34" t="s">
        <v>28</v>
      </c>
      <c r="C5541" s="34" t="s">
        <v>29</v>
      </c>
      <c r="H5541" s="35"/>
      <c r="I5541" s="35"/>
      <c r="J5541" s="36"/>
      <c r="L5541" s="59"/>
      <c r="M5541" s="59"/>
      <c r="N5541" s="60"/>
      <c r="P5541" s="59"/>
      <c r="Q5541" s="59"/>
      <c r="R5541" s="60"/>
    </row>
    <row r="5542" spans="1:18" ht="45" x14ac:dyDescent="0.25">
      <c r="A5542" s="37" t="s">
        <v>6878</v>
      </c>
      <c r="B5542" s="38" t="s">
        <v>31</v>
      </c>
      <c r="C5542" s="38" t="s">
        <v>6879</v>
      </c>
      <c r="H5542" s="35"/>
      <c r="I5542" s="35"/>
      <c r="J5542" s="36"/>
      <c r="L5542" s="59"/>
      <c r="M5542" s="59"/>
      <c r="N5542" s="60"/>
      <c r="P5542" s="59"/>
      <c r="Q5542" s="59"/>
      <c r="R5542" s="60"/>
    </row>
    <row r="5543" spans="1:18" ht="60" x14ac:dyDescent="0.25">
      <c r="A5543" s="33"/>
      <c r="B5543" s="34" t="s">
        <v>55</v>
      </c>
      <c r="C5543" s="34" t="s">
        <v>56</v>
      </c>
      <c r="D5543" s="34" t="s">
        <v>57</v>
      </c>
      <c r="E5543" s="34" t="s">
        <v>58</v>
      </c>
      <c r="F5543" s="39" t="s">
        <v>59</v>
      </c>
      <c r="H5543" s="40" t="s">
        <v>60</v>
      </c>
      <c r="I5543" s="41" t="s">
        <v>22</v>
      </c>
      <c r="J5543" s="42"/>
      <c r="L5543" s="40" t="s">
        <v>60</v>
      </c>
      <c r="M5543" s="53" t="s">
        <v>22</v>
      </c>
      <c r="N5543" s="54"/>
      <c r="P5543" s="40" t="s">
        <v>60</v>
      </c>
      <c r="Q5543" s="53" t="s">
        <v>22</v>
      </c>
      <c r="R5543" s="54"/>
    </row>
    <row r="5544" spans="1:18" x14ac:dyDescent="0.25">
      <c r="A5544" s="37" t="s">
        <v>6880</v>
      </c>
      <c r="B5544" s="38" t="s">
        <v>560</v>
      </c>
      <c r="C5544" s="38" t="s">
        <v>6881</v>
      </c>
      <c r="D5544" s="38"/>
      <c r="E5544" s="38" t="s">
        <v>308</v>
      </c>
      <c r="F5544" s="43">
        <v>18</v>
      </c>
      <c r="H5544" s="44">
        <v>260</v>
      </c>
      <c r="I5544" s="45">
        <v>4680</v>
      </c>
      <c r="J5544" s="31"/>
      <c r="L5544" s="44">
        <v>266.32</v>
      </c>
      <c r="M5544" s="55">
        <v>4793.76</v>
      </c>
      <c r="N5544" s="56"/>
      <c r="P5544" s="44">
        <v>300</v>
      </c>
      <c r="Q5544" s="55">
        <v>5400</v>
      </c>
      <c r="R5544" s="56"/>
    </row>
    <row r="5545" spans="1:18" x14ac:dyDescent="0.25">
      <c r="A5545" s="33"/>
      <c r="B5545" s="34" t="s">
        <v>28</v>
      </c>
      <c r="C5545" s="34" t="s">
        <v>29</v>
      </c>
      <c r="H5545" s="35"/>
      <c r="I5545" s="35"/>
      <c r="J5545" s="36"/>
      <c r="L5545" s="59"/>
      <c r="M5545" s="59"/>
      <c r="N5545" s="60"/>
      <c r="P5545" s="59"/>
      <c r="Q5545" s="59"/>
      <c r="R5545" s="60"/>
    </row>
    <row r="5546" spans="1:18" ht="30" x14ac:dyDescent="0.25">
      <c r="A5546" s="37" t="s">
        <v>6882</v>
      </c>
      <c r="B5546" s="38" t="s">
        <v>31</v>
      </c>
      <c r="C5546" s="38" t="s">
        <v>6883</v>
      </c>
      <c r="H5546" s="35"/>
      <c r="I5546" s="35"/>
      <c r="J5546" s="36"/>
      <c r="L5546" s="59"/>
      <c r="M5546" s="59"/>
      <c r="N5546" s="60"/>
      <c r="P5546" s="59"/>
      <c r="Q5546" s="59"/>
      <c r="R5546" s="60"/>
    </row>
    <row r="5547" spans="1:18" ht="60" x14ac:dyDescent="0.25">
      <c r="A5547" s="33"/>
      <c r="B5547" s="34" t="s">
        <v>55</v>
      </c>
      <c r="C5547" s="34" t="s">
        <v>56</v>
      </c>
      <c r="D5547" s="34" t="s">
        <v>57</v>
      </c>
      <c r="E5547" s="34" t="s">
        <v>58</v>
      </c>
      <c r="F5547" s="39" t="s">
        <v>59</v>
      </c>
      <c r="H5547" s="40" t="s">
        <v>60</v>
      </c>
      <c r="I5547" s="41" t="s">
        <v>22</v>
      </c>
      <c r="J5547" s="42"/>
      <c r="L5547" s="40" t="s">
        <v>60</v>
      </c>
      <c r="M5547" s="53" t="s">
        <v>22</v>
      </c>
      <c r="N5547" s="54"/>
      <c r="P5547" s="40" t="s">
        <v>60</v>
      </c>
      <c r="Q5547" s="53" t="s">
        <v>22</v>
      </c>
      <c r="R5547" s="54"/>
    </row>
    <row r="5548" spans="1:18" x14ac:dyDescent="0.25">
      <c r="A5548" s="37" t="s">
        <v>6884</v>
      </c>
      <c r="B5548" s="38" t="s">
        <v>567</v>
      </c>
      <c r="C5548" s="38" t="s">
        <v>6885</v>
      </c>
      <c r="D5548" s="38"/>
      <c r="E5548" s="38" t="s">
        <v>308</v>
      </c>
      <c r="F5548" s="43">
        <v>14</v>
      </c>
      <c r="H5548" s="44">
        <v>800</v>
      </c>
      <c r="I5548" s="45">
        <v>11200</v>
      </c>
      <c r="J5548" s="31"/>
      <c r="L5548" s="44">
        <v>591.83000000000004</v>
      </c>
      <c r="M5548" s="55">
        <v>8285.6200000000008</v>
      </c>
      <c r="N5548" s="56"/>
      <c r="P5548" s="44">
        <v>800</v>
      </c>
      <c r="Q5548" s="55">
        <v>11200</v>
      </c>
      <c r="R5548" s="56"/>
    </row>
    <row r="5549" spans="1:18" x14ac:dyDescent="0.25">
      <c r="A5549" s="33"/>
      <c r="B5549" s="34" t="s">
        <v>28</v>
      </c>
      <c r="C5549" s="34" t="s">
        <v>29</v>
      </c>
      <c r="H5549" s="35"/>
      <c r="I5549" s="35"/>
      <c r="J5549" s="36"/>
      <c r="L5549" s="59"/>
      <c r="M5549" s="59"/>
      <c r="N5549" s="60"/>
      <c r="P5549" s="59"/>
      <c r="Q5549" s="59"/>
      <c r="R5549" s="60"/>
    </row>
    <row r="5550" spans="1:18" x14ac:dyDescent="0.25">
      <c r="A5550" s="37" t="s">
        <v>6886</v>
      </c>
      <c r="B5550" s="38" t="s">
        <v>31</v>
      </c>
      <c r="C5550" s="38" t="s">
        <v>6887</v>
      </c>
      <c r="H5550" s="35"/>
      <c r="I5550" s="35"/>
      <c r="J5550" s="36"/>
      <c r="L5550" s="59"/>
      <c r="M5550" s="59"/>
      <c r="N5550" s="60"/>
      <c r="P5550" s="59"/>
      <c r="Q5550" s="59"/>
      <c r="R5550" s="60"/>
    </row>
    <row r="5551" spans="1:18" ht="30" x14ac:dyDescent="0.25">
      <c r="A5551" s="37" t="s">
        <v>6888</v>
      </c>
      <c r="B5551" s="38" t="s">
        <v>31</v>
      </c>
      <c r="C5551" s="38" t="s">
        <v>6889</v>
      </c>
      <c r="H5551" s="35"/>
      <c r="I5551" s="35"/>
      <c r="J5551" s="36"/>
      <c r="L5551" s="59"/>
      <c r="M5551" s="59"/>
      <c r="N5551" s="60"/>
      <c r="P5551" s="59"/>
      <c r="Q5551" s="59"/>
      <c r="R5551" s="60"/>
    </row>
    <row r="5552" spans="1:18" ht="60" x14ac:dyDescent="0.25">
      <c r="A5552" s="33"/>
      <c r="B5552" s="34" t="s">
        <v>55</v>
      </c>
      <c r="C5552" s="34" t="s">
        <v>56</v>
      </c>
      <c r="D5552" s="34" t="s">
        <v>57</v>
      </c>
      <c r="E5552" s="34" t="s">
        <v>58</v>
      </c>
      <c r="F5552" s="39" t="s">
        <v>59</v>
      </c>
      <c r="H5552" s="40" t="s">
        <v>60</v>
      </c>
      <c r="I5552" s="41" t="s">
        <v>22</v>
      </c>
      <c r="J5552" s="42"/>
      <c r="L5552" s="40" t="s">
        <v>60</v>
      </c>
      <c r="M5552" s="53" t="s">
        <v>22</v>
      </c>
      <c r="N5552" s="54"/>
      <c r="P5552" s="40" t="s">
        <v>60</v>
      </c>
      <c r="Q5552" s="53" t="s">
        <v>22</v>
      </c>
      <c r="R5552" s="54"/>
    </row>
    <row r="5553" spans="1:18" x14ac:dyDescent="0.25">
      <c r="A5553" s="37" t="s">
        <v>6890</v>
      </c>
      <c r="B5553" s="38" t="s">
        <v>570</v>
      </c>
      <c r="C5553" s="38" t="s">
        <v>6891</v>
      </c>
      <c r="D5553" s="38"/>
      <c r="E5553" s="38" t="s">
        <v>64</v>
      </c>
      <c r="F5553" s="43">
        <v>1</v>
      </c>
      <c r="H5553" s="44">
        <v>3000</v>
      </c>
      <c r="I5553" s="45">
        <v>3000</v>
      </c>
      <c r="J5553" s="31"/>
      <c r="L5553" s="44">
        <v>3550.95</v>
      </c>
      <c r="M5553" s="55">
        <v>3550.95</v>
      </c>
      <c r="N5553" s="56"/>
      <c r="P5553" s="44">
        <v>2500</v>
      </c>
      <c r="Q5553" s="55">
        <v>2500</v>
      </c>
      <c r="R5553" s="56"/>
    </row>
    <row r="5554" spans="1:18" x14ac:dyDescent="0.25">
      <c r="A5554" s="37" t="s">
        <v>6892</v>
      </c>
      <c r="B5554" s="38" t="s">
        <v>6893</v>
      </c>
      <c r="C5554" s="38" t="s">
        <v>6894</v>
      </c>
      <c r="D5554" s="38"/>
      <c r="E5554" s="38" t="s">
        <v>64</v>
      </c>
      <c r="F5554" s="43">
        <v>1</v>
      </c>
      <c r="H5554" s="44">
        <v>3400</v>
      </c>
      <c r="I5554" s="45">
        <v>3400</v>
      </c>
      <c r="J5554" s="31"/>
      <c r="L5554" s="44">
        <v>3550.95</v>
      </c>
      <c r="M5554" s="55">
        <v>3550.95</v>
      </c>
      <c r="N5554" s="56"/>
      <c r="P5554" s="44">
        <v>1500</v>
      </c>
      <c r="Q5554" s="55">
        <v>1500</v>
      </c>
      <c r="R5554" s="56"/>
    </row>
    <row r="5555" spans="1:18" x14ac:dyDescent="0.25">
      <c r="A5555" s="37" t="s">
        <v>6895</v>
      </c>
      <c r="B5555" s="38" t="s">
        <v>6896</v>
      </c>
      <c r="C5555" s="38" t="s">
        <v>6897</v>
      </c>
      <c r="D5555" s="38"/>
      <c r="E5555" s="38" t="s">
        <v>64</v>
      </c>
      <c r="F5555" s="43">
        <v>1</v>
      </c>
      <c r="H5555" s="44">
        <v>3000</v>
      </c>
      <c r="I5555" s="45">
        <v>3000</v>
      </c>
      <c r="J5555" s="31"/>
      <c r="L5555" s="44">
        <v>3550.95</v>
      </c>
      <c r="M5555" s="55">
        <v>3550.95</v>
      </c>
      <c r="N5555" s="56"/>
      <c r="P5555" s="44">
        <v>720</v>
      </c>
      <c r="Q5555" s="55">
        <v>720</v>
      </c>
      <c r="R5555" s="56"/>
    </row>
    <row r="5556" spans="1:18" x14ac:dyDescent="0.25">
      <c r="A5556" s="33"/>
      <c r="B5556" s="34" t="s">
        <v>28</v>
      </c>
      <c r="C5556" s="34" t="s">
        <v>29</v>
      </c>
      <c r="H5556" s="35"/>
      <c r="I5556" s="35"/>
      <c r="J5556" s="36"/>
      <c r="L5556" s="59"/>
      <c r="M5556" s="59"/>
      <c r="N5556" s="60"/>
      <c r="P5556" s="59"/>
      <c r="Q5556" s="59"/>
      <c r="R5556" s="60"/>
    </row>
    <row r="5557" spans="1:18" x14ac:dyDescent="0.25">
      <c r="A5557" s="37" t="s">
        <v>6898</v>
      </c>
      <c r="B5557" s="38" t="s">
        <v>31</v>
      </c>
      <c r="C5557" s="38" t="s">
        <v>538</v>
      </c>
      <c r="H5557" s="35"/>
      <c r="I5557" s="35"/>
      <c r="J5557" s="36"/>
      <c r="L5557" s="59"/>
      <c r="M5557" s="59"/>
      <c r="N5557" s="60"/>
      <c r="P5557" s="59"/>
      <c r="Q5557" s="59"/>
      <c r="R5557" s="60"/>
    </row>
    <row r="5558" spans="1:18" ht="45" x14ac:dyDescent="0.25">
      <c r="A5558" s="37" t="s">
        <v>6899</v>
      </c>
      <c r="B5558" s="38" t="s">
        <v>31</v>
      </c>
      <c r="C5558" s="38" t="s">
        <v>6900</v>
      </c>
      <c r="H5558" s="35"/>
      <c r="I5558" s="35"/>
      <c r="J5558" s="36"/>
      <c r="L5558" s="59"/>
      <c r="M5558" s="59"/>
      <c r="N5558" s="60"/>
      <c r="P5558" s="59"/>
      <c r="Q5558" s="59"/>
      <c r="R5558" s="60"/>
    </row>
    <row r="5559" spans="1:18" ht="60" x14ac:dyDescent="0.25">
      <c r="A5559" s="33"/>
      <c r="B5559" s="34" t="s">
        <v>55</v>
      </c>
      <c r="C5559" s="34" t="s">
        <v>56</v>
      </c>
      <c r="D5559" s="34" t="s">
        <v>57</v>
      </c>
      <c r="E5559" s="34" t="s">
        <v>58</v>
      </c>
      <c r="F5559" s="39" t="s">
        <v>59</v>
      </c>
      <c r="H5559" s="40" t="s">
        <v>60</v>
      </c>
      <c r="I5559" s="41" t="s">
        <v>22</v>
      </c>
      <c r="J5559" s="42"/>
      <c r="L5559" s="40" t="s">
        <v>60</v>
      </c>
      <c r="M5559" s="53" t="s">
        <v>22</v>
      </c>
      <c r="N5559" s="54"/>
      <c r="P5559" s="40" t="s">
        <v>60</v>
      </c>
      <c r="Q5559" s="53" t="s">
        <v>22</v>
      </c>
      <c r="R5559" s="54"/>
    </row>
    <row r="5560" spans="1:18" x14ac:dyDescent="0.25">
      <c r="A5560" s="37" t="s">
        <v>6901</v>
      </c>
      <c r="B5560" s="38" t="s">
        <v>6902</v>
      </c>
      <c r="C5560" s="38" t="s">
        <v>6903</v>
      </c>
      <c r="D5560" s="38"/>
      <c r="E5560" s="38" t="s">
        <v>308</v>
      </c>
      <c r="F5560" s="43">
        <v>221</v>
      </c>
      <c r="H5560" s="44">
        <v>48</v>
      </c>
      <c r="I5560" s="45">
        <v>10608</v>
      </c>
      <c r="J5560" s="31"/>
      <c r="L5560" s="44">
        <v>53.26</v>
      </c>
      <c r="M5560" s="55">
        <v>11770.46</v>
      </c>
      <c r="N5560" s="56"/>
      <c r="P5560" s="44">
        <v>40</v>
      </c>
      <c r="Q5560" s="55">
        <v>8840</v>
      </c>
      <c r="R5560" s="56"/>
    </row>
    <row r="5561" spans="1:18" x14ac:dyDescent="0.25">
      <c r="A5561" s="33"/>
      <c r="B5561" s="34" t="s">
        <v>28</v>
      </c>
      <c r="C5561" s="34" t="s">
        <v>29</v>
      </c>
      <c r="H5561" s="35"/>
      <c r="I5561" s="35"/>
      <c r="J5561" s="36"/>
      <c r="L5561" s="59"/>
      <c r="M5561" s="59"/>
      <c r="N5561" s="60"/>
      <c r="P5561" s="59"/>
      <c r="Q5561" s="59"/>
      <c r="R5561" s="60"/>
    </row>
    <row r="5562" spans="1:18" ht="45" x14ac:dyDescent="0.25">
      <c r="A5562" s="37" t="s">
        <v>6904</v>
      </c>
      <c r="B5562" s="38" t="s">
        <v>31</v>
      </c>
      <c r="C5562" s="38" t="s">
        <v>6905</v>
      </c>
      <c r="H5562" s="35"/>
      <c r="I5562" s="35"/>
      <c r="J5562" s="36"/>
      <c r="L5562" s="59"/>
      <c r="M5562" s="59"/>
      <c r="N5562" s="60"/>
      <c r="P5562" s="59"/>
      <c r="Q5562" s="59"/>
      <c r="R5562" s="60"/>
    </row>
    <row r="5563" spans="1:18" ht="60" x14ac:dyDescent="0.25">
      <c r="A5563" s="33"/>
      <c r="B5563" s="34" t="s">
        <v>55</v>
      </c>
      <c r="C5563" s="34" t="s">
        <v>56</v>
      </c>
      <c r="D5563" s="34" t="s">
        <v>57</v>
      </c>
      <c r="E5563" s="34" t="s">
        <v>58</v>
      </c>
      <c r="F5563" s="39" t="s">
        <v>59</v>
      </c>
      <c r="H5563" s="40" t="s">
        <v>60</v>
      </c>
      <c r="I5563" s="41" t="s">
        <v>22</v>
      </c>
      <c r="J5563" s="42"/>
      <c r="L5563" s="40" t="s">
        <v>60</v>
      </c>
      <c r="M5563" s="53" t="s">
        <v>22</v>
      </c>
      <c r="N5563" s="54"/>
      <c r="P5563" s="40" t="s">
        <v>60</v>
      </c>
      <c r="Q5563" s="53" t="s">
        <v>22</v>
      </c>
      <c r="R5563" s="54"/>
    </row>
    <row r="5564" spans="1:18" x14ac:dyDescent="0.25">
      <c r="A5564" s="37" t="s">
        <v>6906</v>
      </c>
      <c r="B5564" s="38" t="s">
        <v>6907</v>
      </c>
      <c r="C5564" s="38" t="s">
        <v>6908</v>
      </c>
      <c r="D5564" s="38"/>
      <c r="E5564" s="38" t="s">
        <v>308</v>
      </c>
      <c r="F5564" s="43">
        <v>51</v>
      </c>
      <c r="H5564" s="44">
        <v>650</v>
      </c>
      <c r="I5564" s="45">
        <v>33150</v>
      </c>
      <c r="J5564" s="31"/>
      <c r="L5564" s="44">
        <v>1154.06</v>
      </c>
      <c r="M5564" s="55">
        <v>58857.06</v>
      </c>
      <c r="N5564" s="56"/>
      <c r="P5564" s="44">
        <v>1000</v>
      </c>
      <c r="Q5564" s="55">
        <v>51000</v>
      </c>
      <c r="R5564" s="56"/>
    </row>
    <row r="5565" spans="1:18" x14ac:dyDescent="0.25">
      <c r="A5565" s="33"/>
      <c r="B5565" s="34" t="s">
        <v>28</v>
      </c>
      <c r="C5565" s="34" t="s">
        <v>29</v>
      </c>
      <c r="H5565" s="35"/>
      <c r="I5565" s="35"/>
      <c r="J5565" s="36"/>
      <c r="L5565" s="59"/>
      <c r="M5565" s="59"/>
      <c r="N5565" s="60"/>
      <c r="P5565" s="59"/>
      <c r="Q5565" s="59"/>
      <c r="R5565" s="60"/>
    </row>
    <row r="5566" spans="1:18" ht="45" x14ac:dyDescent="0.25">
      <c r="A5566" s="37" t="s">
        <v>6909</v>
      </c>
      <c r="B5566" s="38" t="s">
        <v>31</v>
      </c>
      <c r="C5566" s="38" t="s">
        <v>6910</v>
      </c>
      <c r="H5566" s="35"/>
      <c r="I5566" s="35"/>
      <c r="J5566" s="36"/>
      <c r="L5566" s="59"/>
      <c r="M5566" s="59"/>
      <c r="N5566" s="60"/>
      <c r="P5566" s="59"/>
      <c r="Q5566" s="59"/>
      <c r="R5566" s="60"/>
    </row>
    <row r="5567" spans="1:18" ht="60" x14ac:dyDescent="0.25">
      <c r="A5567" s="33"/>
      <c r="B5567" s="34" t="s">
        <v>55</v>
      </c>
      <c r="C5567" s="34" t="s">
        <v>56</v>
      </c>
      <c r="D5567" s="34" t="s">
        <v>57</v>
      </c>
      <c r="E5567" s="34" t="s">
        <v>58</v>
      </c>
      <c r="F5567" s="39" t="s">
        <v>59</v>
      </c>
      <c r="H5567" s="40" t="s">
        <v>60</v>
      </c>
      <c r="I5567" s="41" t="s">
        <v>22</v>
      </c>
      <c r="J5567" s="42"/>
      <c r="L5567" s="40" t="s">
        <v>60</v>
      </c>
      <c r="M5567" s="53" t="s">
        <v>22</v>
      </c>
      <c r="N5567" s="54"/>
      <c r="P5567" s="40" t="s">
        <v>60</v>
      </c>
      <c r="Q5567" s="53" t="s">
        <v>22</v>
      </c>
      <c r="R5567" s="54"/>
    </row>
    <row r="5568" spans="1:18" ht="30" x14ac:dyDescent="0.25">
      <c r="A5568" s="37" t="s">
        <v>6911</v>
      </c>
      <c r="B5568" s="38" t="s">
        <v>6912</v>
      </c>
      <c r="C5568" s="38" t="s">
        <v>6913</v>
      </c>
      <c r="D5568" s="38"/>
      <c r="E5568" s="38" t="s">
        <v>308</v>
      </c>
      <c r="F5568" s="43">
        <v>54</v>
      </c>
      <c r="H5568" s="44">
        <v>160</v>
      </c>
      <c r="I5568" s="45">
        <v>8640</v>
      </c>
      <c r="J5568" s="31"/>
      <c r="L5568" s="44">
        <v>355.1</v>
      </c>
      <c r="M5568" s="55">
        <v>19175.400000000001</v>
      </c>
      <c r="N5568" s="56"/>
      <c r="P5568" s="44">
        <v>600</v>
      </c>
      <c r="Q5568" s="55">
        <v>32400</v>
      </c>
      <c r="R5568" s="56"/>
    </row>
    <row r="5569" spans="1:18" x14ac:dyDescent="0.25">
      <c r="A5569" s="33"/>
      <c r="B5569" s="34" t="s">
        <v>28</v>
      </c>
      <c r="C5569" s="34" t="s">
        <v>29</v>
      </c>
      <c r="H5569" s="35"/>
      <c r="I5569" s="35"/>
      <c r="J5569" s="36"/>
      <c r="L5569" s="59"/>
      <c r="M5569" s="59"/>
      <c r="N5569" s="60"/>
      <c r="P5569" s="59"/>
      <c r="Q5569" s="59"/>
      <c r="R5569" s="60"/>
    </row>
    <row r="5570" spans="1:18" ht="45" x14ac:dyDescent="0.25">
      <c r="A5570" s="37" t="s">
        <v>6914</v>
      </c>
      <c r="B5570" s="38" t="s">
        <v>31</v>
      </c>
      <c r="C5570" s="38" t="s">
        <v>6915</v>
      </c>
      <c r="H5570" s="35"/>
      <c r="I5570" s="35"/>
      <c r="J5570" s="36"/>
      <c r="L5570" s="59"/>
      <c r="M5570" s="59"/>
      <c r="N5570" s="60"/>
      <c r="P5570" s="59"/>
      <c r="Q5570" s="59"/>
      <c r="R5570" s="60"/>
    </row>
    <row r="5571" spans="1:18" ht="60" x14ac:dyDescent="0.25">
      <c r="A5571" s="33"/>
      <c r="B5571" s="34" t="s">
        <v>55</v>
      </c>
      <c r="C5571" s="34" t="s">
        <v>56</v>
      </c>
      <c r="D5571" s="34" t="s">
        <v>57</v>
      </c>
      <c r="E5571" s="34" t="s">
        <v>58</v>
      </c>
      <c r="F5571" s="39" t="s">
        <v>59</v>
      </c>
      <c r="H5571" s="40" t="s">
        <v>60</v>
      </c>
      <c r="I5571" s="41" t="s">
        <v>22</v>
      </c>
      <c r="J5571" s="42"/>
      <c r="L5571" s="40" t="s">
        <v>60</v>
      </c>
      <c r="M5571" s="53" t="s">
        <v>22</v>
      </c>
      <c r="N5571" s="54"/>
      <c r="P5571" s="40" t="s">
        <v>60</v>
      </c>
      <c r="Q5571" s="53" t="s">
        <v>22</v>
      </c>
      <c r="R5571" s="54"/>
    </row>
    <row r="5572" spans="1:18" x14ac:dyDescent="0.25">
      <c r="A5572" s="37" t="s">
        <v>6916</v>
      </c>
      <c r="B5572" s="38" t="s">
        <v>6917</v>
      </c>
      <c r="C5572" s="38" t="s">
        <v>6918</v>
      </c>
      <c r="D5572" s="38"/>
      <c r="E5572" s="38" t="s">
        <v>308</v>
      </c>
      <c r="F5572" s="43">
        <v>44</v>
      </c>
      <c r="H5572" s="44">
        <v>250</v>
      </c>
      <c r="I5572" s="45">
        <v>11000</v>
      </c>
      <c r="J5572" s="31"/>
      <c r="L5572" s="44">
        <v>272.24</v>
      </c>
      <c r="M5572" s="55">
        <v>11978.56</v>
      </c>
      <c r="N5572" s="56"/>
      <c r="P5572" s="44">
        <v>250</v>
      </c>
      <c r="Q5572" s="55">
        <v>11000</v>
      </c>
      <c r="R5572" s="56"/>
    </row>
    <row r="5573" spans="1:18" x14ac:dyDescent="0.25">
      <c r="A5573" s="33"/>
      <c r="B5573" s="34" t="s">
        <v>28</v>
      </c>
      <c r="C5573" s="34" t="s">
        <v>29</v>
      </c>
      <c r="H5573" s="35"/>
      <c r="I5573" s="35"/>
      <c r="J5573" s="36"/>
      <c r="L5573" s="59"/>
      <c r="M5573" s="59"/>
      <c r="N5573" s="60"/>
      <c r="P5573" s="59"/>
      <c r="Q5573" s="59"/>
      <c r="R5573" s="60"/>
    </row>
    <row r="5574" spans="1:18" ht="30" x14ac:dyDescent="0.25">
      <c r="A5574" s="37" t="s">
        <v>6919</v>
      </c>
      <c r="B5574" s="38" t="s">
        <v>31</v>
      </c>
      <c r="C5574" s="38" t="s">
        <v>6920</v>
      </c>
      <c r="H5574" s="35"/>
      <c r="I5574" s="35"/>
      <c r="J5574" s="36"/>
      <c r="L5574" s="59"/>
      <c r="M5574" s="59"/>
      <c r="N5574" s="60"/>
      <c r="P5574" s="59"/>
      <c r="Q5574" s="59"/>
      <c r="R5574" s="60"/>
    </row>
    <row r="5575" spans="1:18" ht="60" x14ac:dyDescent="0.25">
      <c r="A5575" s="33"/>
      <c r="B5575" s="34" t="s">
        <v>55</v>
      </c>
      <c r="C5575" s="34" t="s">
        <v>56</v>
      </c>
      <c r="D5575" s="34" t="s">
        <v>57</v>
      </c>
      <c r="E5575" s="34" t="s">
        <v>58</v>
      </c>
      <c r="F5575" s="39" t="s">
        <v>59</v>
      </c>
      <c r="H5575" s="40" t="s">
        <v>60</v>
      </c>
      <c r="I5575" s="41" t="s">
        <v>22</v>
      </c>
      <c r="J5575" s="42"/>
      <c r="L5575" s="40" t="s">
        <v>60</v>
      </c>
      <c r="M5575" s="53" t="s">
        <v>22</v>
      </c>
      <c r="N5575" s="54"/>
      <c r="P5575" s="40" t="s">
        <v>60</v>
      </c>
      <c r="Q5575" s="53" t="s">
        <v>22</v>
      </c>
      <c r="R5575" s="54"/>
    </row>
    <row r="5576" spans="1:18" x14ac:dyDescent="0.25">
      <c r="A5576" s="37" t="s">
        <v>6921</v>
      </c>
      <c r="B5576" s="38" t="s">
        <v>6922</v>
      </c>
      <c r="C5576" s="38" t="s">
        <v>6923</v>
      </c>
      <c r="D5576" s="38"/>
      <c r="E5576" s="38" t="s">
        <v>308</v>
      </c>
      <c r="F5576" s="43">
        <v>18</v>
      </c>
      <c r="H5576" s="44">
        <v>450</v>
      </c>
      <c r="I5576" s="45">
        <v>8100</v>
      </c>
      <c r="J5576" s="31"/>
      <c r="L5576" s="44">
        <v>236.73</v>
      </c>
      <c r="M5576" s="55">
        <v>4261.1400000000003</v>
      </c>
      <c r="N5576" s="56"/>
      <c r="P5576" s="44">
        <v>1000</v>
      </c>
      <c r="Q5576" s="55">
        <v>18000</v>
      </c>
      <c r="R5576" s="56"/>
    </row>
    <row r="5577" spans="1:18" x14ac:dyDescent="0.25">
      <c r="A5577" s="33"/>
      <c r="B5577" s="34" t="s">
        <v>28</v>
      </c>
      <c r="C5577" s="34" t="s">
        <v>29</v>
      </c>
      <c r="H5577" s="35"/>
      <c r="I5577" s="35"/>
      <c r="J5577" s="36"/>
      <c r="L5577" s="59"/>
      <c r="M5577" s="59"/>
      <c r="N5577" s="60"/>
      <c r="P5577" s="59"/>
      <c r="Q5577" s="59"/>
      <c r="R5577" s="60"/>
    </row>
    <row r="5578" spans="1:18" ht="30" x14ac:dyDescent="0.25">
      <c r="A5578" s="37" t="s">
        <v>6924</v>
      </c>
      <c r="B5578" s="38" t="s">
        <v>31</v>
      </c>
      <c r="C5578" s="38" t="s">
        <v>6925</v>
      </c>
      <c r="H5578" s="35"/>
      <c r="I5578" s="35"/>
      <c r="J5578" s="36"/>
      <c r="L5578" s="59"/>
      <c r="M5578" s="59"/>
      <c r="N5578" s="60"/>
      <c r="P5578" s="59"/>
      <c r="Q5578" s="59"/>
      <c r="R5578" s="60"/>
    </row>
    <row r="5579" spans="1:18" ht="60" x14ac:dyDescent="0.25">
      <c r="A5579" s="33"/>
      <c r="B5579" s="34" t="s">
        <v>55</v>
      </c>
      <c r="C5579" s="34" t="s">
        <v>56</v>
      </c>
      <c r="D5579" s="34" t="s">
        <v>57</v>
      </c>
      <c r="E5579" s="34" t="s">
        <v>58</v>
      </c>
      <c r="F5579" s="39" t="s">
        <v>59</v>
      </c>
      <c r="H5579" s="40" t="s">
        <v>60</v>
      </c>
      <c r="I5579" s="41" t="s">
        <v>22</v>
      </c>
      <c r="J5579" s="42"/>
      <c r="L5579" s="40" t="s">
        <v>60</v>
      </c>
      <c r="M5579" s="53" t="s">
        <v>22</v>
      </c>
      <c r="N5579" s="54"/>
      <c r="P5579" s="40" t="s">
        <v>60</v>
      </c>
      <c r="Q5579" s="53" t="s">
        <v>22</v>
      </c>
      <c r="R5579" s="54"/>
    </row>
    <row r="5580" spans="1:18" x14ac:dyDescent="0.25">
      <c r="A5580" s="37" t="s">
        <v>6926</v>
      </c>
      <c r="B5580" s="38" t="s">
        <v>6927</v>
      </c>
      <c r="C5580" s="38" t="s">
        <v>6928</v>
      </c>
      <c r="D5580" s="38"/>
      <c r="E5580" s="38" t="s">
        <v>308</v>
      </c>
      <c r="F5580" s="43">
        <v>149</v>
      </c>
      <c r="H5580" s="44">
        <v>18</v>
      </c>
      <c r="I5580" s="45">
        <v>2682</v>
      </c>
      <c r="J5580" s="31"/>
      <c r="L5580" s="44">
        <v>41.43</v>
      </c>
      <c r="M5580" s="55">
        <v>6173.07</v>
      </c>
      <c r="N5580" s="56"/>
      <c r="P5580" s="44">
        <v>15</v>
      </c>
      <c r="Q5580" s="55">
        <v>2235</v>
      </c>
      <c r="R5580" s="56"/>
    </row>
    <row r="5581" spans="1:18" x14ac:dyDescent="0.25">
      <c r="A5581" s="33"/>
      <c r="B5581" s="34" t="s">
        <v>28</v>
      </c>
      <c r="C5581" s="34" t="s">
        <v>29</v>
      </c>
      <c r="H5581" s="35"/>
      <c r="I5581" s="35"/>
      <c r="J5581" s="36"/>
      <c r="L5581" s="59"/>
      <c r="M5581" s="59"/>
      <c r="N5581" s="60"/>
      <c r="P5581" s="59"/>
      <c r="Q5581" s="59"/>
      <c r="R5581" s="60"/>
    </row>
    <row r="5582" spans="1:18" x14ac:dyDescent="0.25">
      <c r="A5582" s="37" t="s">
        <v>6929</v>
      </c>
      <c r="B5582" s="38" t="s">
        <v>31</v>
      </c>
      <c r="C5582" s="38" t="s">
        <v>563</v>
      </c>
      <c r="H5582" s="35"/>
      <c r="I5582" s="35"/>
      <c r="J5582" s="36"/>
      <c r="L5582" s="59"/>
      <c r="M5582" s="59"/>
      <c r="N5582" s="60"/>
      <c r="P5582" s="59"/>
      <c r="Q5582" s="59"/>
      <c r="R5582" s="60"/>
    </row>
    <row r="5583" spans="1:18" ht="45" x14ac:dyDescent="0.25">
      <c r="A5583" s="37" t="s">
        <v>6930</v>
      </c>
      <c r="B5583" s="38" t="s">
        <v>31</v>
      </c>
      <c r="C5583" s="38" t="s">
        <v>565</v>
      </c>
      <c r="H5583" s="35"/>
      <c r="I5583" s="35"/>
      <c r="J5583" s="36"/>
      <c r="L5583" s="59"/>
      <c r="M5583" s="59"/>
      <c r="N5583" s="60"/>
      <c r="P5583" s="59"/>
      <c r="Q5583" s="59"/>
      <c r="R5583" s="60"/>
    </row>
    <row r="5584" spans="1:18" ht="60" x14ac:dyDescent="0.25">
      <c r="A5584" s="33"/>
      <c r="B5584" s="34" t="s">
        <v>55</v>
      </c>
      <c r="C5584" s="34" t="s">
        <v>56</v>
      </c>
      <c r="D5584" s="34" t="s">
        <v>57</v>
      </c>
      <c r="E5584" s="34" t="s">
        <v>58</v>
      </c>
      <c r="F5584" s="39" t="s">
        <v>59</v>
      </c>
      <c r="H5584" s="40" t="s">
        <v>60</v>
      </c>
      <c r="I5584" s="41" t="s">
        <v>22</v>
      </c>
      <c r="J5584" s="42"/>
      <c r="L5584" s="40" t="s">
        <v>60</v>
      </c>
      <c r="M5584" s="53" t="s">
        <v>22</v>
      </c>
      <c r="N5584" s="54"/>
      <c r="P5584" s="40" t="s">
        <v>60</v>
      </c>
      <c r="Q5584" s="53" t="s">
        <v>22</v>
      </c>
      <c r="R5584" s="54"/>
    </row>
    <row r="5585" spans="1:18" x14ac:dyDescent="0.25">
      <c r="A5585" s="37" t="s">
        <v>6931</v>
      </c>
      <c r="B5585" s="38" t="s">
        <v>6932</v>
      </c>
      <c r="C5585" s="38" t="s">
        <v>568</v>
      </c>
      <c r="D5585" s="38"/>
      <c r="E5585" s="38" t="s">
        <v>308</v>
      </c>
      <c r="F5585" s="43">
        <v>973</v>
      </c>
      <c r="H5585" s="44">
        <v>44</v>
      </c>
      <c r="I5585" s="45">
        <v>42812</v>
      </c>
      <c r="J5585" s="31"/>
      <c r="L5585" s="44">
        <v>109.25</v>
      </c>
      <c r="M5585" s="55">
        <v>106300.25</v>
      </c>
      <c r="N5585" s="56"/>
      <c r="P5585" s="44">
        <v>120</v>
      </c>
      <c r="Q5585" s="55">
        <v>116760</v>
      </c>
      <c r="R5585" s="56"/>
    </row>
    <row r="5586" spans="1:18" x14ac:dyDescent="0.25">
      <c r="A5586" s="37" t="s">
        <v>6933</v>
      </c>
      <c r="B5586" s="38" t="s">
        <v>6934</v>
      </c>
      <c r="C5586" s="38" t="s">
        <v>1811</v>
      </c>
      <c r="D5586" s="38"/>
      <c r="E5586" s="38" t="s">
        <v>308</v>
      </c>
      <c r="F5586" s="43">
        <v>221</v>
      </c>
      <c r="H5586" s="44">
        <v>48</v>
      </c>
      <c r="I5586" s="45">
        <v>10608</v>
      </c>
      <c r="J5586" s="31"/>
      <c r="L5586" s="44">
        <v>109.25</v>
      </c>
      <c r="M5586" s="55">
        <v>24144.25</v>
      </c>
      <c r="N5586" s="56"/>
      <c r="P5586" s="44">
        <v>140</v>
      </c>
      <c r="Q5586" s="55">
        <v>30940</v>
      </c>
      <c r="R5586" s="56"/>
    </row>
    <row r="5587" spans="1:18" x14ac:dyDescent="0.25">
      <c r="A5587" s="37" t="s">
        <v>6935</v>
      </c>
      <c r="B5587" s="38" t="s">
        <v>6936</v>
      </c>
      <c r="C5587" s="38" t="s">
        <v>6937</v>
      </c>
      <c r="D5587" s="38"/>
      <c r="E5587" s="38" t="s">
        <v>308</v>
      </c>
      <c r="F5587" s="43">
        <v>103</v>
      </c>
      <c r="H5587" s="44">
        <v>50</v>
      </c>
      <c r="I5587" s="45">
        <v>5150</v>
      </c>
      <c r="J5587" s="31"/>
      <c r="L5587" s="44">
        <v>144.76</v>
      </c>
      <c r="M5587" s="55">
        <v>14910.28</v>
      </c>
      <c r="N5587" s="56"/>
      <c r="P5587" s="44">
        <v>120</v>
      </c>
      <c r="Q5587" s="55">
        <v>12360</v>
      </c>
      <c r="R5587" s="56"/>
    </row>
    <row r="5588" spans="1:18" x14ac:dyDescent="0.25">
      <c r="A5588" s="33"/>
      <c r="B5588" s="34" t="s">
        <v>28</v>
      </c>
      <c r="C5588" s="34" t="s">
        <v>29</v>
      </c>
      <c r="H5588" s="35"/>
      <c r="I5588" s="35"/>
      <c r="J5588" s="36"/>
      <c r="L5588" s="59"/>
      <c r="M5588" s="59"/>
      <c r="N5588" s="60"/>
      <c r="P5588" s="59"/>
      <c r="Q5588" s="59"/>
      <c r="R5588" s="60"/>
    </row>
    <row r="5589" spans="1:18" x14ac:dyDescent="0.25">
      <c r="A5589" s="37" t="s">
        <v>6938</v>
      </c>
      <c r="B5589" s="38" t="s">
        <v>31</v>
      </c>
      <c r="C5589" s="38" t="s">
        <v>333</v>
      </c>
      <c r="H5589" s="35"/>
      <c r="I5589" s="35"/>
      <c r="J5589" s="36"/>
      <c r="L5589" s="59"/>
      <c r="M5589" s="59"/>
      <c r="N5589" s="60"/>
      <c r="P5589" s="59"/>
      <c r="Q5589" s="59"/>
      <c r="R5589" s="60"/>
    </row>
    <row r="5590" spans="1:18" ht="60" x14ac:dyDescent="0.25">
      <c r="A5590" s="33"/>
      <c r="B5590" s="34" t="s">
        <v>55</v>
      </c>
      <c r="C5590" s="34" t="s">
        <v>56</v>
      </c>
      <c r="D5590" s="34" t="s">
        <v>57</v>
      </c>
      <c r="E5590" s="34" t="s">
        <v>58</v>
      </c>
      <c r="F5590" s="39" t="s">
        <v>59</v>
      </c>
      <c r="H5590" s="40" t="s">
        <v>60</v>
      </c>
      <c r="I5590" s="41" t="s">
        <v>22</v>
      </c>
      <c r="J5590" s="42"/>
      <c r="L5590" s="40" t="s">
        <v>60</v>
      </c>
      <c r="M5590" s="53" t="s">
        <v>22</v>
      </c>
      <c r="N5590" s="54"/>
      <c r="P5590" s="40" t="s">
        <v>60</v>
      </c>
      <c r="Q5590" s="53" t="s">
        <v>22</v>
      </c>
      <c r="R5590" s="54"/>
    </row>
    <row r="5591" spans="1:18" ht="105" x14ac:dyDescent="0.25">
      <c r="A5591" s="37" t="s">
        <v>6939</v>
      </c>
      <c r="B5591" s="38" t="s">
        <v>335</v>
      </c>
      <c r="C5591" s="38" t="s">
        <v>336</v>
      </c>
      <c r="D5591" s="38"/>
      <c r="E5591" s="38" t="s">
        <v>64</v>
      </c>
      <c r="F5591" s="43">
        <v>1</v>
      </c>
      <c r="H5591" s="44">
        <v>0</v>
      </c>
      <c r="I5591" s="45">
        <v>0</v>
      </c>
      <c r="J5591" s="31"/>
      <c r="L5591" s="44">
        <v>0</v>
      </c>
      <c r="M5591" s="55">
        <v>0</v>
      </c>
      <c r="N5591" s="56"/>
      <c r="P5591" s="44">
        <v>0</v>
      </c>
      <c r="Q5591" s="55">
        <v>0</v>
      </c>
      <c r="R5591" s="56"/>
    </row>
    <row r="5592" spans="1:18" x14ac:dyDescent="0.25">
      <c r="A5592" s="33"/>
      <c r="B5592" s="34" t="s">
        <v>28</v>
      </c>
      <c r="C5592" s="34" t="s">
        <v>29</v>
      </c>
      <c r="H5592" s="35"/>
      <c r="I5592" s="35"/>
      <c r="J5592" s="36"/>
      <c r="L5592" s="59"/>
      <c r="M5592" s="59"/>
      <c r="N5592" s="60"/>
      <c r="P5592" s="59"/>
      <c r="Q5592" s="59"/>
      <c r="R5592" s="60"/>
    </row>
    <row r="5593" spans="1:18" ht="60" x14ac:dyDescent="0.25">
      <c r="A5593" s="37" t="s">
        <v>6940</v>
      </c>
      <c r="B5593" s="38" t="s">
        <v>31</v>
      </c>
      <c r="C5593" s="38" t="s">
        <v>299</v>
      </c>
      <c r="H5593" s="35"/>
      <c r="I5593" s="35"/>
      <c r="J5593" s="36"/>
      <c r="L5593" s="59"/>
      <c r="M5593" s="59"/>
      <c r="N5593" s="60"/>
      <c r="P5593" s="59"/>
      <c r="Q5593" s="59"/>
      <c r="R5593" s="60"/>
    </row>
    <row r="5594" spans="1:18" x14ac:dyDescent="0.25">
      <c r="A5594" s="14" t="s">
        <v>6941</v>
      </c>
      <c r="B5594" s="14"/>
      <c r="C5594" s="14"/>
      <c r="D5594" s="14"/>
      <c r="E5594" s="14"/>
      <c r="F5594" s="14"/>
      <c r="H5594" s="32" t="s">
        <v>1360</v>
      </c>
      <c r="I5594" s="45">
        <v>143750</v>
      </c>
      <c r="J5594" s="31"/>
      <c r="L5594" s="32" t="s">
        <v>1360</v>
      </c>
      <c r="M5594" s="55">
        <v>79896.429999999993</v>
      </c>
      <c r="N5594" s="56"/>
      <c r="P5594" s="32" t="s">
        <v>1360</v>
      </c>
      <c r="Q5594" s="55">
        <v>110000</v>
      </c>
      <c r="R5594" s="56"/>
    </row>
    <row r="5595" spans="1:18" x14ac:dyDescent="0.25">
      <c r="A5595" s="33"/>
      <c r="B5595" s="34" t="s">
        <v>28</v>
      </c>
      <c r="C5595" s="34" t="s">
        <v>29</v>
      </c>
      <c r="H5595" s="35"/>
      <c r="I5595" s="35"/>
      <c r="J5595" s="36"/>
      <c r="L5595" s="59"/>
      <c r="M5595" s="59"/>
      <c r="N5595" s="60"/>
      <c r="P5595" s="59"/>
      <c r="Q5595" s="59"/>
      <c r="R5595" s="60"/>
    </row>
    <row r="5596" spans="1:18" x14ac:dyDescent="0.25">
      <c r="A5596" s="37" t="s">
        <v>6942</v>
      </c>
      <c r="B5596" s="38" t="s">
        <v>31</v>
      </c>
      <c r="C5596" s="38" t="s">
        <v>6943</v>
      </c>
      <c r="H5596" s="35"/>
      <c r="I5596" s="35"/>
      <c r="J5596" s="36"/>
      <c r="L5596" s="59"/>
      <c r="M5596" s="59"/>
      <c r="N5596" s="60"/>
      <c r="P5596" s="59"/>
      <c r="Q5596" s="59"/>
      <c r="R5596" s="60"/>
    </row>
    <row r="5597" spans="1:18" ht="45" x14ac:dyDescent="0.25">
      <c r="A5597" s="37" t="s">
        <v>6944</v>
      </c>
      <c r="B5597" s="38" t="s">
        <v>31</v>
      </c>
      <c r="C5597" s="38" t="s">
        <v>6945</v>
      </c>
      <c r="H5597" s="35"/>
      <c r="I5597" s="35"/>
      <c r="J5597" s="36"/>
      <c r="L5597" s="59"/>
      <c r="M5597" s="59"/>
      <c r="N5597" s="60"/>
      <c r="P5597" s="59"/>
      <c r="Q5597" s="59"/>
      <c r="R5597" s="60"/>
    </row>
    <row r="5598" spans="1:18" ht="60" x14ac:dyDescent="0.25">
      <c r="A5598" s="33"/>
      <c r="B5598" s="34" t="s">
        <v>55</v>
      </c>
      <c r="C5598" s="34" t="s">
        <v>56</v>
      </c>
      <c r="D5598" s="34" t="s">
        <v>57</v>
      </c>
      <c r="E5598" s="34" t="s">
        <v>58</v>
      </c>
      <c r="F5598" s="39" t="s">
        <v>59</v>
      </c>
      <c r="H5598" s="40" t="s">
        <v>60</v>
      </c>
      <c r="I5598" s="41" t="s">
        <v>22</v>
      </c>
      <c r="J5598" s="42"/>
      <c r="L5598" s="40" t="s">
        <v>60</v>
      </c>
      <c r="M5598" s="53" t="s">
        <v>22</v>
      </c>
      <c r="N5598" s="54"/>
      <c r="P5598" s="40" t="s">
        <v>60</v>
      </c>
      <c r="Q5598" s="53" t="s">
        <v>22</v>
      </c>
      <c r="R5598" s="54"/>
    </row>
    <row r="5599" spans="1:18" ht="30" x14ac:dyDescent="0.25">
      <c r="A5599" s="37" t="s">
        <v>6946</v>
      </c>
      <c r="B5599" s="38" t="s">
        <v>582</v>
      </c>
      <c r="C5599" s="38" t="s">
        <v>6947</v>
      </c>
      <c r="D5599" s="38"/>
      <c r="E5599" s="38" t="s">
        <v>457</v>
      </c>
      <c r="F5599" s="43">
        <v>5</v>
      </c>
      <c r="H5599" s="44">
        <v>27000</v>
      </c>
      <c r="I5599" s="45">
        <v>135000</v>
      </c>
      <c r="J5599" s="31"/>
      <c r="L5599" s="44">
        <v>4142.78</v>
      </c>
      <c r="M5599" s="55">
        <v>20713.900000000001</v>
      </c>
      <c r="N5599" s="56"/>
      <c r="P5599" s="44">
        <v>2000</v>
      </c>
      <c r="Q5599" s="55">
        <v>10000</v>
      </c>
      <c r="R5599" s="56"/>
    </row>
    <row r="5600" spans="1:18" x14ac:dyDescent="0.25">
      <c r="A5600" s="33"/>
      <c r="B5600" s="34" t="s">
        <v>28</v>
      </c>
      <c r="C5600" s="34" t="s">
        <v>29</v>
      </c>
      <c r="H5600" s="35"/>
      <c r="I5600" s="35"/>
      <c r="J5600" s="36"/>
      <c r="L5600" s="59"/>
      <c r="M5600" s="59"/>
      <c r="N5600" s="60"/>
      <c r="P5600" s="59"/>
      <c r="Q5600" s="59"/>
      <c r="R5600" s="60"/>
    </row>
    <row r="5601" spans="1:18" x14ac:dyDescent="0.25">
      <c r="A5601" s="37" t="s">
        <v>6948</v>
      </c>
      <c r="B5601" s="38" t="s">
        <v>31</v>
      </c>
      <c r="C5601" s="38" t="s">
        <v>602</v>
      </c>
      <c r="H5601" s="35"/>
      <c r="I5601" s="35"/>
      <c r="J5601" s="36"/>
      <c r="L5601" s="59"/>
      <c r="M5601" s="59"/>
      <c r="N5601" s="60"/>
      <c r="P5601" s="59"/>
      <c r="Q5601" s="59"/>
      <c r="R5601" s="60"/>
    </row>
    <row r="5602" spans="1:18" ht="30" x14ac:dyDescent="0.25">
      <c r="A5602" s="37" t="s">
        <v>6949</v>
      </c>
      <c r="B5602" s="38" t="s">
        <v>31</v>
      </c>
      <c r="C5602" s="38" t="s">
        <v>6950</v>
      </c>
      <c r="H5602" s="35"/>
      <c r="I5602" s="35"/>
      <c r="J5602" s="36"/>
      <c r="L5602" s="59"/>
      <c r="M5602" s="59"/>
      <c r="N5602" s="60"/>
      <c r="P5602" s="59"/>
      <c r="Q5602" s="59"/>
      <c r="R5602" s="60"/>
    </row>
    <row r="5603" spans="1:18" ht="60" x14ac:dyDescent="0.25">
      <c r="A5603" s="33"/>
      <c r="B5603" s="34" t="s">
        <v>55</v>
      </c>
      <c r="C5603" s="34" t="s">
        <v>56</v>
      </c>
      <c r="D5603" s="34" t="s">
        <v>57</v>
      </c>
      <c r="E5603" s="34" t="s">
        <v>58</v>
      </c>
      <c r="F5603" s="39" t="s">
        <v>59</v>
      </c>
      <c r="H5603" s="40" t="s">
        <v>60</v>
      </c>
      <c r="I5603" s="41" t="s">
        <v>22</v>
      </c>
      <c r="J5603" s="42"/>
      <c r="L5603" s="40" t="s">
        <v>60</v>
      </c>
      <c r="M5603" s="53" t="s">
        <v>22</v>
      </c>
      <c r="N5603" s="54"/>
      <c r="P5603" s="40" t="s">
        <v>60</v>
      </c>
      <c r="Q5603" s="53" t="s">
        <v>22</v>
      </c>
      <c r="R5603" s="54"/>
    </row>
    <row r="5604" spans="1:18" x14ac:dyDescent="0.25">
      <c r="A5604" s="37" t="s">
        <v>6951</v>
      </c>
      <c r="B5604" s="38" t="s">
        <v>585</v>
      </c>
      <c r="C5604" s="38" t="s">
        <v>6952</v>
      </c>
      <c r="D5604" s="38"/>
      <c r="E5604" s="38" t="s">
        <v>64</v>
      </c>
      <c r="F5604" s="43">
        <v>1</v>
      </c>
      <c r="H5604" s="44">
        <v>8750</v>
      </c>
      <c r="I5604" s="45">
        <v>8750</v>
      </c>
      <c r="J5604" s="31"/>
      <c r="L5604" s="44">
        <v>59182.53</v>
      </c>
      <c r="M5604" s="55">
        <v>59182.53</v>
      </c>
      <c r="N5604" s="56"/>
      <c r="P5604" s="44">
        <v>100000</v>
      </c>
      <c r="Q5604" s="55">
        <v>100000</v>
      </c>
      <c r="R5604" s="56"/>
    </row>
    <row r="5605" spans="1:18" x14ac:dyDescent="0.25">
      <c r="A5605" s="33"/>
      <c r="B5605" s="34" t="s">
        <v>28</v>
      </c>
      <c r="C5605" s="34" t="s">
        <v>29</v>
      </c>
      <c r="H5605" s="35"/>
      <c r="I5605" s="35"/>
      <c r="J5605" s="36"/>
      <c r="L5605" s="59"/>
      <c r="M5605" s="59"/>
      <c r="N5605" s="60"/>
      <c r="P5605" s="59"/>
      <c r="Q5605" s="59"/>
      <c r="R5605" s="60"/>
    </row>
    <row r="5606" spans="1:18" x14ac:dyDescent="0.25">
      <c r="A5606" s="37" t="s">
        <v>6953</v>
      </c>
      <c r="B5606" s="38" t="s">
        <v>31</v>
      </c>
      <c r="C5606" s="38" t="s">
        <v>333</v>
      </c>
      <c r="H5606" s="35"/>
      <c r="I5606" s="35"/>
      <c r="J5606" s="36"/>
      <c r="L5606" s="59"/>
      <c r="M5606" s="59"/>
      <c r="N5606" s="60"/>
      <c r="P5606" s="59"/>
      <c r="Q5606" s="59"/>
      <c r="R5606" s="60"/>
    </row>
    <row r="5607" spans="1:18" ht="60" x14ac:dyDescent="0.25">
      <c r="A5607" s="33"/>
      <c r="B5607" s="34" t="s">
        <v>55</v>
      </c>
      <c r="C5607" s="34" t="s">
        <v>56</v>
      </c>
      <c r="D5607" s="34" t="s">
        <v>57</v>
      </c>
      <c r="E5607" s="34" t="s">
        <v>58</v>
      </c>
      <c r="F5607" s="39" t="s">
        <v>59</v>
      </c>
      <c r="H5607" s="40" t="s">
        <v>60</v>
      </c>
      <c r="I5607" s="41" t="s">
        <v>22</v>
      </c>
      <c r="J5607" s="42"/>
      <c r="L5607" s="40" t="s">
        <v>60</v>
      </c>
      <c r="M5607" s="53" t="s">
        <v>22</v>
      </c>
      <c r="N5607" s="54"/>
      <c r="P5607" s="40" t="s">
        <v>60</v>
      </c>
      <c r="Q5607" s="53" t="s">
        <v>22</v>
      </c>
      <c r="R5607" s="54"/>
    </row>
    <row r="5608" spans="1:18" ht="105" x14ac:dyDescent="0.25">
      <c r="A5608" s="37" t="s">
        <v>6954</v>
      </c>
      <c r="B5608" s="38" t="s">
        <v>335</v>
      </c>
      <c r="C5608" s="38" t="s">
        <v>336</v>
      </c>
      <c r="D5608" s="38"/>
      <c r="E5608" s="38" t="s">
        <v>64</v>
      </c>
      <c r="F5608" s="43">
        <v>1</v>
      </c>
      <c r="H5608" s="44">
        <v>0</v>
      </c>
      <c r="I5608" s="45">
        <v>0</v>
      </c>
      <c r="J5608" s="31"/>
      <c r="L5608" s="44">
        <v>0</v>
      </c>
      <c r="M5608" s="55">
        <v>0</v>
      </c>
      <c r="N5608" s="56"/>
      <c r="P5608" s="44">
        <v>0</v>
      </c>
      <c r="Q5608" s="55">
        <v>0</v>
      </c>
      <c r="R5608" s="56"/>
    </row>
    <row r="5609" spans="1:18" x14ac:dyDescent="0.25">
      <c r="A5609" s="33"/>
      <c r="B5609" s="34" t="s">
        <v>28</v>
      </c>
      <c r="C5609" s="34" t="s">
        <v>29</v>
      </c>
      <c r="H5609" s="35"/>
      <c r="I5609" s="35"/>
      <c r="J5609" s="36"/>
      <c r="L5609" s="59"/>
      <c r="M5609" s="59"/>
      <c r="N5609" s="60"/>
      <c r="P5609" s="59"/>
      <c r="Q5609" s="59"/>
      <c r="R5609" s="60"/>
    </row>
    <row r="5610" spans="1:18" ht="60" x14ac:dyDescent="0.25">
      <c r="A5610" s="37" t="s">
        <v>6955</v>
      </c>
      <c r="B5610" s="38" t="s">
        <v>31</v>
      </c>
      <c r="C5610" s="38" t="s">
        <v>299</v>
      </c>
      <c r="H5610" s="35"/>
      <c r="I5610" s="35"/>
      <c r="J5610" s="36"/>
      <c r="L5610" s="59"/>
      <c r="M5610" s="59"/>
      <c r="N5610" s="60"/>
      <c r="P5610" s="59"/>
      <c r="Q5610" s="59"/>
      <c r="R5610" s="60"/>
    </row>
    <row r="5611" spans="1:18" x14ac:dyDescent="0.25">
      <c r="A5611" s="14" t="s">
        <v>6956</v>
      </c>
      <c r="B5611" s="14"/>
      <c r="C5611" s="14"/>
      <c r="D5611" s="14"/>
      <c r="E5611" s="14"/>
      <c r="F5611" s="14"/>
      <c r="H5611" s="32" t="s">
        <v>339</v>
      </c>
      <c r="I5611" s="45">
        <v>97550</v>
      </c>
      <c r="J5611" s="31"/>
      <c r="L5611" s="32" t="s">
        <v>339</v>
      </c>
      <c r="M5611" s="55">
        <v>81671.89</v>
      </c>
      <c r="N5611" s="56"/>
      <c r="P5611" s="32" t="s">
        <v>339</v>
      </c>
      <c r="Q5611" s="55">
        <v>100000</v>
      </c>
      <c r="R5611" s="56"/>
    </row>
    <row r="5612" spans="1:18" x14ac:dyDescent="0.25">
      <c r="A5612" s="33"/>
      <c r="B5612" s="34" t="s">
        <v>28</v>
      </c>
      <c r="C5612" s="34" t="s">
        <v>29</v>
      </c>
      <c r="H5612" s="35"/>
      <c r="I5612" s="35"/>
      <c r="J5612" s="36"/>
      <c r="L5612" s="59"/>
      <c r="M5612" s="59"/>
      <c r="N5612" s="60"/>
      <c r="P5612" s="59"/>
      <c r="Q5612" s="59"/>
      <c r="R5612" s="60"/>
    </row>
    <row r="5613" spans="1:18" x14ac:dyDescent="0.25">
      <c r="A5613" s="37" t="s">
        <v>6957</v>
      </c>
      <c r="B5613" s="38" t="s">
        <v>31</v>
      </c>
      <c r="C5613" s="38" t="s">
        <v>6958</v>
      </c>
      <c r="H5613" s="35"/>
      <c r="I5613" s="35"/>
      <c r="J5613" s="36"/>
      <c r="L5613" s="59"/>
      <c r="M5613" s="59"/>
      <c r="N5613" s="60"/>
      <c r="P5613" s="59"/>
      <c r="Q5613" s="59"/>
      <c r="R5613" s="60"/>
    </row>
    <row r="5614" spans="1:18" x14ac:dyDescent="0.25">
      <c r="A5614" s="37" t="s">
        <v>6959</v>
      </c>
      <c r="B5614" s="38" t="s">
        <v>31</v>
      </c>
      <c r="C5614" s="38" t="s">
        <v>5100</v>
      </c>
      <c r="H5614" s="35"/>
      <c r="I5614" s="35"/>
      <c r="J5614" s="36"/>
      <c r="L5614" s="59"/>
      <c r="M5614" s="59"/>
      <c r="N5614" s="60"/>
      <c r="P5614" s="59"/>
      <c r="Q5614" s="59"/>
      <c r="R5614" s="60"/>
    </row>
    <row r="5615" spans="1:18" ht="30" x14ac:dyDescent="0.25">
      <c r="A5615" s="37" t="s">
        <v>6960</v>
      </c>
      <c r="B5615" s="38" t="s">
        <v>31</v>
      </c>
      <c r="C5615" s="38" t="s">
        <v>6961</v>
      </c>
      <c r="H5615" s="35"/>
      <c r="I5615" s="35"/>
      <c r="J5615" s="36"/>
      <c r="L5615" s="59"/>
      <c r="M5615" s="59"/>
      <c r="N5615" s="60"/>
      <c r="P5615" s="59"/>
      <c r="Q5615" s="59"/>
      <c r="R5615" s="60"/>
    </row>
    <row r="5616" spans="1:18" ht="60" x14ac:dyDescent="0.25">
      <c r="A5616" s="33"/>
      <c r="B5616" s="34" t="s">
        <v>55</v>
      </c>
      <c r="C5616" s="34" t="s">
        <v>56</v>
      </c>
      <c r="D5616" s="34" t="s">
        <v>57</v>
      </c>
      <c r="E5616" s="34" t="s">
        <v>58</v>
      </c>
      <c r="F5616" s="39" t="s">
        <v>59</v>
      </c>
      <c r="H5616" s="40" t="s">
        <v>60</v>
      </c>
      <c r="I5616" s="41" t="s">
        <v>22</v>
      </c>
      <c r="J5616" s="42"/>
      <c r="L5616" s="40" t="s">
        <v>60</v>
      </c>
      <c r="M5616" s="53" t="s">
        <v>22</v>
      </c>
      <c r="N5616" s="54"/>
      <c r="P5616" s="40" t="s">
        <v>60</v>
      </c>
      <c r="Q5616" s="53" t="s">
        <v>22</v>
      </c>
      <c r="R5616" s="54"/>
    </row>
    <row r="5617" spans="1:18" x14ac:dyDescent="0.25">
      <c r="A5617" s="37" t="s">
        <v>6962</v>
      </c>
      <c r="B5617" s="38" t="s">
        <v>627</v>
      </c>
      <c r="C5617" s="38" t="s">
        <v>6963</v>
      </c>
      <c r="D5617" s="38"/>
      <c r="E5617" s="38" t="s">
        <v>64</v>
      </c>
      <c r="F5617" s="43">
        <v>1</v>
      </c>
      <c r="H5617" s="44">
        <v>6500</v>
      </c>
      <c r="I5617" s="45">
        <v>6500</v>
      </c>
      <c r="J5617" s="31"/>
      <c r="L5617" s="44">
        <v>4734.6000000000004</v>
      </c>
      <c r="M5617" s="55">
        <v>4734.6000000000004</v>
      </c>
      <c r="N5617" s="56"/>
      <c r="P5617" s="44">
        <v>5000</v>
      </c>
      <c r="Q5617" s="55">
        <v>5000</v>
      </c>
      <c r="R5617" s="56"/>
    </row>
    <row r="5618" spans="1:18" ht="30" x14ac:dyDescent="0.25">
      <c r="A5618" s="37" t="s">
        <v>6964</v>
      </c>
      <c r="B5618" s="38" t="s">
        <v>630</v>
      </c>
      <c r="C5618" s="38" t="s">
        <v>6965</v>
      </c>
      <c r="D5618" s="38"/>
      <c r="E5618" s="38" t="s">
        <v>64</v>
      </c>
      <c r="F5618" s="43">
        <v>1</v>
      </c>
      <c r="H5618" s="44">
        <v>32000</v>
      </c>
      <c r="I5618" s="45">
        <v>32000</v>
      </c>
      <c r="J5618" s="31"/>
      <c r="L5618" s="44">
        <v>17754.759999999998</v>
      </c>
      <c r="M5618" s="55">
        <v>17754.759999999998</v>
      </c>
      <c r="N5618" s="56"/>
      <c r="P5618" s="44">
        <v>15000</v>
      </c>
      <c r="Q5618" s="55">
        <v>15000</v>
      </c>
      <c r="R5618" s="56"/>
    </row>
    <row r="5619" spans="1:18" x14ac:dyDescent="0.25">
      <c r="A5619" s="37" t="s">
        <v>6966</v>
      </c>
      <c r="B5619" s="38" t="s">
        <v>633</v>
      </c>
      <c r="C5619" s="38" t="s">
        <v>6967</v>
      </c>
      <c r="D5619" s="38"/>
      <c r="E5619" s="38" t="s">
        <v>64</v>
      </c>
      <c r="F5619" s="43">
        <v>1</v>
      </c>
      <c r="H5619" s="44">
        <v>4000</v>
      </c>
      <c r="I5619" s="45">
        <v>4000</v>
      </c>
      <c r="J5619" s="31"/>
      <c r="L5619" s="44">
        <v>4734.6000000000004</v>
      </c>
      <c r="M5619" s="55">
        <v>4734.6000000000004</v>
      </c>
      <c r="N5619" s="56"/>
      <c r="P5619" s="44">
        <v>6000</v>
      </c>
      <c r="Q5619" s="55">
        <v>6000</v>
      </c>
      <c r="R5619" s="56"/>
    </row>
    <row r="5620" spans="1:18" x14ac:dyDescent="0.25">
      <c r="A5620" s="37" t="s">
        <v>6968</v>
      </c>
      <c r="B5620" s="38" t="s">
        <v>636</v>
      </c>
      <c r="C5620" s="38" t="s">
        <v>6969</v>
      </c>
      <c r="D5620" s="38"/>
      <c r="E5620" s="38" t="s">
        <v>64</v>
      </c>
      <c r="F5620" s="43">
        <v>1</v>
      </c>
      <c r="H5620" s="44">
        <v>650</v>
      </c>
      <c r="I5620" s="45">
        <v>650</v>
      </c>
      <c r="J5620" s="31"/>
      <c r="L5620" s="44">
        <v>1775.48</v>
      </c>
      <c r="M5620" s="55">
        <v>1775.48</v>
      </c>
      <c r="N5620" s="56"/>
      <c r="P5620" s="44">
        <v>1000</v>
      </c>
      <c r="Q5620" s="55">
        <v>1000</v>
      </c>
      <c r="R5620" s="56"/>
    </row>
    <row r="5621" spans="1:18" x14ac:dyDescent="0.25">
      <c r="A5621" s="33"/>
      <c r="B5621" s="34" t="s">
        <v>28</v>
      </c>
      <c r="C5621" s="34" t="s">
        <v>29</v>
      </c>
      <c r="H5621" s="35"/>
      <c r="I5621" s="35"/>
      <c r="J5621" s="36"/>
      <c r="L5621" s="59"/>
      <c r="M5621" s="59"/>
      <c r="N5621" s="60"/>
      <c r="P5621" s="59"/>
      <c r="Q5621" s="59"/>
      <c r="R5621" s="60"/>
    </row>
    <row r="5622" spans="1:18" x14ac:dyDescent="0.25">
      <c r="A5622" s="37" t="s">
        <v>6970</v>
      </c>
      <c r="B5622" s="38" t="s">
        <v>31</v>
      </c>
      <c r="C5622" s="38" t="s">
        <v>623</v>
      </c>
      <c r="H5622" s="35"/>
      <c r="I5622" s="35"/>
      <c r="J5622" s="36"/>
      <c r="L5622" s="59"/>
      <c r="M5622" s="59"/>
      <c r="N5622" s="60"/>
      <c r="P5622" s="59"/>
      <c r="Q5622" s="59"/>
      <c r="R5622" s="60"/>
    </row>
    <row r="5623" spans="1:18" ht="30" x14ac:dyDescent="0.25">
      <c r="A5623" s="37" t="s">
        <v>6971</v>
      </c>
      <c r="B5623" s="38" t="s">
        <v>31</v>
      </c>
      <c r="C5623" s="38" t="s">
        <v>6972</v>
      </c>
      <c r="H5623" s="35"/>
      <c r="I5623" s="35"/>
      <c r="J5623" s="36"/>
      <c r="L5623" s="59"/>
      <c r="M5623" s="59"/>
      <c r="N5623" s="60"/>
      <c r="P5623" s="59"/>
      <c r="Q5623" s="59"/>
      <c r="R5623" s="60"/>
    </row>
    <row r="5624" spans="1:18" ht="60" x14ac:dyDescent="0.25">
      <c r="A5624" s="33"/>
      <c r="B5624" s="34" t="s">
        <v>55</v>
      </c>
      <c r="C5624" s="34" t="s">
        <v>56</v>
      </c>
      <c r="D5624" s="34" t="s">
        <v>57</v>
      </c>
      <c r="E5624" s="34" t="s">
        <v>58</v>
      </c>
      <c r="F5624" s="39" t="s">
        <v>59</v>
      </c>
      <c r="H5624" s="40" t="s">
        <v>60</v>
      </c>
      <c r="I5624" s="41" t="s">
        <v>22</v>
      </c>
      <c r="J5624" s="42"/>
      <c r="L5624" s="40" t="s">
        <v>60</v>
      </c>
      <c r="M5624" s="53" t="s">
        <v>22</v>
      </c>
      <c r="N5624" s="54"/>
      <c r="P5624" s="40" t="s">
        <v>60</v>
      </c>
      <c r="Q5624" s="53" t="s">
        <v>22</v>
      </c>
      <c r="R5624" s="54"/>
    </row>
    <row r="5625" spans="1:18" x14ac:dyDescent="0.25">
      <c r="A5625" s="37" t="s">
        <v>6973</v>
      </c>
      <c r="B5625" s="38" t="s">
        <v>645</v>
      </c>
      <c r="C5625" s="38" t="s">
        <v>6974</v>
      </c>
      <c r="D5625" s="38"/>
      <c r="E5625" s="38" t="s">
        <v>64</v>
      </c>
      <c r="F5625" s="43">
        <v>1</v>
      </c>
      <c r="H5625" s="44">
        <v>3600</v>
      </c>
      <c r="I5625" s="45">
        <v>3600</v>
      </c>
      <c r="J5625" s="31"/>
      <c r="L5625" s="44">
        <v>591.83000000000004</v>
      </c>
      <c r="M5625" s="55">
        <v>591.83000000000004</v>
      </c>
      <c r="N5625" s="56"/>
      <c r="P5625" s="44">
        <v>2500</v>
      </c>
      <c r="Q5625" s="55">
        <v>2500</v>
      </c>
      <c r="R5625" s="56"/>
    </row>
    <row r="5626" spans="1:18" x14ac:dyDescent="0.25">
      <c r="A5626" s="37" t="s">
        <v>6975</v>
      </c>
      <c r="B5626" s="38" t="s">
        <v>648</v>
      </c>
      <c r="C5626" s="38" t="s">
        <v>6976</v>
      </c>
      <c r="D5626" s="38"/>
      <c r="E5626" s="38" t="s">
        <v>64</v>
      </c>
      <c r="F5626" s="43">
        <v>1</v>
      </c>
      <c r="H5626" s="44">
        <v>3200</v>
      </c>
      <c r="I5626" s="45">
        <v>3200</v>
      </c>
      <c r="J5626" s="31"/>
      <c r="L5626" s="44">
        <v>1183.6500000000001</v>
      </c>
      <c r="M5626" s="55">
        <v>1183.6500000000001</v>
      </c>
      <c r="N5626" s="56"/>
      <c r="P5626" s="44">
        <v>3000</v>
      </c>
      <c r="Q5626" s="55">
        <v>3000</v>
      </c>
      <c r="R5626" s="56"/>
    </row>
    <row r="5627" spans="1:18" x14ac:dyDescent="0.25">
      <c r="A5627" s="37" t="s">
        <v>6977</v>
      </c>
      <c r="B5627" s="38" t="s">
        <v>651</v>
      </c>
      <c r="C5627" s="38" t="s">
        <v>6978</v>
      </c>
      <c r="D5627" s="38"/>
      <c r="E5627" s="38" t="s">
        <v>64</v>
      </c>
      <c r="F5627" s="43">
        <v>1</v>
      </c>
      <c r="H5627" s="44">
        <v>7500</v>
      </c>
      <c r="I5627" s="45">
        <v>7500</v>
      </c>
      <c r="J5627" s="31"/>
      <c r="L5627" s="44">
        <v>23673.01</v>
      </c>
      <c r="M5627" s="55">
        <v>23673.01</v>
      </c>
      <c r="N5627" s="56"/>
      <c r="P5627" s="44">
        <v>30000</v>
      </c>
      <c r="Q5627" s="55">
        <v>30000</v>
      </c>
      <c r="R5627" s="56"/>
    </row>
    <row r="5628" spans="1:18" x14ac:dyDescent="0.25">
      <c r="A5628" s="37" t="s">
        <v>6979</v>
      </c>
      <c r="B5628" s="38" t="s">
        <v>654</v>
      </c>
      <c r="C5628" s="38" t="s">
        <v>6980</v>
      </c>
      <c r="D5628" s="38"/>
      <c r="E5628" s="38" t="s">
        <v>64</v>
      </c>
      <c r="F5628" s="43">
        <v>1</v>
      </c>
      <c r="H5628" s="44">
        <v>12000</v>
      </c>
      <c r="I5628" s="45">
        <v>12000</v>
      </c>
      <c r="J5628" s="31"/>
      <c r="L5628" s="44">
        <v>6510.08</v>
      </c>
      <c r="M5628" s="55">
        <v>6510.08</v>
      </c>
      <c r="N5628" s="56"/>
      <c r="P5628" s="44">
        <v>3000</v>
      </c>
      <c r="Q5628" s="55">
        <v>3000</v>
      </c>
      <c r="R5628" s="56"/>
    </row>
    <row r="5629" spans="1:18" x14ac:dyDescent="0.25">
      <c r="A5629" s="37" t="s">
        <v>6981</v>
      </c>
      <c r="B5629" s="38" t="s">
        <v>657</v>
      </c>
      <c r="C5629" s="38" t="s">
        <v>6982</v>
      </c>
      <c r="D5629" s="38"/>
      <c r="E5629" s="38" t="s">
        <v>64</v>
      </c>
      <c r="F5629" s="43">
        <v>1</v>
      </c>
      <c r="H5629" s="44">
        <v>3300</v>
      </c>
      <c r="I5629" s="45">
        <v>3300</v>
      </c>
      <c r="J5629" s="31"/>
      <c r="L5629" s="44">
        <v>2959.13</v>
      </c>
      <c r="M5629" s="55">
        <v>2959.13</v>
      </c>
      <c r="N5629" s="56"/>
      <c r="P5629" s="44">
        <v>2500</v>
      </c>
      <c r="Q5629" s="55">
        <v>2500</v>
      </c>
      <c r="R5629" s="56"/>
    </row>
    <row r="5630" spans="1:18" x14ac:dyDescent="0.25">
      <c r="A5630" s="37" t="s">
        <v>6983</v>
      </c>
      <c r="B5630" s="38" t="s">
        <v>6984</v>
      </c>
      <c r="C5630" s="38" t="s">
        <v>6985</v>
      </c>
      <c r="D5630" s="38"/>
      <c r="E5630" s="38" t="s">
        <v>64</v>
      </c>
      <c r="F5630" s="43">
        <v>1</v>
      </c>
      <c r="H5630" s="44">
        <v>4800</v>
      </c>
      <c r="I5630" s="45">
        <v>4800</v>
      </c>
      <c r="J5630" s="31"/>
      <c r="L5630" s="44">
        <v>4734.6000000000004</v>
      </c>
      <c r="M5630" s="55">
        <v>4734.6000000000004</v>
      </c>
      <c r="N5630" s="56"/>
      <c r="P5630" s="44">
        <v>8000</v>
      </c>
      <c r="Q5630" s="55">
        <v>8000</v>
      </c>
      <c r="R5630" s="56"/>
    </row>
    <row r="5631" spans="1:18" x14ac:dyDescent="0.25">
      <c r="A5631" s="37" t="s">
        <v>6986</v>
      </c>
      <c r="B5631" s="38" t="s">
        <v>6987</v>
      </c>
      <c r="C5631" s="38" t="s">
        <v>6988</v>
      </c>
      <c r="D5631" s="38"/>
      <c r="E5631" s="38" t="s">
        <v>64</v>
      </c>
      <c r="F5631" s="43">
        <v>1</v>
      </c>
      <c r="H5631" s="44">
        <v>15000</v>
      </c>
      <c r="I5631" s="45">
        <v>15000</v>
      </c>
      <c r="J5631" s="31"/>
      <c r="L5631" s="44">
        <v>9469.2000000000007</v>
      </c>
      <c r="M5631" s="55">
        <v>9469.2000000000007</v>
      </c>
      <c r="N5631" s="56"/>
      <c r="P5631" s="44">
        <v>4000</v>
      </c>
      <c r="Q5631" s="55">
        <v>4000</v>
      </c>
      <c r="R5631" s="56"/>
    </row>
    <row r="5632" spans="1:18" x14ac:dyDescent="0.25">
      <c r="A5632" s="37" t="s">
        <v>6989</v>
      </c>
      <c r="B5632" s="38" t="s">
        <v>6990</v>
      </c>
      <c r="C5632" s="38" t="s">
        <v>6991</v>
      </c>
      <c r="D5632" s="38"/>
      <c r="E5632" s="38" t="s">
        <v>64</v>
      </c>
      <c r="F5632" s="43">
        <v>1</v>
      </c>
      <c r="H5632" s="44">
        <v>5000</v>
      </c>
      <c r="I5632" s="45">
        <v>5000</v>
      </c>
      <c r="J5632" s="31"/>
      <c r="L5632" s="44">
        <v>3550.95</v>
      </c>
      <c r="M5632" s="55">
        <v>3550.95</v>
      </c>
      <c r="N5632" s="56"/>
      <c r="P5632" s="44">
        <v>20000</v>
      </c>
      <c r="Q5632" s="55">
        <v>20000</v>
      </c>
      <c r="R5632" s="56"/>
    </row>
    <row r="5633" spans="1:18" x14ac:dyDescent="0.25">
      <c r="A5633" s="33"/>
      <c r="B5633" s="34" t="s">
        <v>28</v>
      </c>
      <c r="C5633" s="34" t="s">
        <v>29</v>
      </c>
      <c r="H5633" s="35"/>
      <c r="I5633" s="35"/>
      <c r="J5633" s="36"/>
      <c r="L5633" s="59"/>
      <c r="M5633" s="59"/>
      <c r="N5633" s="60"/>
      <c r="P5633" s="59"/>
      <c r="Q5633" s="59"/>
      <c r="R5633" s="60"/>
    </row>
    <row r="5634" spans="1:18" x14ac:dyDescent="0.25">
      <c r="A5634" s="37" t="s">
        <v>6992</v>
      </c>
      <c r="B5634" s="38" t="s">
        <v>31</v>
      </c>
      <c r="C5634" s="38" t="s">
        <v>333</v>
      </c>
      <c r="H5634" s="35"/>
      <c r="I5634" s="35"/>
      <c r="J5634" s="36"/>
      <c r="L5634" s="59"/>
      <c r="M5634" s="59"/>
      <c r="N5634" s="60"/>
      <c r="P5634" s="59"/>
      <c r="Q5634" s="59"/>
      <c r="R5634" s="60"/>
    </row>
    <row r="5635" spans="1:18" ht="60" x14ac:dyDescent="0.25">
      <c r="A5635" s="33"/>
      <c r="B5635" s="34" t="s">
        <v>55</v>
      </c>
      <c r="C5635" s="34" t="s">
        <v>56</v>
      </c>
      <c r="D5635" s="34" t="s">
        <v>57</v>
      </c>
      <c r="E5635" s="34" t="s">
        <v>58</v>
      </c>
      <c r="F5635" s="39" t="s">
        <v>59</v>
      </c>
      <c r="H5635" s="40" t="s">
        <v>60</v>
      </c>
      <c r="I5635" s="41" t="s">
        <v>22</v>
      </c>
      <c r="J5635" s="42"/>
      <c r="L5635" s="40" t="s">
        <v>60</v>
      </c>
      <c r="M5635" s="53" t="s">
        <v>22</v>
      </c>
      <c r="N5635" s="54"/>
      <c r="P5635" s="40" t="s">
        <v>60</v>
      </c>
      <c r="Q5635" s="53" t="s">
        <v>22</v>
      </c>
      <c r="R5635" s="54"/>
    </row>
    <row r="5636" spans="1:18" ht="105" x14ac:dyDescent="0.25">
      <c r="A5636" s="37" t="s">
        <v>6993</v>
      </c>
      <c r="B5636" s="38" t="s">
        <v>335</v>
      </c>
      <c r="C5636" s="38" t="s">
        <v>336</v>
      </c>
      <c r="D5636" s="38"/>
      <c r="E5636" s="38" t="s">
        <v>64</v>
      </c>
      <c r="F5636" s="43">
        <v>1</v>
      </c>
      <c r="H5636" s="44">
        <v>0</v>
      </c>
      <c r="I5636" s="45">
        <v>0</v>
      </c>
      <c r="J5636" s="31"/>
      <c r="L5636" s="44">
        <v>0</v>
      </c>
      <c r="M5636" s="55">
        <v>0</v>
      </c>
      <c r="N5636" s="56"/>
      <c r="P5636" s="44">
        <v>0</v>
      </c>
      <c r="Q5636" s="55">
        <v>0</v>
      </c>
      <c r="R5636" s="56"/>
    </row>
    <row r="5637" spans="1:18" x14ac:dyDescent="0.25">
      <c r="A5637" s="33"/>
      <c r="B5637" s="34" t="s">
        <v>28</v>
      </c>
      <c r="C5637" s="34" t="s">
        <v>29</v>
      </c>
      <c r="H5637" s="35"/>
      <c r="I5637" s="35"/>
      <c r="J5637" s="36"/>
      <c r="L5637" s="59"/>
      <c r="M5637" s="59"/>
      <c r="N5637" s="60"/>
      <c r="P5637" s="59"/>
      <c r="Q5637" s="59"/>
      <c r="R5637" s="60"/>
    </row>
    <row r="5638" spans="1:18" ht="60" x14ac:dyDescent="0.25">
      <c r="A5638" s="37" t="s">
        <v>6994</v>
      </c>
      <c r="B5638" s="38" t="s">
        <v>31</v>
      </c>
      <c r="C5638" s="38" t="s">
        <v>299</v>
      </c>
      <c r="H5638" s="35"/>
      <c r="I5638" s="35"/>
      <c r="J5638" s="36"/>
      <c r="L5638" s="59"/>
      <c r="M5638" s="59"/>
      <c r="N5638" s="60"/>
      <c r="P5638" s="59"/>
      <c r="Q5638" s="59"/>
      <c r="R5638" s="60"/>
    </row>
    <row r="5639" spans="1:18" x14ac:dyDescent="0.25">
      <c r="A5639" s="14" t="s">
        <v>6995</v>
      </c>
      <c r="B5639" s="14"/>
      <c r="C5639" s="14"/>
      <c r="D5639" s="14"/>
      <c r="E5639" s="14"/>
      <c r="F5639" s="14"/>
      <c r="H5639" s="32" t="s">
        <v>6996</v>
      </c>
      <c r="I5639" s="45">
        <v>2052202</v>
      </c>
      <c r="J5639" s="31"/>
      <c r="L5639" s="32" t="s">
        <v>6996</v>
      </c>
      <c r="M5639" s="55">
        <v>3422204.72</v>
      </c>
      <c r="N5639" s="56"/>
      <c r="P5639" s="32" t="s">
        <v>6996</v>
      </c>
      <c r="Q5639" s="55">
        <v>2130195</v>
      </c>
      <c r="R5639" s="56"/>
    </row>
    <row r="5640" spans="1:18" x14ac:dyDescent="0.25">
      <c r="A5640" s="33"/>
      <c r="B5640" s="34" t="s">
        <v>28</v>
      </c>
      <c r="C5640" s="34" t="s">
        <v>29</v>
      </c>
      <c r="H5640" s="35"/>
      <c r="I5640" s="35"/>
      <c r="J5640" s="36"/>
      <c r="L5640" s="59"/>
      <c r="M5640" s="59"/>
      <c r="N5640" s="60"/>
      <c r="P5640" s="59"/>
      <c r="Q5640" s="59"/>
      <c r="R5640" s="60"/>
    </row>
    <row r="5641" spans="1:18" x14ac:dyDescent="0.25">
      <c r="A5641" s="37" t="s">
        <v>6997</v>
      </c>
      <c r="B5641" s="38" t="s">
        <v>31</v>
      </c>
      <c r="C5641" s="38" t="s">
        <v>6998</v>
      </c>
      <c r="H5641" s="35"/>
      <c r="I5641" s="35"/>
      <c r="J5641" s="36"/>
      <c r="L5641" s="59"/>
      <c r="M5641" s="59"/>
      <c r="N5641" s="60"/>
      <c r="P5641" s="59"/>
      <c r="Q5641" s="59"/>
      <c r="R5641" s="60"/>
    </row>
    <row r="5642" spans="1:18" x14ac:dyDescent="0.25">
      <c r="A5642" s="37" t="s">
        <v>6999</v>
      </c>
      <c r="B5642" s="38" t="s">
        <v>31</v>
      </c>
      <c r="C5642" s="38" t="s">
        <v>7000</v>
      </c>
      <c r="H5642" s="35"/>
      <c r="I5642" s="35"/>
      <c r="J5642" s="36"/>
      <c r="L5642" s="59"/>
      <c r="M5642" s="59"/>
      <c r="N5642" s="60"/>
      <c r="P5642" s="59"/>
      <c r="Q5642" s="59"/>
      <c r="R5642" s="60"/>
    </row>
    <row r="5643" spans="1:18" ht="30" x14ac:dyDescent="0.25">
      <c r="A5643" s="37" t="s">
        <v>7001</v>
      </c>
      <c r="B5643" s="38" t="s">
        <v>31</v>
      </c>
      <c r="C5643" s="38" t="s">
        <v>7002</v>
      </c>
      <c r="H5643" s="35"/>
      <c r="I5643" s="35"/>
      <c r="J5643" s="36"/>
      <c r="L5643" s="59"/>
      <c r="M5643" s="59"/>
      <c r="N5643" s="60"/>
      <c r="P5643" s="59"/>
      <c r="Q5643" s="59"/>
      <c r="R5643" s="60"/>
    </row>
    <row r="5644" spans="1:18" ht="30" x14ac:dyDescent="0.25">
      <c r="A5644" s="37" t="s">
        <v>7003</v>
      </c>
      <c r="B5644" s="38" t="s">
        <v>31</v>
      </c>
      <c r="C5644" s="38" t="s">
        <v>7004</v>
      </c>
      <c r="H5644" s="35"/>
      <c r="I5644" s="35"/>
      <c r="J5644" s="36"/>
      <c r="L5644" s="59"/>
      <c r="M5644" s="59"/>
      <c r="N5644" s="60"/>
      <c r="P5644" s="59"/>
      <c r="Q5644" s="59"/>
      <c r="R5644" s="60"/>
    </row>
    <row r="5645" spans="1:18" ht="30" x14ac:dyDescent="0.25">
      <c r="A5645" s="37" t="s">
        <v>7005</v>
      </c>
      <c r="B5645" s="38" t="s">
        <v>31</v>
      </c>
      <c r="C5645" s="38" t="s">
        <v>7006</v>
      </c>
      <c r="H5645" s="35"/>
      <c r="I5645" s="35"/>
      <c r="J5645" s="36"/>
      <c r="L5645" s="59"/>
      <c r="M5645" s="59"/>
      <c r="N5645" s="60"/>
      <c r="P5645" s="59"/>
      <c r="Q5645" s="59"/>
      <c r="R5645" s="60"/>
    </row>
    <row r="5646" spans="1:18" ht="30" x14ac:dyDescent="0.25">
      <c r="A5646" s="37" t="s">
        <v>7007</v>
      </c>
      <c r="B5646" s="38" t="s">
        <v>31</v>
      </c>
      <c r="C5646" s="38" t="s">
        <v>7008</v>
      </c>
      <c r="H5646" s="35"/>
      <c r="I5646" s="35"/>
      <c r="J5646" s="36"/>
      <c r="L5646" s="59"/>
      <c r="M5646" s="59"/>
      <c r="N5646" s="60"/>
      <c r="P5646" s="59"/>
      <c r="Q5646" s="59"/>
      <c r="R5646" s="60"/>
    </row>
    <row r="5647" spans="1:18" ht="30" x14ac:dyDescent="0.25">
      <c r="A5647" s="37" t="s">
        <v>7009</v>
      </c>
      <c r="B5647" s="38" t="s">
        <v>31</v>
      </c>
      <c r="C5647" s="38" t="s">
        <v>7010</v>
      </c>
      <c r="H5647" s="35"/>
      <c r="I5647" s="35"/>
      <c r="J5647" s="36"/>
      <c r="L5647" s="59"/>
      <c r="M5647" s="59"/>
      <c r="N5647" s="60"/>
      <c r="P5647" s="59"/>
      <c r="Q5647" s="59"/>
      <c r="R5647" s="60"/>
    </row>
    <row r="5648" spans="1:18" ht="45" x14ac:dyDescent="0.25">
      <c r="A5648" s="37" t="s">
        <v>7011</v>
      </c>
      <c r="B5648" s="38" t="s">
        <v>31</v>
      </c>
      <c r="C5648" s="38" t="s">
        <v>7012</v>
      </c>
      <c r="H5648" s="35"/>
      <c r="I5648" s="35"/>
      <c r="J5648" s="36"/>
      <c r="L5648" s="59"/>
      <c r="M5648" s="59"/>
      <c r="N5648" s="60"/>
      <c r="P5648" s="59"/>
      <c r="Q5648" s="59"/>
      <c r="R5648" s="60"/>
    </row>
    <row r="5649" spans="1:18" ht="30" x14ac:dyDescent="0.25">
      <c r="A5649" s="37" t="s">
        <v>7013</v>
      </c>
      <c r="B5649" s="38" t="s">
        <v>31</v>
      </c>
      <c r="C5649" s="38" t="s">
        <v>7014</v>
      </c>
      <c r="H5649" s="35"/>
      <c r="I5649" s="35"/>
      <c r="J5649" s="36"/>
      <c r="L5649" s="59"/>
      <c r="M5649" s="59"/>
      <c r="N5649" s="60"/>
      <c r="P5649" s="59"/>
      <c r="Q5649" s="59"/>
      <c r="R5649" s="60"/>
    </row>
    <row r="5650" spans="1:18" x14ac:dyDescent="0.25">
      <c r="A5650" s="37" t="s">
        <v>7015</v>
      </c>
      <c r="B5650" s="38" t="s">
        <v>31</v>
      </c>
      <c r="C5650" s="38" t="s">
        <v>665</v>
      </c>
      <c r="H5650" s="35"/>
      <c r="I5650" s="35"/>
      <c r="J5650" s="36"/>
      <c r="L5650" s="59"/>
      <c r="M5650" s="59"/>
      <c r="N5650" s="60"/>
      <c r="P5650" s="59"/>
      <c r="Q5650" s="59"/>
      <c r="R5650" s="60"/>
    </row>
    <row r="5651" spans="1:18" ht="120" x14ac:dyDescent="0.25">
      <c r="A5651" s="37" t="s">
        <v>7016</v>
      </c>
      <c r="B5651" s="38" t="s">
        <v>31</v>
      </c>
      <c r="C5651" s="38" t="s">
        <v>667</v>
      </c>
      <c r="H5651" s="35"/>
      <c r="I5651" s="35"/>
      <c r="J5651" s="36"/>
      <c r="L5651" s="59"/>
      <c r="M5651" s="59"/>
      <c r="N5651" s="60"/>
      <c r="P5651" s="59"/>
      <c r="Q5651" s="59"/>
      <c r="R5651" s="60"/>
    </row>
    <row r="5652" spans="1:18" ht="60" x14ac:dyDescent="0.25">
      <c r="A5652" s="33"/>
      <c r="B5652" s="34" t="s">
        <v>55</v>
      </c>
      <c r="C5652" s="34" t="s">
        <v>56</v>
      </c>
      <c r="D5652" s="34" t="s">
        <v>57</v>
      </c>
      <c r="E5652" s="34" t="s">
        <v>58</v>
      </c>
      <c r="F5652" s="39" t="s">
        <v>59</v>
      </c>
      <c r="H5652" s="40" t="s">
        <v>60</v>
      </c>
      <c r="I5652" s="41" t="s">
        <v>22</v>
      </c>
      <c r="J5652" s="42"/>
      <c r="L5652" s="40" t="s">
        <v>60</v>
      </c>
      <c r="M5652" s="53" t="s">
        <v>22</v>
      </c>
      <c r="N5652" s="54"/>
      <c r="P5652" s="40" t="s">
        <v>60</v>
      </c>
      <c r="Q5652" s="53" t="s">
        <v>22</v>
      </c>
      <c r="R5652" s="54"/>
    </row>
    <row r="5653" spans="1:18" ht="90" x14ac:dyDescent="0.25">
      <c r="A5653" s="37" t="s">
        <v>7017</v>
      </c>
      <c r="B5653" s="38" t="s">
        <v>669</v>
      </c>
      <c r="C5653" s="38" t="s">
        <v>7018</v>
      </c>
      <c r="D5653" s="38"/>
      <c r="E5653" s="38" t="s">
        <v>433</v>
      </c>
      <c r="F5653" s="43">
        <v>1</v>
      </c>
      <c r="H5653" s="44">
        <v>96750</v>
      </c>
      <c r="I5653" s="45">
        <v>96750</v>
      </c>
      <c r="J5653" s="31"/>
      <c r="L5653" s="44">
        <v>195302.35</v>
      </c>
      <c r="M5653" s="55">
        <v>195302.35</v>
      </c>
      <c r="N5653" s="56"/>
      <c r="P5653" s="44">
        <v>84000</v>
      </c>
      <c r="Q5653" s="55">
        <v>84000</v>
      </c>
      <c r="R5653" s="56"/>
    </row>
    <row r="5654" spans="1:18" ht="120" x14ac:dyDescent="0.25">
      <c r="A5654" s="37" t="s">
        <v>7019</v>
      </c>
      <c r="B5654" s="38" t="s">
        <v>672</v>
      </c>
      <c r="C5654" s="38" t="s">
        <v>7020</v>
      </c>
      <c r="D5654" s="38"/>
      <c r="E5654" s="38" t="s">
        <v>433</v>
      </c>
      <c r="F5654" s="43">
        <v>2</v>
      </c>
      <c r="H5654" s="44">
        <v>9155</v>
      </c>
      <c r="I5654" s="45">
        <v>18310</v>
      </c>
      <c r="J5654" s="31"/>
      <c r="L5654" s="44">
        <v>17754.759999999998</v>
      </c>
      <c r="M5654" s="55">
        <v>35509.519999999997</v>
      </c>
      <c r="N5654" s="56"/>
      <c r="P5654" s="44">
        <v>10200</v>
      </c>
      <c r="Q5654" s="55">
        <v>20400</v>
      </c>
      <c r="R5654" s="56"/>
    </row>
    <row r="5655" spans="1:18" x14ac:dyDescent="0.25">
      <c r="A5655" s="37" t="s">
        <v>7021</v>
      </c>
      <c r="B5655" s="38" t="s">
        <v>675</v>
      </c>
      <c r="C5655" s="38" t="s">
        <v>3644</v>
      </c>
      <c r="D5655" s="38"/>
      <c r="E5655" s="38" t="s">
        <v>433</v>
      </c>
      <c r="F5655" s="43">
        <v>3</v>
      </c>
      <c r="H5655" s="44">
        <v>9155</v>
      </c>
      <c r="I5655" s="45">
        <v>27465</v>
      </c>
      <c r="J5655" s="31"/>
      <c r="L5655" s="44">
        <v>14795.63</v>
      </c>
      <c r="M5655" s="55">
        <v>44386.89</v>
      </c>
      <c r="N5655" s="56"/>
      <c r="P5655" s="44">
        <v>9000</v>
      </c>
      <c r="Q5655" s="55">
        <v>27000</v>
      </c>
      <c r="R5655" s="56"/>
    </row>
    <row r="5656" spans="1:18" ht="105" x14ac:dyDescent="0.25">
      <c r="A5656" s="37" t="s">
        <v>7022</v>
      </c>
      <c r="B5656" s="38" t="s">
        <v>678</v>
      </c>
      <c r="C5656" s="38" t="s">
        <v>673</v>
      </c>
      <c r="D5656" s="38"/>
      <c r="E5656" s="38" t="s">
        <v>433</v>
      </c>
      <c r="F5656" s="43">
        <v>3</v>
      </c>
      <c r="H5656" s="44">
        <v>91050</v>
      </c>
      <c r="I5656" s="45">
        <v>273150</v>
      </c>
      <c r="J5656" s="31"/>
      <c r="L5656" s="44">
        <v>17754.759999999998</v>
      </c>
      <c r="M5656" s="55">
        <v>53264.28</v>
      </c>
      <c r="N5656" s="56"/>
      <c r="P5656" s="44">
        <v>90000</v>
      </c>
      <c r="Q5656" s="55">
        <v>270000</v>
      </c>
      <c r="R5656" s="56"/>
    </row>
    <row r="5657" spans="1:18" x14ac:dyDescent="0.25">
      <c r="A5657" s="37" t="s">
        <v>7023</v>
      </c>
      <c r="B5657" s="38" t="s">
        <v>681</v>
      </c>
      <c r="C5657" s="38" t="s">
        <v>7024</v>
      </c>
      <c r="D5657" s="38"/>
      <c r="E5657" s="38" t="s">
        <v>433</v>
      </c>
      <c r="F5657" s="43">
        <v>44</v>
      </c>
      <c r="H5657" s="44">
        <v>825</v>
      </c>
      <c r="I5657" s="45">
        <v>36300</v>
      </c>
      <c r="J5657" s="31"/>
      <c r="L5657" s="44">
        <v>1775.48</v>
      </c>
      <c r="M5657" s="55">
        <v>78121.119999999995</v>
      </c>
      <c r="N5657" s="56"/>
      <c r="P5657" s="44">
        <v>360</v>
      </c>
      <c r="Q5657" s="55">
        <v>15840</v>
      </c>
      <c r="R5657" s="56"/>
    </row>
    <row r="5658" spans="1:18" x14ac:dyDescent="0.25">
      <c r="A5658" s="37" t="s">
        <v>7025</v>
      </c>
      <c r="B5658" s="38" t="s">
        <v>684</v>
      </c>
      <c r="C5658" s="38" t="s">
        <v>7026</v>
      </c>
      <c r="D5658" s="38"/>
      <c r="E5658" s="38" t="s">
        <v>433</v>
      </c>
      <c r="F5658" s="43">
        <v>12</v>
      </c>
      <c r="H5658" s="44">
        <v>825</v>
      </c>
      <c r="I5658" s="45">
        <v>9900</v>
      </c>
      <c r="J5658" s="31"/>
      <c r="L5658" s="44">
        <v>2367.3000000000002</v>
      </c>
      <c r="M5658" s="55">
        <v>28407.599999999999</v>
      </c>
      <c r="N5658" s="56"/>
      <c r="P5658" s="44">
        <v>420</v>
      </c>
      <c r="Q5658" s="55">
        <v>5040</v>
      </c>
      <c r="R5658" s="56"/>
    </row>
    <row r="5659" spans="1:18" x14ac:dyDescent="0.25">
      <c r="A5659" s="37" t="s">
        <v>7027</v>
      </c>
      <c r="B5659" s="38" t="s">
        <v>687</v>
      </c>
      <c r="C5659" s="38" t="s">
        <v>7028</v>
      </c>
      <c r="D5659" s="38"/>
      <c r="E5659" s="38" t="s">
        <v>433</v>
      </c>
      <c r="F5659" s="43">
        <v>52</v>
      </c>
      <c r="H5659" s="44">
        <v>995</v>
      </c>
      <c r="I5659" s="45">
        <v>51740</v>
      </c>
      <c r="J5659" s="31"/>
      <c r="L5659" s="44">
        <v>1775.48</v>
      </c>
      <c r="M5659" s="55">
        <v>92324.96</v>
      </c>
      <c r="N5659" s="56"/>
      <c r="P5659" s="44">
        <v>720</v>
      </c>
      <c r="Q5659" s="55">
        <v>37440</v>
      </c>
      <c r="R5659" s="56"/>
    </row>
    <row r="5660" spans="1:18" ht="105" x14ac:dyDescent="0.25">
      <c r="A5660" s="37" t="s">
        <v>7029</v>
      </c>
      <c r="B5660" s="38" t="s">
        <v>690</v>
      </c>
      <c r="C5660" s="38" t="s">
        <v>682</v>
      </c>
      <c r="D5660" s="38"/>
      <c r="E5660" s="38" t="s">
        <v>308</v>
      </c>
      <c r="F5660" s="43">
        <v>315</v>
      </c>
      <c r="H5660" s="44">
        <v>425</v>
      </c>
      <c r="I5660" s="45">
        <v>133875</v>
      </c>
      <c r="J5660" s="31"/>
      <c r="L5660" s="44">
        <v>236.73</v>
      </c>
      <c r="M5660" s="55">
        <v>74569.95</v>
      </c>
      <c r="N5660" s="56"/>
      <c r="P5660" s="44">
        <v>1170</v>
      </c>
      <c r="Q5660" s="55">
        <v>368550</v>
      </c>
      <c r="R5660" s="56"/>
    </row>
    <row r="5661" spans="1:18" ht="45" x14ac:dyDescent="0.25">
      <c r="A5661" s="37" t="s">
        <v>7030</v>
      </c>
      <c r="B5661" s="38" t="s">
        <v>697</v>
      </c>
      <c r="C5661" s="38" t="s">
        <v>685</v>
      </c>
      <c r="D5661" s="38"/>
      <c r="E5661" s="38" t="s">
        <v>64</v>
      </c>
      <c r="F5661" s="43">
        <v>1</v>
      </c>
      <c r="H5661" s="44">
        <v>20625</v>
      </c>
      <c r="I5661" s="45">
        <v>20625</v>
      </c>
      <c r="J5661" s="31"/>
      <c r="L5661" s="44">
        <v>17754.759999999998</v>
      </c>
      <c r="M5661" s="55">
        <v>17754.759999999998</v>
      </c>
      <c r="N5661" s="56"/>
      <c r="P5661" s="44">
        <v>3000</v>
      </c>
      <c r="Q5661" s="55">
        <v>3000</v>
      </c>
      <c r="R5661" s="56"/>
    </row>
    <row r="5662" spans="1:18" x14ac:dyDescent="0.25">
      <c r="A5662" s="37" t="s">
        <v>7031</v>
      </c>
      <c r="B5662" s="38" t="s">
        <v>700</v>
      </c>
      <c r="C5662" s="38" t="s">
        <v>1393</v>
      </c>
      <c r="D5662" s="38"/>
      <c r="E5662" s="38" t="s">
        <v>433</v>
      </c>
      <c r="F5662" s="43">
        <v>1</v>
      </c>
      <c r="H5662" s="44">
        <v>660</v>
      </c>
      <c r="I5662" s="45">
        <v>660</v>
      </c>
      <c r="J5662" s="31"/>
      <c r="L5662" s="44">
        <v>2959.13</v>
      </c>
      <c r="M5662" s="55">
        <v>2959.13</v>
      </c>
      <c r="N5662" s="56"/>
      <c r="P5662" s="44">
        <v>600</v>
      </c>
      <c r="Q5662" s="55">
        <v>600</v>
      </c>
      <c r="R5662" s="56"/>
    </row>
    <row r="5663" spans="1:18" ht="60" x14ac:dyDescent="0.25">
      <c r="A5663" s="37" t="s">
        <v>7032</v>
      </c>
      <c r="B5663" s="38" t="s">
        <v>703</v>
      </c>
      <c r="C5663" s="38" t="s">
        <v>7033</v>
      </c>
      <c r="D5663" s="38"/>
      <c r="E5663" s="38" t="s">
        <v>433</v>
      </c>
      <c r="F5663" s="43">
        <v>2</v>
      </c>
      <c r="H5663" s="44">
        <v>1515</v>
      </c>
      <c r="I5663" s="45">
        <v>3030</v>
      </c>
      <c r="J5663" s="31"/>
      <c r="L5663" s="44">
        <v>17754.759999999998</v>
      </c>
      <c r="M5663" s="55">
        <v>35509.519999999997</v>
      </c>
      <c r="N5663" s="56"/>
      <c r="P5663" s="44">
        <v>5400</v>
      </c>
      <c r="Q5663" s="55">
        <v>10800</v>
      </c>
      <c r="R5663" s="56"/>
    </row>
    <row r="5664" spans="1:18" x14ac:dyDescent="0.25">
      <c r="A5664" s="37" t="s">
        <v>7034</v>
      </c>
      <c r="B5664" s="38" t="s">
        <v>706</v>
      </c>
      <c r="C5664" s="38" t="s">
        <v>7035</v>
      </c>
      <c r="D5664" s="38"/>
      <c r="E5664" s="38" t="s">
        <v>433</v>
      </c>
      <c r="F5664" s="43">
        <v>1</v>
      </c>
      <c r="H5664" s="44">
        <v>28200</v>
      </c>
      <c r="I5664" s="45">
        <v>28200</v>
      </c>
      <c r="J5664" s="31"/>
      <c r="L5664" s="44">
        <v>5918.25</v>
      </c>
      <c r="M5664" s="55">
        <v>5918.25</v>
      </c>
      <c r="N5664" s="56"/>
      <c r="P5664" s="44">
        <v>4590</v>
      </c>
      <c r="Q5664" s="55">
        <v>4590</v>
      </c>
      <c r="R5664" s="56"/>
    </row>
    <row r="5665" spans="1:18" ht="30" x14ac:dyDescent="0.25">
      <c r="A5665" s="37" t="s">
        <v>7036</v>
      </c>
      <c r="B5665" s="38" t="s">
        <v>709</v>
      </c>
      <c r="C5665" s="38" t="s">
        <v>7037</v>
      </c>
      <c r="D5665" s="38"/>
      <c r="E5665" s="38" t="s">
        <v>433</v>
      </c>
      <c r="F5665" s="43">
        <v>8</v>
      </c>
      <c r="H5665" s="44">
        <v>3235</v>
      </c>
      <c r="I5665" s="45">
        <v>25880</v>
      </c>
      <c r="J5665" s="31"/>
      <c r="L5665" s="44">
        <v>7101.9</v>
      </c>
      <c r="M5665" s="55">
        <v>56815.199999999997</v>
      </c>
      <c r="N5665" s="56"/>
      <c r="P5665" s="44">
        <v>3360</v>
      </c>
      <c r="Q5665" s="55">
        <v>26880</v>
      </c>
      <c r="R5665" s="56"/>
    </row>
    <row r="5666" spans="1:18" x14ac:dyDescent="0.25">
      <c r="A5666" s="37" t="s">
        <v>7038</v>
      </c>
      <c r="B5666" s="38" t="s">
        <v>714</v>
      </c>
      <c r="C5666" s="38" t="s">
        <v>7039</v>
      </c>
      <c r="D5666" s="38"/>
      <c r="E5666" s="38" t="s">
        <v>433</v>
      </c>
      <c r="F5666" s="43">
        <v>5</v>
      </c>
      <c r="H5666" s="44">
        <v>825</v>
      </c>
      <c r="I5666" s="45">
        <v>4125</v>
      </c>
      <c r="J5666" s="31"/>
      <c r="L5666" s="44">
        <v>5918.25</v>
      </c>
      <c r="M5666" s="55">
        <v>29591.25</v>
      </c>
      <c r="N5666" s="56"/>
      <c r="P5666" s="44">
        <v>420</v>
      </c>
      <c r="Q5666" s="55">
        <v>2100</v>
      </c>
      <c r="R5666" s="56"/>
    </row>
    <row r="5667" spans="1:18" x14ac:dyDescent="0.25">
      <c r="A5667" s="33"/>
      <c r="B5667" s="34" t="s">
        <v>28</v>
      </c>
      <c r="C5667" s="34" t="s">
        <v>29</v>
      </c>
      <c r="H5667" s="35"/>
      <c r="I5667" s="35"/>
      <c r="J5667" s="36"/>
      <c r="L5667" s="59"/>
      <c r="M5667" s="59"/>
      <c r="N5667" s="60"/>
      <c r="P5667" s="59"/>
      <c r="Q5667" s="59"/>
      <c r="R5667" s="60"/>
    </row>
    <row r="5668" spans="1:18" x14ac:dyDescent="0.25">
      <c r="A5668" s="37" t="s">
        <v>7040</v>
      </c>
      <c r="B5668" s="38" t="s">
        <v>31</v>
      </c>
      <c r="C5668" s="38" t="s">
        <v>693</v>
      </c>
      <c r="H5668" s="35"/>
      <c r="I5668" s="35"/>
      <c r="J5668" s="36"/>
      <c r="L5668" s="59"/>
      <c r="M5668" s="59"/>
      <c r="N5668" s="60"/>
      <c r="P5668" s="59"/>
      <c r="Q5668" s="59"/>
      <c r="R5668" s="60"/>
    </row>
    <row r="5669" spans="1:18" ht="75" x14ac:dyDescent="0.25">
      <c r="A5669" s="37" t="s">
        <v>7041</v>
      </c>
      <c r="B5669" s="38" t="s">
        <v>31</v>
      </c>
      <c r="C5669" s="38" t="s">
        <v>695</v>
      </c>
      <c r="H5669" s="35"/>
      <c r="I5669" s="35"/>
      <c r="J5669" s="36"/>
      <c r="L5669" s="59"/>
      <c r="M5669" s="59"/>
      <c r="N5669" s="60"/>
      <c r="P5669" s="59"/>
      <c r="Q5669" s="59"/>
      <c r="R5669" s="60"/>
    </row>
    <row r="5670" spans="1:18" ht="60" x14ac:dyDescent="0.25">
      <c r="A5670" s="33"/>
      <c r="B5670" s="34" t="s">
        <v>55</v>
      </c>
      <c r="C5670" s="34" t="s">
        <v>56</v>
      </c>
      <c r="D5670" s="34" t="s">
        <v>57</v>
      </c>
      <c r="E5670" s="34" t="s">
        <v>58</v>
      </c>
      <c r="F5670" s="39" t="s">
        <v>59</v>
      </c>
      <c r="H5670" s="40" t="s">
        <v>60</v>
      </c>
      <c r="I5670" s="41" t="s">
        <v>22</v>
      </c>
      <c r="J5670" s="42"/>
      <c r="L5670" s="40" t="s">
        <v>60</v>
      </c>
      <c r="M5670" s="53" t="s">
        <v>22</v>
      </c>
      <c r="N5670" s="54"/>
      <c r="P5670" s="40" t="s">
        <v>60</v>
      </c>
      <c r="Q5670" s="53" t="s">
        <v>22</v>
      </c>
      <c r="R5670" s="54"/>
    </row>
    <row r="5671" spans="1:18" x14ac:dyDescent="0.25">
      <c r="A5671" s="37" t="s">
        <v>7042</v>
      </c>
      <c r="B5671" s="38" t="s">
        <v>717</v>
      </c>
      <c r="C5671" s="38" t="s">
        <v>698</v>
      </c>
      <c r="D5671" s="38"/>
      <c r="E5671" s="38" t="s">
        <v>433</v>
      </c>
      <c r="F5671" s="43">
        <v>3</v>
      </c>
      <c r="H5671" s="44">
        <v>425</v>
      </c>
      <c r="I5671" s="45">
        <v>1275</v>
      </c>
      <c r="J5671" s="31"/>
      <c r="L5671" s="44">
        <v>295.91000000000003</v>
      </c>
      <c r="M5671" s="55">
        <v>887.73</v>
      </c>
      <c r="N5671" s="56"/>
      <c r="P5671" s="44">
        <v>650</v>
      </c>
      <c r="Q5671" s="55">
        <v>1950</v>
      </c>
      <c r="R5671" s="56"/>
    </row>
    <row r="5672" spans="1:18" x14ac:dyDescent="0.25">
      <c r="A5672" s="37" t="s">
        <v>7043</v>
      </c>
      <c r="B5672" s="38" t="s">
        <v>720</v>
      </c>
      <c r="C5672" s="38" t="s">
        <v>7044</v>
      </c>
      <c r="D5672" s="38"/>
      <c r="E5672" s="38" t="s">
        <v>433</v>
      </c>
      <c r="F5672" s="43">
        <v>3</v>
      </c>
      <c r="H5672" s="44">
        <v>315</v>
      </c>
      <c r="I5672" s="45">
        <v>945</v>
      </c>
      <c r="J5672" s="31"/>
      <c r="L5672" s="44">
        <v>355.1</v>
      </c>
      <c r="M5672" s="55">
        <v>1065.3</v>
      </c>
      <c r="N5672" s="56"/>
      <c r="P5672" s="44">
        <v>600</v>
      </c>
      <c r="Q5672" s="55">
        <v>1800</v>
      </c>
      <c r="R5672" s="56"/>
    </row>
    <row r="5673" spans="1:18" ht="30" x14ac:dyDescent="0.25">
      <c r="A5673" s="37" t="s">
        <v>7045</v>
      </c>
      <c r="B5673" s="38" t="s">
        <v>723</v>
      </c>
      <c r="C5673" s="38" t="s">
        <v>7046</v>
      </c>
      <c r="D5673" s="38"/>
      <c r="E5673" s="38" t="s">
        <v>433</v>
      </c>
      <c r="F5673" s="43">
        <v>2</v>
      </c>
      <c r="H5673" s="44">
        <v>22500</v>
      </c>
      <c r="I5673" s="45">
        <v>45000</v>
      </c>
      <c r="J5673" s="31"/>
      <c r="L5673" s="44">
        <v>6448.53</v>
      </c>
      <c r="M5673" s="55">
        <v>12897.06</v>
      </c>
      <c r="N5673" s="56"/>
      <c r="P5673" s="44">
        <v>3500</v>
      </c>
      <c r="Q5673" s="55">
        <v>7000</v>
      </c>
      <c r="R5673" s="56"/>
    </row>
    <row r="5674" spans="1:18" x14ac:dyDescent="0.25">
      <c r="A5674" s="37" t="s">
        <v>7047</v>
      </c>
      <c r="B5674" s="38" t="s">
        <v>726</v>
      </c>
      <c r="C5674" s="38" t="s">
        <v>701</v>
      </c>
      <c r="D5674" s="38"/>
      <c r="E5674" s="38" t="s">
        <v>433</v>
      </c>
      <c r="F5674" s="43">
        <v>1</v>
      </c>
      <c r="H5674" s="44">
        <v>965</v>
      </c>
      <c r="I5674" s="45">
        <v>965</v>
      </c>
      <c r="J5674" s="31"/>
      <c r="L5674" s="44">
        <v>1775.48</v>
      </c>
      <c r="M5674" s="55">
        <v>1775.48</v>
      </c>
      <c r="N5674" s="56"/>
      <c r="P5674" s="44">
        <v>1700</v>
      </c>
      <c r="Q5674" s="55">
        <v>1700</v>
      </c>
      <c r="R5674" s="56"/>
    </row>
    <row r="5675" spans="1:18" x14ac:dyDescent="0.25">
      <c r="A5675" s="37" t="s">
        <v>7048</v>
      </c>
      <c r="B5675" s="38" t="s">
        <v>729</v>
      </c>
      <c r="C5675" s="38" t="s">
        <v>3664</v>
      </c>
      <c r="D5675" s="38"/>
      <c r="E5675" s="38" t="s">
        <v>433</v>
      </c>
      <c r="F5675" s="43">
        <v>1</v>
      </c>
      <c r="H5675" s="44">
        <v>965</v>
      </c>
      <c r="I5675" s="45">
        <v>965</v>
      </c>
      <c r="J5675" s="31"/>
      <c r="L5675" s="44">
        <v>3550.95</v>
      </c>
      <c r="M5675" s="55">
        <v>3550.95</v>
      </c>
      <c r="N5675" s="56"/>
      <c r="P5675" s="44">
        <v>7500</v>
      </c>
      <c r="Q5675" s="55">
        <v>7500</v>
      </c>
      <c r="R5675" s="56"/>
    </row>
    <row r="5676" spans="1:18" ht="45" x14ac:dyDescent="0.25">
      <c r="A5676" s="37" t="s">
        <v>7049</v>
      </c>
      <c r="B5676" s="38" t="s">
        <v>736</v>
      </c>
      <c r="C5676" s="38" t="s">
        <v>7050</v>
      </c>
      <c r="D5676" s="38"/>
      <c r="E5676" s="38" t="s">
        <v>457</v>
      </c>
      <c r="F5676" s="43">
        <v>4</v>
      </c>
      <c r="H5676" s="44">
        <v>105</v>
      </c>
      <c r="I5676" s="45">
        <v>420</v>
      </c>
      <c r="J5676" s="31"/>
      <c r="L5676" s="44">
        <v>94.69</v>
      </c>
      <c r="M5676" s="55">
        <v>378.76</v>
      </c>
      <c r="N5676" s="56"/>
      <c r="P5676" s="44">
        <v>55</v>
      </c>
      <c r="Q5676" s="55">
        <v>220</v>
      </c>
      <c r="R5676" s="56"/>
    </row>
    <row r="5677" spans="1:18" x14ac:dyDescent="0.25">
      <c r="A5677" s="37" t="s">
        <v>7051</v>
      </c>
      <c r="B5677" s="38" t="s">
        <v>739</v>
      </c>
      <c r="C5677" s="38" t="s">
        <v>5173</v>
      </c>
      <c r="D5677" s="38"/>
      <c r="E5677" s="38" t="s">
        <v>457</v>
      </c>
      <c r="F5677" s="43">
        <v>25</v>
      </c>
      <c r="H5677" s="44">
        <v>125</v>
      </c>
      <c r="I5677" s="45">
        <v>3125</v>
      </c>
      <c r="J5677" s="31"/>
      <c r="L5677" s="44">
        <v>142.04</v>
      </c>
      <c r="M5677" s="55">
        <v>3551</v>
      </c>
      <c r="N5677" s="56"/>
      <c r="P5677" s="44">
        <v>90</v>
      </c>
      <c r="Q5677" s="55">
        <v>2250</v>
      </c>
      <c r="R5677" s="56"/>
    </row>
    <row r="5678" spans="1:18" x14ac:dyDescent="0.25">
      <c r="A5678" s="37" t="s">
        <v>7052</v>
      </c>
      <c r="B5678" s="38" t="s">
        <v>742</v>
      </c>
      <c r="C5678" s="38" t="s">
        <v>7053</v>
      </c>
      <c r="D5678" s="38"/>
      <c r="E5678" s="38" t="s">
        <v>457</v>
      </c>
      <c r="F5678" s="43">
        <v>15</v>
      </c>
      <c r="H5678" s="44">
        <v>170</v>
      </c>
      <c r="I5678" s="45">
        <v>2550</v>
      </c>
      <c r="J5678" s="31"/>
      <c r="L5678" s="44">
        <v>135.71</v>
      </c>
      <c r="M5678" s="55">
        <v>2035.65</v>
      </c>
      <c r="N5678" s="56"/>
      <c r="P5678" s="44">
        <v>280</v>
      </c>
      <c r="Q5678" s="55">
        <v>4200</v>
      </c>
      <c r="R5678" s="56"/>
    </row>
    <row r="5679" spans="1:18" x14ac:dyDescent="0.25">
      <c r="A5679" s="33"/>
      <c r="B5679" s="34" t="s">
        <v>28</v>
      </c>
      <c r="C5679" s="34" t="s">
        <v>29</v>
      </c>
      <c r="H5679" s="35"/>
      <c r="I5679" s="35"/>
      <c r="J5679" s="36"/>
      <c r="L5679" s="59"/>
      <c r="M5679" s="59"/>
      <c r="N5679" s="60"/>
      <c r="P5679" s="59"/>
      <c r="Q5679" s="59"/>
      <c r="R5679" s="60"/>
    </row>
    <row r="5680" spans="1:18" x14ac:dyDescent="0.25">
      <c r="A5680" s="37" t="s">
        <v>7054</v>
      </c>
      <c r="B5680" s="38" t="s">
        <v>31</v>
      </c>
      <c r="C5680" s="38" t="s">
        <v>7055</v>
      </c>
      <c r="H5680" s="35"/>
      <c r="I5680" s="35"/>
      <c r="J5680" s="36"/>
      <c r="L5680" s="59"/>
      <c r="M5680" s="59"/>
      <c r="N5680" s="60"/>
      <c r="P5680" s="59"/>
      <c r="Q5680" s="59"/>
      <c r="R5680" s="60"/>
    </row>
    <row r="5681" spans="1:18" ht="60" x14ac:dyDescent="0.25">
      <c r="A5681" s="33"/>
      <c r="B5681" s="34" t="s">
        <v>55</v>
      </c>
      <c r="C5681" s="34" t="s">
        <v>56</v>
      </c>
      <c r="D5681" s="34" t="s">
        <v>57</v>
      </c>
      <c r="E5681" s="34" t="s">
        <v>58</v>
      </c>
      <c r="F5681" s="39" t="s">
        <v>59</v>
      </c>
      <c r="H5681" s="40" t="s">
        <v>60</v>
      </c>
      <c r="I5681" s="41" t="s">
        <v>22</v>
      </c>
      <c r="J5681" s="42"/>
      <c r="L5681" s="40" t="s">
        <v>60</v>
      </c>
      <c r="M5681" s="53" t="s">
        <v>22</v>
      </c>
      <c r="N5681" s="54"/>
      <c r="P5681" s="40" t="s">
        <v>60</v>
      </c>
      <c r="Q5681" s="53" t="s">
        <v>22</v>
      </c>
      <c r="R5681" s="54"/>
    </row>
    <row r="5682" spans="1:18" x14ac:dyDescent="0.25">
      <c r="A5682" s="37" t="s">
        <v>7056</v>
      </c>
      <c r="B5682" s="38" t="s">
        <v>745</v>
      </c>
      <c r="C5682" s="38" t="s">
        <v>7057</v>
      </c>
      <c r="D5682" s="38"/>
      <c r="E5682" s="38" t="s">
        <v>433</v>
      </c>
      <c r="F5682" s="43">
        <v>3</v>
      </c>
      <c r="H5682" s="44">
        <v>360</v>
      </c>
      <c r="I5682" s="45">
        <v>1080</v>
      </c>
      <c r="J5682" s="31"/>
      <c r="L5682" s="44">
        <v>591.83000000000004</v>
      </c>
      <c r="M5682" s="55">
        <v>1775.49</v>
      </c>
      <c r="N5682" s="56"/>
      <c r="P5682" s="44">
        <v>950</v>
      </c>
      <c r="Q5682" s="55">
        <v>2850</v>
      </c>
      <c r="R5682" s="56"/>
    </row>
    <row r="5683" spans="1:18" ht="60" x14ac:dyDescent="0.25">
      <c r="A5683" s="37" t="s">
        <v>7058</v>
      </c>
      <c r="B5683" s="38" t="s">
        <v>748</v>
      </c>
      <c r="C5683" s="38" t="s">
        <v>7059</v>
      </c>
      <c r="D5683" s="38"/>
      <c r="E5683" s="38" t="s">
        <v>457</v>
      </c>
      <c r="F5683" s="43">
        <v>30</v>
      </c>
      <c r="H5683" s="44">
        <v>100</v>
      </c>
      <c r="I5683" s="45">
        <v>3000</v>
      </c>
      <c r="J5683" s="31"/>
      <c r="L5683" s="44">
        <v>130.19999999999999</v>
      </c>
      <c r="M5683" s="55">
        <v>3906</v>
      </c>
      <c r="N5683" s="56"/>
      <c r="P5683" s="44">
        <v>90</v>
      </c>
      <c r="Q5683" s="55">
        <v>2700</v>
      </c>
      <c r="R5683" s="56"/>
    </row>
    <row r="5684" spans="1:18" x14ac:dyDescent="0.25">
      <c r="A5684" s="37" t="s">
        <v>7060</v>
      </c>
      <c r="B5684" s="38" t="s">
        <v>752</v>
      </c>
      <c r="C5684" s="38" t="s">
        <v>7061</v>
      </c>
      <c r="D5684" s="38"/>
      <c r="E5684" s="38" t="s">
        <v>433</v>
      </c>
      <c r="F5684" s="43">
        <v>2</v>
      </c>
      <c r="H5684" s="44">
        <v>2750</v>
      </c>
      <c r="I5684" s="45">
        <v>5500</v>
      </c>
      <c r="J5684" s="31"/>
      <c r="L5684" s="44">
        <v>4230.6400000000003</v>
      </c>
      <c r="M5684" s="55">
        <v>8461.2800000000007</v>
      </c>
      <c r="N5684" s="56"/>
      <c r="P5684" s="44">
        <v>6500</v>
      </c>
      <c r="Q5684" s="55">
        <v>13000</v>
      </c>
      <c r="R5684" s="56"/>
    </row>
    <row r="5685" spans="1:18" x14ac:dyDescent="0.25">
      <c r="A5685" s="37" t="s">
        <v>7062</v>
      </c>
      <c r="B5685" s="38" t="s">
        <v>755</v>
      </c>
      <c r="C5685" s="38" t="s">
        <v>7063</v>
      </c>
      <c r="D5685" s="38"/>
      <c r="E5685" s="38" t="s">
        <v>433</v>
      </c>
      <c r="F5685" s="43">
        <v>35</v>
      </c>
      <c r="H5685" s="44">
        <v>275</v>
      </c>
      <c r="I5685" s="45">
        <v>9625</v>
      </c>
      <c r="J5685" s="31"/>
      <c r="L5685" s="44">
        <v>118.37</v>
      </c>
      <c r="M5685" s="55">
        <v>4142.95</v>
      </c>
      <c r="N5685" s="56"/>
      <c r="P5685" s="44">
        <v>45</v>
      </c>
      <c r="Q5685" s="55">
        <v>1575</v>
      </c>
      <c r="R5685" s="56"/>
    </row>
    <row r="5686" spans="1:18" x14ac:dyDescent="0.25">
      <c r="A5686" s="33"/>
      <c r="B5686" s="34" t="s">
        <v>28</v>
      </c>
      <c r="C5686" s="34" t="s">
        <v>29</v>
      </c>
      <c r="H5686" s="35"/>
      <c r="I5686" s="35"/>
      <c r="J5686" s="36"/>
      <c r="L5686" s="59"/>
      <c r="M5686" s="59"/>
      <c r="N5686" s="60"/>
      <c r="P5686" s="59"/>
      <c r="Q5686" s="59"/>
      <c r="R5686" s="60"/>
    </row>
    <row r="5687" spans="1:18" x14ac:dyDescent="0.25">
      <c r="A5687" s="37" t="s">
        <v>7064</v>
      </c>
      <c r="B5687" s="38" t="s">
        <v>31</v>
      </c>
      <c r="C5687" s="38" t="s">
        <v>712</v>
      </c>
      <c r="H5687" s="35"/>
      <c r="I5687" s="35"/>
      <c r="J5687" s="36"/>
      <c r="L5687" s="59"/>
      <c r="M5687" s="59"/>
      <c r="N5687" s="60"/>
      <c r="P5687" s="59"/>
      <c r="Q5687" s="59"/>
      <c r="R5687" s="60"/>
    </row>
    <row r="5688" spans="1:18" ht="60" x14ac:dyDescent="0.25">
      <c r="A5688" s="33"/>
      <c r="B5688" s="34" t="s">
        <v>55</v>
      </c>
      <c r="C5688" s="34" t="s">
        <v>56</v>
      </c>
      <c r="D5688" s="34" t="s">
        <v>57</v>
      </c>
      <c r="E5688" s="34" t="s">
        <v>58</v>
      </c>
      <c r="F5688" s="39" t="s">
        <v>59</v>
      </c>
      <c r="H5688" s="40" t="s">
        <v>60</v>
      </c>
      <c r="I5688" s="41" t="s">
        <v>22</v>
      </c>
      <c r="J5688" s="42"/>
      <c r="L5688" s="40" t="s">
        <v>60</v>
      </c>
      <c r="M5688" s="53" t="s">
        <v>22</v>
      </c>
      <c r="N5688" s="54"/>
      <c r="P5688" s="40" t="s">
        <v>60</v>
      </c>
      <c r="Q5688" s="53" t="s">
        <v>22</v>
      </c>
      <c r="R5688" s="54"/>
    </row>
    <row r="5689" spans="1:18" ht="45" x14ac:dyDescent="0.25">
      <c r="A5689" s="37" t="s">
        <v>7065</v>
      </c>
      <c r="B5689" s="38" t="s">
        <v>758</v>
      </c>
      <c r="C5689" s="38" t="s">
        <v>7066</v>
      </c>
      <c r="D5689" s="38"/>
      <c r="E5689" s="38" t="s">
        <v>433</v>
      </c>
      <c r="F5689" s="43">
        <v>2</v>
      </c>
      <c r="H5689" s="44">
        <v>2420</v>
      </c>
      <c r="I5689" s="45">
        <v>4840</v>
      </c>
      <c r="J5689" s="31"/>
      <c r="L5689" s="44">
        <v>5918.25</v>
      </c>
      <c r="M5689" s="55">
        <v>11836.5</v>
      </c>
      <c r="N5689" s="56"/>
      <c r="P5689" s="44">
        <v>950</v>
      </c>
      <c r="Q5689" s="55">
        <v>1900</v>
      </c>
      <c r="R5689" s="56"/>
    </row>
    <row r="5690" spans="1:18" x14ac:dyDescent="0.25">
      <c r="A5690" s="37" t="s">
        <v>7067</v>
      </c>
      <c r="B5690" s="38" t="s">
        <v>761</v>
      </c>
      <c r="C5690" s="38" t="s">
        <v>7068</v>
      </c>
      <c r="D5690" s="38"/>
      <c r="E5690" s="38" t="s">
        <v>433</v>
      </c>
      <c r="F5690" s="43">
        <v>4</v>
      </c>
      <c r="H5690" s="44">
        <v>760</v>
      </c>
      <c r="I5690" s="45">
        <v>3040</v>
      </c>
      <c r="J5690" s="31"/>
      <c r="L5690" s="44">
        <v>3550.95</v>
      </c>
      <c r="M5690" s="55">
        <v>14203.8</v>
      </c>
      <c r="N5690" s="56"/>
      <c r="P5690" s="44">
        <v>450</v>
      </c>
      <c r="Q5690" s="55">
        <v>1800</v>
      </c>
      <c r="R5690" s="56"/>
    </row>
    <row r="5691" spans="1:18" x14ac:dyDescent="0.25">
      <c r="A5691" s="37" t="s">
        <v>7069</v>
      </c>
      <c r="B5691" s="38" t="s">
        <v>764</v>
      </c>
      <c r="C5691" s="38" t="s">
        <v>3708</v>
      </c>
      <c r="D5691" s="38"/>
      <c r="E5691" s="38" t="s">
        <v>433</v>
      </c>
      <c r="F5691" s="43">
        <v>8</v>
      </c>
      <c r="H5691" s="44">
        <v>175</v>
      </c>
      <c r="I5691" s="45">
        <v>1400</v>
      </c>
      <c r="J5691" s="31"/>
      <c r="L5691" s="44">
        <v>1006.1</v>
      </c>
      <c r="M5691" s="55">
        <v>8048.8</v>
      </c>
      <c r="N5691" s="56"/>
      <c r="P5691" s="44">
        <v>500</v>
      </c>
      <c r="Q5691" s="55">
        <v>4000</v>
      </c>
      <c r="R5691" s="56"/>
    </row>
    <row r="5692" spans="1:18" x14ac:dyDescent="0.25">
      <c r="A5692" s="37" t="s">
        <v>7070</v>
      </c>
      <c r="B5692" s="38" t="s">
        <v>767</v>
      </c>
      <c r="C5692" s="38" t="s">
        <v>1446</v>
      </c>
      <c r="D5692" s="38"/>
      <c r="E5692" s="38" t="s">
        <v>457</v>
      </c>
      <c r="F5692" s="43">
        <v>2</v>
      </c>
      <c r="H5692" s="44">
        <v>480</v>
      </c>
      <c r="I5692" s="45">
        <v>960</v>
      </c>
      <c r="J5692" s="31"/>
      <c r="L5692" s="44">
        <v>1420.38</v>
      </c>
      <c r="M5692" s="55">
        <v>2840.76</v>
      </c>
      <c r="N5692" s="56"/>
      <c r="P5692" s="44">
        <v>200</v>
      </c>
      <c r="Q5692" s="55">
        <v>400</v>
      </c>
      <c r="R5692" s="56"/>
    </row>
    <row r="5693" spans="1:18" ht="45" x14ac:dyDescent="0.25">
      <c r="A5693" s="37" t="s">
        <v>7071</v>
      </c>
      <c r="B5693" s="38" t="s">
        <v>770</v>
      </c>
      <c r="C5693" s="38" t="s">
        <v>7072</v>
      </c>
      <c r="D5693" s="38"/>
      <c r="E5693" s="38" t="s">
        <v>457</v>
      </c>
      <c r="F5693" s="43">
        <v>1</v>
      </c>
      <c r="H5693" s="44">
        <v>64</v>
      </c>
      <c r="I5693" s="45">
        <v>64</v>
      </c>
      <c r="J5693" s="31"/>
      <c r="L5693" s="44">
        <v>82.86</v>
      </c>
      <c r="M5693" s="55">
        <v>82.86</v>
      </c>
      <c r="N5693" s="56"/>
      <c r="P5693" s="44">
        <v>45</v>
      </c>
      <c r="Q5693" s="55">
        <v>45</v>
      </c>
      <c r="R5693" s="56"/>
    </row>
    <row r="5694" spans="1:18" x14ac:dyDescent="0.25">
      <c r="A5694" s="37" t="s">
        <v>7073</v>
      </c>
      <c r="B5694" s="38" t="s">
        <v>773</v>
      </c>
      <c r="C5694" s="38" t="s">
        <v>1432</v>
      </c>
      <c r="D5694" s="38"/>
      <c r="E5694" s="38" t="s">
        <v>457</v>
      </c>
      <c r="F5694" s="43">
        <v>32</v>
      </c>
      <c r="H5694" s="44">
        <v>66</v>
      </c>
      <c r="I5694" s="45">
        <v>2112</v>
      </c>
      <c r="J5694" s="31"/>
      <c r="L5694" s="44">
        <v>88.77</v>
      </c>
      <c r="M5694" s="55">
        <v>2840.64</v>
      </c>
      <c r="N5694" s="56"/>
      <c r="P5694" s="44">
        <v>50</v>
      </c>
      <c r="Q5694" s="55">
        <v>1600</v>
      </c>
      <c r="R5694" s="56"/>
    </row>
    <row r="5695" spans="1:18" x14ac:dyDescent="0.25">
      <c r="A5695" s="37" t="s">
        <v>7074</v>
      </c>
      <c r="B5695" s="38" t="s">
        <v>776</v>
      </c>
      <c r="C5695" s="38" t="s">
        <v>1429</v>
      </c>
      <c r="D5695" s="38"/>
      <c r="E5695" s="38" t="s">
        <v>457</v>
      </c>
      <c r="F5695" s="43">
        <v>32</v>
      </c>
      <c r="H5695" s="44">
        <v>77</v>
      </c>
      <c r="I5695" s="45">
        <v>2464</v>
      </c>
      <c r="J5695" s="31"/>
      <c r="L5695" s="44">
        <v>124.28</v>
      </c>
      <c r="M5695" s="55">
        <v>3976.96</v>
      </c>
      <c r="N5695" s="56"/>
      <c r="P5695" s="44">
        <v>60</v>
      </c>
      <c r="Q5695" s="55">
        <v>1920</v>
      </c>
      <c r="R5695" s="56"/>
    </row>
    <row r="5696" spans="1:18" x14ac:dyDescent="0.25">
      <c r="A5696" s="37" t="s">
        <v>7075</v>
      </c>
      <c r="B5696" s="38" t="s">
        <v>779</v>
      </c>
      <c r="C5696" s="38" t="s">
        <v>3697</v>
      </c>
      <c r="D5696" s="38"/>
      <c r="E5696" s="38" t="s">
        <v>457</v>
      </c>
      <c r="F5696" s="43">
        <v>17</v>
      </c>
      <c r="H5696" s="44">
        <v>62</v>
      </c>
      <c r="I5696" s="45">
        <v>1054</v>
      </c>
      <c r="J5696" s="31"/>
      <c r="L5696" s="44">
        <v>142.04</v>
      </c>
      <c r="M5696" s="55">
        <v>2414.6799999999998</v>
      </c>
      <c r="N5696" s="56"/>
      <c r="P5696" s="44">
        <v>65</v>
      </c>
      <c r="Q5696" s="55">
        <v>1105</v>
      </c>
      <c r="R5696" s="56"/>
    </row>
    <row r="5697" spans="1:18" x14ac:dyDescent="0.25">
      <c r="A5697" s="37" t="s">
        <v>7076</v>
      </c>
      <c r="B5697" s="38" t="s">
        <v>782</v>
      </c>
      <c r="C5697" s="38" t="s">
        <v>3700</v>
      </c>
      <c r="D5697" s="38"/>
      <c r="E5697" s="38" t="s">
        <v>457</v>
      </c>
      <c r="F5697" s="43">
        <v>5</v>
      </c>
      <c r="H5697" s="44">
        <v>98</v>
      </c>
      <c r="I5697" s="45">
        <v>490</v>
      </c>
      <c r="J5697" s="31"/>
      <c r="L5697" s="44">
        <v>177.55</v>
      </c>
      <c r="M5697" s="55">
        <v>887.75</v>
      </c>
      <c r="N5697" s="56"/>
      <c r="P5697" s="44">
        <v>75</v>
      </c>
      <c r="Q5697" s="55">
        <v>375</v>
      </c>
      <c r="R5697" s="56"/>
    </row>
    <row r="5698" spans="1:18" x14ac:dyDescent="0.25">
      <c r="A5698" s="37" t="s">
        <v>7077</v>
      </c>
      <c r="B5698" s="38" t="s">
        <v>785</v>
      </c>
      <c r="C5698" s="38" t="s">
        <v>7078</v>
      </c>
      <c r="D5698" s="38"/>
      <c r="E5698" s="38" t="s">
        <v>457</v>
      </c>
      <c r="F5698" s="43">
        <v>1</v>
      </c>
      <c r="H5698" s="44">
        <v>98</v>
      </c>
      <c r="I5698" s="45">
        <v>98</v>
      </c>
      <c r="J5698" s="31"/>
      <c r="L5698" s="44">
        <v>177.55</v>
      </c>
      <c r="M5698" s="55">
        <v>177.55</v>
      </c>
      <c r="N5698" s="56"/>
      <c r="P5698" s="44">
        <v>55</v>
      </c>
      <c r="Q5698" s="55">
        <v>55</v>
      </c>
      <c r="R5698" s="56"/>
    </row>
    <row r="5699" spans="1:18" ht="90" x14ac:dyDescent="0.25">
      <c r="A5699" s="37" t="s">
        <v>7079</v>
      </c>
      <c r="B5699" s="38" t="s">
        <v>788</v>
      </c>
      <c r="C5699" s="38" t="s">
        <v>7080</v>
      </c>
      <c r="D5699" s="38"/>
      <c r="E5699" s="38" t="s">
        <v>433</v>
      </c>
      <c r="F5699" s="43">
        <v>1</v>
      </c>
      <c r="H5699" s="44">
        <v>21175</v>
      </c>
      <c r="I5699" s="45">
        <v>21175</v>
      </c>
      <c r="J5699" s="31"/>
      <c r="L5699" s="44">
        <v>769372.9</v>
      </c>
      <c r="M5699" s="55">
        <v>769372.9</v>
      </c>
      <c r="N5699" s="56"/>
      <c r="P5699" s="44">
        <v>45000</v>
      </c>
      <c r="Q5699" s="55">
        <v>45000</v>
      </c>
      <c r="R5699" s="56"/>
    </row>
    <row r="5700" spans="1:18" ht="45" x14ac:dyDescent="0.25">
      <c r="A5700" s="37" t="s">
        <v>7081</v>
      </c>
      <c r="B5700" s="38" t="s">
        <v>7082</v>
      </c>
      <c r="C5700" s="38" t="s">
        <v>7083</v>
      </c>
      <c r="D5700" s="38"/>
      <c r="E5700" s="38" t="s">
        <v>433</v>
      </c>
      <c r="F5700" s="43">
        <v>1</v>
      </c>
      <c r="H5700" s="44">
        <v>22000</v>
      </c>
      <c r="I5700" s="45">
        <v>22000</v>
      </c>
      <c r="J5700" s="31"/>
      <c r="L5700" s="44">
        <v>94692.05</v>
      </c>
      <c r="M5700" s="55">
        <v>94692.05</v>
      </c>
      <c r="N5700" s="56"/>
      <c r="P5700" s="44">
        <v>20000</v>
      </c>
      <c r="Q5700" s="55">
        <v>20000</v>
      </c>
      <c r="R5700" s="56"/>
    </row>
    <row r="5701" spans="1:18" x14ac:dyDescent="0.25">
      <c r="A5701" s="37" t="s">
        <v>7084</v>
      </c>
      <c r="B5701" s="38" t="s">
        <v>7085</v>
      </c>
      <c r="C5701" s="38" t="s">
        <v>730</v>
      </c>
      <c r="D5701" s="38"/>
      <c r="E5701" s="38" t="s">
        <v>433</v>
      </c>
      <c r="F5701" s="43">
        <v>1</v>
      </c>
      <c r="H5701" s="44">
        <v>1500</v>
      </c>
      <c r="I5701" s="45">
        <v>1500</v>
      </c>
      <c r="J5701" s="31"/>
      <c r="L5701" s="44">
        <v>3550.95</v>
      </c>
      <c r="M5701" s="55">
        <v>3550.95</v>
      </c>
      <c r="N5701" s="56"/>
      <c r="P5701" s="44">
        <v>7500</v>
      </c>
      <c r="Q5701" s="55">
        <v>7500</v>
      </c>
      <c r="R5701" s="56"/>
    </row>
    <row r="5702" spans="1:18" x14ac:dyDescent="0.25">
      <c r="A5702" s="33"/>
      <c r="B5702" s="34" t="s">
        <v>28</v>
      </c>
      <c r="C5702" s="34" t="s">
        <v>29</v>
      </c>
      <c r="H5702" s="35"/>
      <c r="I5702" s="35"/>
      <c r="J5702" s="36"/>
      <c r="L5702" s="59"/>
      <c r="M5702" s="59"/>
      <c r="N5702" s="60"/>
      <c r="P5702" s="59"/>
      <c r="Q5702" s="59"/>
      <c r="R5702" s="60"/>
    </row>
    <row r="5703" spans="1:18" x14ac:dyDescent="0.25">
      <c r="A5703" s="37" t="s">
        <v>7086</v>
      </c>
      <c r="B5703" s="38" t="s">
        <v>31</v>
      </c>
      <c r="C5703" s="38" t="s">
        <v>7087</v>
      </c>
      <c r="H5703" s="35"/>
      <c r="I5703" s="35"/>
      <c r="J5703" s="36"/>
      <c r="L5703" s="59"/>
      <c r="M5703" s="59"/>
      <c r="N5703" s="60"/>
      <c r="P5703" s="59"/>
      <c r="Q5703" s="59"/>
      <c r="R5703" s="60"/>
    </row>
    <row r="5704" spans="1:18" ht="30" x14ac:dyDescent="0.25">
      <c r="A5704" s="37" t="s">
        <v>7088</v>
      </c>
      <c r="B5704" s="38" t="s">
        <v>31</v>
      </c>
      <c r="C5704" s="38" t="s">
        <v>7089</v>
      </c>
      <c r="H5704" s="35"/>
      <c r="I5704" s="35"/>
      <c r="J5704" s="36"/>
      <c r="L5704" s="59"/>
      <c r="M5704" s="59"/>
      <c r="N5704" s="60"/>
      <c r="P5704" s="59"/>
      <c r="Q5704" s="59"/>
      <c r="R5704" s="60"/>
    </row>
    <row r="5705" spans="1:18" ht="60" x14ac:dyDescent="0.25">
      <c r="A5705" s="33"/>
      <c r="B5705" s="34" t="s">
        <v>55</v>
      </c>
      <c r="C5705" s="34" t="s">
        <v>56</v>
      </c>
      <c r="D5705" s="34" t="s">
        <v>57</v>
      </c>
      <c r="E5705" s="34" t="s">
        <v>58</v>
      </c>
      <c r="F5705" s="39" t="s">
        <v>59</v>
      </c>
      <c r="H5705" s="40" t="s">
        <v>60</v>
      </c>
      <c r="I5705" s="41" t="s">
        <v>22</v>
      </c>
      <c r="J5705" s="42"/>
      <c r="L5705" s="40" t="s">
        <v>60</v>
      </c>
      <c r="M5705" s="53" t="s">
        <v>22</v>
      </c>
      <c r="N5705" s="54"/>
      <c r="P5705" s="40" t="s">
        <v>60</v>
      </c>
      <c r="Q5705" s="53" t="s">
        <v>22</v>
      </c>
      <c r="R5705" s="54"/>
    </row>
    <row r="5706" spans="1:18" x14ac:dyDescent="0.25">
      <c r="A5706" s="37" t="s">
        <v>7090</v>
      </c>
      <c r="B5706" s="38" t="s">
        <v>7091</v>
      </c>
      <c r="C5706" s="38" t="s">
        <v>7092</v>
      </c>
      <c r="D5706" s="38"/>
      <c r="E5706" s="38" t="s">
        <v>64</v>
      </c>
      <c r="F5706" s="43">
        <v>1</v>
      </c>
      <c r="H5706" s="44">
        <v>26500</v>
      </c>
      <c r="I5706" s="45">
        <v>26500</v>
      </c>
      <c r="J5706" s="31"/>
      <c r="L5706" s="44">
        <v>3550.95</v>
      </c>
      <c r="M5706" s="55">
        <v>3550.95</v>
      </c>
      <c r="N5706" s="56"/>
      <c r="P5706" s="44">
        <v>3000</v>
      </c>
      <c r="Q5706" s="55">
        <v>3000</v>
      </c>
      <c r="R5706" s="56"/>
    </row>
    <row r="5707" spans="1:18" x14ac:dyDescent="0.25">
      <c r="A5707" s="37" t="s">
        <v>7093</v>
      </c>
      <c r="B5707" s="38" t="s">
        <v>7094</v>
      </c>
      <c r="C5707" s="38" t="s">
        <v>7095</v>
      </c>
      <c r="D5707" s="38"/>
      <c r="E5707" s="38" t="s">
        <v>64</v>
      </c>
      <c r="F5707" s="43">
        <v>1</v>
      </c>
      <c r="H5707" s="44">
        <v>1585</v>
      </c>
      <c r="I5707" s="45">
        <v>1585</v>
      </c>
      <c r="J5707" s="31"/>
      <c r="L5707" s="44">
        <v>236.73</v>
      </c>
      <c r="M5707" s="55">
        <v>236.73</v>
      </c>
      <c r="N5707" s="56"/>
      <c r="P5707" s="44">
        <v>200</v>
      </c>
      <c r="Q5707" s="55">
        <v>200</v>
      </c>
      <c r="R5707" s="56"/>
    </row>
    <row r="5708" spans="1:18" x14ac:dyDescent="0.25">
      <c r="A5708" s="37" t="s">
        <v>7096</v>
      </c>
      <c r="B5708" s="38" t="s">
        <v>7097</v>
      </c>
      <c r="C5708" s="38" t="s">
        <v>7098</v>
      </c>
      <c r="D5708" s="38"/>
      <c r="E5708" s="38" t="s">
        <v>64</v>
      </c>
      <c r="F5708" s="43">
        <v>1</v>
      </c>
      <c r="H5708" s="44">
        <v>1780</v>
      </c>
      <c r="I5708" s="45">
        <v>1780</v>
      </c>
      <c r="J5708" s="31"/>
      <c r="L5708" s="44">
        <v>2367.3000000000002</v>
      </c>
      <c r="M5708" s="55">
        <v>2367.3000000000002</v>
      </c>
      <c r="N5708" s="56"/>
      <c r="P5708" s="44">
        <v>1800</v>
      </c>
      <c r="Q5708" s="55">
        <v>1800</v>
      </c>
      <c r="R5708" s="56"/>
    </row>
    <row r="5709" spans="1:18" x14ac:dyDescent="0.25">
      <c r="A5709" s="37" t="s">
        <v>7099</v>
      </c>
      <c r="B5709" s="38" t="s">
        <v>7100</v>
      </c>
      <c r="C5709" s="38" t="s">
        <v>7101</v>
      </c>
      <c r="D5709" s="38"/>
      <c r="E5709" s="38" t="s">
        <v>64</v>
      </c>
      <c r="F5709" s="43">
        <v>1</v>
      </c>
      <c r="H5709" s="44">
        <v>14300</v>
      </c>
      <c r="I5709" s="45">
        <v>14300</v>
      </c>
      <c r="J5709" s="31"/>
      <c r="L5709" s="44">
        <v>4142.78</v>
      </c>
      <c r="M5709" s="55">
        <v>4142.78</v>
      </c>
      <c r="N5709" s="56"/>
      <c r="P5709" s="44">
        <v>2900</v>
      </c>
      <c r="Q5709" s="55">
        <v>2900</v>
      </c>
      <c r="R5709" s="56"/>
    </row>
    <row r="5710" spans="1:18" x14ac:dyDescent="0.25">
      <c r="A5710" s="37" t="s">
        <v>7102</v>
      </c>
      <c r="B5710" s="38" t="s">
        <v>7103</v>
      </c>
      <c r="C5710" s="38" t="s">
        <v>7104</v>
      </c>
      <c r="D5710" s="38"/>
      <c r="E5710" s="38" t="s">
        <v>64</v>
      </c>
      <c r="F5710" s="43">
        <v>1</v>
      </c>
      <c r="H5710" s="44">
        <v>800</v>
      </c>
      <c r="I5710" s="45">
        <v>800</v>
      </c>
      <c r="J5710" s="31"/>
      <c r="L5710" s="44">
        <v>355.1</v>
      </c>
      <c r="M5710" s="55">
        <v>355.1</v>
      </c>
      <c r="N5710" s="56"/>
      <c r="P5710" s="44">
        <v>450</v>
      </c>
      <c r="Q5710" s="55">
        <v>450</v>
      </c>
      <c r="R5710" s="56"/>
    </row>
    <row r="5711" spans="1:18" x14ac:dyDescent="0.25">
      <c r="A5711" s="37" t="s">
        <v>7105</v>
      </c>
      <c r="B5711" s="38" t="s">
        <v>7106</v>
      </c>
      <c r="C5711" s="38" t="s">
        <v>7107</v>
      </c>
      <c r="D5711" s="38"/>
      <c r="E5711" s="38" t="s">
        <v>64</v>
      </c>
      <c r="F5711" s="43">
        <v>1</v>
      </c>
      <c r="H5711" s="44">
        <v>1925</v>
      </c>
      <c r="I5711" s="45">
        <v>1925</v>
      </c>
      <c r="J5711" s="31"/>
      <c r="L5711" s="44">
        <v>591.83000000000004</v>
      </c>
      <c r="M5711" s="55">
        <v>591.83000000000004</v>
      </c>
      <c r="N5711" s="56"/>
      <c r="P5711" s="44">
        <v>0</v>
      </c>
      <c r="Q5711" s="55">
        <v>0</v>
      </c>
      <c r="R5711" s="56"/>
    </row>
    <row r="5712" spans="1:18" x14ac:dyDescent="0.25">
      <c r="A5712" s="37" t="s">
        <v>7108</v>
      </c>
      <c r="B5712" s="38" t="s">
        <v>7109</v>
      </c>
      <c r="C5712" s="38" t="s">
        <v>7110</v>
      </c>
      <c r="D5712" s="38"/>
      <c r="E5712" s="38" t="s">
        <v>64</v>
      </c>
      <c r="F5712" s="43">
        <v>1</v>
      </c>
      <c r="H5712" s="44">
        <v>3025</v>
      </c>
      <c r="I5712" s="45">
        <v>3025</v>
      </c>
      <c r="J5712" s="31"/>
      <c r="L5712" s="44">
        <v>3550.95</v>
      </c>
      <c r="M5712" s="55">
        <v>3550.95</v>
      </c>
      <c r="N5712" s="56"/>
      <c r="P5712" s="44">
        <v>500</v>
      </c>
      <c r="Q5712" s="55">
        <v>500</v>
      </c>
      <c r="R5712" s="56"/>
    </row>
    <row r="5713" spans="1:18" x14ac:dyDescent="0.25">
      <c r="A5713" s="37" t="s">
        <v>7111</v>
      </c>
      <c r="B5713" s="38" t="s">
        <v>7112</v>
      </c>
      <c r="C5713" s="38" t="s">
        <v>7113</v>
      </c>
      <c r="D5713" s="38"/>
      <c r="E5713" s="38" t="s">
        <v>64</v>
      </c>
      <c r="F5713" s="43">
        <v>1</v>
      </c>
      <c r="H5713" s="44">
        <v>4300</v>
      </c>
      <c r="I5713" s="45">
        <v>4300</v>
      </c>
      <c r="J5713" s="31"/>
      <c r="L5713" s="44">
        <v>1775.48</v>
      </c>
      <c r="M5713" s="55">
        <v>1775.48</v>
      </c>
      <c r="N5713" s="56"/>
      <c r="P5713" s="44">
        <v>500</v>
      </c>
      <c r="Q5713" s="55">
        <v>500</v>
      </c>
      <c r="R5713" s="56"/>
    </row>
    <row r="5714" spans="1:18" x14ac:dyDescent="0.25">
      <c r="A5714" s="33"/>
      <c r="B5714" s="34" t="s">
        <v>28</v>
      </c>
      <c r="C5714" s="34" t="s">
        <v>29</v>
      </c>
      <c r="H5714" s="35"/>
      <c r="I5714" s="35"/>
      <c r="J5714" s="36"/>
      <c r="L5714" s="59"/>
      <c r="M5714" s="59"/>
      <c r="N5714" s="60"/>
      <c r="P5714" s="59"/>
      <c r="Q5714" s="59"/>
      <c r="R5714" s="60"/>
    </row>
    <row r="5715" spans="1:18" x14ac:dyDescent="0.25">
      <c r="A5715" s="37" t="s">
        <v>7114</v>
      </c>
      <c r="B5715" s="38" t="s">
        <v>31</v>
      </c>
      <c r="C5715" s="38" t="s">
        <v>732</v>
      </c>
      <c r="H5715" s="35"/>
      <c r="I5715" s="35"/>
      <c r="J5715" s="36"/>
      <c r="L5715" s="59"/>
      <c r="M5715" s="59"/>
      <c r="N5715" s="60"/>
      <c r="P5715" s="59"/>
      <c r="Q5715" s="59"/>
      <c r="R5715" s="60"/>
    </row>
    <row r="5716" spans="1:18" ht="30" x14ac:dyDescent="0.25">
      <c r="A5716" s="37" t="s">
        <v>7115</v>
      </c>
      <c r="B5716" s="38" t="s">
        <v>31</v>
      </c>
      <c r="C5716" s="38" t="s">
        <v>734</v>
      </c>
      <c r="H5716" s="35"/>
      <c r="I5716" s="35"/>
      <c r="J5716" s="36"/>
      <c r="L5716" s="59"/>
      <c r="M5716" s="59"/>
      <c r="N5716" s="60"/>
      <c r="P5716" s="59"/>
      <c r="Q5716" s="59"/>
      <c r="R5716" s="60"/>
    </row>
    <row r="5717" spans="1:18" ht="60" x14ac:dyDescent="0.25">
      <c r="A5717" s="33"/>
      <c r="B5717" s="34" t="s">
        <v>55</v>
      </c>
      <c r="C5717" s="34" t="s">
        <v>56</v>
      </c>
      <c r="D5717" s="34" t="s">
        <v>57</v>
      </c>
      <c r="E5717" s="34" t="s">
        <v>58</v>
      </c>
      <c r="F5717" s="39" t="s">
        <v>59</v>
      </c>
      <c r="H5717" s="40" t="s">
        <v>60</v>
      </c>
      <c r="I5717" s="41" t="s">
        <v>22</v>
      </c>
      <c r="J5717" s="42"/>
      <c r="L5717" s="40" t="s">
        <v>60</v>
      </c>
      <c r="M5717" s="53" t="s">
        <v>22</v>
      </c>
      <c r="N5717" s="54"/>
      <c r="P5717" s="40" t="s">
        <v>60</v>
      </c>
      <c r="Q5717" s="53" t="s">
        <v>22</v>
      </c>
      <c r="R5717" s="54"/>
    </row>
    <row r="5718" spans="1:18" ht="30" x14ac:dyDescent="0.25">
      <c r="A5718" s="37" t="s">
        <v>7116</v>
      </c>
      <c r="B5718" s="38" t="s">
        <v>7117</v>
      </c>
      <c r="C5718" s="38" t="s">
        <v>7118</v>
      </c>
      <c r="D5718" s="38"/>
      <c r="E5718" s="38" t="s">
        <v>433</v>
      </c>
      <c r="F5718" s="43">
        <v>2</v>
      </c>
      <c r="H5718" s="44">
        <v>10315</v>
      </c>
      <c r="I5718" s="45">
        <v>20630</v>
      </c>
      <c r="J5718" s="31"/>
      <c r="L5718" s="44">
        <v>8877.3799999999992</v>
      </c>
      <c r="M5718" s="55">
        <v>17754.759999999998</v>
      </c>
      <c r="N5718" s="56"/>
      <c r="P5718" s="44">
        <v>18000</v>
      </c>
      <c r="Q5718" s="55">
        <v>36000</v>
      </c>
      <c r="R5718" s="56"/>
    </row>
    <row r="5719" spans="1:18" ht="60" x14ac:dyDescent="0.25">
      <c r="A5719" s="37" t="s">
        <v>7119</v>
      </c>
      <c r="B5719" s="38" t="s">
        <v>7120</v>
      </c>
      <c r="C5719" s="38" t="s">
        <v>7121</v>
      </c>
      <c r="D5719" s="38"/>
      <c r="E5719" s="38" t="s">
        <v>433</v>
      </c>
      <c r="F5719" s="43">
        <v>5</v>
      </c>
      <c r="H5719" s="44">
        <v>525</v>
      </c>
      <c r="I5719" s="45">
        <v>2625</v>
      </c>
      <c r="J5719" s="31"/>
      <c r="L5719" s="44">
        <v>473.46</v>
      </c>
      <c r="M5719" s="55">
        <v>2367.3000000000002</v>
      </c>
      <c r="N5719" s="56"/>
      <c r="P5719" s="44">
        <v>420</v>
      </c>
      <c r="Q5719" s="55">
        <v>2100</v>
      </c>
      <c r="R5719" s="56"/>
    </row>
    <row r="5720" spans="1:18" x14ac:dyDescent="0.25">
      <c r="A5720" s="37" t="s">
        <v>7122</v>
      </c>
      <c r="B5720" s="38" t="s">
        <v>7123</v>
      </c>
      <c r="C5720" s="38" t="s">
        <v>743</v>
      </c>
      <c r="D5720" s="38"/>
      <c r="E5720" s="38" t="s">
        <v>433</v>
      </c>
      <c r="F5720" s="43">
        <v>5</v>
      </c>
      <c r="H5720" s="44">
        <v>425</v>
      </c>
      <c r="I5720" s="45">
        <v>2125</v>
      </c>
      <c r="J5720" s="31"/>
      <c r="L5720" s="44">
        <v>532.64</v>
      </c>
      <c r="M5720" s="55">
        <v>2663.2</v>
      </c>
      <c r="N5720" s="56"/>
      <c r="P5720" s="44">
        <v>400</v>
      </c>
      <c r="Q5720" s="55">
        <v>2000</v>
      </c>
      <c r="R5720" s="56"/>
    </row>
    <row r="5721" spans="1:18" ht="45" x14ac:dyDescent="0.25">
      <c r="A5721" s="37" t="s">
        <v>7124</v>
      </c>
      <c r="B5721" s="38" t="s">
        <v>7125</v>
      </c>
      <c r="C5721" s="38" t="s">
        <v>3755</v>
      </c>
      <c r="D5721" s="38"/>
      <c r="E5721" s="38" t="s">
        <v>457</v>
      </c>
      <c r="F5721" s="43">
        <v>55</v>
      </c>
      <c r="H5721" s="44">
        <v>175</v>
      </c>
      <c r="I5721" s="45">
        <v>9625</v>
      </c>
      <c r="J5721" s="31"/>
      <c r="L5721" s="44">
        <v>177.55</v>
      </c>
      <c r="M5721" s="55">
        <v>9765.25</v>
      </c>
      <c r="N5721" s="56"/>
      <c r="P5721" s="44">
        <v>150</v>
      </c>
      <c r="Q5721" s="55">
        <v>8250</v>
      </c>
      <c r="R5721" s="56"/>
    </row>
    <row r="5722" spans="1:18" x14ac:dyDescent="0.25">
      <c r="A5722" s="37" t="s">
        <v>7126</v>
      </c>
      <c r="B5722" s="38" t="s">
        <v>7127</v>
      </c>
      <c r="C5722" s="38" t="s">
        <v>7128</v>
      </c>
      <c r="D5722" s="38"/>
      <c r="E5722" s="38" t="s">
        <v>457</v>
      </c>
      <c r="F5722" s="43">
        <v>55</v>
      </c>
      <c r="H5722" s="44">
        <v>345</v>
      </c>
      <c r="I5722" s="45">
        <v>18975</v>
      </c>
      <c r="J5722" s="31"/>
      <c r="L5722" s="44">
        <v>236.73</v>
      </c>
      <c r="M5722" s="55">
        <v>13020.15</v>
      </c>
      <c r="N5722" s="56"/>
      <c r="P5722" s="44">
        <v>190</v>
      </c>
      <c r="Q5722" s="55">
        <v>10450</v>
      </c>
      <c r="R5722" s="56"/>
    </row>
    <row r="5723" spans="1:18" x14ac:dyDescent="0.25">
      <c r="A5723" s="33"/>
      <c r="B5723" s="34" t="s">
        <v>28</v>
      </c>
      <c r="C5723" s="34" t="s">
        <v>29</v>
      </c>
      <c r="H5723" s="35"/>
      <c r="I5723" s="35"/>
      <c r="J5723" s="36"/>
      <c r="L5723" s="59"/>
      <c r="M5723" s="59"/>
      <c r="N5723" s="60"/>
      <c r="P5723" s="59"/>
      <c r="Q5723" s="59"/>
      <c r="R5723" s="60"/>
    </row>
    <row r="5724" spans="1:18" x14ac:dyDescent="0.25">
      <c r="A5724" s="37" t="s">
        <v>7129</v>
      </c>
      <c r="B5724" s="38" t="s">
        <v>31</v>
      </c>
      <c r="C5724" s="38" t="s">
        <v>750</v>
      </c>
      <c r="H5724" s="35"/>
      <c r="I5724" s="35"/>
      <c r="J5724" s="36"/>
      <c r="L5724" s="59"/>
      <c r="M5724" s="59"/>
      <c r="N5724" s="60"/>
      <c r="P5724" s="59"/>
      <c r="Q5724" s="59"/>
      <c r="R5724" s="60"/>
    </row>
    <row r="5725" spans="1:18" ht="60" x14ac:dyDescent="0.25">
      <c r="A5725" s="33"/>
      <c r="B5725" s="34" t="s">
        <v>55</v>
      </c>
      <c r="C5725" s="34" t="s">
        <v>56</v>
      </c>
      <c r="D5725" s="34" t="s">
        <v>57</v>
      </c>
      <c r="E5725" s="34" t="s">
        <v>58</v>
      </c>
      <c r="F5725" s="39" t="s">
        <v>59</v>
      </c>
      <c r="H5725" s="40" t="s">
        <v>60</v>
      </c>
      <c r="I5725" s="41" t="s">
        <v>22</v>
      </c>
      <c r="J5725" s="42"/>
      <c r="L5725" s="40" t="s">
        <v>60</v>
      </c>
      <c r="M5725" s="53" t="s">
        <v>22</v>
      </c>
      <c r="N5725" s="54"/>
      <c r="P5725" s="40" t="s">
        <v>60</v>
      </c>
      <c r="Q5725" s="53" t="s">
        <v>22</v>
      </c>
      <c r="R5725" s="54"/>
    </row>
    <row r="5726" spans="1:18" ht="45" x14ac:dyDescent="0.25">
      <c r="A5726" s="37" t="s">
        <v>7130</v>
      </c>
      <c r="B5726" s="38" t="s">
        <v>7131</v>
      </c>
      <c r="C5726" s="38" t="s">
        <v>7132</v>
      </c>
      <c r="D5726" s="38"/>
      <c r="E5726" s="38" t="s">
        <v>64</v>
      </c>
      <c r="F5726" s="43">
        <v>1</v>
      </c>
      <c r="H5726" s="44">
        <v>4000</v>
      </c>
      <c r="I5726" s="45">
        <v>4000</v>
      </c>
      <c r="J5726" s="31"/>
      <c r="L5726" s="44">
        <v>5918.25</v>
      </c>
      <c r="M5726" s="55">
        <v>5918.25</v>
      </c>
      <c r="N5726" s="56"/>
      <c r="P5726" s="44">
        <v>5000</v>
      </c>
      <c r="Q5726" s="55">
        <v>5000</v>
      </c>
      <c r="R5726" s="56"/>
    </row>
    <row r="5727" spans="1:18" ht="30" x14ac:dyDescent="0.25">
      <c r="A5727" s="37" t="s">
        <v>7133</v>
      </c>
      <c r="B5727" s="38" t="s">
        <v>7134</v>
      </c>
      <c r="C5727" s="38" t="s">
        <v>756</v>
      </c>
      <c r="D5727" s="38"/>
      <c r="E5727" s="38" t="s">
        <v>64</v>
      </c>
      <c r="F5727" s="43">
        <v>1</v>
      </c>
      <c r="H5727" s="44">
        <v>1000</v>
      </c>
      <c r="I5727" s="45">
        <v>1000</v>
      </c>
      <c r="J5727" s="31"/>
      <c r="L5727" s="44">
        <v>5918.25</v>
      </c>
      <c r="M5727" s="55">
        <v>5918.25</v>
      </c>
      <c r="N5727" s="56"/>
      <c r="P5727" s="44">
        <v>2000</v>
      </c>
      <c r="Q5727" s="55">
        <v>2000</v>
      </c>
      <c r="R5727" s="56"/>
    </row>
    <row r="5728" spans="1:18" x14ac:dyDescent="0.25">
      <c r="A5728" s="37" t="s">
        <v>7135</v>
      </c>
      <c r="B5728" s="38" t="s">
        <v>7136</v>
      </c>
      <c r="C5728" s="38" t="s">
        <v>759</v>
      </c>
      <c r="D5728" s="38"/>
      <c r="E5728" s="38" t="s">
        <v>64</v>
      </c>
      <c r="F5728" s="43">
        <v>1</v>
      </c>
      <c r="H5728" s="44">
        <v>2000</v>
      </c>
      <c r="I5728" s="45">
        <v>2000</v>
      </c>
      <c r="J5728" s="31"/>
      <c r="L5728" s="44">
        <v>5918.25</v>
      </c>
      <c r="M5728" s="55">
        <v>5918.25</v>
      </c>
      <c r="N5728" s="56"/>
      <c r="P5728" s="44">
        <v>500</v>
      </c>
      <c r="Q5728" s="55">
        <v>500</v>
      </c>
      <c r="R5728" s="56"/>
    </row>
    <row r="5729" spans="1:18" x14ac:dyDescent="0.25">
      <c r="A5729" s="37" t="s">
        <v>7137</v>
      </c>
      <c r="B5729" s="38" t="s">
        <v>7138</v>
      </c>
      <c r="C5729" s="38" t="s">
        <v>762</v>
      </c>
      <c r="D5729" s="38"/>
      <c r="E5729" s="38" t="s">
        <v>64</v>
      </c>
      <c r="F5729" s="43">
        <v>1</v>
      </c>
      <c r="H5729" s="44">
        <v>1000</v>
      </c>
      <c r="I5729" s="45">
        <v>1000</v>
      </c>
      <c r="J5729" s="31"/>
      <c r="L5729" s="44">
        <v>5918.25</v>
      </c>
      <c r="M5729" s="55">
        <v>5918.25</v>
      </c>
      <c r="N5729" s="56"/>
      <c r="P5729" s="44">
        <v>500</v>
      </c>
      <c r="Q5729" s="55">
        <v>500</v>
      </c>
      <c r="R5729" s="56"/>
    </row>
    <row r="5730" spans="1:18" x14ac:dyDescent="0.25">
      <c r="A5730" s="37" t="s">
        <v>7139</v>
      </c>
      <c r="B5730" s="38" t="s">
        <v>7140</v>
      </c>
      <c r="C5730" s="38" t="s">
        <v>765</v>
      </c>
      <c r="D5730" s="38"/>
      <c r="E5730" s="38" t="s">
        <v>64</v>
      </c>
      <c r="F5730" s="43">
        <v>1</v>
      </c>
      <c r="H5730" s="44">
        <v>500</v>
      </c>
      <c r="I5730" s="45">
        <v>500</v>
      </c>
      <c r="J5730" s="31"/>
      <c r="L5730" s="44">
        <v>5918.25</v>
      </c>
      <c r="M5730" s="55">
        <v>5918.25</v>
      </c>
      <c r="N5730" s="56"/>
      <c r="P5730" s="44">
        <v>500</v>
      </c>
      <c r="Q5730" s="55">
        <v>500</v>
      </c>
      <c r="R5730" s="56"/>
    </row>
    <row r="5731" spans="1:18" x14ac:dyDescent="0.25">
      <c r="A5731" s="37" t="s">
        <v>7141</v>
      </c>
      <c r="B5731" s="38" t="s">
        <v>7142</v>
      </c>
      <c r="C5731" s="38" t="s">
        <v>768</v>
      </c>
      <c r="D5731" s="38"/>
      <c r="E5731" s="38" t="s">
        <v>64</v>
      </c>
      <c r="F5731" s="43">
        <v>1</v>
      </c>
      <c r="H5731" s="44">
        <v>500</v>
      </c>
      <c r="I5731" s="45">
        <v>500</v>
      </c>
      <c r="J5731" s="31"/>
      <c r="L5731" s="44">
        <v>5918.25</v>
      </c>
      <c r="M5731" s="55">
        <v>5918.25</v>
      </c>
      <c r="N5731" s="56"/>
      <c r="P5731" s="44">
        <v>2000</v>
      </c>
      <c r="Q5731" s="55">
        <v>2000</v>
      </c>
      <c r="R5731" s="56"/>
    </row>
    <row r="5732" spans="1:18" x14ac:dyDescent="0.25">
      <c r="A5732" s="37" t="s">
        <v>7143</v>
      </c>
      <c r="B5732" s="38" t="s">
        <v>7144</v>
      </c>
      <c r="C5732" s="38" t="s">
        <v>771</v>
      </c>
      <c r="D5732" s="38"/>
      <c r="E5732" s="38" t="s">
        <v>64</v>
      </c>
      <c r="F5732" s="43">
        <v>1</v>
      </c>
      <c r="H5732" s="44">
        <v>500</v>
      </c>
      <c r="I5732" s="45">
        <v>500</v>
      </c>
      <c r="J5732" s="31"/>
      <c r="L5732" s="44">
        <v>5918.25</v>
      </c>
      <c r="M5732" s="55">
        <v>5918.25</v>
      </c>
      <c r="N5732" s="56"/>
      <c r="P5732" s="44">
        <v>1000</v>
      </c>
      <c r="Q5732" s="55">
        <v>1000</v>
      </c>
      <c r="R5732" s="56"/>
    </row>
    <row r="5733" spans="1:18" ht="30" x14ac:dyDescent="0.25">
      <c r="A5733" s="37" t="s">
        <v>7145</v>
      </c>
      <c r="B5733" s="38" t="s">
        <v>7146</v>
      </c>
      <c r="C5733" s="38" t="s">
        <v>774</v>
      </c>
      <c r="D5733" s="38"/>
      <c r="E5733" s="38" t="s">
        <v>64</v>
      </c>
      <c r="F5733" s="43">
        <v>1</v>
      </c>
      <c r="H5733" s="44">
        <v>500</v>
      </c>
      <c r="I5733" s="45">
        <v>500</v>
      </c>
      <c r="J5733" s="31"/>
      <c r="L5733" s="44">
        <v>5918.25</v>
      </c>
      <c r="M5733" s="55">
        <v>5918.25</v>
      </c>
      <c r="N5733" s="56"/>
      <c r="P5733" s="44">
        <v>2000</v>
      </c>
      <c r="Q5733" s="55">
        <v>2000</v>
      </c>
      <c r="R5733" s="56"/>
    </row>
    <row r="5734" spans="1:18" ht="30" x14ac:dyDescent="0.25">
      <c r="A5734" s="37" t="s">
        <v>7147</v>
      </c>
      <c r="B5734" s="38" t="s">
        <v>7148</v>
      </c>
      <c r="C5734" s="38" t="s">
        <v>777</v>
      </c>
      <c r="D5734" s="38"/>
      <c r="E5734" s="38" t="s">
        <v>64</v>
      </c>
      <c r="F5734" s="43">
        <v>1</v>
      </c>
      <c r="H5734" s="44">
        <v>500</v>
      </c>
      <c r="I5734" s="45">
        <v>500</v>
      </c>
      <c r="J5734" s="31"/>
      <c r="L5734" s="44">
        <v>5918.25</v>
      </c>
      <c r="M5734" s="55">
        <v>5918.25</v>
      </c>
      <c r="N5734" s="56"/>
      <c r="P5734" s="44">
        <v>1500</v>
      </c>
      <c r="Q5734" s="55">
        <v>1500</v>
      </c>
      <c r="R5734" s="56"/>
    </row>
    <row r="5735" spans="1:18" x14ac:dyDescent="0.25">
      <c r="A5735" s="37" t="s">
        <v>7149</v>
      </c>
      <c r="B5735" s="38" t="s">
        <v>7150</v>
      </c>
      <c r="C5735" s="38" t="s">
        <v>780</v>
      </c>
      <c r="D5735" s="38"/>
      <c r="E5735" s="38" t="s">
        <v>64</v>
      </c>
      <c r="F5735" s="43">
        <v>1</v>
      </c>
      <c r="H5735" s="44">
        <v>1000</v>
      </c>
      <c r="I5735" s="45">
        <v>1000</v>
      </c>
      <c r="J5735" s="31"/>
      <c r="L5735" s="44">
        <v>5918.25</v>
      </c>
      <c r="M5735" s="55">
        <v>5918.25</v>
      </c>
      <c r="N5735" s="56"/>
      <c r="P5735" s="44">
        <v>1500</v>
      </c>
      <c r="Q5735" s="55">
        <v>1500</v>
      </c>
      <c r="R5735" s="56"/>
    </row>
    <row r="5736" spans="1:18" x14ac:dyDescent="0.25">
      <c r="A5736" s="37" t="s">
        <v>7151</v>
      </c>
      <c r="B5736" s="38" t="s">
        <v>7152</v>
      </c>
      <c r="C5736" s="38" t="s">
        <v>783</v>
      </c>
      <c r="D5736" s="38"/>
      <c r="E5736" s="38" t="s">
        <v>64</v>
      </c>
      <c r="F5736" s="43">
        <v>1</v>
      </c>
      <c r="H5736" s="44">
        <v>500</v>
      </c>
      <c r="I5736" s="45">
        <v>500</v>
      </c>
      <c r="J5736" s="31"/>
      <c r="L5736" s="44">
        <v>5918.25</v>
      </c>
      <c r="M5736" s="55">
        <v>5918.25</v>
      </c>
      <c r="N5736" s="56"/>
      <c r="P5736" s="44">
        <v>1000</v>
      </c>
      <c r="Q5736" s="55">
        <v>1000</v>
      </c>
      <c r="R5736" s="56"/>
    </row>
    <row r="5737" spans="1:18" ht="45" x14ac:dyDescent="0.25">
      <c r="A5737" s="37" t="s">
        <v>7153</v>
      </c>
      <c r="B5737" s="38" t="s">
        <v>7154</v>
      </c>
      <c r="C5737" s="38" t="s">
        <v>786</v>
      </c>
      <c r="D5737" s="38"/>
      <c r="E5737" s="38" t="s">
        <v>64</v>
      </c>
      <c r="F5737" s="43">
        <v>1</v>
      </c>
      <c r="H5737" s="44">
        <v>2000</v>
      </c>
      <c r="I5737" s="45">
        <v>2000</v>
      </c>
      <c r="J5737" s="31"/>
      <c r="L5737" s="44">
        <v>5918.25</v>
      </c>
      <c r="M5737" s="55">
        <v>5918.25</v>
      </c>
      <c r="N5737" s="56"/>
      <c r="P5737" s="44">
        <v>5000</v>
      </c>
      <c r="Q5737" s="55">
        <v>5000</v>
      </c>
      <c r="R5737" s="56"/>
    </row>
    <row r="5738" spans="1:18" x14ac:dyDescent="0.25">
      <c r="A5738" s="37" t="s">
        <v>7155</v>
      </c>
      <c r="B5738" s="38" t="s">
        <v>7156</v>
      </c>
      <c r="C5738" s="38" t="s">
        <v>789</v>
      </c>
      <c r="D5738" s="38"/>
      <c r="E5738" s="38" t="s">
        <v>64</v>
      </c>
      <c r="F5738" s="43">
        <v>1</v>
      </c>
      <c r="H5738" s="44">
        <v>1000</v>
      </c>
      <c r="I5738" s="45">
        <v>1000</v>
      </c>
      <c r="J5738" s="31"/>
      <c r="L5738" s="44">
        <v>5918.25</v>
      </c>
      <c r="M5738" s="55">
        <v>5918.25</v>
      </c>
      <c r="N5738" s="56"/>
      <c r="P5738" s="44">
        <v>60000</v>
      </c>
      <c r="Q5738" s="55">
        <v>60000</v>
      </c>
      <c r="R5738" s="56"/>
    </row>
    <row r="5739" spans="1:18" ht="30" x14ac:dyDescent="0.25">
      <c r="A5739" s="37" t="s">
        <v>7157</v>
      </c>
      <c r="B5739" s="38" t="s">
        <v>7158</v>
      </c>
      <c r="C5739" s="38" t="s">
        <v>7159</v>
      </c>
      <c r="D5739" s="38"/>
      <c r="E5739" s="38" t="s">
        <v>64</v>
      </c>
      <c r="F5739" s="43">
        <v>1</v>
      </c>
      <c r="H5739" s="44">
        <v>1000</v>
      </c>
      <c r="I5739" s="45">
        <v>1000</v>
      </c>
      <c r="J5739" s="31"/>
      <c r="L5739" s="44">
        <v>5918.25</v>
      </c>
      <c r="M5739" s="55">
        <v>5918.25</v>
      </c>
      <c r="N5739" s="56"/>
      <c r="P5739" s="44">
        <v>3000</v>
      </c>
      <c r="Q5739" s="55">
        <v>3000</v>
      </c>
      <c r="R5739" s="56"/>
    </row>
    <row r="5740" spans="1:18" x14ac:dyDescent="0.25">
      <c r="A5740" s="37" t="s">
        <v>7160</v>
      </c>
      <c r="B5740" s="38" t="s">
        <v>7161</v>
      </c>
      <c r="C5740" s="38" t="s">
        <v>7162</v>
      </c>
      <c r="D5740" s="38"/>
      <c r="E5740" s="38" t="s">
        <v>64</v>
      </c>
      <c r="F5740" s="43">
        <v>1</v>
      </c>
      <c r="H5740" s="44">
        <v>1000</v>
      </c>
      <c r="I5740" s="45">
        <v>1000</v>
      </c>
      <c r="J5740" s="31"/>
      <c r="L5740" s="44">
        <v>5918.25</v>
      </c>
      <c r="M5740" s="55">
        <v>5918.25</v>
      </c>
      <c r="N5740" s="56"/>
      <c r="P5740" s="44">
        <v>0</v>
      </c>
      <c r="Q5740" s="55">
        <v>0</v>
      </c>
      <c r="R5740" s="56"/>
    </row>
    <row r="5741" spans="1:18" x14ac:dyDescent="0.25">
      <c r="A5741" s="33"/>
      <c r="B5741" s="34" t="s">
        <v>28</v>
      </c>
      <c r="C5741" s="34" t="s">
        <v>29</v>
      </c>
      <c r="H5741" s="35"/>
      <c r="I5741" s="35"/>
      <c r="J5741" s="36"/>
      <c r="L5741" s="59"/>
      <c r="M5741" s="59"/>
      <c r="N5741" s="60"/>
      <c r="P5741" s="59"/>
      <c r="Q5741" s="59"/>
      <c r="R5741" s="60"/>
    </row>
    <row r="5742" spans="1:18" x14ac:dyDescent="0.25">
      <c r="A5742" s="37" t="s">
        <v>7163</v>
      </c>
      <c r="B5742" s="38" t="s">
        <v>31</v>
      </c>
      <c r="C5742" s="38" t="s">
        <v>7164</v>
      </c>
      <c r="H5742" s="35"/>
      <c r="I5742" s="35"/>
      <c r="J5742" s="36"/>
      <c r="L5742" s="59"/>
      <c r="M5742" s="59"/>
      <c r="N5742" s="60"/>
      <c r="P5742" s="59"/>
      <c r="Q5742" s="59"/>
      <c r="R5742" s="60"/>
    </row>
    <row r="5743" spans="1:18" x14ac:dyDescent="0.25">
      <c r="A5743" s="37" t="s">
        <v>7165</v>
      </c>
      <c r="B5743" s="38" t="s">
        <v>31</v>
      </c>
      <c r="C5743" s="38" t="s">
        <v>665</v>
      </c>
      <c r="H5743" s="35"/>
      <c r="I5743" s="35"/>
      <c r="J5743" s="36"/>
      <c r="L5743" s="59"/>
      <c r="M5743" s="59"/>
      <c r="N5743" s="60"/>
      <c r="P5743" s="59"/>
      <c r="Q5743" s="59"/>
      <c r="R5743" s="60"/>
    </row>
    <row r="5744" spans="1:18" ht="120" x14ac:dyDescent="0.25">
      <c r="A5744" s="37" t="s">
        <v>7166</v>
      </c>
      <c r="B5744" s="38" t="s">
        <v>31</v>
      </c>
      <c r="C5744" s="38" t="s">
        <v>667</v>
      </c>
      <c r="H5744" s="35"/>
      <c r="I5744" s="35"/>
      <c r="J5744" s="36"/>
      <c r="L5744" s="59"/>
      <c r="M5744" s="59"/>
      <c r="N5744" s="60"/>
      <c r="P5744" s="59"/>
      <c r="Q5744" s="59"/>
      <c r="R5744" s="60"/>
    </row>
    <row r="5745" spans="1:18" ht="60" x14ac:dyDescent="0.25">
      <c r="A5745" s="33"/>
      <c r="B5745" s="34" t="s">
        <v>55</v>
      </c>
      <c r="C5745" s="34" t="s">
        <v>56</v>
      </c>
      <c r="D5745" s="34" t="s">
        <v>57</v>
      </c>
      <c r="E5745" s="34" t="s">
        <v>58</v>
      </c>
      <c r="F5745" s="39" t="s">
        <v>59</v>
      </c>
      <c r="H5745" s="40" t="s">
        <v>60</v>
      </c>
      <c r="I5745" s="41" t="s">
        <v>22</v>
      </c>
      <c r="J5745" s="42"/>
      <c r="L5745" s="40" t="s">
        <v>60</v>
      </c>
      <c r="M5745" s="53" t="s">
        <v>22</v>
      </c>
      <c r="N5745" s="54"/>
      <c r="P5745" s="40" t="s">
        <v>60</v>
      </c>
      <c r="Q5745" s="53" t="s">
        <v>22</v>
      </c>
      <c r="R5745" s="54"/>
    </row>
    <row r="5746" spans="1:18" ht="30" x14ac:dyDescent="0.25">
      <c r="A5746" s="37" t="s">
        <v>7167</v>
      </c>
      <c r="B5746" s="38" t="s">
        <v>7168</v>
      </c>
      <c r="C5746" s="38" t="s">
        <v>7169</v>
      </c>
      <c r="D5746" s="38"/>
      <c r="E5746" s="38" t="s">
        <v>433</v>
      </c>
      <c r="F5746" s="43">
        <v>1</v>
      </c>
      <c r="H5746" s="44">
        <v>4800</v>
      </c>
      <c r="I5746" s="45">
        <v>4800</v>
      </c>
      <c r="J5746" s="31"/>
      <c r="L5746" s="44">
        <v>17754.759999999998</v>
      </c>
      <c r="M5746" s="55">
        <v>17754.759999999998</v>
      </c>
      <c r="N5746" s="56"/>
      <c r="P5746" s="44">
        <v>7500</v>
      </c>
      <c r="Q5746" s="55">
        <v>7500</v>
      </c>
      <c r="R5746" s="56"/>
    </row>
    <row r="5747" spans="1:18" x14ac:dyDescent="0.25">
      <c r="A5747" s="33"/>
      <c r="B5747" s="34" t="s">
        <v>28</v>
      </c>
      <c r="C5747" s="34" t="s">
        <v>29</v>
      </c>
      <c r="H5747" s="35"/>
      <c r="I5747" s="35"/>
      <c r="J5747" s="36"/>
      <c r="L5747" s="59"/>
      <c r="M5747" s="59"/>
      <c r="N5747" s="60"/>
      <c r="P5747" s="59"/>
      <c r="Q5747" s="59"/>
      <c r="R5747" s="60"/>
    </row>
    <row r="5748" spans="1:18" x14ac:dyDescent="0.25">
      <c r="A5748" s="37" t="s">
        <v>7170</v>
      </c>
      <c r="B5748" s="38" t="s">
        <v>31</v>
      </c>
      <c r="C5748" s="38" t="s">
        <v>7055</v>
      </c>
      <c r="H5748" s="35"/>
      <c r="I5748" s="35"/>
      <c r="J5748" s="36"/>
      <c r="L5748" s="59"/>
      <c r="M5748" s="59"/>
      <c r="N5748" s="60"/>
      <c r="P5748" s="59"/>
      <c r="Q5748" s="59"/>
      <c r="R5748" s="60"/>
    </row>
    <row r="5749" spans="1:18" ht="60" x14ac:dyDescent="0.25">
      <c r="A5749" s="33"/>
      <c r="B5749" s="34" t="s">
        <v>55</v>
      </c>
      <c r="C5749" s="34" t="s">
        <v>56</v>
      </c>
      <c r="D5749" s="34" t="s">
        <v>57</v>
      </c>
      <c r="E5749" s="34" t="s">
        <v>58</v>
      </c>
      <c r="F5749" s="39" t="s">
        <v>59</v>
      </c>
      <c r="H5749" s="40" t="s">
        <v>60</v>
      </c>
      <c r="I5749" s="41" t="s">
        <v>22</v>
      </c>
      <c r="J5749" s="42"/>
      <c r="L5749" s="40" t="s">
        <v>60</v>
      </c>
      <c r="M5749" s="53" t="s">
        <v>22</v>
      </c>
      <c r="N5749" s="54"/>
      <c r="P5749" s="40" t="s">
        <v>60</v>
      </c>
      <c r="Q5749" s="53" t="s">
        <v>22</v>
      </c>
      <c r="R5749" s="54"/>
    </row>
    <row r="5750" spans="1:18" x14ac:dyDescent="0.25">
      <c r="A5750" s="37" t="s">
        <v>7171</v>
      </c>
      <c r="B5750" s="38" t="s">
        <v>7172</v>
      </c>
      <c r="C5750" s="38" t="s">
        <v>4626</v>
      </c>
      <c r="D5750" s="38"/>
      <c r="E5750" s="38" t="s">
        <v>433</v>
      </c>
      <c r="F5750" s="43">
        <v>1</v>
      </c>
      <c r="H5750" s="44">
        <v>1500</v>
      </c>
      <c r="I5750" s="45">
        <v>1500</v>
      </c>
      <c r="J5750" s="31"/>
      <c r="L5750" s="44">
        <v>591.83000000000004</v>
      </c>
      <c r="M5750" s="55">
        <v>591.83000000000004</v>
      </c>
      <c r="N5750" s="56"/>
      <c r="P5750" s="44">
        <v>950</v>
      </c>
      <c r="Q5750" s="55">
        <v>950</v>
      </c>
      <c r="R5750" s="56"/>
    </row>
    <row r="5751" spans="1:18" ht="60" x14ac:dyDescent="0.25">
      <c r="A5751" s="37" t="s">
        <v>7173</v>
      </c>
      <c r="B5751" s="38" t="s">
        <v>7174</v>
      </c>
      <c r="C5751" s="38" t="s">
        <v>7059</v>
      </c>
      <c r="D5751" s="38"/>
      <c r="E5751" s="38" t="s">
        <v>457</v>
      </c>
      <c r="F5751" s="43">
        <v>5</v>
      </c>
      <c r="H5751" s="44">
        <v>105</v>
      </c>
      <c r="I5751" s="45">
        <v>525</v>
      </c>
      <c r="J5751" s="31"/>
      <c r="L5751" s="44">
        <v>142.04</v>
      </c>
      <c r="M5751" s="55">
        <v>710.2</v>
      </c>
      <c r="N5751" s="56"/>
      <c r="P5751" s="44">
        <v>90</v>
      </c>
      <c r="Q5751" s="55">
        <v>450</v>
      </c>
      <c r="R5751" s="56"/>
    </row>
    <row r="5752" spans="1:18" x14ac:dyDescent="0.25">
      <c r="A5752" s="37" t="s">
        <v>7175</v>
      </c>
      <c r="B5752" s="38" t="s">
        <v>7176</v>
      </c>
      <c r="C5752" s="38" t="s">
        <v>7061</v>
      </c>
      <c r="D5752" s="38"/>
      <c r="E5752" s="38" t="s">
        <v>433</v>
      </c>
      <c r="F5752" s="43">
        <v>1</v>
      </c>
      <c r="H5752" s="44">
        <v>12000</v>
      </c>
      <c r="I5752" s="45">
        <v>12000</v>
      </c>
      <c r="J5752" s="31"/>
      <c r="L5752" s="44">
        <v>4230.6400000000003</v>
      </c>
      <c r="M5752" s="55">
        <v>4230.6400000000003</v>
      </c>
      <c r="N5752" s="56"/>
      <c r="P5752" s="44">
        <v>6500</v>
      </c>
      <c r="Q5752" s="55">
        <v>6500</v>
      </c>
      <c r="R5752" s="56"/>
    </row>
    <row r="5753" spans="1:18" x14ac:dyDescent="0.25">
      <c r="A5753" s="33"/>
      <c r="B5753" s="34" t="s">
        <v>28</v>
      </c>
      <c r="C5753" s="34" t="s">
        <v>29</v>
      </c>
      <c r="H5753" s="35"/>
      <c r="I5753" s="35"/>
      <c r="J5753" s="36"/>
      <c r="L5753" s="59"/>
      <c r="M5753" s="59"/>
      <c r="N5753" s="60"/>
      <c r="P5753" s="59"/>
      <c r="Q5753" s="59"/>
      <c r="R5753" s="60"/>
    </row>
    <row r="5754" spans="1:18" x14ac:dyDescent="0.25">
      <c r="A5754" s="37" t="s">
        <v>7177</v>
      </c>
      <c r="B5754" s="38" t="s">
        <v>31</v>
      </c>
      <c r="C5754" s="38" t="s">
        <v>712</v>
      </c>
      <c r="H5754" s="35"/>
      <c r="I5754" s="35"/>
      <c r="J5754" s="36"/>
      <c r="L5754" s="59"/>
      <c r="M5754" s="59"/>
      <c r="N5754" s="60"/>
      <c r="P5754" s="59"/>
      <c r="Q5754" s="59"/>
      <c r="R5754" s="60"/>
    </row>
    <row r="5755" spans="1:18" ht="60" x14ac:dyDescent="0.25">
      <c r="A5755" s="33"/>
      <c r="B5755" s="34" t="s">
        <v>55</v>
      </c>
      <c r="C5755" s="34" t="s">
        <v>56</v>
      </c>
      <c r="D5755" s="34" t="s">
        <v>57</v>
      </c>
      <c r="E5755" s="34" t="s">
        <v>58</v>
      </c>
      <c r="F5755" s="39" t="s">
        <v>59</v>
      </c>
      <c r="H5755" s="40" t="s">
        <v>60</v>
      </c>
      <c r="I5755" s="41" t="s">
        <v>22</v>
      </c>
      <c r="J5755" s="42"/>
      <c r="L5755" s="40" t="s">
        <v>60</v>
      </c>
      <c r="M5755" s="53" t="s">
        <v>22</v>
      </c>
      <c r="N5755" s="54"/>
      <c r="P5755" s="40" t="s">
        <v>60</v>
      </c>
      <c r="Q5755" s="53" t="s">
        <v>22</v>
      </c>
      <c r="R5755" s="54"/>
    </row>
    <row r="5756" spans="1:18" ht="90" x14ac:dyDescent="0.25">
      <c r="A5756" s="37" t="s">
        <v>7178</v>
      </c>
      <c r="B5756" s="38" t="s">
        <v>7179</v>
      </c>
      <c r="C5756" s="38" t="s">
        <v>7180</v>
      </c>
      <c r="D5756" s="38"/>
      <c r="E5756" s="38" t="s">
        <v>433</v>
      </c>
      <c r="F5756" s="43">
        <v>1</v>
      </c>
      <c r="H5756" s="44">
        <v>45000</v>
      </c>
      <c r="I5756" s="45">
        <v>45000</v>
      </c>
      <c r="J5756" s="31"/>
      <c r="L5756" s="44">
        <v>236730.12</v>
      </c>
      <c r="M5756" s="55">
        <v>236730.12</v>
      </c>
      <c r="N5756" s="56"/>
      <c r="P5756" s="44">
        <v>50000</v>
      </c>
      <c r="Q5756" s="55">
        <v>50000</v>
      </c>
      <c r="R5756" s="56"/>
    </row>
    <row r="5757" spans="1:18" x14ac:dyDescent="0.25">
      <c r="A5757" s="37" t="s">
        <v>7181</v>
      </c>
      <c r="B5757" s="38" t="s">
        <v>7182</v>
      </c>
      <c r="C5757" s="38" t="s">
        <v>7183</v>
      </c>
      <c r="D5757" s="38"/>
      <c r="E5757" s="38" t="s">
        <v>433</v>
      </c>
      <c r="F5757" s="43">
        <v>1</v>
      </c>
      <c r="H5757" s="44">
        <v>24000</v>
      </c>
      <c r="I5757" s="45">
        <v>24000</v>
      </c>
      <c r="J5757" s="31"/>
      <c r="L5757" s="44">
        <v>11836.51</v>
      </c>
      <c r="M5757" s="55">
        <v>11836.51</v>
      </c>
      <c r="N5757" s="56"/>
      <c r="P5757" s="44">
        <v>40000</v>
      </c>
      <c r="Q5757" s="55">
        <v>40000</v>
      </c>
      <c r="R5757" s="56"/>
    </row>
    <row r="5758" spans="1:18" ht="45" x14ac:dyDescent="0.25">
      <c r="A5758" s="37" t="s">
        <v>7184</v>
      </c>
      <c r="B5758" s="38" t="s">
        <v>7185</v>
      </c>
      <c r="C5758" s="38" t="s">
        <v>7186</v>
      </c>
      <c r="D5758" s="38"/>
      <c r="E5758" s="38" t="s">
        <v>433</v>
      </c>
      <c r="F5758" s="43">
        <v>1</v>
      </c>
      <c r="H5758" s="44">
        <v>405000</v>
      </c>
      <c r="I5758" s="45">
        <v>405000</v>
      </c>
      <c r="J5758" s="31"/>
      <c r="L5758" s="44">
        <v>23673.01</v>
      </c>
      <c r="M5758" s="55">
        <v>23673.01</v>
      </c>
      <c r="N5758" s="56"/>
      <c r="P5758" s="44">
        <v>90000</v>
      </c>
      <c r="Q5758" s="55">
        <v>90000</v>
      </c>
      <c r="R5758" s="56"/>
    </row>
    <row r="5759" spans="1:18" x14ac:dyDescent="0.25">
      <c r="A5759" s="37" t="s">
        <v>7187</v>
      </c>
      <c r="B5759" s="38" t="s">
        <v>7188</v>
      </c>
      <c r="C5759" s="38" t="s">
        <v>7189</v>
      </c>
      <c r="D5759" s="38"/>
      <c r="E5759" s="38" t="s">
        <v>433</v>
      </c>
      <c r="F5759" s="43">
        <v>1</v>
      </c>
      <c r="H5759" s="44">
        <v>26000</v>
      </c>
      <c r="I5759" s="45">
        <v>26000</v>
      </c>
      <c r="J5759" s="31"/>
      <c r="L5759" s="44">
        <v>59182.53</v>
      </c>
      <c r="M5759" s="55">
        <v>59182.53</v>
      </c>
      <c r="N5759" s="56"/>
      <c r="P5759" s="44">
        <v>60000</v>
      </c>
      <c r="Q5759" s="55">
        <v>60000</v>
      </c>
      <c r="R5759" s="56"/>
    </row>
    <row r="5760" spans="1:18" ht="45" x14ac:dyDescent="0.25">
      <c r="A5760" s="37" t="s">
        <v>7190</v>
      </c>
      <c r="B5760" s="38" t="s">
        <v>7191</v>
      </c>
      <c r="C5760" s="38" t="s">
        <v>7192</v>
      </c>
      <c r="D5760" s="38"/>
      <c r="E5760" s="38" t="s">
        <v>64</v>
      </c>
      <c r="F5760" s="43">
        <v>1</v>
      </c>
      <c r="H5760" s="44">
        <v>33500</v>
      </c>
      <c r="I5760" s="45">
        <v>33500</v>
      </c>
      <c r="J5760" s="31"/>
      <c r="L5760" s="44">
        <v>5918.25</v>
      </c>
      <c r="M5760" s="55">
        <v>5918.25</v>
      </c>
      <c r="N5760" s="56"/>
      <c r="P5760" s="44">
        <v>20000</v>
      </c>
      <c r="Q5760" s="55">
        <v>20000</v>
      </c>
      <c r="R5760" s="56"/>
    </row>
    <row r="5761" spans="1:18" x14ac:dyDescent="0.25">
      <c r="A5761" s="33"/>
      <c r="B5761" s="34" t="s">
        <v>28</v>
      </c>
      <c r="C5761" s="34" t="s">
        <v>29</v>
      </c>
      <c r="H5761" s="35"/>
      <c r="I5761" s="35"/>
      <c r="J5761" s="36"/>
      <c r="L5761" s="59"/>
      <c r="M5761" s="59"/>
      <c r="N5761" s="60"/>
      <c r="P5761" s="59"/>
      <c r="Q5761" s="59"/>
      <c r="R5761" s="60"/>
    </row>
    <row r="5762" spans="1:18" x14ac:dyDescent="0.25">
      <c r="A5762" s="37" t="s">
        <v>7193</v>
      </c>
      <c r="B5762" s="38" t="s">
        <v>31</v>
      </c>
      <c r="C5762" s="38" t="s">
        <v>732</v>
      </c>
      <c r="H5762" s="35"/>
      <c r="I5762" s="35"/>
      <c r="J5762" s="36"/>
      <c r="L5762" s="59"/>
      <c r="M5762" s="59"/>
      <c r="N5762" s="60"/>
      <c r="P5762" s="59"/>
      <c r="Q5762" s="59"/>
      <c r="R5762" s="60"/>
    </row>
    <row r="5763" spans="1:18" ht="30" x14ac:dyDescent="0.25">
      <c r="A5763" s="37" t="s">
        <v>7194</v>
      </c>
      <c r="B5763" s="38" t="s">
        <v>31</v>
      </c>
      <c r="C5763" s="38" t="s">
        <v>7195</v>
      </c>
      <c r="H5763" s="35"/>
      <c r="I5763" s="35"/>
      <c r="J5763" s="36"/>
      <c r="L5763" s="59"/>
      <c r="M5763" s="59"/>
      <c r="N5763" s="60"/>
      <c r="P5763" s="59"/>
      <c r="Q5763" s="59"/>
      <c r="R5763" s="60"/>
    </row>
    <row r="5764" spans="1:18" ht="60" x14ac:dyDescent="0.25">
      <c r="A5764" s="33"/>
      <c r="B5764" s="34" t="s">
        <v>55</v>
      </c>
      <c r="C5764" s="34" t="s">
        <v>56</v>
      </c>
      <c r="D5764" s="34" t="s">
        <v>57</v>
      </c>
      <c r="E5764" s="34" t="s">
        <v>58</v>
      </c>
      <c r="F5764" s="39" t="s">
        <v>59</v>
      </c>
      <c r="H5764" s="40" t="s">
        <v>60</v>
      </c>
      <c r="I5764" s="41" t="s">
        <v>22</v>
      </c>
      <c r="J5764" s="42"/>
      <c r="L5764" s="40" t="s">
        <v>60</v>
      </c>
      <c r="M5764" s="53" t="s">
        <v>22</v>
      </c>
      <c r="N5764" s="54"/>
      <c r="P5764" s="40" t="s">
        <v>60</v>
      </c>
      <c r="Q5764" s="53" t="s">
        <v>22</v>
      </c>
      <c r="R5764" s="54"/>
    </row>
    <row r="5765" spans="1:18" ht="60" x14ac:dyDescent="0.25">
      <c r="A5765" s="37" t="s">
        <v>7196</v>
      </c>
      <c r="B5765" s="38" t="s">
        <v>7197</v>
      </c>
      <c r="C5765" s="38" t="s">
        <v>7121</v>
      </c>
      <c r="D5765" s="38"/>
      <c r="E5765" s="38" t="s">
        <v>433</v>
      </c>
      <c r="F5765" s="43">
        <v>1</v>
      </c>
      <c r="H5765" s="44">
        <v>525</v>
      </c>
      <c r="I5765" s="45">
        <v>525</v>
      </c>
      <c r="J5765" s="31"/>
      <c r="L5765" s="44">
        <v>473.46</v>
      </c>
      <c r="M5765" s="55">
        <v>473.46</v>
      </c>
      <c r="N5765" s="56"/>
      <c r="P5765" s="44">
        <v>420</v>
      </c>
      <c r="Q5765" s="55">
        <v>420</v>
      </c>
      <c r="R5765" s="56"/>
    </row>
    <row r="5766" spans="1:18" x14ac:dyDescent="0.25">
      <c r="A5766" s="37" t="s">
        <v>7198</v>
      </c>
      <c r="B5766" s="38" t="s">
        <v>7199</v>
      </c>
      <c r="C5766" s="38" t="s">
        <v>1457</v>
      </c>
      <c r="D5766" s="38"/>
      <c r="E5766" s="38" t="s">
        <v>433</v>
      </c>
      <c r="F5766" s="43">
        <v>1</v>
      </c>
      <c r="H5766" s="44">
        <v>425</v>
      </c>
      <c r="I5766" s="45">
        <v>425</v>
      </c>
      <c r="J5766" s="31"/>
      <c r="L5766" s="44">
        <v>532.64</v>
      </c>
      <c r="M5766" s="55">
        <v>532.64</v>
      </c>
      <c r="N5766" s="56"/>
      <c r="P5766" s="44">
        <v>400</v>
      </c>
      <c r="Q5766" s="55">
        <v>400</v>
      </c>
      <c r="R5766" s="56"/>
    </row>
    <row r="5767" spans="1:18" ht="105" x14ac:dyDescent="0.25">
      <c r="A5767" s="37" t="s">
        <v>7200</v>
      </c>
      <c r="B5767" s="38" t="s">
        <v>7201</v>
      </c>
      <c r="C5767" s="38" t="s">
        <v>7202</v>
      </c>
      <c r="D5767" s="38"/>
      <c r="E5767" s="38" t="s">
        <v>433</v>
      </c>
      <c r="F5767" s="43">
        <v>1</v>
      </c>
      <c r="H5767" s="44">
        <v>385000</v>
      </c>
      <c r="I5767" s="45">
        <v>385000</v>
      </c>
      <c r="J5767" s="31"/>
      <c r="L5767" s="44">
        <v>769372.9</v>
      </c>
      <c r="M5767" s="55">
        <v>769372.9</v>
      </c>
      <c r="N5767" s="56"/>
      <c r="P5767" s="44">
        <v>480000</v>
      </c>
      <c r="Q5767" s="55">
        <v>480000</v>
      </c>
      <c r="R5767" s="56"/>
    </row>
    <row r="5768" spans="1:18" x14ac:dyDescent="0.25">
      <c r="A5768" s="37" t="s">
        <v>7203</v>
      </c>
      <c r="B5768" s="38" t="s">
        <v>7204</v>
      </c>
      <c r="C5768" s="38" t="s">
        <v>7205</v>
      </c>
      <c r="D5768" s="38"/>
      <c r="E5768" s="38" t="s">
        <v>433</v>
      </c>
      <c r="F5768" s="43">
        <v>1</v>
      </c>
      <c r="H5768" s="44">
        <v>20175</v>
      </c>
      <c r="I5768" s="45">
        <v>20175</v>
      </c>
      <c r="J5768" s="31"/>
      <c r="L5768" s="44">
        <v>29591.27</v>
      </c>
      <c r="M5768" s="55">
        <v>29591.27</v>
      </c>
      <c r="N5768" s="56"/>
      <c r="P5768" s="44">
        <v>40000</v>
      </c>
      <c r="Q5768" s="55">
        <v>40000</v>
      </c>
      <c r="R5768" s="56"/>
    </row>
    <row r="5769" spans="1:18" x14ac:dyDescent="0.25">
      <c r="A5769" s="33"/>
      <c r="B5769" s="34" t="s">
        <v>28</v>
      </c>
      <c r="C5769" s="34" t="s">
        <v>29</v>
      </c>
      <c r="H5769" s="35"/>
      <c r="I5769" s="35"/>
      <c r="J5769" s="36"/>
      <c r="L5769" s="59"/>
      <c r="M5769" s="59"/>
      <c r="N5769" s="60"/>
      <c r="P5769" s="59"/>
      <c r="Q5769" s="59"/>
      <c r="R5769" s="60"/>
    </row>
    <row r="5770" spans="1:18" x14ac:dyDescent="0.25">
      <c r="A5770" s="37" t="s">
        <v>7206</v>
      </c>
      <c r="B5770" s="38" t="s">
        <v>31</v>
      </c>
      <c r="C5770" s="38" t="s">
        <v>750</v>
      </c>
      <c r="H5770" s="35"/>
      <c r="I5770" s="35"/>
      <c r="J5770" s="36"/>
      <c r="L5770" s="59"/>
      <c r="M5770" s="59"/>
      <c r="N5770" s="60"/>
      <c r="P5770" s="59"/>
      <c r="Q5770" s="59"/>
      <c r="R5770" s="60"/>
    </row>
    <row r="5771" spans="1:18" ht="60" x14ac:dyDescent="0.25">
      <c r="A5771" s="33"/>
      <c r="B5771" s="34" t="s">
        <v>55</v>
      </c>
      <c r="C5771" s="34" t="s">
        <v>56</v>
      </c>
      <c r="D5771" s="34" t="s">
        <v>57</v>
      </c>
      <c r="E5771" s="34" t="s">
        <v>58</v>
      </c>
      <c r="F5771" s="39" t="s">
        <v>59</v>
      </c>
      <c r="H5771" s="40" t="s">
        <v>60</v>
      </c>
      <c r="I5771" s="41" t="s">
        <v>22</v>
      </c>
      <c r="J5771" s="42"/>
      <c r="L5771" s="40" t="s">
        <v>60</v>
      </c>
      <c r="M5771" s="53" t="s">
        <v>22</v>
      </c>
      <c r="N5771" s="54"/>
      <c r="P5771" s="40" t="s">
        <v>60</v>
      </c>
      <c r="Q5771" s="53" t="s">
        <v>22</v>
      </c>
      <c r="R5771" s="54"/>
    </row>
    <row r="5772" spans="1:18" ht="45" x14ac:dyDescent="0.25">
      <c r="A5772" s="37" t="s">
        <v>7207</v>
      </c>
      <c r="B5772" s="38" t="s">
        <v>7208</v>
      </c>
      <c r="C5772" s="38" t="s">
        <v>7132</v>
      </c>
      <c r="D5772" s="38"/>
      <c r="E5772" s="38" t="s">
        <v>64</v>
      </c>
      <c r="F5772" s="43">
        <v>1</v>
      </c>
      <c r="H5772" s="44">
        <v>3000</v>
      </c>
      <c r="I5772" s="45">
        <v>3000</v>
      </c>
      <c r="J5772" s="31"/>
      <c r="L5772" s="44">
        <v>11836.51</v>
      </c>
      <c r="M5772" s="55">
        <v>11836.51</v>
      </c>
      <c r="N5772" s="56"/>
      <c r="P5772" s="44">
        <v>7000</v>
      </c>
      <c r="Q5772" s="55">
        <v>7000</v>
      </c>
      <c r="R5772" s="56"/>
    </row>
    <row r="5773" spans="1:18" ht="30" x14ac:dyDescent="0.25">
      <c r="A5773" s="37" t="s">
        <v>7209</v>
      </c>
      <c r="B5773" s="38" t="s">
        <v>7210</v>
      </c>
      <c r="C5773" s="38" t="s">
        <v>756</v>
      </c>
      <c r="D5773" s="38"/>
      <c r="E5773" s="38" t="s">
        <v>64</v>
      </c>
      <c r="F5773" s="43">
        <v>1</v>
      </c>
      <c r="H5773" s="44">
        <v>1000</v>
      </c>
      <c r="I5773" s="45">
        <v>1000</v>
      </c>
      <c r="J5773" s="31"/>
      <c r="L5773" s="44">
        <v>11836.51</v>
      </c>
      <c r="M5773" s="55">
        <v>11836.51</v>
      </c>
      <c r="N5773" s="56"/>
      <c r="P5773" s="44">
        <v>3000</v>
      </c>
      <c r="Q5773" s="55">
        <v>3000</v>
      </c>
      <c r="R5773" s="56"/>
    </row>
    <row r="5774" spans="1:18" x14ac:dyDescent="0.25">
      <c r="A5774" s="37" t="s">
        <v>7211</v>
      </c>
      <c r="B5774" s="38" t="s">
        <v>7212</v>
      </c>
      <c r="C5774" s="38" t="s">
        <v>759</v>
      </c>
      <c r="D5774" s="38"/>
      <c r="E5774" s="38" t="s">
        <v>64</v>
      </c>
      <c r="F5774" s="43">
        <v>1</v>
      </c>
      <c r="H5774" s="44">
        <v>2500</v>
      </c>
      <c r="I5774" s="45">
        <v>2500</v>
      </c>
      <c r="J5774" s="31"/>
      <c r="L5774" s="44">
        <v>11836.51</v>
      </c>
      <c r="M5774" s="55">
        <v>11836.51</v>
      </c>
      <c r="N5774" s="56"/>
      <c r="P5774" s="44">
        <v>500</v>
      </c>
      <c r="Q5774" s="55">
        <v>500</v>
      </c>
      <c r="R5774" s="56"/>
    </row>
    <row r="5775" spans="1:18" x14ac:dyDescent="0.25">
      <c r="A5775" s="37" t="s">
        <v>7213</v>
      </c>
      <c r="B5775" s="38" t="s">
        <v>7214</v>
      </c>
      <c r="C5775" s="38" t="s">
        <v>762</v>
      </c>
      <c r="D5775" s="38"/>
      <c r="E5775" s="38" t="s">
        <v>64</v>
      </c>
      <c r="F5775" s="43">
        <v>1</v>
      </c>
      <c r="H5775" s="44">
        <v>1000</v>
      </c>
      <c r="I5775" s="45">
        <v>1000</v>
      </c>
      <c r="J5775" s="31"/>
      <c r="L5775" s="44">
        <v>11836.51</v>
      </c>
      <c r="M5775" s="55">
        <v>11836.51</v>
      </c>
      <c r="N5775" s="56"/>
      <c r="P5775" s="44">
        <v>500</v>
      </c>
      <c r="Q5775" s="55">
        <v>500</v>
      </c>
      <c r="R5775" s="56"/>
    </row>
    <row r="5776" spans="1:18" x14ac:dyDescent="0.25">
      <c r="A5776" s="37" t="s">
        <v>7215</v>
      </c>
      <c r="B5776" s="38" t="s">
        <v>7216</v>
      </c>
      <c r="C5776" s="38" t="s">
        <v>765</v>
      </c>
      <c r="D5776" s="38"/>
      <c r="E5776" s="38" t="s">
        <v>64</v>
      </c>
      <c r="F5776" s="43">
        <v>1</v>
      </c>
      <c r="H5776" s="44">
        <v>1000</v>
      </c>
      <c r="I5776" s="45">
        <v>1000</v>
      </c>
      <c r="J5776" s="31"/>
      <c r="L5776" s="44">
        <v>11836.51</v>
      </c>
      <c r="M5776" s="55">
        <v>11836.51</v>
      </c>
      <c r="N5776" s="56"/>
      <c r="P5776" s="44">
        <v>500</v>
      </c>
      <c r="Q5776" s="55">
        <v>500</v>
      </c>
      <c r="R5776" s="56"/>
    </row>
    <row r="5777" spans="1:18" x14ac:dyDescent="0.25">
      <c r="A5777" s="37" t="s">
        <v>7217</v>
      </c>
      <c r="B5777" s="38" t="s">
        <v>7218</v>
      </c>
      <c r="C5777" s="38" t="s">
        <v>768</v>
      </c>
      <c r="D5777" s="38"/>
      <c r="E5777" s="38" t="s">
        <v>64</v>
      </c>
      <c r="F5777" s="43">
        <v>1</v>
      </c>
      <c r="H5777" s="44">
        <v>1000</v>
      </c>
      <c r="I5777" s="45">
        <v>1000</v>
      </c>
      <c r="J5777" s="31"/>
      <c r="L5777" s="44">
        <v>11836.51</v>
      </c>
      <c r="M5777" s="55">
        <v>11836.51</v>
      </c>
      <c r="N5777" s="56"/>
      <c r="P5777" s="44">
        <v>2000</v>
      </c>
      <c r="Q5777" s="55">
        <v>2000</v>
      </c>
      <c r="R5777" s="56"/>
    </row>
    <row r="5778" spans="1:18" x14ac:dyDescent="0.25">
      <c r="A5778" s="37" t="s">
        <v>7219</v>
      </c>
      <c r="B5778" s="38" t="s">
        <v>7220</v>
      </c>
      <c r="C5778" s="38" t="s">
        <v>771</v>
      </c>
      <c r="D5778" s="38"/>
      <c r="E5778" s="38" t="s">
        <v>64</v>
      </c>
      <c r="F5778" s="43">
        <v>1</v>
      </c>
      <c r="H5778" s="44">
        <v>1000</v>
      </c>
      <c r="I5778" s="45">
        <v>1000</v>
      </c>
      <c r="J5778" s="31"/>
      <c r="L5778" s="44">
        <v>5918.25</v>
      </c>
      <c r="M5778" s="55">
        <v>5918.25</v>
      </c>
      <c r="N5778" s="56"/>
      <c r="P5778" s="44">
        <v>1000</v>
      </c>
      <c r="Q5778" s="55">
        <v>1000</v>
      </c>
      <c r="R5778" s="56"/>
    </row>
    <row r="5779" spans="1:18" ht="30" x14ac:dyDescent="0.25">
      <c r="A5779" s="37" t="s">
        <v>7221</v>
      </c>
      <c r="B5779" s="38" t="s">
        <v>7222</v>
      </c>
      <c r="C5779" s="38" t="s">
        <v>774</v>
      </c>
      <c r="D5779" s="38"/>
      <c r="E5779" s="38" t="s">
        <v>64</v>
      </c>
      <c r="F5779" s="43">
        <v>1</v>
      </c>
      <c r="H5779" s="44">
        <v>1000</v>
      </c>
      <c r="I5779" s="45">
        <v>1000</v>
      </c>
      <c r="J5779" s="31"/>
      <c r="L5779" s="44">
        <v>5918.25</v>
      </c>
      <c r="M5779" s="55">
        <v>5918.25</v>
      </c>
      <c r="N5779" s="56"/>
      <c r="P5779" s="44">
        <v>2000</v>
      </c>
      <c r="Q5779" s="55">
        <v>2000</v>
      </c>
      <c r="R5779" s="56"/>
    </row>
    <row r="5780" spans="1:18" ht="30" x14ac:dyDescent="0.25">
      <c r="A5780" s="37" t="s">
        <v>7223</v>
      </c>
      <c r="B5780" s="38" t="s">
        <v>7224</v>
      </c>
      <c r="C5780" s="38" t="s">
        <v>777</v>
      </c>
      <c r="D5780" s="38"/>
      <c r="E5780" s="38" t="s">
        <v>64</v>
      </c>
      <c r="F5780" s="43">
        <v>1</v>
      </c>
      <c r="H5780" s="44">
        <v>1000</v>
      </c>
      <c r="I5780" s="45">
        <v>1000</v>
      </c>
      <c r="J5780" s="31"/>
      <c r="L5780" s="44">
        <v>5918.25</v>
      </c>
      <c r="M5780" s="55">
        <v>5918.25</v>
      </c>
      <c r="N5780" s="56"/>
      <c r="P5780" s="44">
        <v>2000</v>
      </c>
      <c r="Q5780" s="55">
        <v>2000</v>
      </c>
      <c r="R5780" s="56"/>
    </row>
    <row r="5781" spans="1:18" x14ac:dyDescent="0.25">
      <c r="A5781" s="37" t="s">
        <v>7225</v>
      </c>
      <c r="B5781" s="38" t="s">
        <v>7226</v>
      </c>
      <c r="C5781" s="38" t="s">
        <v>780</v>
      </c>
      <c r="D5781" s="38"/>
      <c r="E5781" s="38" t="s">
        <v>64</v>
      </c>
      <c r="F5781" s="43">
        <v>1</v>
      </c>
      <c r="H5781" s="44">
        <v>1000</v>
      </c>
      <c r="I5781" s="45">
        <v>1000</v>
      </c>
      <c r="J5781" s="31"/>
      <c r="L5781" s="44">
        <v>5918.25</v>
      </c>
      <c r="M5781" s="55">
        <v>5918.25</v>
      </c>
      <c r="N5781" s="56"/>
      <c r="P5781" s="44">
        <v>1000</v>
      </c>
      <c r="Q5781" s="55">
        <v>1000</v>
      </c>
      <c r="R5781" s="56"/>
    </row>
    <row r="5782" spans="1:18" x14ac:dyDescent="0.25">
      <c r="A5782" s="37" t="s">
        <v>7227</v>
      </c>
      <c r="B5782" s="38" t="s">
        <v>7228</v>
      </c>
      <c r="C5782" s="38" t="s">
        <v>783</v>
      </c>
      <c r="D5782" s="38"/>
      <c r="E5782" s="38" t="s">
        <v>64</v>
      </c>
      <c r="F5782" s="43">
        <v>1</v>
      </c>
      <c r="H5782" s="44">
        <v>500</v>
      </c>
      <c r="I5782" s="45">
        <v>500</v>
      </c>
      <c r="J5782" s="31"/>
      <c r="L5782" s="44">
        <v>5918.25</v>
      </c>
      <c r="M5782" s="55">
        <v>5918.25</v>
      </c>
      <c r="N5782" s="56"/>
      <c r="P5782" s="44">
        <v>1000</v>
      </c>
      <c r="Q5782" s="55">
        <v>1000</v>
      </c>
      <c r="R5782" s="56"/>
    </row>
    <row r="5783" spans="1:18" ht="45" x14ac:dyDescent="0.25">
      <c r="A5783" s="37" t="s">
        <v>7229</v>
      </c>
      <c r="B5783" s="38" t="s">
        <v>7230</v>
      </c>
      <c r="C5783" s="38" t="s">
        <v>786</v>
      </c>
      <c r="D5783" s="38"/>
      <c r="E5783" s="38" t="s">
        <v>64</v>
      </c>
      <c r="F5783" s="43">
        <v>1</v>
      </c>
      <c r="H5783" s="44">
        <v>2000</v>
      </c>
      <c r="I5783" s="45">
        <v>2000</v>
      </c>
      <c r="J5783" s="31"/>
      <c r="L5783" s="44">
        <v>11836.51</v>
      </c>
      <c r="M5783" s="55">
        <v>11836.51</v>
      </c>
      <c r="N5783" s="56"/>
      <c r="P5783" s="44">
        <v>5000</v>
      </c>
      <c r="Q5783" s="55">
        <v>5000</v>
      </c>
      <c r="R5783" s="56"/>
    </row>
    <row r="5784" spans="1:18" x14ac:dyDescent="0.25">
      <c r="A5784" s="37" t="s">
        <v>7231</v>
      </c>
      <c r="B5784" s="38" t="s">
        <v>7232</v>
      </c>
      <c r="C5784" s="38" t="s">
        <v>789</v>
      </c>
      <c r="D5784" s="38"/>
      <c r="E5784" s="38" t="s">
        <v>64</v>
      </c>
      <c r="F5784" s="43">
        <v>1</v>
      </c>
      <c r="H5784" s="44">
        <v>1000</v>
      </c>
      <c r="I5784" s="45">
        <v>1000</v>
      </c>
      <c r="J5784" s="31"/>
      <c r="L5784" s="44">
        <v>11836.51</v>
      </c>
      <c r="M5784" s="55">
        <v>11836.51</v>
      </c>
      <c r="N5784" s="56"/>
      <c r="P5784" s="44">
        <v>20000</v>
      </c>
      <c r="Q5784" s="55">
        <v>20000</v>
      </c>
      <c r="R5784" s="56"/>
    </row>
    <row r="5785" spans="1:18" ht="30" x14ac:dyDescent="0.25">
      <c r="A5785" s="37" t="s">
        <v>7233</v>
      </c>
      <c r="B5785" s="38" t="s">
        <v>7234</v>
      </c>
      <c r="C5785" s="38" t="s">
        <v>7159</v>
      </c>
      <c r="D5785" s="38"/>
      <c r="E5785" s="38" t="s">
        <v>64</v>
      </c>
      <c r="F5785" s="43">
        <v>1</v>
      </c>
      <c r="H5785" s="44">
        <v>1000</v>
      </c>
      <c r="I5785" s="45">
        <v>1000</v>
      </c>
      <c r="J5785" s="31"/>
      <c r="L5785" s="44">
        <v>11836.51</v>
      </c>
      <c r="M5785" s="55">
        <v>11836.51</v>
      </c>
      <c r="N5785" s="56"/>
      <c r="P5785" s="44">
        <v>3000</v>
      </c>
      <c r="Q5785" s="55">
        <v>3000</v>
      </c>
      <c r="R5785" s="56"/>
    </row>
    <row r="5786" spans="1:18" x14ac:dyDescent="0.25">
      <c r="A5786" s="37" t="s">
        <v>7235</v>
      </c>
      <c r="B5786" s="38" t="s">
        <v>7236</v>
      </c>
      <c r="C5786" s="38" t="s">
        <v>7162</v>
      </c>
      <c r="D5786" s="38"/>
      <c r="E5786" s="38" t="s">
        <v>64</v>
      </c>
      <c r="F5786" s="43">
        <v>1</v>
      </c>
      <c r="H5786" s="44">
        <v>500</v>
      </c>
      <c r="I5786" s="45">
        <v>500</v>
      </c>
      <c r="J5786" s="31"/>
      <c r="L5786" s="44">
        <v>11836.51</v>
      </c>
      <c r="M5786" s="55">
        <v>11836.51</v>
      </c>
      <c r="N5786" s="56"/>
      <c r="P5786" s="44">
        <v>0</v>
      </c>
      <c r="Q5786" s="55">
        <v>0</v>
      </c>
      <c r="R5786" s="56"/>
    </row>
    <row r="5787" spans="1:18" x14ac:dyDescent="0.25">
      <c r="A5787" s="33"/>
      <c r="B5787" s="34" t="s">
        <v>28</v>
      </c>
      <c r="C5787" s="34" t="s">
        <v>29</v>
      </c>
      <c r="H5787" s="35"/>
      <c r="I5787" s="35"/>
      <c r="J5787" s="36"/>
      <c r="L5787" s="59"/>
      <c r="M5787" s="59"/>
      <c r="N5787" s="60"/>
      <c r="P5787" s="59"/>
      <c r="Q5787" s="59"/>
      <c r="R5787" s="60"/>
    </row>
    <row r="5788" spans="1:18" x14ac:dyDescent="0.25">
      <c r="A5788" s="37" t="s">
        <v>7237</v>
      </c>
      <c r="B5788" s="38" t="s">
        <v>31</v>
      </c>
      <c r="C5788" s="38" t="s">
        <v>7238</v>
      </c>
      <c r="H5788" s="35"/>
      <c r="I5788" s="35"/>
      <c r="J5788" s="36"/>
      <c r="L5788" s="59"/>
      <c r="M5788" s="59"/>
      <c r="N5788" s="60"/>
      <c r="P5788" s="59"/>
      <c r="Q5788" s="59"/>
      <c r="R5788" s="60"/>
    </row>
    <row r="5789" spans="1:18" x14ac:dyDescent="0.25">
      <c r="A5789" s="37" t="s">
        <v>7239</v>
      </c>
      <c r="B5789" s="38" t="s">
        <v>31</v>
      </c>
      <c r="C5789" s="38" t="s">
        <v>665</v>
      </c>
      <c r="H5789" s="35"/>
      <c r="I5789" s="35"/>
      <c r="J5789" s="36"/>
      <c r="L5789" s="59"/>
      <c r="M5789" s="59"/>
      <c r="N5789" s="60"/>
      <c r="P5789" s="59"/>
      <c r="Q5789" s="59"/>
      <c r="R5789" s="60"/>
    </row>
    <row r="5790" spans="1:18" ht="120" x14ac:dyDescent="0.25">
      <c r="A5790" s="37" t="s">
        <v>7240</v>
      </c>
      <c r="B5790" s="38" t="s">
        <v>31</v>
      </c>
      <c r="C5790" s="38" t="s">
        <v>667</v>
      </c>
      <c r="H5790" s="35"/>
      <c r="I5790" s="35"/>
      <c r="J5790" s="36"/>
      <c r="L5790" s="59"/>
      <c r="M5790" s="59"/>
      <c r="N5790" s="60"/>
      <c r="P5790" s="59"/>
      <c r="Q5790" s="59"/>
      <c r="R5790" s="60"/>
    </row>
    <row r="5791" spans="1:18" ht="60" x14ac:dyDescent="0.25">
      <c r="A5791" s="33"/>
      <c r="B5791" s="34" t="s">
        <v>55</v>
      </c>
      <c r="C5791" s="34" t="s">
        <v>56</v>
      </c>
      <c r="D5791" s="34" t="s">
        <v>57</v>
      </c>
      <c r="E5791" s="34" t="s">
        <v>58</v>
      </c>
      <c r="F5791" s="39" t="s">
        <v>59</v>
      </c>
      <c r="H5791" s="40" t="s">
        <v>60</v>
      </c>
      <c r="I5791" s="41" t="s">
        <v>22</v>
      </c>
      <c r="J5791" s="42"/>
      <c r="L5791" s="40" t="s">
        <v>60</v>
      </c>
      <c r="M5791" s="53" t="s">
        <v>22</v>
      </c>
      <c r="N5791" s="54"/>
      <c r="P5791" s="40" t="s">
        <v>60</v>
      </c>
      <c r="Q5791" s="53" t="s">
        <v>22</v>
      </c>
      <c r="R5791" s="54"/>
    </row>
    <row r="5792" spans="1:18" ht="30" x14ac:dyDescent="0.25">
      <c r="A5792" s="37" t="s">
        <v>7241</v>
      </c>
      <c r="B5792" s="38" t="s">
        <v>7242</v>
      </c>
      <c r="C5792" s="38" t="s">
        <v>7169</v>
      </c>
      <c r="D5792" s="38"/>
      <c r="E5792" s="38" t="s">
        <v>433</v>
      </c>
      <c r="F5792" s="43">
        <v>2</v>
      </c>
      <c r="H5792" s="44">
        <v>6500</v>
      </c>
      <c r="I5792" s="45">
        <v>13000</v>
      </c>
      <c r="J5792" s="31"/>
      <c r="L5792" s="44">
        <v>21897.54</v>
      </c>
      <c r="M5792" s="55">
        <v>43795.08</v>
      </c>
      <c r="N5792" s="56"/>
      <c r="P5792" s="44">
        <v>7500</v>
      </c>
      <c r="Q5792" s="55">
        <v>15000</v>
      </c>
      <c r="R5792" s="56"/>
    </row>
    <row r="5793" spans="1:18" x14ac:dyDescent="0.25">
      <c r="A5793" s="33"/>
      <c r="B5793" s="34" t="s">
        <v>28</v>
      </c>
      <c r="C5793" s="34" t="s">
        <v>29</v>
      </c>
      <c r="H5793" s="35"/>
      <c r="I5793" s="35"/>
      <c r="J5793" s="36"/>
      <c r="L5793" s="59"/>
      <c r="M5793" s="59"/>
      <c r="N5793" s="60"/>
      <c r="P5793" s="59"/>
      <c r="Q5793" s="59"/>
      <c r="R5793" s="60"/>
    </row>
    <row r="5794" spans="1:18" x14ac:dyDescent="0.25">
      <c r="A5794" s="37" t="s">
        <v>7243</v>
      </c>
      <c r="B5794" s="38" t="s">
        <v>31</v>
      </c>
      <c r="C5794" s="38" t="s">
        <v>712</v>
      </c>
      <c r="H5794" s="35"/>
      <c r="I5794" s="35"/>
      <c r="J5794" s="36"/>
      <c r="L5794" s="59"/>
      <c r="M5794" s="59"/>
      <c r="N5794" s="60"/>
      <c r="P5794" s="59"/>
      <c r="Q5794" s="59"/>
      <c r="R5794" s="60"/>
    </row>
    <row r="5795" spans="1:18" ht="60" x14ac:dyDescent="0.25">
      <c r="A5795" s="33"/>
      <c r="B5795" s="34" t="s">
        <v>55</v>
      </c>
      <c r="C5795" s="34" t="s">
        <v>56</v>
      </c>
      <c r="D5795" s="34" t="s">
        <v>57</v>
      </c>
      <c r="E5795" s="34" t="s">
        <v>58</v>
      </c>
      <c r="F5795" s="39" t="s">
        <v>59</v>
      </c>
      <c r="H5795" s="40" t="s">
        <v>60</v>
      </c>
      <c r="I5795" s="41" t="s">
        <v>22</v>
      </c>
      <c r="J5795" s="42"/>
      <c r="L5795" s="40" t="s">
        <v>60</v>
      </c>
      <c r="M5795" s="53" t="s">
        <v>22</v>
      </c>
      <c r="N5795" s="54"/>
      <c r="P5795" s="40" t="s">
        <v>60</v>
      </c>
      <c r="Q5795" s="53" t="s">
        <v>22</v>
      </c>
      <c r="R5795" s="54"/>
    </row>
    <row r="5796" spans="1:18" x14ac:dyDescent="0.25">
      <c r="A5796" s="37" t="s">
        <v>7244</v>
      </c>
      <c r="B5796" s="38" t="s">
        <v>7245</v>
      </c>
      <c r="C5796" s="38" t="s">
        <v>7246</v>
      </c>
      <c r="D5796" s="38"/>
      <c r="E5796" s="38" t="s">
        <v>433</v>
      </c>
      <c r="F5796" s="43">
        <v>2</v>
      </c>
      <c r="H5796" s="44">
        <v>27000</v>
      </c>
      <c r="I5796" s="45">
        <v>54000</v>
      </c>
      <c r="J5796" s="31"/>
      <c r="L5796" s="44">
        <v>59182.53</v>
      </c>
      <c r="M5796" s="55">
        <v>118365.06</v>
      </c>
      <c r="N5796" s="56"/>
      <c r="P5796" s="44">
        <v>40000</v>
      </c>
      <c r="Q5796" s="55">
        <v>80000</v>
      </c>
      <c r="R5796" s="56"/>
    </row>
    <row r="5797" spans="1:18" x14ac:dyDescent="0.25">
      <c r="A5797" s="33"/>
      <c r="B5797" s="34" t="s">
        <v>28</v>
      </c>
      <c r="C5797" s="34" t="s">
        <v>29</v>
      </c>
      <c r="H5797" s="35"/>
      <c r="I5797" s="35"/>
      <c r="J5797" s="36"/>
      <c r="L5797" s="59"/>
      <c r="M5797" s="59"/>
      <c r="N5797" s="60"/>
      <c r="P5797" s="59"/>
      <c r="Q5797" s="59"/>
      <c r="R5797" s="60"/>
    </row>
    <row r="5798" spans="1:18" x14ac:dyDescent="0.25">
      <c r="A5798" s="37" t="s">
        <v>7247</v>
      </c>
      <c r="B5798" s="38" t="s">
        <v>31</v>
      </c>
      <c r="C5798" s="38" t="s">
        <v>732</v>
      </c>
      <c r="H5798" s="35"/>
      <c r="I5798" s="35"/>
      <c r="J5798" s="36"/>
      <c r="L5798" s="59"/>
      <c r="M5798" s="59"/>
      <c r="N5798" s="60"/>
      <c r="P5798" s="59"/>
      <c r="Q5798" s="59"/>
      <c r="R5798" s="60"/>
    </row>
    <row r="5799" spans="1:18" ht="30" x14ac:dyDescent="0.25">
      <c r="A5799" s="37" t="s">
        <v>7248</v>
      </c>
      <c r="B5799" s="38" t="s">
        <v>31</v>
      </c>
      <c r="C5799" s="38" t="s">
        <v>7195</v>
      </c>
      <c r="H5799" s="35"/>
      <c r="I5799" s="35"/>
      <c r="J5799" s="36"/>
      <c r="L5799" s="59"/>
      <c r="M5799" s="59"/>
      <c r="N5799" s="60"/>
      <c r="P5799" s="59"/>
      <c r="Q5799" s="59"/>
      <c r="R5799" s="60"/>
    </row>
    <row r="5800" spans="1:18" ht="60" x14ac:dyDescent="0.25">
      <c r="A5800" s="33"/>
      <c r="B5800" s="34" t="s">
        <v>55</v>
      </c>
      <c r="C5800" s="34" t="s">
        <v>56</v>
      </c>
      <c r="D5800" s="34" t="s">
        <v>57</v>
      </c>
      <c r="E5800" s="34" t="s">
        <v>58</v>
      </c>
      <c r="F5800" s="39" t="s">
        <v>59</v>
      </c>
      <c r="H5800" s="40" t="s">
        <v>60</v>
      </c>
      <c r="I5800" s="41" t="s">
        <v>22</v>
      </c>
      <c r="J5800" s="42"/>
      <c r="L5800" s="40" t="s">
        <v>60</v>
      </c>
      <c r="M5800" s="53" t="s">
        <v>22</v>
      </c>
      <c r="N5800" s="54"/>
      <c r="P5800" s="40" t="s">
        <v>60</v>
      </c>
      <c r="Q5800" s="53" t="s">
        <v>22</v>
      </c>
      <c r="R5800" s="54"/>
    </row>
    <row r="5801" spans="1:18" ht="60" x14ac:dyDescent="0.25">
      <c r="A5801" s="37" t="s">
        <v>7249</v>
      </c>
      <c r="B5801" s="38" t="s">
        <v>7250</v>
      </c>
      <c r="C5801" s="38" t="s">
        <v>7121</v>
      </c>
      <c r="D5801" s="38"/>
      <c r="E5801" s="38" t="s">
        <v>433</v>
      </c>
      <c r="F5801" s="43">
        <v>2</v>
      </c>
      <c r="H5801" s="44">
        <v>525</v>
      </c>
      <c r="I5801" s="45">
        <v>1050</v>
      </c>
      <c r="J5801" s="31"/>
      <c r="L5801" s="44">
        <v>473.46</v>
      </c>
      <c r="M5801" s="55">
        <v>946.92</v>
      </c>
      <c r="N5801" s="56"/>
      <c r="P5801" s="44">
        <v>420</v>
      </c>
      <c r="Q5801" s="55">
        <v>840</v>
      </c>
      <c r="R5801" s="56"/>
    </row>
    <row r="5802" spans="1:18" x14ac:dyDescent="0.25">
      <c r="A5802" s="37" t="s">
        <v>7251</v>
      </c>
      <c r="B5802" s="38" t="s">
        <v>7252</v>
      </c>
      <c r="C5802" s="38" t="s">
        <v>743</v>
      </c>
      <c r="D5802" s="38"/>
      <c r="E5802" s="38" t="s">
        <v>433</v>
      </c>
      <c r="F5802" s="43">
        <v>2</v>
      </c>
      <c r="H5802" s="44">
        <v>425</v>
      </c>
      <c r="I5802" s="45">
        <v>850</v>
      </c>
      <c r="J5802" s="31"/>
      <c r="L5802" s="44">
        <v>532.64</v>
      </c>
      <c r="M5802" s="55">
        <v>1065.28</v>
      </c>
      <c r="N5802" s="56"/>
      <c r="P5802" s="44">
        <v>400</v>
      </c>
      <c r="Q5802" s="55">
        <v>800</v>
      </c>
      <c r="R5802" s="56"/>
    </row>
    <row r="5803" spans="1:18" x14ac:dyDescent="0.25">
      <c r="A5803" s="33"/>
      <c r="B5803" s="34" t="s">
        <v>28</v>
      </c>
      <c r="C5803" s="34" t="s">
        <v>29</v>
      </c>
      <c r="H5803" s="35"/>
      <c r="I5803" s="35"/>
      <c r="J5803" s="36"/>
      <c r="L5803" s="59"/>
      <c r="M5803" s="59"/>
      <c r="N5803" s="60"/>
      <c r="P5803" s="59"/>
      <c r="Q5803" s="59"/>
      <c r="R5803" s="60"/>
    </row>
    <row r="5804" spans="1:18" x14ac:dyDescent="0.25">
      <c r="A5804" s="37" t="s">
        <v>7253</v>
      </c>
      <c r="B5804" s="38" t="s">
        <v>31</v>
      </c>
      <c r="C5804" s="38" t="s">
        <v>750</v>
      </c>
      <c r="H5804" s="35"/>
      <c r="I5804" s="35"/>
      <c r="J5804" s="36"/>
      <c r="L5804" s="59"/>
      <c r="M5804" s="59"/>
      <c r="N5804" s="60"/>
      <c r="P5804" s="59"/>
      <c r="Q5804" s="59"/>
      <c r="R5804" s="60"/>
    </row>
    <row r="5805" spans="1:18" ht="60" x14ac:dyDescent="0.25">
      <c r="A5805" s="33"/>
      <c r="B5805" s="34" t="s">
        <v>55</v>
      </c>
      <c r="C5805" s="34" t="s">
        <v>56</v>
      </c>
      <c r="D5805" s="34" t="s">
        <v>57</v>
      </c>
      <c r="E5805" s="34" t="s">
        <v>58</v>
      </c>
      <c r="F5805" s="39" t="s">
        <v>59</v>
      </c>
      <c r="H5805" s="40" t="s">
        <v>60</v>
      </c>
      <c r="I5805" s="41" t="s">
        <v>22</v>
      </c>
      <c r="J5805" s="42"/>
      <c r="L5805" s="40" t="s">
        <v>60</v>
      </c>
      <c r="M5805" s="53" t="s">
        <v>22</v>
      </c>
      <c r="N5805" s="54"/>
      <c r="P5805" s="40" t="s">
        <v>60</v>
      </c>
      <c r="Q5805" s="53" t="s">
        <v>22</v>
      </c>
      <c r="R5805" s="54"/>
    </row>
    <row r="5806" spans="1:18" ht="45" x14ac:dyDescent="0.25">
      <c r="A5806" s="37" t="s">
        <v>7254</v>
      </c>
      <c r="B5806" s="38" t="s">
        <v>7255</v>
      </c>
      <c r="C5806" s="38" t="s">
        <v>7132</v>
      </c>
      <c r="D5806" s="38"/>
      <c r="E5806" s="38" t="s">
        <v>64</v>
      </c>
      <c r="F5806" s="43">
        <v>1</v>
      </c>
      <c r="H5806" s="44">
        <v>2000</v>
      </c>
      <c r="I5806" s="45">
        <v>2000</v>
      </c>
      <c r="J5806" s="31"/>
      <c r="L5806" s="44">
        <v>5918.25</v>
      </c>
      <c r="M5806" s="55">
        <v>5918.25</v>
      </c>
      <c r="N5806" s="56"/>
      <c r="P5806" s="44">
        <v>2000</v>
      </c>
      <c r="Q5806" s="55">
        <v>2000</v>
      </c>
      <c r="R5806" s="56"/>
    </row>
    <row r="5807" spans="1:18" ht="30" x14ac:dyDescent="0.25">
      <c r="A5807" s="37" t="s">
        <v>7256</v>
      </c>
      <c r="B5807" s="38" t="s">
        <v>7257</v>
      </c>
      <c r="C5807" s="38" t="s">
        <v>756</v>
      </c>
      <c r="D5807" s="38"/>
      <c r="E5807" s="38" t="s">
        <v>64</v>
      </c>
      <c r="F5807" s="43">
        <v>1</v>
      </c>
      <c r="H5807" s="44">
        <v>1000</v>
      </c>
      <c r="I5807" s="45">
        <v>1000</v>
      </c>
      <c r="J5807" s="31"/>
      <c r="L5807" s="44">
        <v>5918.25</v>
      </c>
      <c r="M5807" s="55">
        <v>5918.25</v>
      </c>
      <c r="N5807" s="56"/>
      <c r="P5807" s="44">
        <v>1000</v>
      </c>
      <c r="Q5807" s="55">
        <v>1000</v>
      </c>
      <c r="R5807" s="56"/>
    </row>
    <row r="5808" spans="1:18" x14ac:dyDescent="0.25">
      <c r="A5808" s="37" t="s">
        <v>7258</v>
      </c>
      <c r="B5808" s="38" t="s">
        <v>7259</v>
      </c>
      <c r="C5808" s="38" t="s">
        <v>759</v>
      </c>
      <c r="D5808" s="38"/>
      <c r="E5808" s="38" t="s">
        <v>64</v>
      </c>
      <c r="F5808" s="43">
        <v>1</v>
      </c>
      <c r="H5808" s="44">
        <v>2000</v>
      </c>
      <c r="I5808" s="45">
        <v>2000</v>
      </c>
      <c r="J5808" s="31"/>
      <c r="L5808" s="44">
        <v>5918.25</v>
      </c>
      <c r="M5808" s="55">
        <v>5918.25</v>
      </c>
      <c r="N5808" s="56"/>
      <c r="P5808" s="44">
        <v>500</v>
      </c>
      <c r="Q5808" s="55">
        <v>500</v>
      </c>
      <c r="R5808" s="56"/>
    </row>
    <row r="5809" spans="1:18" x14ac:dyDescent="0.25">
      <c r="A5809" s="37" t="s">
        <v>7260</v>
      </c>
      <c r="B5809" s="38" t="s">
        <v>7261</v>
      </c>
      <c r="C5809" s="38" t="s">
        <v>762</v>
      </c>
      <c r="D5809" s="38"/>
      <c r="E5809" s="38" t="s">
        <v>64</v>
      </c>
      <c r="F5809" s="43">
        <v>1</v>
      </c>
      <c r="H5809" s="44">
        <v>1000</v>
      </c>
      <c r="I5809" s="45">
        <v>1000</v>
      </c>
      <c r="J5809" s="31"/>
      <c r="L5809" s="44">
        <v>5918.25</v>
      </c>
      <c r="M5809" s="55">
        <v>5918.25</v>
      </c>
      <c r="N5809" s="56"/>
      <c r="P5809" s="44">
        <v>500</v>
      </c>
      <c r="Q5809" s="55">
        <v>500</v>
      </c>
      <c r="R5809" s="56"/>
    </row>
    <row r="5810" spans="1:18" x14ac:dyDescent="0.25">
      <c r="A5810" s="37" t="s">
        <v>7262</v>
      </c>
      <c r="B5810" s="38" t="s">
        <v>7263</v>
      </c>
      <c r="C5810" s="38" t="s">
        <v>765</v>
      </c>
      <c r="D5810" s="38"/>
      <c r="E5810" s="38" t="s">
        <v>64</v>
      </c>
      <c r="F5810" s="43">
        <v>1</v>
      </c>
      <c r="H5810" s="44">
        <v>500</v>
      </c>
      <c r="I5810" s="45">
        <v>500</v>
      </c>
      <c r="J5810" s="31"/>
      <c r="L5810" s="44">
        <v>5918.25</v>
      </c>
      <c r="M5810" s="55">
        <v>5918.25</v>
      </c>
      <c r="N5810" s="56"/>
      <c r="P5810" s="44">
        <v>500</v>
      </c>
      <c r="Q5810" s="55">
        <v>500</v>
      </c>
      <c r="R5810" s="56"/>
    </row>
    <row r="5811" spans="1:18" x14ac:dyDescent="0.25">
      <c r="A5811" s="37" t="s">
        <v>7264</v>
      </c>
      <c r="B5811" s="38" t="s">
        <v>7265</v>
      </c>
      <c r="C5811" s="38" t="s">
        <v>768</v>
      </c>
      <c r="D5811" s="38"/>
      <c r="E5811" s="38" t="s">
        <v>64</v>
      </c>
      <c r="F5811" s="43">
        <v>1</v>
      </c>
      <c r="H5811" s="44">
        <v>1000</v>
      </c>
      <c r="I5811" s="45">
        <v>1000</v>
      </c>
      <c r="J5811" s="31"/>
      <c r="L5811" s="44">
        <v>5918.25</v>
      </c>
      <c r="M5811" s="55">
        <v>5918.25</v>
      </c>
      <c r="N5811" s="56"/>
      <c r="P5811" s="44">
        <v>1000</v>
      </c>
      <c r="Q5811" s="55">
        <v>1000</v>
      </c>
      <c r="R5811" s="56"/>
    </row>
    <row r="5812" spans="1:18" x14ac:dyDescent="0.25">
      <c r="A5812" s="37" t="s">
        <v>7266</v>
      </c>
      <c r="B5812" s="38" t="s">
        <v>7267</v>
      </c>
      <c r="C5812" s="38" t="s">
        <v>771</v>
      </c>
      <c r="D5812" s="38"/>
      <c r="E5812" s="38" t="s">
        <v>64</v>
      </c>
      <c r="F5812" s="43">
        <v>1</v>
      </c>
      <c r="H5812" s="44">
        <v>1000</v>
      </c>
      <c r="I5812" s="45">
        <v>1000</v>
      </c>
      <c r="J5812" s="31"/>
      <c r="L5812" s="44">
        <v>5918.25</v>
      </c>
      <c r="M5812" s="55">
        <v>5918.25</v>
      </c>
      <c r="N5812" s="56"/>
      <c r="P5812" s="44">
        <v>1000</v>
      </c>
      <c r="Q5812" s="55">
        <v>1000</v>
      </c>
      <c r="R5812" s="56"/>
    </row>
    <row r="5813" spans="1:18" ht="30" x14ac:dyDescent="0.25">
      <c r="A5813" s="37" t="s">
        <v>7268</v>
      </c>
      <c r="B5813" s="38" t="s">
        <v>7269</v>
      </c>
      <c r="C5813" s="38" t="s">
        <v>774</v>
      </c>
      <c r="D5813" s="38"/>
      <c r="E5813" s="38" t="s">
        <v>64</v>
      </c>
      <c r="F5813" s="43">
        <v>1</v>
      </c>
      <c r="H5813" s="44">
        <v>500</v>
      </c>
      <c r="I5813" s="45">
        <v>500</v>
      </c>
      <c r="J5813" s="31"/>
      <c r="L5813" s="44">
        <v>5918.25</v>
      </c>
      <c r="M5813" s="55">
        <v>5918.25</v>
      </c>
      <c r="N5813" s="56"/>
      <c r="P5813" s="44">
        <v>1000</v>
      </c>
      <c r="Q5813" s="55">
        <v>1000</v>
      </c>
      <c r="R5813" s="56"/>
    </row>
    <row r="5814" spans="1:18" ht="30" x14ac:dyDescent="0.25">
      <c r="A5814" s="37" t="s">
        <v>7270</v>
      </c>
      <c r="B5814" s="38" t="s">
        <v>7271</v>
      </c>
      <c r="C5814" s="38" t="s">
        <v>777</v>
      </c>
      <c r="D5814" s="38"/>
      <c r="E5814" s="38" t="s">
        <v>64</v>
      </c>
      <c r="F5814" s="43">
        <v>1</v>
      </c>
      <c r="H5814" s="44">
        <v>1000</v>
      </c>
      <c r="I5814" s="45">
        <v>1000</v>
      </c>
      <c r="J5814" s="31"/>
      <c r="L5814" s="44">
        <v>5918.25</v>
      </c>
      <c r="M5814" s="55">
        <v>5918.25</v>
      </c>
      <c r="N5814" s="56"/>
      <c r="P5814" s="44">
        <v>1000</v>
      </c>
      <c r="Q5814" s="55">
        <v>1000</v>
      </c>
      <c r="R5814" s="56"/>
    </row>
    <row r="5815" spans="1:18" x14ac:dyDescent="0.25">
      <c r="A5815" s="37" t="s">
        <v>7272</v>
      </c>
      <c r="B5815" s="38" t="s">
        <v>7273</v>
      </c>
      <c r="C5815" s="38" t="s">
        <v>780</v>
      </c>
      <c r="D5815" s="38"/>
      <c r="E5815" s="38" t="s">
        <v>64</v>
      </c>
      <c r="F5815" s="43">
        <v>1</v>
      </c>
      <c r="H5815" s="44">
        <v>500</v>
      </c>
      <c r="I5815" s="45">
        <v>500</v>
      </c>
      <c r="J5815" s="31"/>
      <c r="L5815" s="44">
        <v>5918.25</v>
      </c>
      <c r="M5815" s="55">
        <v>5918.25</v>
      </c>
      <c r="N5815" s="56"/>
      <c r="P5815" s="44">
        <v>500</v>
      </c>
      <c r="Q5815" s="55">
        <v>500</v>
      </c>
      <c r="R5815" s="56"/>
    </row>
    <row r="5816" spans="1:18" x14ac:dyDescent="0.25">
      <c r="A5816" s="37" t="s">
        <v>7274</v>
      </c>
      <c r="B5816" s="38" t="s">
        <v>7275</v>
      </c>
      <c r="C5816" s="38" t="s">
        <v>783</v>
      </c>
      <c r="D5816" s="38"/>
      <c r="E5816" s="38" t="s">
        <v>64</v>
      </c>
      <c r="F5816" s="43">
        <v>1</v>
      </c>
      <c r="H5816" s="44">
        <v>500</v>
      </c>
      <c r="I5816" s="45">
        <v>500</v>
      </c>
      <c r="J5816" s="31"/>
      <c r="L5816" s="44">
        <v>5918.25</v>
      </c>
      <c r="M5816" s="55">
        <v>5918.25</v>
      </c>
      <c r="N5816" s="56"/>
      <c r="P5816" s="44">
        <v>500</v>
      </c>
      <c r="Q5816" s="55">
        <v>500</v>
      </c>
      <c r="R5816" s="56"/>
    </row>
    <row r="5817" spans="1:18" ht="45" x14ac:dyDescent="0.25">
      <c r="A5817" s="37" t="s">
        <v>7276</v>
      </c>
      <c r="B5817" s="38" t="s">
        <v>7277</v>
      </c>
      <c r="C5817" s="38" t="s">
        <v>786</v>
      </c>
      <c r="D5817" s="38"/>
      <c r="E5817" s="38" t="s">
        <v>64</v>
      </c>
      <c r="F5817" s="43">
        <v>1</v>
      </c>
      <c r="H5817" s="44">
        <v>1500</v>
      </c>
      <c r="I5817" s="45">
        <v>1500</v>
      </c>
      <c r="J5817" s="31"/>
      <c r="L5817" s="44">
        <v>5918.25</v>
      </c>
      <c r="M5817" s="55">
        <v>5918.25</v>
      </c>
      <c r="N5817" s="56"/>
      <c r="P5817" s="44">
        <v>2000</v>
      </c>
      <c r="Q5817" s="55">
        <v>2000</v>
      </c>
      <c r="R5817" s="56"/>
    </row>
    <row r="5818" spans="1:18" x14ac:dyDescent="0.25">
      <c r="A5818" s="37" t="s">
        <v>7278</v>
      </c>
      <c r="B5818" s="38" t="s">
        <v>7279</v>
      </c>
      <c r="C5818" s="38" t="s">
        <v>789</v>
      </c>
      <c r="D5818" s="38"/>
      <c r="E5818" s="38" t="s">
        <v>64</v>
      </c>
      <c r="F5818" s="43">
        <v>1</v>
      </c>
      <c r="H5818" s="44">
        <v>1500</v>
      </c>
      <c r="I5818" s="45">
        <v>1500</v>
      </c>
      <c r="J5818" s="31"/>
      <c r="L5818" s="44">
        <v>5918.25</v>
      </c>
      <c r="M5818" s="55">
        <v>5918.25</v>
      </c>
      <c r="N5818" s="56"/>
      <c r="P5818" s="44">
        <v>15000</v>
      </c>
      <c r="Q5818" s="55">
        <v>15000</v>
      </c>
      <c r="R5818" s="56"/>
    </row>
    <row r="5819" spans="1:18" ht="30" x14ac:dyDescent="0.25">
      <c r="A5819" s="37" t="s">
        <v>7280</v>
      </c>
      <c r="B5819" s="38" t="s">
        <v>7281</v>
      </c>
      <c r="C5819" s="38" t="s">
        <v>7159</v>
      </c>
      <c r="D5819" s="38"/>
      <c r="E5819" s="38" t="s">
        <v>64</v>
      </c>
      <c r="F5819" s="43">
        <v>1</v>
      </c>
      <c r="H5819" s="44">
        <v>1000</v>
      </c>
      <c r="I5819" s="45">
        <v>1000</v>
      </c>
      <c r="J5819" s="31"/>
      <c r="L5819" s="44">
        <v>5918.25</v>
      </c>
      <c r="M5819" s="55">
        <v>5918.25</v>
      </c>
      <c r="N5819" s="56"/>
      <c r="P5819" s="44">
        <v>0</v>
      </c>
      <c r="Q5819" s="55">
        <v>0</v>
      </c>
      <c r="R5819" s="56"/>
    </row>
    <row r="5820" spans="1:18" x14ac:dyDescent="0.25">
      <c r="A5820" s="37" t="s">
        <v>7282</v>
      </c>
      <c r="B5820" s="38" t="s">
        <v>7283</v>
      </c>
      <c r="C5820" s="38" t="s">
        <v>7162</v>
      </c>
      <c r="D5820" s="38"/>
      <c r="E5820" s="38" t="s">
        <v>64</v>
      </c>
      <c r="F5820" s="43">
        <v>1</v>
      </c>
      <c r="H5820" s="44">
        <v>500</v>
      </c>
      <c r="I5820" s="45">
        <v>500</v>
      </c>
      <c r="J5820" s="31"/>
      <c r="L5820" s="44">
        <v>5918.25</v>
      </c>
      <c r="M5820" s="55">
        <v>5918.25</v>
      </c>
      <c r="N5820" s="56"/>
      <c r="P5820" s="44">
        <v>0</v>
      </c>
      <c r="Q5820" s="55">
        <v>0</v>
      </c>
      <c r="R5820" s="56"/>
    </row>
    <row r="5821" spans="1:18" x14ac:dyDescent="0.25">
      <c r="A5821" s="33"/>
      <c r="B5821" s="34" t="s">
        <v>28</v>
      </c>
      <c r="C5821" s="34" t="s">
        <v>29</v>
      </c>
      <c r="H5821" s="35"/>
      <c r="I5821" s="35"/>
      <c r="J5821" s="36"/>
      <c r="L5821" s="59"/>
      <c r="M5821" s="59"/>
      <c r="N5821" s="60"/>
      <c r="P5821" s="59"/>
      <c r="Q5821" s="59"/>
      <c r="R5821" s="60"/>
    </row>
    <row r="5822" spans="1:18" x14ac:dyDescent="0.25">
      <c r="A5822" s="37" t="s">
        <v>7284</v>
      </c>
      <c r="B5822" s="38" t="s">
        <v>31</v>
      </c>
      <c r="C5822" s="38" t="s">
        <v>333</v>
      </c>
      <c r="H5822" s="35"/>
      <c r="I5822" s="35"/>
      <c r="J5822" s="36"/>
      <c r="L5822" s="59"/>
      <c r="M5822" s="59"/>
      <c r="N5822" s="60"/>
      <c r="P5822" s="59"/>
      <c r="Q5822" s="59"/>
      <c r="R5822" s="60"/>
    </row>
    <row r="5823" spans="1:18" ht="60" x14ac:dyDescent="0.25">
      <c r="A5823" s="33"/>
      <c r="B5823" s="34" t="s">
        <v>55</v>
      </c>
      <c r="C5823" s="34" t="s">
        <v>56</v>
      </c>
      <c r="D5823" s="34" t="s">
        <v>57</v>
      </c>
      <c r="E5823" s="34" t="s">
        <v>58</v>
      </c>
      <c r="F5823" s="39" t="s">
        <v>59</v>
      </c>
      <c r="H5823" s="40" t="s">
        <v>60</v>
      </c>
      <c r="I5823" s="41" t="s">
        <v>22</v>
      </c>
      <c r="J5823" s="42"/>
      <c r="L5823" s="40" t="s">
        <v>60</v>
      </c>
      <c r="M5823" s="53" t="s">
        <v>22</v>
      </c>
      <c r="N5823" s="54"/>
      <c r="P5823" s="40" t="s">
        <v>60</v>
      </c>
      <c r="Q5823" s="53" t="s">
        <v>22</v>
      </c>
      <c r="R5823" s="54"/>
    </row>
    <row r="5824" spans="1:18" ht="105" x14ac:dyDescent="0.25">
      <c r="A5824" s="37" t="s">
        <v>7285</v>
      </c>
      <c r="B5824" s="38" t="s">
        <v>335</v>
      </c>
      <c r="C5824" s="38" t="s">
        <v>336</v>
      </c>
      <c r="D5824" s="38"/>
      <c r="E5824" s="38" t="s">
        <v>64</v>
      </c>
      <c r="F5824" s="43">
        <v>1</v>
      </c>
      <c r="H5824" s="44">
        <v>0</v>
      </c>
      <c r="I5824" s="45">
        <v>0</v>
      </c>
      <c r="J5824" s="31"/>
      <c r="L5824" s="44">
        <v>0</v>
      </c>
      <c r="M5824" s="55">
        <v>0</v>
      </c>
      <c r="N5824" s="56"/>
      <c r="P5824" s="44">
        <v>0</v>
      </c>
      <c r="Q5824" s="55">
        <v>0</v>
      </c>
      <c r="R5824" s="56"/>
    </row>
    <row r="5825" spans="1:18" x14ac:dyDescent="0.25">
      <c r="A5825" s="33"/>
      <c r="B5825" s="34" t="s">
        <v>28</v>
      </c>
      <c r="C5825" s="34" t="s">
        <v>29</v>
      </c>
      <c r="H5825" s="35"/>
      <c r="I5825" s="35"/>
      <c r="J5825" s="36"/>
      <c r="L5825" s="59"/>
      <c r="M5825" s="59"/>
      <c r="N5825" s="60"/>
      <c r="P5825" s="59"/>
      <c r="Q5825" s="59"/>
      <c r="R5825" s="60"/>
    </row>
    <row r="5826" spans="1:18" ht="60" x14ac:dyDescent="0.25">
      <c r="A5826" s="37" t="s">
        <v>7286</v>
      </c>
      <c r="B5826" s="38" t="s">
        <v>31</v>
      </c>
      <c r="C5826" s="38" t="s">
        <v>299</v>
      </c>
      <c r="H5826" s="35"/>
      <c r="I5826" s="35"/>
      <c r="J5826" s="36"/>
      <c r="L5826" s="59"/>
      <c r="M5826" s="59"/>
      <c r="N5826" s="60"/>
      <c r="P5826" s="59"/>
      <c r="Q5826" s="59"/>
      <c r="R5826" s="60"/>
    </row>
    <row r="5827" spans="1:18" x14ac:dyDescent="0.25">
      <c r="A5827" s="14" t="s">
        <v>7287</v>
      </c>
      <c r="B5827" s="14"/>
      <c r="C5827" s="14"/>
      <c r="D5827" s="14"/>
      <c r="E5827" s="14"/>
      <c r="F5827" s="14"/>
      <c r="H5827" s="32" t="s">
        <v>6996</v>
      </c>
      <c r="I5827" s="45">
        <v>1139675</v>
      </c>
      <c r="J5827" s="31"/>
      <c r="L5827" s="32" t="s">
        <v>6996</v>
      </c>
      <c r="M5827" s="55">
        <v>1725890.85</v>
      </c>
      <c r="N5827" s="56"/>
      <c r="P5827" s="32" t="s">
        <v>6996</v>
      </c>
      <c r="Q5827" s="55">
        <v>1786532</v>
      </c>
      <c r="R5827" s="56"/>
    </row>
    <row r="5828" spans="1:18" x14ac:dyDescent="0.25">
      <c r="A5828" s="33"/>
      <c r="B5828" s="34" t="s">
        <v>28</v>
      </c>
      <c r="C5828" s="34" t="s">
        <v>29</v>
      </c>
      <c r="H5828" s="35"/>
      <c r="I5828" s="35"/>
      <c r="J5828" s="36"/>
      <c r="L5828" s="59"/>
      <c r="M5828" s="59"/>
      <c r="N5828" s="60"/>
      <c r="P5828" s="59"/>
      <c r="Q5828" s="59"/>
      <c r="R5828" s="60"/>
    </row>
    <row r="5829" spans="1:18" x14ac:dyDescent="0.25">
      <c r="A5829" s="37" t="s">
        <v>7288</v>
      </c>
      <c r="B5829" s="38" t="s">
        <v>31</v>
      </c>
      <c r="C5829" s="38" t="s">
        <v>3813</v>
      </c>
      <c r="H5829" s="35"/>
      <c r="I5829" s="35"/>
      <c r="J5829" s="36"/>
      <c r="L5829" s="59"/>
      <c r="M5829" s="59"/>
      <c r="N5829" s="60"/>
      <c r="P5829" s="59"/>
      <c r="Q5829" s="59"/>
      <c r="R5829" s="60"/>
    </row>
    <row r="5830" spans="1:18" ht="75" x14ac:dyDescent="0.25">
      <c r="A5830" s="37" t="s">
        <v>7289</v>
      </c>
      <c r="B5830" s="38" t="s">
        <v>31</v>
      </c>
      <c r="C5830" s="38" t="s">
        <v>3815</v>
      </c>
      <c r="H5830" s="35"/>
      <c r="I5830" s="35"/>
      <c r="J5830" s="36"/>
      <c r="L5830" s="59"/>
      <c r="M5830" s="59"/>
      <c r="N5830" s="60"/>
      <c r="P5830" s="59"/>
      <c r="Q5830" s="59"/>
      <c r="R5830" s="60"/>
    </row>
    <row r="5831" spans="1:18" ht="60" x14ac:dyDescent="0.25">
      <c r="A5831" s="33"/>
      <c r="B5831" s="34" t="s">
        <v>55</v>
      </c>
      <c r="C5831" s="34" t="s">
        <v>56</v>
      </c>
      <c r="D5831" s="34" t="s">
        <v>57</v>
      </c>
      <c r="E5831" s="34" t="s">
        <v>58</v>
      </c>
      <c r="F5831" s="39" t="s">
        <v>59</v>
      </c>
      <c r="H5831" s="40" t="s">
        <v>60</v>
      </c>
      <c r="I5831" s="41" t="s">
        <v>22</v>
      </c>
      <c r="J5831" s="42"/>
      <c r="L5831" s="40" t="s">
        <v>60</v>
      </c>
      <c r="M5831" s="53" t="s">
        <v>22</v>
      </c>
      <c r="N5831" s="54"/>
      <c r="P5831" s="40" t="s">
        <v>60</v>
      </c>
      <c r="Q5831" s="53" t="s">
        <v>22</v>
      </c>
      <c r="R5831" s="54"/>
    </row>
    <row r="5832" spans="1:18" x14ac:dyDescent="0.25">
      <c r="A5832" s="37" t="s">
        <v>7290</v>
      </c>
      <c r="B5832" s="38" t="s">
        <v>802</v>
      </c>
      <c r="C5832" s="38" t="s">
        <v>7291</v>
      </c>
      <c r="D5832" s="38"/>
      <c r="E5832" s="38" t="s">
        <v>433</v>
      </c>
      <c r="F5832" s="43">
        <v>1</v>
      </c>
      <c r="H5832" s="44">
        <v>22000</v>
      </c>
      <c r="I5832" s="45">
        <v>22000</v>
      </c>
      <c r="J5832" s="31"/>
      <c r="L5832" s="44">
        <v>17754.759999999998</v>
      </c>
      <c r="M5832" s="55">
        <v>17754.759999999998</v>
      </c>
      <c r="N5832" s="56"/>
      <c r="P5832" s="44">
        <v>15000</v>
      </c>
      <c r="Q5832" s="55">
        <v>15000</v>
      </c>
      <c r="R5832" s="56"/>
    </row>
    <row r="5833" spans="1:18" x14ac:dyDescent="0.25">
      <c r="A5833" s="33"/>
      <c r="B5833" s="34" t="s">
        <v>28</v>
      </c>
      <c r="C5833" s="34" t="s">
        <v>29</v>
      </c>
      <c r="H5833" s="35"/>
      <c r="I5833" s="35"/>
      <c r="J5833" s="36"/>
      <c r="L5833" s="59"/>
      <c r="M5833" s="59"/>
      <c r="N5833" s="60"/>
      <c r="P5833" s="59"/>
      <c r="Q5833" s="59"/>
      <c r="R5833" s="60"/>
    </row>
    <row r="5834" spans="1:18" x14ac:dyDescent="0.25">
      <c r="A5834" s="37" t="s">
        <v>7292</v>
      </c>
      <c r="B5834" s="38" t="s">
        <v>31</v>
      </c>
      <c r="C5834" s="38" t="s">
        <v>798</v>
      </c>
      <c r="H5834" s="35"/>
      <c r="I5834" s="35"/>
      <c r="J5834" s="36"/>
      <c r="L5834" s="59"/>
      <c r="M5834" s="59"/>
      <c r="N5834" s="60"/>
      <c r="P5834" s="59"/>
      <c r="Q5834" s="59"/>
      <c r="R5834" s="60"/>
    </row>
    <row r="5835" spans="1:18" ht="75" x14ac:dyDescent="0.25">
      <c r="A5835" s="37" t="s">
        <v>7293</v>
      </c>
      <c r="B5835" s="38" t="s">
        <v>31</v>
      </c>
      <c r="C5835" s="38" t="s">
        <v>800</v>
      </c>
      <c r="H5835" s="35"/>
      <c r="I5835" s="35"/>
      <c r="J5835" s="36"/>
      <c r="L5835" s="59"/>
      <c r="M5835" s="59"/>
      <c r="N5835" s="60"/>
      <c r="P5835" s="59"/>
      <c r="Q5835" s="59"/>
      <c r="R5835" s="60"/>
    </row>
    <row r="5836" spans="1:18" ht="60" x14ac:dyDescent="0.25">
      <c r="A5836" s="33"/>
      <c r="B5836" s="34" t="s">
        <v>55</v>
      </c>
      <c r="C5836" s="34" t="s">
        <v>56</v>
      </c>
      <c r="D5836" s="34" t="s">
        <v>57</v>
      </c>
      <c r="E5836" s="34" t="s">
        <v>58</v>
      </c>
      <c r="F5836" s="39" t="s">
        <v>59</v>
      </c>
      <c r="H5836" s="40" t="s">
        <v>60</v>
      </c>
      <c r="I5836" s="41" t="s">
        <v>22</v>
      </c>
      <c r="J5836" s="42"/>
      <c r="L5836" s="40" t="s">
        <v>60</v>
      </c>
      <c r="M5836" s="53" t="s">
        <v>22</v>
      </c>
      <c r="N5836" s="54"/>
      <c r="P5836" s="40" t="s">
        <v>60</v>
      </c>
      <c r="Q5836" s="53" t="s">
        <v>22</v>
      </c>
      <c r="R5836" s="54"/>
    </row>
    <row r="5837" spans="1:18" x14ac:dyDescent="0.25">
      <c r="A5837" s="37" t="s">
        <v>7294</v>
      </c>
      <c r="B5837" s="38" t="s">
        <v>805</v>
      </c>
      <c r="C5837" s="38" t="s">
        <v>7295</v>
      </c>
      <c r="D5837" s="38"/>
      <c r="E5837" s="38" t="s">
        <v>433</v>
      </c>
      <c r="F5837" s="43">
        <v>1</v>
      </c>
      <c r="H5837" s="44">
        <v>7100</v>
      </c>
      <c r="I5837" s="45">
        <v>7100</v>
      </c>
      <c r="J5837" s="31"/>
      <c r="L5837" s="44">
        <v>8877.3799999999992</v>
      </c>
      <c r="M5837" s="55">
        <v>8877.3799999999992</v>
      </c>
      <c r="N5837" s="56"/>
      <c r="P5837" s="44">
        <v>2200</v>
      </c>
      <c r="Q5837" s="55">
        <v>2200</v>
      </c>
      <c r="R5837" s="56"/>
    </row>
    <row r="5838" spans="1:18" x14ac:dyDescent="0.25">
      <c r="A5838" s="37" t="s">
        <v>7296</v>
      </c>
      <c r="B5838" s="38" t="s">
        <v>814</v>
      </c>
      <c r="C5838" s="38" t="s">
        <v>7297</v>
      </c>
      <c r="D5838" s="38"/>
      <c r="E5838" s="38" t="s">
        <v>433</v>
      </c>
      <c r="F5838" s="43">
        <v>1</v>
      </c>
      <c r="H5838" s="44">
        <v>7100</v>
      </c>
      <c r="I5838" s="45">
        <v>7100</v>
      </c>
      <c r="J5838" s="31"/>
      <c r="L5838" s="44">
        <v>7101.9</v>
      </c>
      <c r="M5838" s="55">
        <v>7101.9</v>
      </c>
      <c r="N5838" s="56"/>
      <c r="P5838" s="44">
        <v>2500</v>
      </c>
      <c r="Q5838" s="55">
        <v>2500</v>
      </c>
      <c r="R5838" s="56"/>
    </row>
    <row r="5839" spans="1:18" x14ac:dyDescent="0.25">
      <c r="A5839" s="37" t="s">
        <v>7298</v>
      </c>
      <c r="B5839" s="38" t="s">
        <v>817</v>
      </c>
      <c r="C5839" s="38" t="s">
        <v>7299</v>
      </c>
      <c r="D5839" s="38"/>
      <c r="E5839" s="38" t="s">
        <v>433</v>
      </c>
      <c r="F5839" s="43">
        <v>1</v>
      </c>
      <c r="H5839" s="44">
        <v>6000</v>
      </c>
      <c r="I5839" s="45">
        <v>6000</v>
      </c>
      <c r="J5839" s="31"/>
      <c r="L5839" s="44">
        <v>6628.44</v>
      </c>
      <c r="M5839" s="55">
        <v>6628.44</v>
      </c>
      <c r="N5839" s="56"/>
      <c r="P5839" s="44">
        <v>2100</v>
      </c>
      <c r="Q5839" s="55">
        <v>2100</v>
      </c>
      <c r="R5839" s="56"/>
    </row>
    <row r="5840" spans="1:18" x14ac:dyDescent="0.25">
      <c r="A5840" s="37" t="s">
        <v>7300</v>
      </c>
      <c r="B5840" s="38" t="s">
        <v>820</v>
      </c>
      <c r="C5840" s="38" t="s">
        <v>4718</v>
      </c>
      <c r="D5840" s="38"/>
      <c r="E5840" s="38" t="s">
        <v>433</v>
      </c>
      <c r="F5840" s="43">
        <v>1</v>
      </c>
      <c r="H5840" s="44">
        <v>6000</v>
      </c>
      <c r="I5840" s="45">
        <v>6000</v>
      </c>
      <c r="J5840" s="31"/>
      <c r="L5840" s="44">
        <v>5421.12</v>
      </c>
      <c r="M5840" s="55">
        <v>5421.12</v>
      </c>
      <c r="N5840" s="56"/>
      <c r="P5840" s="44">
        <v>2000</v>
      </c>
      <c r="Q5840" s="55">
        <v>2000</v>
      </c>
      <c r="R5840" s="56"/>
    </row>
    <row r="5841" spans="1:18" x14ac:dyDescent="0.25">
      <c r="A5841" s="37" t="s">
        <v>7301</v>
      </c>
      <c r="B5841" s="38" t="s">
        <v>827</v>
      </c>
      <c r="C5841" s="38" t="s">
        <v>7302</v>
      </c>
      <c r="D5841" s="38"/>
      <c r="E5841" s="38" t="s">
        <v>433</v>
      </c>
      <c r="F5841" s="43">
        <v>2</v>
      </c>
      <c r="H5841" s="44">
        <v>6000</v>
      </c>
      <c r="I5841" s="45">
        <v>12000</v>
      </c>
      <c r="J5841" s="31"/>
      <c r="L5841" s="44">
        <v>5918.25</v>
      </c>
      <c r="M5841" s="55">
        <v>11836.5</v>
      </c>
      <c r="N5841" s="56"/>
      <c r="P5841" s="44">
        <v>2000</v>
      </c>
      <c r="Q5841" s="55">
        <v>4000</v>
      </c>
      <c r="R5841" s="56"/>
    </row>
    <row r="5842" spans="1:18" x14ac:dyDescent="0.25">
      <c r="A5842" s="37" t="s">
        <v>7303</v>
      </c>
      <c r="B5842" s="38" t="s">
        <v>830</v>
      </c>
      <c r="C5842" s="38" t="s">
        <v>3011</v>
      </c>
      <c r="D5842" s="38"/>
      <c r="E5842" s="38" t="s">
        <v>433</v>
      </c>
      <c r="F5842" s="43">
        <v>1</v>
      </c>
      <c r="H5842" s="44">
        <v>6000</v>
      </c>
      <c r="I5842" s="45">
        <v>6000</v>
      </c>
      <c r="J5842" s="31"/>
      <c r="L5842" s="44">
        <v>4142.78</v>
      </c>
      <c r="M5842" s="55">
        <v>4142.78</v>
      </c>
      <c r="N5842" s="56"/>
      <c r="P5842" s="44">
        <v>4000</v>
      </c>
      <c r="Q5842" s="55">
        <v>4000</v>
      </c>
      <c r="R5842" s="56"/>
    </row>
    <row r="5843" spans="1:18" x14ac:dyDescent="0.25">
      <c r="A5843" s="37" t="s">
        <v>7304</v>
      </c>
      <c r="B5843" s="38" t="s">
        <v>833</v>
      </c>
      <c r="C5843" s="38" t="s">
        <v>806</v>
      </c>
      <c r="D5843" s="38"/>
      <c r="E5843" s="38" t="s">
        <v>433</v>
      </c>
      <c r="F5843" s="43">
        <v>1</v>
      </c>
      <c r="H5843" s="44">
        <v>16000</v>
      </c>
      <c r="I5843" s="45">
        <v>16000</v>
      </c>
      <c r="J5843" s="31"/>
      <c r="L5843" s="44">
        <v>27815.79</v>
      </c>
      <c r="M5843" s="55">
        <v>27815.79</v>
      </c>
      <c r="N5843" s="56"/>
      <c r="P5843" s="44">
        <v>45000</v>
      </c>
      <c r="Q5843" s="55">
        <v>45000</v>
      </c>
      <c r="R5843" s="56"/>
    </row>
    <row r="5844" spans="1:18" x14ac:dyDescent="0.25">
      <c r="A5844" s="37" t="s">
        <v>7305</v>
      </c>
      <c r="B5844" s="38" t="s">
        <v>836</v>
      </c>
      <c r="C5844" s="38" t="s">
        <v>7306</v>
      </c>
      <c r="D5844" s="38"/>
      <c r="E5844" s="38" t="s">
        <v>433</v>
      </c>
      <c r="F5844" s="43">
        <v>1</v>
      </c>
      <c r="H5844" s="44">
        <v>15000</v>
      </c>
      <c r="I5844" s="45">
        <v>15000</v>
      </c>
      <c r="J5844" s="31"/>
      <c r="L5844" s="44">
        <v>29591.27</v>
      </c>
      <c r="M5844" s="55">
        <v>29591.27</v>
      </c>
      <c r="N5844" s="56"/>
      <c r="P5844" s="44">
        <v>200000</v>
      </c>
      <c r="Q5844" s="55">
        <v>200000</v>
      </c>
      <c r="R5844" s="56"/>
    </row>
    <row r="5845" spans="1:18" x14ac:dyDescent="0.25">
      <c r="A5845" s="33"/>
      <c r="B5845" s="34" t="s">
        <v>28</v>
      </c>
      <c r="C5845" s="34" t="s">
        <v>29</v>
      </c>
      <c r="H5845" s="35"/>
      <c r="I5845" s="35"/>
      <c r="J5845" s="36"/>
      <c r="L5845" s="59"/>
      <c r="M5845" s="59"/>
      <c r="N5845" s="60"/>
      <c r="P5845" s="59"/>
      <c r="Q5845" s="59"/>
      <c r="R5845" s="60"/>
    </row>
    <row r="5846" spans="1:18" x14ac:dyDescent="0.25">
      <c r="A5846" s="37" t="s">
        <v>7307</v>
      </c>
      <c r="B5846" s="38" t="s">
        <v>31</v>
      </c>
      <c r="C5846" s="38" t="s">
        <v>808</v>
      </c>
      <c r="H5846" s="35"/>
      <c r="I5846" s="35"/>
      <c r="J5846" s="36"/>
      <c r="L5846" s="59"/>
      <c r="M5846" s="59"/>
      <c r="N5846" s="60"/>
      <c r="P5846" s="59"/>
      <c r="Q5846" s="59"/>
      <c r="R5846" s="60"/>
    </row>
    <row r="5847" spans="1:18" ht="75" x14ac:dyDescent="0.25">
      <c r="A5847" s="37" t="s">
        <v>7308</v>
      </c>
      <c r="B5847" s="38" t="s">
        <v>31</v>
      </c>
      <c r="C5847" s="38" t="s">
        <v>810</v>
      </c>
      <c r="H5847" s="35"/>
      <c r="I5847" s="35"/>
      <c r="J5847" s="36"/>
      <c r="L5847" s="59"/>
      <c r="M5847" s="59"/>
      <c r="N5847" s="60"/>
      <c r="P5847" s="59"/>
      <c r="Q5847" s="59"/>
      <c r="R5847" s="60"/>
    </row>
    <row r="5848" spans="1:18" x14ac:dyDescent="0.25">
      <c r="A5848" s="37" t="s">
        <v>7309</v>
      </c>
      <c r="B5848" s="38" t="s">
        <v>31</v>
      </c>
      <c r="C5848" s="38" t="s">
        <v>812</v>
      </c>
      <c r="H5848" s="35"/>
      <c r="I5848" s="35"/>
      <c r="J5848" s="36"/>
      <c r="L5848" s="59"/>
      <c r="M5848" s="59"/>
      <c r="N5848" s="60"/>
      <c r="P5848" s="59"/>
      <c r="Q5848" s="59"/>
      <c r="R5848" s="60"/>
    </row>
    <row r="5849" spans="1:18" ht="60" x14ac:dyDescent="0.25">
      <c r="A5849" s="33"/>
      <c r="B5849" s="34" t="s">
        <v>55</v>
      </c>
      <c r="C5849" s="34" t="s">
        <v>56</v>
      </c>
      <c r="D5849" s="34" t="s">
        <v>57</v>
      </c>
      <c r="E5849" s="34" t="s">
        <v>58</v>
      </c>
      <c r="F5849" s="39" t="s">
        <v>59</v>
      </c>
      <c r="H5849" s="40" t="s">
        <v>60</v>
      </c>
      <c r="I5849" s="41" t="s">
        <v>22</v>
      </c>
      <c r="J5849" s="42"/>
      <c r="L5849" s="40" t="s">
        <v>60</v>
      </c>
      <c r="M5849" s="53" t="s">
        <v>22</v>
      </c>
      <c r="N5849" s="54"/>
      <c r="P5849" s="40" t="s">
        <v>60</v>
      </c>
      <c r="Q5849" s="53" t="s">
        <v>22</v>
      </c>
      <c r="R5849" s="54"/>
    </row>
    <row r="5850" spans="1:18" x14ac:dyDescent="0.25">
      <c r="A5850" s="37" t="s">
        <v>7310</v>
      </c>
      <c r="B5850" s="38" t="s">
        <v>839</v>
      </c>
      <c r="C5850" s="38" t="s">
        <v>2007</v>
      </c>
      <c r="D5850" s="38"/>
      <c r="E5850" s="38" t="s">
        <v>457</v>
      </c>
      <c r="F5850" s="43">
        <v>132</v>
      </c>
      <c r="H5850" s="44">
        <v>45</v>
      </c>
      <c r="I5850" s="45">
        <v>5940</v>
      </c>
      <c r="J5850" s="31"/>
      <c r="L5850" s="44">
        <v>69.84</v>
      </c>
      <c r="M5850" s="55">
        <v>9218.8799999999992</v>
      </c>
      <c r="N5850" s="56"/>
      <c r="P5850" s="44">
        <v>155</v>
      </c>
      <c r="Q5850" s="55">
        <v>20460</v>
      </c>
      <c r="R5850" s="56"/>
    </row>
    <row r="5851" spans="1:18" x14ac:dyDescent="0.25">
      <c r="A5851" s="37" t="s">
        <v>7311</v>
      </c>
      <c r="B5851" s="38" t="s">
        <v>842</v>
      </c>
      <c r="C5851" s="38" t="s">
        <v>7312</v>
      </c>
      <c r="D5851" s="38"/>
      <c r="E5851" s="38" t="s">
        <v>457</v>
      </c>
      <c r="F5851" s="43">
        <v>133</v>
      </c>
      <c r="H5851" s="44">
        <v>50</v>
      </c>
      <c r="I5851" s="45">
        <v>6650</v>
      </c>
      <c r="J5851" s="31"/>
      <c r="L5851" s="44">
        <v>81.67</v>
      </c>
      <c r="M5851" s="55">
        <v>10862.11</v>
      </c>
      <c r="N5851" s="56"/>
      <c r="P5851" s="44">
        <v>170</v>
      </c>
      <c r="Q5851" s="55">
        <v>22610</v>
      </c>
      <c r="R5851" s="56"/>
    </row>
    <row r="5852" spans="1:18" x14ac:dyDescent="0.25">
      <c r="A5852" s="37" t="s">
        <v>7313</v>
      </c>
      <c r="B5852" s="38" t="s">
        <v>845</v>
      </c>
      <c r="C5852" s="38" t="s">
        <v>3019</v>
      </c>
      <c r="D5852" s="38"/>
      <c r="E5852" s="38" t="s">
        <v>457</v>
      </c>
      <c r="F5852" s="43">
        <v>25</v>
      </c>
      <c r="H5852" s="44">
        <v>65</v>
      </c>
      <c r="I5852" s="45">
        <v>1625</v>
      </c>
      <c r="J5852" s="31"/>
      <c r="L5852" s="44">
        <v>100.61</v>
      </c>
      <c r="M5852" s="55">
        <v>2515.25</v>
      </c>
      <c r="N5852" s="56"/>
      <c r="P5852" s="44">
        <v>190</v>
      </c>
      <c r="Q5852" s="55">
        <v>4750</v>
      </c>
      <c r="R5852" s="56"/>
    </row>
    <row r="5853" spans="1:18" x14ac:dyDescent="0.25">
      <c r="A5853" s="37" t="s">
        <v>7314</v>
      </c>
      <c r="B5853" s="38" t="s">
        <v>7315</v>
      </c>
      <c r="C5853" s="38" t="s">
        <v>4734</v>
      </c>
      <c r="D5853" s="38"/>
      <c r="E5853" s="38" t="s">
        <v>457</v>
      </c>
      <c r="F5853" s="43">
        <v>270</v>
      </c>
      <c r="H5853" s="44">
        <v>170</v>
      </c>
      <c r="I5853" s="45">
        <v>45900</v>
      </c>
      <c r="J5853" s="31"/>
      <c r="L5853" s="44">
        <v>213.06</v>
      </c>
      <c r="M5853" s="55">
        <v>57526.2</v>
      </c>
      <c r="N5853" s="56"/>
      <c r="P5853" s="44">
        <v>265</v>
      </c>
      <c r="Q5853" s="55">
        <v>71550</v>
      </c>
      <c r="R5853" s="56"/>
    </row>
    <row r="5854" spans="1:18" x14ac:dyDescent="0.25">
      <c r="A5854" s="37" t="s">
        <v>7316</v>
      </c>
      <c r="B5854" s="38" t="s">
        <v>852</v>
      </c>
      <c r="C5854" s="38" t="s">
        <v>818</v>
      </c>
      <c r="D5854" s="38"/>
      <c r="E5854" s="38" t="s">
        <v>457</v>
      </c>
      <c r="F5854" s="43">
        <v>10</v>
      </c>
      <c r="H5854" s="44">
        <v>135</v>
      </c>
      <c r="I5854" s="45">
        <v>1350</v>
      </c>
      <c r="J5854" s="31"/>
      <c r="L5854" s="44">
        <v>207.14</v>
      </c>
      <c r="M5854" s="55">
        <v>2071.4</v>
      </c>
      <c r="N5854" s="56"/>
      <c r="P5854" s="44">
        <v>285</v>
      </c>
      <c r="Q5854" s="55">
        <v>2850</v>
      </c>
      <c r="R5854" s="56"/>
    </row>
    <row r="5855" spans="1:18" x14ac:dyDescent="0.25">
      <c r="A5855" s="37" t="s">
        <v>7317</v>
      </c>
      <c r="B5855" s="38" t="s">
        <v>861</v>
      </c>
      <c r="C5855" s="38" t="s">
        <v>7318</v>
      </c>
      <c r="D5855" s="38"/>
      <c r="E5855" s="38" t="s">
        <v>457</v>
      </c>
      <c r="F5855" s="43">
        <v>270</v>
      </c>
      <c r="H5855" s="44">
        <v>450</v>
      </c>
      <c r="I5855" s="45">
        <v>121500</v>
      </c>
      <c r="J5855" s="31"/>
      <c r="L5855" s="44">
        <v>355.1</v>
      </c>
      <c r="M5855" s="55">
        <v>95877</v>
      </c>
      <c r="N5855" s="56"/>
      <c r="P5855" s="44">
        <v>630</v>
      </c>
      <c r="Q5855" s="55">
        <v>170100</v>
      </c>
      <c r="R5855" s="56"/>
    </row>
    <row r="5856" spans="1:18" x14ac:dyDescent="0.25">
      <c r="A5856" s="33"/>
      <c r="B5856" s="34" t="s">
        <v>28</v>
      </c>
      <c r="C5856" s="34" t="s">
        <v>29</v>
      </c>
      <c r="H5856" s="35"/>
      <c r="I5856" s="35"/>
      <c r="J5856" s="36"/>
      <c r="L5856" s="59"/>
      <c r="M5856" s="59"/>
      <c r="N5856" s="60"/>
      <c r="P5856" s="59"/>
      <c r="Q5856" s="59"/>
      <c r="R5856" s="60"/>
    </row>
    <row r="5857" spans="1:18" x14ac:dyDescent="0.25">
      <c r="A5857" s="37" t="s">
        <v>7319</v>
      </c>
      <c r="B5857" s="38" t="s">
        <v>31</v>
      </c>
      <c r="C5857" s="38" t="s">
        <v>823</v>
      </c>
      <c r="H5857" s="35"/>
      <c r="I5857" s="35"/>
      <c r="J5857" s="36"/>
      <c r="L5857" s="59"/>
      <c r="M5857" s="59"/>
      <c r="N5857" s="60"/>
      <c r="P5857" s="59"/>
      <c r="Q5857" s="59"/>
      <c r="R5857" s="60"/>
    </row>
    <row r="5858" spans="1:18" ht="60" x14ac:dyDescent="0.25">
      <c r="A5858" s="37" t="s">
        <v>7320</v>
      </c>
      <c r="B5858" s="38" t="s">
        <v>31</v>
      </c>
      <c r="C5858" s="38" t="s">
        <v>825</v>
      </c>
      <c r="H5858" s="35"/>
      <c r="I5858" s="35"/>
      <c r="J5858" s="36"/>
      <c r="L5858" s="59"/>
      <c r="M5858" s="59"/>
      <c r="N5858" s="60"/>
      <c r="P5858" s="59"/>
      <c r="Q5858" s="59"/>
      <c r="R5858" s="60"/>
    </row>
    <row r="5859" spans="1:18" ht="60" x14ac:dyDescent="0.25">
      <c r="A5859" s="33"/>
      <c r="B5859" s="34" t="s">
        <v>55</v>
      </c>
      <c r="C5859" s="34" t="s">
        <v>56</v>
      </c>
      <c r="D5859" s="34" t="s">
        <v>57</v>
      </c>
      <c r="E5859" s="34" t="s">
        <v>58</v>
      </c>
      <c r="F5859" s="39" t="s">
        <v>59</v>
      </c>
      <c r="H5859" s="40" t="s">
        <v>60</v>
      </c>
      <c r="I5859" s="41" t="s">
        <v>22</v>
      </c>
      <c r="J5859" s="42"/>
      <c r="L5859" s="40" t="s">
        <v>60</v>
      </c>
      <c r="M5859" s="53" t="s">
        <v>22</v>
      </c>
      <c r="N5859" s="54"/>
      <c r="P5859" s="40" t="s">
        <v>60</v>
      </c>
      <c r="Q5859" s="53" t="s">
        <v>22</v>
      </c>
      <c r="R5859" s="54"/>
    </row>
    <row r="5860" spans="1:18" x14ac:dyDescent="0.25">
      <c r="A5860" s="37" t="s">
        <v>7321</v>
      </c>
      <c r="B5860" s="38" t="s">
        <v>864</v>
      </c>
      <c r="C5860" s="38" t="s">
        <v>828</v>
      </c>
      <c r="D5860" s="38"/>
      <c r="E5860" s="38" t="s">
        <v>64</v>
      </c>
      <c r="F5860" s="43">
        <v>1</v>
      </c>
      <c r="H5860" s="44">
        <v>10500</v>
      </c>
      <c r="I5860" s="45">
        <v>10500</v>
      </c>
      <c r="J5860" s="31"/>
      <c r="L5860" s="44">
        <v>8877.3799999999992</v>
      </c>
      <c r="M5860" s="55">
        <v>8877.3799999999992</v>
      </c>
      <c r="N5860" s="56"/>
      <c r="P5860" s="44">
        <v>2500</v>
      </c>
      <c r="Q5860" s="55">
        <v>2500</v>
      </c>
      <c r="R5860" s="56"/>
    </row>
    <row r="5861" spans="1:18" x14ac:dyDescent="0.25">
      <c r="A5861" s="37" t="s">
        <v>7322</v>
      </c>
      <c r="B5861" s="38" t="s">
        <v>867</v>
      </c>
      <c r="C5861" s="38" t="s">
        <v>831</v>
      </c>
      <c r="D5861" s="38"/>
      <c r="E5861" s="38" t="s">
        <v>64</v>
      </c>
      <c r="F5861" s="43">
        <v>1</v>
      </c>
      <c r="H5861" s="44">
        <v>5500</v>
      </c>
      <c r="I5861" s="45">
        <v>5500</v>
      </c>
      <c r="J5861" s="31"/>
      <c r="L5861" s="44">
        <v>10061.030000000001</v>
      </c>
      <c r="M5861" s="55">
        <v>10061.030000000001</v>
      </c>
      <c r="N5861" s="56"/>
      <c r="P5861" s="44">
        <v>1000</v>
      </c>
      <c r="Q5861" s="55">
        <v>1000</v>
      </c>
      <c r="R5861" s="56"/>
    </row>
    <row r="5862" spans="1:18" x14ac:dyDescent="0.25">
      <c r="A5862" s="37" t="s">
        <v>7323</v>
      </c>
      <c r="B5862" s="38" t="s">
        <v>870</v>
      </c>
      <c r="C5862" s="38" t="s">
        <v>834</v>
      </c>
      <c r="D5862" s="38"/>
      <c r="E5862" s="38" t="s">
        <v>64</v>
      </c>
      <c r="F5862" s="43">
        <v>1</v>
      </c>
      <c r="H5862" s="44">
        <v>5500</v>
      </c>
      <c r="I5862" s="45">
        <v>5500</v>
      </c>
      <c r="J5862" s="31"/>
      <c r="L5862" s="44">
        <v>10356.94</v>
      </c>
      <c r="M5862" s="55">
        <v>10356.94</v>
      </c>
      <c r="N5862" s="56"/>
      <c r="P5862" s="44">
        <v>2000</v>
      </c>
      <c r="Q5862" s="55">
        <v>2000</v>
      </c>
      <c r="R5862" s="56"/>
    </row>
    <row r="5863" spans="1:18" x14ac:dyDescent="0.25">
      <c r="A5863" s="37" t="s">
        <v>7324</v>
      </c>
      <c r="B5863" s="38" t="s">
        <v>873</v>
      </c>
      <c r="C5863" s="38" t="s">
        <v>837</v>
      </c>
      <c r="D5863" s="38"/>
      <c r="E5863" s="38" t="s">
        <v>64</v>
      </c>
      <c r="F5863" s="43">
        <v>1</v>
      </c>
      <c r="H5863" s="44">
        <v>5500</v>
      </c>
      <c r="I5863" s="45">
        <v>5500</v>
      </c>
      <c r="J5863" s="31"/>
      <c r="L5863" s="44">
        <v>9469.2000000000007</v>
      </c>
      <c r="M5863" s="55">
        <v>9469.2000000000007</v>
      </c>
      <c r="N5863" s="56"/>
      <c r="P5863" s="44">
        <v>3000</v>
      </c>
      <c r="Q5863" s="55">
        <v>3000</v>
      </c>
      <c r="R5863" s="56"/>
    </row>
    <row r="5864" spans="1:18" x14ac:dyDescent="0.25">
      <c r="A5864" s="37" t="s">
        <v>7325</v>
      </c>
      <c r="B5864" s="38" t="s">
        <v>7326</v>
      </c>
      <c r="C5864" s="38" t="s">
        <v>840</v>
      </c>
      <c r="D5864" s="38"/>
      <c r="E5864" s="38" t="s">
        <v>64</v>
      </c>
      <c r="F5864" s="43">
        <v>1</v>
      </c>
      <c r="H5864" s="44">
        <v>5500</v>
      </c>
      <c r="I5864" s="45">
        <v>5500</v>
      </c>
      <c r="J5864" s="31"/>
      <c r="L5864" s="44">
        <v>10061.030000000001</v>
      </c>
      <c r="M5864" s="55">
        <v>10061.030000000001</v>
      </c>
      <c r="N5864" s="56"/>
      <c r="P5864" s="44">
        <v>1000</v>
      </c>
      <c r="Q5864" s="55">
        <v>1000</v>
      </c>
      <c r="R5864" s="56"/>
    </row>
    <row r="5865" spans="1:18" x14ac:dyDescent="0.25">
      <c r="A5865" s="37" t="s">
        <v>7327</v>
      </c>
      <c r="B5865" s="38" t="s">
        <v>876</v>
      </c>
      <c r="C5865" s="38" t="s">
        <v>843</v>
      </c>
      <c r="D5865" s="38"/>
      <c r="E5865" s="38" t="s">
        <v>64</v>
      </c>
      <c r="F5865" s="43">
        <v>1</v>
      </c>
      <c r="H5865" s="44">
        <v>5500</v>
      </c>
      <c r="I5865" s="45">
        <v>5500</v>
      </c>
      <c r="J5865" s="31"/>
      <c r="L5865" s="44">
        <v>11836.51</v>
      </c>
      <c r="M5865" s="55">
        <v>11836.51</v>
      </c>
      <c r="N5865" s="56"/>
      <c r="P5865" s="44">
        <v>1000</v>
      </c>
      <c r="Q5865" s="55">
        <v>1000</v>
      </c>
      <c r="R5865" s="56"/>
    </row>
    <row r="5866" spans="1:18" x14ac:dyDescent="0.25">
      <c r="A5866" s="37" t="s">
        <v>7328</v>
      </c>
      <c r="B5866" s="38" t="s">
        <v>879</v>
      </c>
      <c r="C5866" s="38" t="s">
        <v>846</v>
      </c>
      <c r="D5866" s="38"/>
      <c r="E5866" s="38" t="s">
        <v>64</v>
      </c>
      <c r="F5866" s="43">
        <v>1</v>
      </c>
      <c r="H5866" s="44">
        <v>5500</v>
      </c>
      <c r="I5866" s="45">
        <v>5500</v>
      </c>
      <c r="J5866" s="31"/>
      <c r="L5866" s="44">
        <v>14203.81</v>
      </c>
      <c r="M5866" s="55">
        <v>14203.81</v>
      </c>
      <c r="N5866" s="56"/>
      <c r="P5866" s="44">
        <v>15000</v>
      </c>
      <c r="Q5866" s="55">
        <v>15000</v>
      </c>
      <c r="R5866" s="56"/>
    </row>
    <row r="5867" spans="1:18" x14ac:dyDescent="0.25">
      <c r="A5867" s="33"/>
      <c r="B5867" s="34" t="s">
        <v>28</v>
      </c>
      <c r="C5867" s="34" t="s">
        <v>29</v>
      </c>
      <c r="H5867" s="35"/>
      <c r="I5867" s="35"/>
      <c r="J5867" s="36"/>
      <c r="L5867" s="59"/>
      <c r="M5867" s="59"/>
      <c r="N5867" s="60"/>
      <c r="P5867" s="59"/>
      <c r="Q5867" s="59"/>
      <c r="R5867" s="60"/>
    </row>
    <row r="5868" spans="1:18" x14ac:dyDescent="0.25">
      <c r="A5868" s="37" t="s">
        <v>7329</v>
      </c>
      <c r="B5868" s="38" t="s">
        <v>31</v>
      </c>
      <c r="C5868" s="38" t="s">
        <v>848</v>
      </c>
      <c r="H5868" s="35"/>
      <c r="I5868" s="35"/>
      <c r="J5868" s="36"/>
      <c r="L5868" s="59"/>
      <c r="M5868" s="59"/>
      <c r="N5868" s="60"/>
      <c r="P5868" s="59"/>
      <c r="Q5868" s="59"/>
      <c r="R5868" s="60"/>
    </row>
    <row r="5869" spans="1:18" ht="45" x14ac:dyDescent="0.25">
      <c r="A5869" s="37" t="s">
        <v>7330</v>
      </c>
      <c r="B5869" s="38" t="s">
        <v>31</v>
      </c>
      <c r="C5869" s="38" t="s">
        <v>850</v>
      </c>
      <c r="H5869" s="35"/>
      <c r="I5869" s="35"/>
      <c r="J5869" s="36"/>
      <c r="L5869" s="59"/>
      <c r="M5869" s="59"/>
      <c r="N5869" s="60"/>
      <c r="P5869" s="59"/>
      <c r="Q5869" s="59"/>
      <c r="R5869" s="60"/>
    </row>
    <row r="5870" spans="1:18" ht="60" x14ac:dyDescent="0.25">
      <c r="A5870" s="33"/>
      <c r="B5870" s="34" t="s">
        <v>55</v>
      </c>
      <c r="C5870" s="34" t="s">
        <v>56</v>
      </c>
      <c r="D5870" s="34" t="s">
        <v>57</v>
      </c>
      <c r="E5870" s="34" t="s">
        <v>58</v>
      </c>
      <c r="F5870" s="39" t="s">
        <v>59</v>
      </c>
      <c r="H5870" s="40" t="s">
        <v>60</v>
      </c>
      <c r="I5870" s="41" t="s">
        <v>22</v>
      </c>
      <c r="J5870" s="42"/>
      <c r="L5870" s="40" t="s">
        <v>60</v>
      </c>
      <c r="M5870" s="53" t="s">
        <v>22</v>
      </c>
      <c r="N5870" s="54"/>
      <c r="P5870" s="40" t="s">
        <v>60</v>
      </c>
      <c r="Q5870" s="53" t="s">
        <v>22</v>
      </c>
      <c r="R5870" s="54"/>
    </row>
    <row r="5871" spans="1:18" x14ac:dyDescent="0.25">
      <c r="A5871" s="37" t="s">
        <v>7331</v>
      </c>
      <c r="B5871" s="38" t="s">
        <v>889</v>
      </c>
      <c r="C5871" s="38" t="s">
        <v>2778</v>
      </c>
      <c r="D5871" s="38"/>
      <c r="E5871" s="38" t="s">
        <v>433</v>
      </c>
      <c r="F5871" s="43">
        <v>10</v>
      </c>
      <c r="H5871" s="44">
        <v>900</v>
      </c>
      <c r="I5871" s="45">
        <v>9000</v>
      </c>
      <c r="J5871" s="31"/>
      <c r="L5871" s="44">
        <v>1006.1</v>
      </c>
      <c r="M5871" s="55">
        <v>10061</v>
      </c>
      <c r="N5871" s="56"/>
      <c r="P5871" s="44">
        <v>350</v>
      </c>
      <c r="Q5871" s="55">
        <v>3500</v>
      </c>
      <c r="R5871" s="56"/>
    </row>
    <row r="5872" spans="1:18" x14ac:dyDescent="0.25">
      <c r="A5872" s="37" t="s">
        <v>7332</v>
      </c>
      <c r="B5872" s="38" t="s">
        <v>892</v>
      </c>
      <c r="C5872" s="38" t="s">
        <v>853</v>
      </c>
      <c r="D5872" s="38"/>
      <c r="E5872" s="38" t="s">
        <v>433</v>
      </c>
      <c r="F5872" s="43">
        <v>8</v>
      </c>
      <c r="H5872" s="44">
        <v>1200</v>
      </c>
      <c r="I5872" s="45">
        <v>9600</v>
      </c>
      <c r="J5872" s="31"/>
      <c r="L5872" s="44">
        <v>1775.48</v>
      </c>
      <c r="M5872" s="55">
        <v>14203.84</v>
      </c>
      <c r="N5872" s="56"/>
      <c r="P5872" s="44">
        <v>950</v>
      </c>
      <c r="Q5872" s="55">
        <v>7600</v>
      </c>
      <c r="R5872" s="56"/>
    </row>
    <row r="5873" spans="1:18" x14ac:dyDescent="0.25">
      <c r="A5873" s="37" t="s">
        <v>7333</v>
      </c>
      <c r="B5873" s="38" t="s">
        <v>898</v>
      </c>
      <c r="C5873" s="38" t="s">
        <v>7334</v>
      </c>
      <c r="D5873" s="38"/>
      <c r="E5873" s="38" t="s">
        <v>433</v>
      </c>
      <c r="F5873" s="43">
        <v>1</v>
      </c>
      <c r="H5873" s="44">
        <v>1200</v>
      </c>
      <c r="I5873" s="45">
        <v>1200</v>
      </c>
      <c r="J5873" s="31"/>
      <c r="L5873" s="44">
        <v>1775.48</v>
      </c>
      <c r="M5873" s="55">
        <v>1775.48</v>
      </c>
      <c r="N5873" s="56"/>
      <c r="P5873" s="44">
        <v>5500</v>
      </c>
      <c r="Q5873" s="55">
        <v>5500</v>
      </c>
      <c r="R5873" s="56"/>
    </row>
    <row r="5874" spans="1:18" x14ac:dyDescent="0.25">
      <c r="A5874" s="33"/>
      <c r="B5874" s="34" t="s">
        <v>28</v>
      </c>
      <c r="C5874" s="34" t="s">
        <v>29</v>
      </c>
      <c r="H5874" s="35"/>
      <c r="I5874" s="35"/>
      <c r="J5874" s="36"/>
      <c r="L5874" s="59"/>
      <c r="M5874" s="59"/>
      <c r="N5874" s="60"/>
      <c r="P5874" s="59"/>
      <c r="Q5874" s="59"/>
      <c r="R5874" s="60"/>
    </row>
    <row r="5875" spans="1:18" x14ac:dyDescent="0.25">
      <c r="A5875" s="37" t="s">
        <v>7335</v>
      </c>
      <c r="B5875" s="38" t="s">
        <v>31</v>
      </c>
      <c r="C5875" s="38" t="s">
        <v>855</v>
      </c>
      <c r="H5875" s="35"/>
      <c r="I5875" s="35"/>
      <c r="J5875" s="36"/>
      <c r="L5875" s="59"/>
      <c r="M5875" s="59"/>
      <c r="N5875" s="60"/>
      <c r="P5875" s="59"/>
      <c r="Q5875" s="59"/>
      <c r="R5875" s="60"/>
    </row>
    <row r="5876" spans="1:18" x14ac:dyDescent="0.25">
      <c r="A5876" s="37" t="s">
        <v>7336</v>
      </c>
      <c r="B5876" s="38" t="s">
        <v>31</v>
      </c>
      <c r="C5876" s="38" t="s">
        <v>7337</v>
      </c>
      <c r="H5876" s="35"/>
      <c r="I5876" s="35"/>
      <c r="J5876" s="36"/>
      <c r="L5876" s="59"/>
      <c r="M5876" s="59"/>
      <c r="N5876" s="60"/>
      <c r="P5876" s="59"/>
      <c r="Q5876" s="59"/>
      <c r="R5876" s="60"/>
    </row>
    <row r="5877" spans="1:18" ht="75" x14ac:dyDescent="0.25">
      <c r="A5877" s="37" t="s">
        <v>7338</v>
      </c>
      <c r="B5877" s="38" t="s">
        <v>31</v>
      </c>
      <c r="C5877" s="38" t="s">
        <v>859</v>
      </c>
      <c r="H5877" s="35"/>
      <c r="I5877" s="35"/>
      <c r="J5877" s="36"/>
      <c r="L5877" s="59"/>
      <c r="M5877" s="59"/>
      <c r="N5877" s="60"/>
      <c r="P5877" s="59"/>
      <c r="Q5877" s="59"/>
      <c r="R5877" s="60"/>
    </row>
    <row r="5878" spans="1:18" ht="60" x14ac:dyDescent="0.25">
      <c r="A5878" s="33"/>
      <c r="B5878" s="34" t="s">
        <v>55</v>
      </c>
      <c r="C5878" s="34" t="s">
        <v>56</v>
      </c>
      <c r="D5878" s="34" t="s">
        <v>57</v>
      </c>
      <c r="E5878" s="34" t="s">
        <v>58</v>
      </c>
      <c r="F5878" s="39" t="s">
        <v>59</v>
      </c>
      <c r="H5878" s="40" t="s">
        <v>60</v>
      </c>
      <c r="I5878" s="41" t="s">
        <v>22</v>
      </c>
      <c r="J5878" s="42"/>
      <c r="L5878" s="40" t="s">
        <v>60</v>
      </c>
      <c r="M5878" s="53" t="s">
        <v>22</v>
      </c>
      <c r="N5878" s="54"/>
      <c r="P5878" s="40" t="s">
        <v>60</v>
      </c>
      <c r="Q5878" s="53" t="s">
        <v>22</v>
      </c>
      <c r="R5878" s="54"/>
    </row>
    <row r="5879" spans="1:18" x14ac:dyDescent="0.25">
      <c r="A5879" s="37" t="s">
        <v>7339</v>
      </c>
      <c r="B5879" s="38" t="s">
        <v>901</v>
      </c>
      <c r="C5879" s="38" t="s">
        <v>862</v>
      </c>
      <c r="D5879" s="38"/>
      <c r="E5879" s="38" t="s">
        <v>433</v>
      </c>
      <c r="F5879" s="43">
        <v>7</v>
      </c>
      <c r="H5879" s="44">
        <v>540</v>
      </c>
      <c r="I5879" s="45">
        <v>3780</v>
      </c>
      <c r="J5879" s="31"/>
      <c r="L5879" s="44">
        <v>769.37</v>
      </c>
      <c r="M5879" s="55">
        <v>5385.59</v>
      </c>
      <c r="N5879" s="56"/>
      <c r="P5879" s="44">
        <v>320</v>
      </c>
      <c r="Q5879" s="55">
        <v>2240</v>
      </c>
      <c r="R5879" s="56"/>
    </row>
    <row r="5880" spans="1:18" x14ac:dyDescent="0.25">
      <c r="A5880" s="37" t="s">
        <v>7340</v>
      </c>
      <c r="B5880" s="38" t="s">
        <v>904</v>
      </c>
      <c r="C5880" s="38" t="s">
        <v>865</v>
      </c>
      <c r="D5880" s="38"/>
      <c r="E5880" s="38" t="s">
        <v>433</v>
      </c>
      <c r="F5880" s="43">
        <v>7</v>
      </c>
      <c r="H5880" s="44">
        <v>600</v>
      </c>
      <c r="I5880" s="45">
        <v>4200</v>
      </c>
      <c r="J5880" s="31"/>
      <c r="L5880" s="44">
        <v>828.56</v>
      </c>
      <c r="M5880" s="55">
        <v>5799.92</v>
      </c>
      <c r="N5880" s="56"/>
      <c r="P5880" s="44">
        <v>380</v>
      </c>
      <c r="Q5880" s="55">
        <v>2660</v>
      </c>
      <c r="R5880" s="56"/>
    </row>
    <row r="5881" spans="1:18" x14ac:dyDescent="0.25">
      <c r="A5881" s="37" t="s">
        <v>7341</v>
      </c>
      <c r="B5881" s="38" t="s">
        <v>911</v>
      </c>
      <c r="C5881" s="38" t="s">
        <v>3886</v>
      </c>
      <c r="D5881" s="38"/>
      <c r="E5881" s="38" t="s">
        <v>433</v>
      </c>
      <c r="F5881" s="43">
        <v>4</v>
      </c>
      <c r="H5881" s="44">
        <v>600</v>
      </c>
      <c r="I5881" s="45">
        <v>2400</v>
      </c>
      <c r="J5881" s="31"/>
      <c r="L5881" s="44">
        <v>887.74</v>
      </c>
      <c r="M5881" s="55">
        <v>3550.96</v>
      </c>
      <c r="N5881" s="56"/>
      <c r="P5881" s="44">
        <v>500</v>
      </c>
      <c r="Q5881" s="55">
        <v>2000</v>
      </c>
      <c r="R5881" s="56"/>
    </row>
    <row r="5882" spans="1:18" ht="30" x14ac:dyDescent="0.25">
      <c r="A5882" s="37" t="s">
        <v>7342</v>
      </c>
      <c r="B5882" s="38" t="s">
        <v>7343</v>
      </c>
      <c r="C5882" s="38" t="s">
        <v>3889</v>
      </c>
      <c r="D5882" s="38"/>
      <c r="E5882" s="38" t="s">
        <v>433</v>
      </c>
      <c r="F5882" s="43">
        <v>8</v>
      </c>
      <c r="H5882" s="44">
        <v>700</v>
      </c>
      <c r="I5882" s="45">
        <v>5600</v>
      </c>
      <c r="J5882" s="31"/>
      <c r="L5882" s="44">
        <v>887.74</v>
      </c>
      <c r="M5882" s="55">
        <v>7101.92</v>
      </c>
      <c r="N5882" s="56"/>
      <c r="P5882" s="44">
        <v>480</v>
      </c>
      <c r="Q5882" s="55">
        <v>3840</v>
      </c>
      <c r="R5882" s="56"/>
    </row>
    <row r="5883" spans="1:18" x14ac:dyDescent="0.25">
      <c r="A5883" s="37" t="s">
        <v>7344</v>
      </c>
      <c r="B5883" s="38" t="s">
        <v>7345</v>
      </c>
      <c r="C5883" s="38" t="s">
        <v>3892</v>
      </c>
      <c r="D5883" s="38"/>
      <c r="E5883" s="38" t="s">
        <v>433</v>
      </c>
      <c r="F5883" s="43">
        <v>2</v>
      </c>
      <c r="H5883" s="44">
        <v>600</v>
      </c>
      <c r="I5883" s="45">
        <v>1200</v>
      </c>
      <c r="J5883" s="31"/>
      <c r="L5883" s="44">
        <v>769.37</v>
      </c>
      <c r="M5883" s="55">
        <v>1538.74</v>
      </c>
      <c r="N5883" s="56"/>
      <c r="P5883" s="44">
        <v>420</v>
      </c>
      <c r="Q5883" s="55">
        <v>840</v>
      </c>
      <c r="R5883" s="56"/>
    </row>
    <row r="5884" spans="1:18" x14ac:dyDescent="0.25">
      <c r="A5884" s="37" t="s">
        <v>7346</v>
      </c>
      <c r="B5884" s="38" t="s">
        <v>918</v>
      </c>
      <c r="C5884" s="38" t="s">
        <v>3895</v>
      </c>
      <c r="D5884" s="38"/>
      <c r="E5884" s="38" t="s">
        <v>433</v>
      </c>
      <c r="F5884" s="43">
        <v>1</v>
      </c>
      <c r="H5884" s="44">
        <v>600</v>
      </c>
      <c r="I5884" s="45">
        <v>600</v>
      </c>
      <c r="J5884" s="31"/>
      <c r="L5884" s="44">
        <v>828.56</v>
      </c>
      <c r="M5884" s="55">
        <v>828.56</v>
      </c>
      <c r="N5884" s="56"/>
      <c r="P5884" s="44">
        <v>400</v>
      </c>
      <c r="Q5884" s="55">
        <v>400</v>
      </c>
      <c r="R5884" s="56"/>
    </row>
    <row r="5885" spans="1:18" x14ac:dyDescent="0.25">
      <c r="A5885" s="37" t="s">
        <v>7347</v>
      </c>
      <c r="B5885" s="38" t="s">
        <v>921</v>
      </c>
      <c r="C5885" s="38" t="s">
        <v>868</v>
      </c>
      <c r="D5885" s="38"/>
      <c r="E5885" s="38" t="s">
        <v>433</v>
      </c>
      <c r="F5885" s="43">
        <v>1</v>
      </c>
      <c r="H5885" s="44">
        <v>1000</v>
      </c>
      <c r="I5885" s="45">
        <v>1000</v>
      </c>
      <c r="J5885" s="31"/>
      <c r="L5885" s="44">
        <v>828.56</v>
      </c>
      <c r="M5885" s="55">
        <v>828.56</v>
      </c>
      <c r="N5885" s="56"/>
      <c r="P5885" s="44">
        <v>750</v>
      </c>
      <c r="Q5885" s="55">
        <v>750</v>
      </c>
      <c r="R5885" s="56"/>
    </row>
    <row r="5886" spans="1:18" x14ac:dyDescent="0.25">
      <c r="A5886" s="37" t="s">
        <v>7348</v>
      </c>
      <c r="B5886" s="38" t="s">
        <v>924</v>
      </c>
      <c r="C5886" s="38" t="s">
        <v>7349</v>
      </c>
      <c r="D5886" s="38"/>
      <c r="E5886" s="38" t="s">
        <v>433</v>
      </c>
      <c r="F5886" s="43">
        <v>12</v>
      </c>
      <c r="H5886" s="44">
        <v>720</v>
      </c>
      <c r="I5886" s="45">
        <v>8640</v>
      </c>
      <c r="J5886" s="31"/>
      <c r="L5886" s="44">
        <v>887.74</v>
      </c>
      <c r="M5886" s="55">
        <v>10652.88</v>
      </c>
      <c r="N5886" s="56"/>
      <c r="P5886" s="44">
        <v>380</v>
      </c>
      <c r="Q5886" s="55">
        <v>4560</v>
      </c>
      <c r="R5886" s="56"/>
    </row>
    <row r="5887" spans="1:18" x14ac:dyDescent="0.25">
      <c r="A5887" s="37" t="s">
        <v>7350</v>
      </c>
      <c r="B5887" s="38" t="s">
        <v>927</v>
      </c>
      <c r="C5887" s="38" t="s">
        <v>874</v>
      </c>
      <c r="D5887" s="38"/>
      <c r="E5887" s="38" t="s">
        <v>433</v>
      </c>
      <c r="F5887" s="43">
        <v>2</v>
      </c>
      <c r="H5887" s="44">
        <v>720</v>
      </c>
      <c r="I5887" s="45">
        <v>1440</v>
      </c>
      <c r="J5887" s="31"/>
      <c r="L5887" s="44">
        <v>887.74</v>
      </c>
      <c r="M5887" s="55">
        <v>1775.48</v>
      </c>
      <c r="N5887" s="56"/>
      <c r="P5887" s="44">
        <v>380</v>
      </c>
      <c r="Q5887" s="55">
        <v>760</v>
      </c>
      <c r="R5887" s="56"/>
    </row>
    <row r="5888" spans="1:18" x14ac:dyDescent="0.25">
      <c r="A5888" s="37" t="s">
        <v>7351</v>
      </c>
      <c r="B5888" s="38" t="s">
        <v>7352</v>
      </c>
      <c r="C5888" s="38" t="s">
        <v>880</v>
      </c>
      <c r="D5888" s="38"/>
      <c r="E5888" s="38" t="s">
        <v>433</v>
      </c>
      <c r="F5888" s="43">
        <v>1</v>
      </c>
      <c r="H5888" s="44">
        <v>2200</v>
      </c>
      <c r="I5888" s="45">
        <v>2200</v>
      </c>
      <c r="J5888" s="31"/>
      <c r="L5888" s="44">
        <v>591.83000000000004</v>
      </c>
      <c r="M5888" s="55">
        <v>591.83000000000004</v>
      </c>
      <c r="N5888" s="56"/>
      <c r="P5888" s="44">
        <v>2500</v>
      </c>
      <c r="Q5888" s="55">
        <v>2500</v>
      </c>
      <c r="R5888" s="56"/>
    </row>
    <row r="5889" spans="1:18" x14ac:dyDescent="0.25">
      <c r="A5889" s="33"/>
      <c r="B5889" s="34" t="s">
        <v>28</v>
      </c>
      <c r="C5889" s="34" t="s">
        <v>29</v>
      </c>
      <c r="H5889" s="35"/>
      <c r="I5889" s="35"/>
      <c r="J5889" s="36"/>
      <c r="L5889" s="59"/>
      <c r="M5889" s="59"/>
      <c r="N5889" s="60"/>
      <c r="P5889" s="59"/>
      <c r="Q5889" s="59"/>
      <c r="R5889" s="60"/>
    </row>
    <row r="5890" spans="1:18" x14ac:dyDescent="0.25">
      <c r="A5890" s="37" t="s">
        <v>7353</v>
      </c>
      <c r="B5890" s="38" t="s">
        <v>31</v>
      </c>
      <c r="C5890" s="38" t="s">
        <v>882</v>
      </c>
      <c r="H5890" s="35"/>
      <c r="I5890" s="35"/>
      <c r="J5890" s="36"/>
      <c r="L5890" s="59"/>
      <c r="M5890" s="59"/>
      <c r="N5890" s="60"/>
      <c r="P5890" s="59"/>
      <c r="Q5890" s="59"/>
      <c r="R5890" s="60"/>
    </row>
    <row r="5891" spans="1:18" ht="45" x14ac:dyDescent="0.25">
      <c r="A5891" s="37" t="s">
        <v>7354</v>
      </c>
      <c r="B5891" s="38" t="s">
        <v>31</v>
      </c>
      <c r="C5891" s="38" t="s">
        <v>884</v>
      </c>
      <c r="H5891" s="35"/>
      <c r="I5891" s="35"/>
      <c r="J5891" s="36"/>
      <c r="L5891" s="59"/>
      <c r="M5891" s="59"/>
      <c r="N5891" s="60"/>
      <c r="P5891" s="59"/>
      <c r="Q5891" s="59"/>
      <c r="R5891" s="60"/>
    </row>
    <row r="5892" spans="1:18" ht="60" x14ac:dyDescent="0.25">
      <c r="A5892" s="33"/>
      <c r="B5892" s="34" t="s">
        <v>55</v>
      </c>
      <c r="C5892" s="34" t="s">
        <v>56</v>
      </c>
      <c r="D5892" s="34" t="s">
        <v>57</v>
      </c>
      <c r="E5892" s="34" t="s">
        <v>58</v>
      </c>
      <c r="F5892" s="39" t="s">
        <v>59</v>
      </c>
      <c r="H5892" s="40" t="s">
        <v>60</v>
      </c>
      <c r="I5892" s="41" t="s">
        <v>22</v>
      </c>
      <c r="J5892" s="42"/>
      <c r="L5892" s="40" t="s">
        <v>60</v>
      </c>
      <c r="M5892" s="53" t="s">
        <v>22</v>
      </c>
      <c r="N5892" s="54"/>
      <c r="P5892" s="40" t="s">
        <v>60</v>
      </c>
      <c r="Q5892" s="53" t="s">
        <v>22</v>
      </c>
      <c r="R5892" s="54"/>
    </row>
    <row r="5893" spans="1:18" x14ac:dyDescent="0.25">
      <c r="A5893" s="37" t="s">
        <v>7355</v>
      </c>
      <c r="B5893" s="38" t="s">
        <v>939</v>
      </c>
      <c r="C5893" s="38" t="s">
        <v>3910</v>
      </c>
      <c r="D5893" s="38"/>
      <c r="E5893" s="38" t="s">
        <v>433</v>
      </c>
      <c r="F5893" s="43">
        <v>5</v>
      </c>
      <c r="H5893" s="44">
        <v>1360</v>
      </c>
      <c r="I5893" s="45">
        <v>6800</v>
      </c>
      <c r="J5893" s="31"/>
      <c r="L5893" s="44">
        <v>1065.29</v>
      </c>
      <c r="M5893" s="55">
        <v>5326.45</v>
      </c>
      <c r="N5893" s="56"/>
      <c r="P5893" s="44">
        <v>550</v>
      </c>
      <c r="Q5893" s="55">
        <v>2750</v>
      </c>
      <c r="R5893" s="56"/>
    </row>
    <row r="5894" spans="1:18" x14ac:dyDescent="0.25">
      <c r="A5894" s="37" t="s">
        <v>7356</v>
      </c>
      <c r="B5894" s="38" t="s">
        <v>942</v>
      </c>
      <c r="C5894" s="38" t="s">
        <v>3913</v>
      </c>
      <c r="D5894" s="38"/>
      <c r="E5894" s="38" t="s">
        <v>433</v>
      </c>
      <c r="F5894" s="43">
        <v>3</v>
      </c>
      <c r="H5894" s="44">
        <v>1420</v>
      </c>
      <c r="I5894" s="45">
        <v>4260</v>
      </c>
      <c r="J5894" s="31"/>
      <c r="L5894" s="44">
        <v>1124.47</v>
      </c>
      <c r="M5894" s="55">
        <v>3373.41</v>
      </c>
      <c r="N5894" s="56"/>
      <c r="P5894" s="44">
        <v>550</v>
      </c>
      <c r="Q5894" s="55">
        <v>1650</v>
      </c>
      <c r="R5894" s="56"/>
    </row>
    <row r="5895" spans="1:18" x14ac:dyDescent="0.25">
      <c r="A5895" s="37" t="s">
        <v>7357</v>
      </c>
      <c r="B5895" s="38" t="s">
        <v>945</v>
      </c>
      <c r="C5895" s="38" t="s">
        <v>2456</v>
      </c>
      <c r="D5895" s="38"/>
      <c r="E5895" s="38" t="s">
        <v>433</v>
      </c>
      <c r="F5895" s="43">
        <v>35</v>
      </c>
      <c r="H5895" s="44">
        <v>1150</v>
      </c>
      <c r="I5895" s="45">
        <v>40250</v>
      </c>
      <c r="J5895" s="31"/>
      <c r="L5895" s="44">
        <v>591.83000000000004</v>
      </c>
      <c r="M5895" s="55">
        <v>20714.05</v>
      </c>
      <c r="N5895" s="56"/>
      <c r="P5895" s="44">
        <v>620</v>
      </c>
      <c r="Q5895" s="55">
        <v>21700</v>
      </c>
      <c r="R5895" s="56"/>
    </row>
    <row r="5896" spans="1:18" x14ac:dyDescent="0.25">
      <c r="A5896" s="37" t="s">
        <v>7358</v>
      </c>
      <c r="B5896" s="38" t="s">
        <v>948</v>
      </c>
      <c r="C5896" s="38" t="s">
        <v>3916</v>
      </c>
      <c r="D5896" s="38"/>
      <c r="E5896" s="38" t="s">
        <v>433</v>
      </c>
      <c r="F5896" s="43">
        <v>1</v>
      </c>
      <c r="H5896" s="44">
        <v>1340</v>
      </c>
      <c r="I5896" s="45">
        <v>1340</v>
      </c>
      <c r="J5896" s="31"/>
      <c r="L5896" s="44">
        <v>946.92</v>
      </c>
      <c r="M5896" s="55">
        <v>946.92</v>
      </c>
      <c r="N5896" s="56"/>
      <c r="P5896" s="44">
        <v>380</v>
      </c>
      <c r="Q5896" s="55">
        <v>380</v>
      </c>
      <c r="R5896" s="56"/>
    </row>
    <row r="5897" spans="1:18" x14ac:dyDescent="0.25">
      <c r="A5897" s="37" t="s">
        <v>7359</v>
      </c>
      <c r="B5897" s="38" t="s">
        <v>957</v>
      </c>
      <c r="C5897" s="38" t="s">
        <v>7360</v>
      </c>
      <c r="D5897" s="38"/>
      <c r="E5897" s="38" t="s">
        <v>433</v>
      </c>
      <c r="F5897" s="43">
        <v>1</v>
      </c>
      <c r="H5897" s="44">
        <v>980</v>
      </c>
      <c r="I5897" s="45">
        <v>980</v>
      </c>
      <c r="J5897" s="31"/>
      <c r="L5897" s="44">
        <v>1124.47</v>
      </c>
      <c r="M5897" s="55">
        <v>1124.47</v>
      </c>
      <c r="N5897" s="56"/>
      <c r="P5897" s="44">
        <v>210</v>
      </c>
      <c r="Q5897" s="55">
        <v>210</v>
      </c>
      <c r="R5897" s="56"/>
    </row>
    <row r="5898" spans="1:18" x14ac:dyDescent="0.25">
      <c r="A5898" s="37" t="s">
        <v>7361</v>
      </c>
      <c r="B5898" s="38" t="s">
        <v>963</v>
      </c>
      <c r="C5898" s="38" t="s">
        <v>2047</v>
      </c>
      <c r="D5898" s="38"/>
      <c r="E5898" s="38" t="s">
        <v>433</v>
      </c>
      <c r="F5898" s="43">
        <v>4</v>
      </c>
      <c r="H5898" s="44">
        <v>1550</v>
      </c>
      <c r="I5898" s="45">
        <v>6200</v>
      </c>
      <c r="J5898" s="31"/>
      <c r="L5898" s="44">
        <v>1420.38</v>
      </c>
      <c r="M5898" s="55">
        <v>5681.52</v>
      </c>
      <c r="N5898" s="56"/>
      <c r="P5898" s="44">
        <v>1215</v>
      </c>
      <c r="Q5898" s="55">
        <v>4860</v>
      </c>
      <c r="R5898" s="56"/>
    </row>
    <row r="5899" spans="1:18" x14ac:dyDescent="0.25">
      <c r="A5899" s="37" t="s">
        <v>7362</v>
      </c>
      <c r="B5899" s="38" t="s">
        <v>965</v>
      </c>
      <c r="C5899" s="38" t="s">
        <v>1528</v>
      </c>
      <c r="D5899" s="38"/>
      <c r="E5899" s="38" t="s">
        <v>433</v>
      </c>
      <c r="F5899" s="43">
        <v>5</v>
      </c>
      <c r="H5899" s="44">
        <v>1860</v>
      </c>
      <c r="I5899" s="45">
        <v>9300</v>
      </c>
      <c r="J5899" s="31"/>
      <c r="L5899" s="44">
        <v>1302.02</v>
      </c>
      <c r="M5899" s="55">
        <v>6510.1</v>
      </c>
      <c r="N5899" s="56"/>
      <c r="P5899" s="44">
        <v>535</v>
      </c>
      <c r="Q5899" s="55">
        <v>2675</v>
      </c>
      <c r="R5899" s="56"/>
    </row>
    <row r="5900" spans="1:18" x14ac:dyDescent="0.25">
      <c r="A5900" s="37" t="s">
        <v>7363</v>
      </c>
      <c r="B5900" s="38" t="s">
        <v>967</v>
      </c>
      <c r="C5900" s="38" t="s">
        <v>7364</v>
      </c>
      <c r="D5900" s="38"/>
      <c r="E5900" s="38" t="s">
        <v>433</v>
      </c>
      <c r="F5900" s="43">
        <v>4</v>
      </c>
      <c r="H5900" s="44">
        <v>2140</v>
      </c>
      <c r="I5900" s="45">
        <v>8560</v>
      </c>
      <c r="J5900" s="31"/>
      <c r="L5900" s="44">
        <v>1006.1</v>
      </c>
      <c r="M5900" s="55">
        <v>4024.4</v>
      </c>
      <c r="N5900" s="56"/>
      <c r="P5900" s="44">
        <v>3060</v>
      </c>
      <c r="Q5900" s="55">
        <v>12240</v>
      </c>
      <c r="R5900" s="56"/>
    </row>
    <row r="5901" spans="1:18" x14ac:dyDescent="0.25">
      <c r="A5901" s="37" t="s">
        <v>7365</v>
      </c>
      <c r="B5901" s="38" t="s">
        <v>969</v>
      </c>
      <c r="C5901" s="38" t="s">
        <v>7366</v>
      </c>
      <c r="D5901" s="38"/>
      <c r="E5901" s="38" t="s">
        <v>433</v>
      </c>
      <c r="F5901" s="43">
        <v>8</v>
      </c>
      <c r="H5901" s="44">
        <v>1520</v>
      </c>
      <c r="I5901" s="45">
        <v>12160</v>
      </c>
      <c r="J5901" s="31"/>
      <c r="L5901" s="44">
        <v>798.96</v>
      </c>
      <c r="M5901" s="55">
        <v>6391.68</v>
      </c>
      <c r="N5901" s="56"/>
      <c r="P5901" s="44">
        <v>915</v>
      </c>
      <c r="Q5901" s="55">
        <v>7320</v>
      </c>
      <c r="R5901" s="56"/>
    </row>
    <row r="5902" spans="1:18" x14ac:dyDescent="0.25">
      <c r="A5902" s="37" t="s">
        <v>7367</v>
      </c>
      <c r="B5902" s="38" t="s">
        <v>971</v>
      </c>
      <c r="C5902" s="38" t="s">
        <v>7368</v>
      </c>
      <c r="D5902" s="38"/>
      <c r="E5902" s="38" t="s">
        <v>433</v>
      </c>
      <c r="F5902" s="43">
        <v>13</v>
      </c>
      <c r="H5902" s="44">
        <v>5650</v>
      </c>
      <c r="I5902" s="45">
        <v>73450</v>
      </c>
      <c r="J5902" s="31"/>
      <c r="L5902" s="44">
        <v>2130.5700000000002</v>
      </c>
      <c r="M5902" s="55">
        <v>27697.41</v>
      </c>
      <c r="N5902" s="56"/>
      <c r="P5902" s="44">
        <v>1615</v>
      </c>
      <c r="Q5902" s="55">
        <v>20995</v>
      </c>
      <c r="R5902" s="56"/>
    </row>
    <row r="5903" spans="1:18" x14ac:dyDescent="0.25">
      <c r="A5903" s="37" t="s">
        <v>7369</v>
      </c>
      <c r="B5903" s="38" t="s">
        <v>980</v>
      </c>
      <c r="C5903" s="38" t="s">
        <v>7370</v>
      </c>
      <c r="D5903" s="38"/>
      <c r="E5903" s="38" t="s">
        <v>433</v>
      </c>
      <c r="F5903" s="43">
        <v>24</v>
      </c>
      <c r="H5903" s="44">
        <v>3200</v>
      </c>
      <c r="I5903" s="45">
        <v>76800</v>
      </c>
      <c r="J5903" s="31"/>
      <c r="L5903" s="44">
        <v>2959.13</v>
      </c>
      <c r="M5903" s="55">
        <v>71019.12</v>
      </c>
      <c r="N5903" s="56"/>
      <c r="P5903" s="44">
        <v>1053</v>
      </c>
      <c r="Q5903" s="55">
        <v>25272</v>
      </c>
      <c r="R5903" s="56"/>
    </row>
    <row r="5904" spans="1:18" ht="30" x14ac:dyDescent="0.25">
      <c r="A5904" s="37" t="s">
        <v>7371</v>
      </c>
      <c r="B5904" s="38" t="s">
        <v>983</v>
      </c>
      <c r="C5904" s="38" t="s">
        <v>899</v>
      </c>
      <c r="D5904" s="38"/>
      <c r="E5904" s="38" t="s">
        <v>433</v>
      </c>
      <c r="F5904" s="43">
        <v>33</v>
      </c>
      <c r="H5904" s="44">
        <v>1200</v>
      </c>
      <c r="I5904" s="45">
        <v>39600</v>
      </c>
      <c r="J5904" s="31"/>
      <c r="L5904" s="44">
        <v>1775.48</v>
      </c>
      <c r="M5904" s="55">
        <v>58590.84</v>
      </c>
      <c r="N5904" s="56"/>
      <c r="P5904" s="44">
        <v>750</v>
      </c>
      <c r="Q5904" s="55">
        <v>24750</v>
      </c>
      <c r="R5904" s="56"/>
    </row>
    <row r="5905" spans="1:18" ht="30" x14ac:dyDescent="0.25">
      <c r="A5905" s="37" t="s">
        <v>7372</v>
      </c>
      <c r="B5905" s="38" t="s">
        <v>986</v>
      </c>
      <c r="C5905" s="38" t="s">
        <v>902</v>
      </c>
      <c r="D5905" s="38"/>
      <c r="E5905" s="38" t="s">
        <v>433</v>
      </c>
      <c r="F5905" s="43">
        <v>4</v>
      </c>
      <c r="H5905" s="44">
        <v>1200</v>
      </c>
      <c r="I5905" s="45">
        <v>4800</v>
      </c>
      <c r="J5905" s="31"/>
      <c r="L5905" s="44">
        <v>1479.56</v>
      </c>
      <c r="M5905" s="55">
        <v>5918.24</v>
      </c>
      <c r="N5905" s="56"/>
      <c r="P5905" s="44">
        <v>915</v>
      </c>
      <c r="Q5905" s="55">
        <v>3660</v>
      </c>
      <c r="R5905" s="56"/>
    </row>
    <row r="5906" spans="1:18" x14ac:dyDescent="0.25">
      <c r="A5906" s="33"/>
      <c r="B5906" s="34" t="s">
        <v>28</v>
      </c>
      <c r="C5906" s="34" t="s">
        <v>29</v>
      </c>
      <c r="H5906" s="35"/>
      <c r="I5906" s="35"/>
      <c r="J5906" s="36"/>
      <c r="L5906" s="59"/>
      <c r="M5906" s="59"/>
      <c r="N5906" s="60"/>
      <c r="P5906" s="59"/>
      <c r="Q5906" s="59"/>
      <c r="R5906" s="60"/>
    </row>
    <row r="5907" spans="1:18" x14ac:dyDescent="0.25">
      <c r="A5907" s="37" t="s">
        <v>7373</v>
      </c>
      <c r="B5907" s="38" t="s">
        <v>31</v>
      </c>
      <c r="C5907" s="38" t="s">
        <v>907</v>
      </c>
      <c r="H5907" s="35"/>
      <c r="I5907" s="35"/>
      <c r="J5907" s="36"/>
      <c r="L5907" s="59"/>
      <c r="M5907" s="59"/>
      <c r="N5907" s="60"/>
      <c r="P5907" s="59"/>
      <c r="Q5907" s="59"/>
      <c r="R5907" s="60"/>
    </row>
    <row r="5908" spans="1:18" ht="45" x14ac:dyDescent="0.25">
      <c r="A5908" s="37" t="s">
        <v>7374</v>
      </c>
      <c r="B5908" s="38" t="s">
        <v>31</v>
      </c>
      <c r="C5908" s="38" t="s">
        <v>909</v>
      </c>
      <c r="H5908" s="35"/>
      <c r="I5908" s="35"/>
      <c r="J5908" s="36"/>
      <c r="L5908" s="59"/>
      <c r="M5908" s="59"/>
      <c r="N5908" s="60"/>
      <c r="P5908" s="59"/>
      <c r="Q5908" s="59"/>
      <c r="R5908" s="60"/>
    </row>
    <row r="5909" spans="1:18" ht="60" x14ac:dyDescent="0.25">
      <c r="A5909" s="33"/>
      <c r="B5909" s="34" t="s">
        <v>55</v>
      </c>
      <c r="C5909" s="34" t="s">
        <v>56</v>
      </c>
      <c r="D5909" s="34" t="s">
        <v>57</v>
      </c>
      <c r="E5909" s="34" t="s">
        <v>58</v>
      </c>
      <c r="F5909" s="39" t="s">
        <v>59</v>
      </c>
      <c r="H5909" s="40" t="s">
        <v>60</v>
      </c>
      <c r="I5909" s="41" t="s">
        <v>22</v>
      </c>
      <c r="J5909" s="42"/>
      <c r="L5909" s="40" t="s">
        <v>60</v>
      </c>
      <c r="M5909" s="53" t="s">
        <v>22</v>
      </c>
      <c r="N5909" s="54"/>
      <c r="P5909" s="40" t="s">
        <v>60</v>
      </c>
      <c r="Q5909" s="53" t="s">
        <v>22</v>
      </c>
      <c r="R5909" s="54"/>
    </row>
    <row r="5910" spans="1:18" x14ac:dyDescent="0.25">
      <c r="A5910" s="37" t="s">
        <v>7375</v>
      </c>
      <c r="B5910" s="38" t="s">
        <v>989</v>
      </c>
      <c r="C5910" s="38" t="s">
        <v>912</v>
      </c>
      <c r="D5910" s="38"/>
      <c r="E5910" s="38" t="s">
        <v>433</v>
      </c>
      <c r="F5910" s="43">
        <v>7</v>
      </c>
      <c r="H5910" s="44">
        <v>600</v>
      </c>
      <c r="I5910" s="45">
        <v>4200</v>
      </c>
      <c r="J5910" s="31"/>
      <c r="L5910" s="44">
        <v>887.74</v>
      </c>
      <c r="M5910" s="55">
        <v>6214.18</v>
      </c>
      <c r="N5910" s="56"/>
      <c r="P5910" s="44">
        <v>380</v>
      </c>
      <c r="Q5910" s="55">
        <v>2660</v>
      </c>
      <c r="R5910" s="56"/>
    </row>
    <row r="5911" spans="1:18" x14ac:dyDescent="0.25">
      <c r="A5911" s="37" t="s">
        <v>7376</v>
      </c>
      <c r="B5911" s="38" t="s">
        <v>992</v>
      </c>
      <c r="C5911" s="38" t="s">
        <v>1537</v>
      </c>
      <c r="D5911" s="38"/>
      <c r="E5911" s="38" t="s">
        <v>433</v>
      </c>
      <c r="F5911" s="43">
        <v>6</v>
      </c>
      <c r="H5911" s="44">
        <v>500</v>
      </c>
      <c r="I5911" s="45">
        <v>3000</v>
      </c>
      <c r="J5911" s="31"/>
      <c r="L5911" s="44">
        <v>769.37</v>
      </c>
      <c r="M5911" s="55">
        <v>4616.22</v>
      </c>
      <c r="N5911" s="56"/>
      <c r="P5911" s="44">
        <v>320</v>
      </c>
      <c r="Q5911" s="55">
        <v>1920</v>
      </c>
      <c r="R5911" s="56"/>
    </row>
    <row r="5912" spans="1:18" x14ac:dyDescent="0.25">
      <c r="A5912" s="37" t="s">
        <v>7377</v>
      </c>
      <c r="B5912" s="38" t="s">
        <v>995</v>
      </c>
      <c r="C5912" s="38" t="s">
        <v>1540</v>
      </c>
      <c r="D5912" s="38"/>
      <c r="E5912" s="38" t="s">
        <v>433</v>
      </c>
      <c r="F5912" s="43">
        <v>2</v>
      </c>
      <c r="H5912" s="44">
        <v>550</v>
      </c>
      <c r="I5912" s="45">
        <v>1100</v>
      </c>
      <c r="J5912" s="31"/>
      <c r="L5912" s="44">
        <v>887.74</v>
      </c>
      <c r="M5912" s="55">
        <v>1775.48</v>
      </c>
      <c r="N5912" s="56"/>
      <c r="P5912" s="44">
        <v>380</v>
      </c>
      <c r="Q5912" s="55">
        <v>760</v>
      </c>
      <c r="R5912" s="56"/>
    </row>
    <row r="5913" spans="1:18" x14ac:dyDescent="0.25">
      <c r="A5913" s="33"/>
      <c r="B5913" s="34" t="s">
        <v>28</v>
      </c>
      <c r="C5913" s="34" t="s">
        <v>29</v>
      </c>
      <c r="H5913" s="35"/>
      <c r="I5913" s="35"/>
      <c r="J5913" s="36"/>
      <c r="L5913" s="59"/>
      <c r="M5913" s="59"/>
      <c r="N5913" s="60"/>
      <c r="P5913" s="59"/>
      <c r="Q5913" s="59"/>
      <c r="R5913" s="60"/>
    </row>
    <row r="5914" spans="1:18" x14ac:dyDescent="0.25">
      <c r="A5914" s="37" t="s">
        <v>7378</v>
      </c>
      <c r="B5914" s="38" t="s">
        <v>31</v>
      </c>
      <c r="C5914" s="38" t="s">
        <v>914</v>
      </c>
      <c r="H5914" s="35"/>
      <c r="I5914" s="35"/>
      <c r="J5914" s="36"/>
      <c r="L5914" s="59"/>
      <c r="M5914" s="59"/>
      <c r="N5914" s="60"/>
      <c r="P5914" s="59"/>
      <c r="Q5914" s="59"/>
      <c r="R5914" s="60"/>
    </row>
    <row r="5915" spans="1:18" ht="120" x14ac:dyDescent="0.25">
      <c r="A5915" s="37" t="s">
        <v>7379</v>
      </c>
      <c r="B5915" s="38" t="s">
        <v>31</v>
      </c>
      <c r="C5915" s="38" t="s">
        <v>916</v>
      </c>
      <c r="H5915" s="35"/>
      <c r="I5915" s="35"/>
      <c r="J5915" s="36"/>
      <c r="L5915" s="59"/>
      <c r="M5915" s="59"/>
      <c r="N5915" s="60"/>
      <c r="P5915" s="59"/>
      <c r="Q5915" s="59"/>
      <c r="R5915" s="60"/>
    </row>
    <row r="5916" spans="1:18" ht="60" x14ac:dyDescent="0.25">
      <c r="A5916" s="33"/>
      <c r="B5916" s="34" t="s">
        <v>55</v>
      </c>
      <c r="C5916" s="34" t="s">
        <v>56</v>
      </c>
      <c r="D5916" s="34" t="s">
        <v>57</v>
      </c>
      <c r="E5916" s="34" t="s">
        <v>58</v>
      </c>
      <c r="F5916" s="39" t="s">
        <v>59</v>
      </c>
      <c r="H5916" s="40" t="s">
        <v>60</v>
      </c>
      <c r="I5916" s="41" t="s">
        <v>22</v>
      </c>
      <c r="J5916" s="42"/>
      <c r="L5916" s="40" t="s">
        <v>60</v>
      </c>
      <c r="M5916" s="53" t="s">
        <v>22</v>
      </c>
      <c r="N5916" s="54"/>
      <c r="P5916" s="40" t="s">
        <v>60</v>
      </c>
      <c r="Q5916" s="53" t="s">
        <v>22</v>
      </c>
      <c r="R5916" s="54"/>
    </row>
    <row r="5917" spans="1:18" x14ac:dyDescent="0.25">
      <c r="A5917" s="37" t="s">
        <v>7380</v>
      </c>
      <c r="B5917" s="38" t="s">
        <v>1002</v>
      </c>
      <c r="C5917" s="38" t="s">
        <v>919</v>
      </c>
      <c r="D5917" s="38"/>
      <c r="E5917" s="38" t="s">
        <v>64</v>
      </c>
      <c r="F5917" s="43">
        <v>1</v>
      </c>
      <c r="H5917" s="44">
        <v>6000</v>
      </c>
      <c r="I5917" s="45">
        <v>6000</v>
      </c>
      <c r="J5917" s="31"/>
      <c r="L5917" s="44">
        <v>5918.25</v>
      </c>
      <c r="M5917" s="55">
        <v>5918.25</v>
      </c>
      <c r="N5917" s="56"/>
      <c r="P5917" s="44">
        <v>5000</v>
      </c>
      <c r="Q5917" s="55">
        <v>5000</v>
      </c>
      <c r="R5917" s="56"/>
    </row>
    <row r="5918" spans="1:18" x14ac:dyDescent="0.25">
      <c r="A5918" s="37" t="s">
        <v>7381</v>
      </c>
      <c r="B5918" s="38" t="s">
        <v>1005</v>
      </c>
      <c r="C5918" s="38" t="s">
        <v>922</v>
      </c>
      <c r="D5918" s="38"/>
      <c r="E5918" s="38" t="s">
        <v>433</v>
      </c>
      <c r="F5918" s="43">
        <v>10</v>
      </c>
      <c r="H5918" s="44">
        <v>1000</v>
      </c>
      <c r="I5918" s="45">
        <v>10000</v>
      </c>
      <c r="J5918" s="31"/>
      <c r="L5918" s="44">
        <v>1183.6500000000001</v>
      </c>
      <c r="M5918" s="55">
        <v>11836.5</v>
      </c>
      <c r="N5918" s="56"/>
      <c r="P5918" s="44">
        <v>1000</v>
      </c>
      <c r="Q5918" s="55">
        <v>10000</v>
      </c>
      <c r="R5918" s="56"/>
    </row>
    <row r="5919" spans="1:18" x14ac:dyDescent="0.25">
      <c r="A5919" s="37" t="s">
        <v>7382</v>
      </c>
      <c r="B5919" s="38" t="s">
        <v>1014</v>
      </c>
      <c r="C5919" s="38" t="s">
        <v>925</v>
      </c>
      <c r="D5919" s="38"/>
      <c r="E5919" s="38" t="s">
        <v>433</v>
      </c>
      <c r="F5919" s="43">
        <v>1</v>
      </c>
      <c r="H5919" s="44">
        <v>28000</v>
      </c>
      <c r="I5919" s="45">
        <v>28000</v>
      </c>
      <c r="J5919" s="31"/>
      <c r="L5919" s="44">
        <v>23673.01</v>
      </c>
      <c r="M5919" s="55">
        <v>23673.01</v>
      </c>
      <c r="N5919" s="56"/>
      <c r="P5919" s="44">
        <v>70000</v>
      </c>
      <c r="Q5919" s="55">
        <v>70000</v>
      </c>
      <c r="R5919" s="56"/>
    </row>
    <row r="5920" spans="1:18" x14ac:dyDescent="0.25">
      <c r="A5920" s="37" t="s">
        <v>7383</v>
      </c>
      <c r="B5920" s="38" t="s">
        <v>1017</v>
      </c>
      <c r="C5920" s="38" t="s">
        <v>928</v>
      </c>
      <c r="D5920" s="38"/>
      <c r="E5920" s="38" t="s">
        <v>433</v>
      </c>
      <c r="F5920" s="43">
        <v>1</v>
      </c>
      <c r="H5920" s="44">
        <v>12500</v>
      </c>
      <c r="I5920" s="45">
        <v>12500</v>
      </c>
      <c r="J5920" s="31"/>
      <c r="L5920" s="44">
        <v>8285.5499999999993</v>
      </c>
      <c r="M5920" s="55">
        <v>8285.5499999999993</v>
      </c>
      <c r="N5920" s="56"/>
      <c r="P5920" s="44">
        <v>5000</v>
      </c>
      <c r="Q5920" s="55">
        <v>5000</v>
      </c>
      <c r="R5920" s="56"/>
    </row>
    <row r="5921" spans="1:18" x14ac:dyDescent="0.25">
      <c r="A5921" s="37" t="s">
        <v>7384</v>
      </c>
      <c r="B5921" s="38" t="s">
        <v>1020</v>
      </c>
      <c r="C5921" s="38" t="s">
        <v>931</v>
      </c>
      <c r="D5921" s="38"/>
      <c r="E5921" s="38" t="s">
        <v>433</v>
      </c>
      <c r="F5921" s="43">
        <v>1</v>
      </c>
      <c r="H5921" s="44">
        <v>6500</v>
      </c>
      <c r="I5921" s="45">
        <v>6500</v>
      </c>
      <c r="J5921" s="31"/>
      <c r="L5921" s="44">
        <v>8285.5499999999993</v>
      </c>
      <c r="M5921" s="55">
        <v>8285.5499999999993</v>
      </c>
      <c r="N5921" s="56"/>
      <c r="P5921" s="44">
        <v>2000</v>
      </c>
      <c r="Q5921" s="55">
        <v>2000</v>
      </c>
      <c r="R5921" s="56"/>
    </row>
    <row r="5922" spans="1:18" ht="30" x14ac:dyDescent="0.25">
      <c r="A5922" s="37" t="s">
        <v>7385</v>
      </c>
      <c r="B5922" s="38" t="s">
        <v>1023</v>
      </c>
      <c r="C5922" s="38" t="s">
        <v>958</v>
      </c>
      <c r="D5922" s="38"/>
      <c r="E5922" s="38" t="s">
        <v>64</v>
      </c>
      <c r="F5922" s="43">
        <v>1</v>
      </c>
      <c r="H5922" s="44">
        <v>6000</v>
      </c>
      <c r="I5922" s="45">
        <v>6000</v>
      </c>
      <c r="J5922" s="31"/>
      <c r="L5922" s="44">
        <v>29591.27</v>
      </c>
      <c r="M5922" s="55">
        <v>29591.27</v>
      </c>
      <c r="N5922" s="56"/>
      <c r="P5922" s="44">
        <v>0</v>
      </c>
      <c r="Q5922" s="55">
        <v>0</v>
      </c>
      <c r="R5922" s="56"/>
    </row>
    <row r="5923" spans="1:18" x14ac:dyDescent="0.25">
      <c r="A5923" s="33"/>
      <c r="B5923" s="34" t="s">
        <v>28</v>
      </c>
      <c r="C5923" s="34" t="s">
        <v>29</v>
      </c>
      <c r="H5923" s="35"/>
      <c r="I5923" s="35"/>
      <c r="J5923" s="36"/>
      <c r="L5923" s="59"/>
      <c r="M5923" s="59"/>
      <c r="N5923" s="60"/>
      <c r="P5923" s="59"/>
      <c r="Q5923" s="59"/>
      <c r="R5923" s="60"/>
    </row>
    <row r="5924" spans="1:18" x14ac:dyDescent="0.25">
      <c r="A5924" s="37" t="s">
        <v>7386</v>
      </c>
      <c r="B5924" s="38" t="s">
        <v>31</v>
      </c>
      <c r="C5924" s="38" t="s">
        <v>933</v>
      </c>
      <c r="H5924" s="35"/>
      <c r="I5924" s="35"/>
      <c r="J5924" s="36"/>
      <c r="L5924" s="59"/>
      <c r="M5924" s="59"/>
      <c r="N5924" s="60"/>
      <c r="P5924" s="59"/>
      <c r="Q5924" s="59"/>
      <c r="R5924" s="60"/>
    </row>
    <row r="5925" spans="1:18" x14ac:dyDescent="0.25">
      <c r="A5925" s="37" t="s">
        <v>7387</v>
      </c>
      <c r="B5925" s="38" t="s">
        <v>31</v>
      </c>
      <c r="C5925" s="38" t="s">
        <v>935</v>
      </c>
      <c r="H5925" s="35"/>
      <c r="I5925" s="35"/>
      <c r="J5925" s="36"/>
      <c r="L5925" s="59"/>
      <c r="M5925" s="59"/>
      <c r="N5925" s="60"/>
      <c r="P5925" s="59"/>
      <c r="Q5925" s="59"/>
      <c r="R5925" s="60"/>
    </row>
    <row r="5926" spans="1:18" ht="60" x14ac:dyDescent="0.25">
      <c r="A5926" s="37" t="s">
        <v>7388</v>
      </c>
      <c r="B5926" s="38" t="s">
        <v>31</v>
      </c>
      <c r="C5926" s="38" t="s">
        <v>937</v>
      </c>
      <c r="H5926" s="35"/>
      <c r="I5926" s="35"/>
      <c r="J5926" s="36"/>
      <c r="L5926" s="59"/>
      <c r="M5926" s="59"/>
      <c r="N5926" s="60"/>
      <c r="P5926" s="59"/>
      <c r="Q5926" s="59"/>
      <c r="R5926" s="60"/>
    </row>
    <row r="5927" spans="1:18" ht="60" x14ac:dyDescent="0.25">
      <c r="A5927" s="33"/>
      <c r="B5927" s="34" t="s">
        <v>55</v>
      </c>
      <c r="C5927" s="34" t="s">
        <v>56</v>
      </c>
      <c r="D5927" s="34" t="s">
        <v>57</v>
      </c>
      <c r="E5927" s="34" t="s">
        <v>58</v>
      </c>
      <c r="F5927" s="39" t="s">
        <v>59</v>
      </c>
      <c r="H5927" s="40" t="s">
        <v>60</v>
      </c>
      <c r="I5927" s="41" t="s">
        <v>22</v>
      </c>
      <c r="J5927" s="42"/>
      <c r="L5927" s="40" t="s">
        <v>60</v>
      </c>
      <c r="M5927" s="53" t="s">
        <v>22</v>
      </c>
      <c r="N5927" s="54"/>
      <c r="P5927" s="40" t="s">
        <v>60</v>
      </c>
      <c r="Q5927" s="53" t="s">
        <v>22</v>
      </c>
      <c r="R5927" s="54"/>
    </row>
    <row r="5928" spans="1:18" x14ac:dyDescent="0.25">
      <c r="A5928" s="37" t="s">
        <v>7389</v>
      </c>
      <c r="B5928" s="38" t="s">
        <v>1026</v>
      </c>
      <c r="C5928" s="38" t="s">
        <v>940</v>
      </c>
      <c r="D5928" s="38"/>
      <c r="E5928" s="38" t="s">
        <v>433</v>
      </c>
      <c r="F5928" s="43">
        <v>1</v>
      </c>
      <c r="H5928" s="44">
        <v>12000</v>
      </c>
      <c r="I5928" s="45">
        <v>12000</v>
      </c>
      <c r="J5928" s="31"/>
      <c r="L5928" s="44">
        <v>11836.51</v>
      </c>
      <c r="M5928" s="55">
        <v>11836.51</v>
      </c>
      <c r="N5928" s="56"/>
      <c r="P5928" s="44">
        <v>40000</v>
      </c>
      <c r="Q5928" s="55">
        <v>40000</v>
      </c>
      <c r="R5928" s="56"/>
    </row>
    <row r="5929" spans="1:18" x14ac:dyDescent="0.25">
      <c r="A5929" s="37" t="s">
        <v>7390</v>
      </c>
      <c r="B5929" s="38" t="s">
        <v>7391</v>
      </c>
      <c r="C5929" s="38" t="s">
        <v>943</v>
      </c>
      <c r="D5929" s="38"/>
      <c r="E5929" s="38" t="s">
        <v>433</v>
      </c>
      <c r="F5929" s="43">
        <v>8</v>
      </c>
      <c r="H5929" s="44">
        <v>800</v>
      </c>
      <c r="I5929" s="45">
        <v>6400</v>
      </c>
      <c r="J5929" s="31"/>
      <c r="L5929" s="44">
        <v>946.92</v>
      </c>
      <c r="M5929" s="55">
        <v>7575.36</v>
      </c>
      <c r="N5929" s="56"/>
      <c r="P5929" s="44">
        <v>720</v>
      </c>
      <c r="Q5929" s="55">
        <v>5760</v>
      </c>
      <c r="R5929" s="56"/>
    </row>
    <row r="5930" spans="1:18" x14ac:dyDescent="0.25">
      <c r="A5930" s="37" t="s">
        <v>7392</v>
      </c>
      <c r="B5930" s="38" t="s">
        <v>7393</v>
      </c>
      <c r="C5930" s="38" t="s">
        <v>946</v>
      </c>
      <c r="D5930" s="38"/>
      <c r="E5930" s="38" t="s">
        <v>433</v>
      </c>
      <c r="F5930" s="43">
        <v>1</v>
      </c>
      <c r="H5930" s="44">
        <v>700</v>
      </c>
      <c r="I5930" s="45">
        <v>700</v>
      </c>
      <c r="J5930" s="31"/>
      <c r="L5930" s="44">
        <v>769.37</v>
      </c>
      <c r="M5930" s="55">
        <v>769.37</v>
      </c>
      <c r="N5930" s="56"/>
      <c r="P5930" s="44">
        <v>420</v>
      </c>
      <c r="Q5930" s="55">
        <v>420</v>
      </c>
      <c r="R5930" s="56"/>
    </row>
    <row r="5931" spans="1:18" x14ac:dyDescent="0.25">
      <c r="A5931" s="37" t="s">
        <v>7394</v>
      </c>
      <c r="B5931" s="38" t="s">
        <v>1028</v>
      </c>
      <c r="C5931" s="38" t="s">
        <v>949</v>
      </c>
      <c r="D5931" s="38"/>
      <c r="E5931" s="38" t="s">
        <v>433</v>
      </c>
      <c r="F5931" s="43">
        <v>3</v>
      </c>
      <c r="H5931" s="44">
        <v>1000</v>
      </c>
      <c r="I5931" s="45">
        <v>3000</v>
      </c>
      <c r="J5931" s="31"/>
      <c r="L5931" s="44">
        <v>769.37</v>
      </c>
      <c r="M5931" s="55">
        <v>2308.11</v>
      </c>
      <c r="N5931" s="56"/>
      <c r="P5931" s="44">
        <v>360</v>
      </c>
      <c r="Q5931" s="55">
        <v>1080</v>
      </c>
      <c r="R5931" s="56"/>
    </row>
    <row r="5932" spans="1:18" ht="30" x14ac:dyDescent="0.25">
      <c r="A5932" s="37" t="s">
        <v>7395</v>
      </c>
      <c r="B5932" s="38" t="s">
        <v>1030</v>
      </c>
      <c r="C5932" s="38" t="s">
        <v>958</v>
      </c>
      <c r="D5932" s="38"/>
      <c r="E5932" s="38" t="s">
        <v>64</v>
      </c>
      <c r="F5932" s="43">
        <v>1</v>
      </c>
      <c r="H5932" s="44">
        <v>6000</v>
      </c>
      <c r="I5932" s="45">
        <v>6000</v>
      </c>
      <c r="J5932" s="31"/>
      <c r="L5932" s="44">
        <v>11836.51</v>
      </c>
      <c r="M5932" s="55">
        <v>11836.51</v>
      </c>
      <c r="N5932" s="56"/>
      <c r="P5932" s="44">
        <v>56000</v>
      </c>
      <c r="Q5932" s="55">
        <v>56000</v>
      </c>
      <c r="R5932" s="56"/>
    </row>
    <row r="5933" spans="1:18" x14ac:dyDescent="0.25">
      <c r="A5933" s="33"/>
      <c r="B5933" s="34" t="s">
        <v>28</v>
      </c>
      <c r="C5933" s="34" t="s">
        <v>29</v>
      </c>
      <c r="H5933" s="35"/>
      <c r="I5933" s="35"/>
      <c r="J5933" s="36"/>
      <c r="L5933" s="59"/>
      <c r="M5933" s="59"/>
      <c r="N5933" s="60"/>
      <c r="P5933" s="59"/>
      <c r="Q5933" s="59"/>
      <c r="R5933" s="60"/>
    </row>
    <row r="5934" spans="1:18" x14ac:dyDescent="0.25">
      <c r="A5934" s="37" t="s">
        <v>7396</v>
      </c>
      <c r="B5934" s="38" t="s">
        <v>31</v>
      </c>
      <c r="C5934" s="38" t="s">
        <v>823</v>
      </c>
      <c r="H5934" s="35"/>
      <c r="I5934" s="35"/>
      <c r="J5934" s="36"/>
      <c r="L5934" s="59"/>
      <c r="M5934" s="59"/>
      <c r="N5934" s="60"/>
      <c r="P5934" s="59"/>
      <c r="Q5934" s="59"/>
      <c r="R5934" s="60"/>
    </row>
    <row r="5935" spans="1:18" ht="45" x14ac:dyDescent="0.25">
      <c r="A5935" s="37" t="s">
        <v>7397</v>
      </c>
      <c r="B5935" s="38" t="s">
        <v>31</v>
      </c>
      <c r="C5935" s="38" t="s">
        <v>961</v>
      </c>
      <c r="H5935" s="35"/>
      <c r="I5935" s="35"/>
      <c r="J5935" s="36"/>
      <c r="L5935" s="59"/>
      <c r="M5935" s="59"/>
      <c r="N5935" s="60"/>
      <c r="P5935" s="59"/>
      <c r="Q5935" s="59"/>
      <c r="R5935" s="60"/>
    </row>
    <row r="5936" spans="1:18" ht="60" x14ac:dyDescent="0.25">
      <c r="A5936" s="33"/>
      <c r="B5936" s="34" t="s">
        <v>55</v>
      </c>
      <c r="C5936" s="34" t="s">
        <v>56</v>
      </c>
      <c r="D5936" s="34" t="s">
        <v>57</v>
      </c>
      <c r="E5936" s="34" t="s">
        <v>58</v>
      </c>
      <c r="F5936" s="39" t="s">
        <v>59</v>
      </c>
      <c r="H5936" s="40" t="s">
        <v>60</v>
      </c>
      <c r="I5936" s="41" t="s">
        <v>22</v>
      </c>
      <c r="J5936" s="42"/>
      <c r="L5936" s="40" t="s">
        <v>60</v>
      </c>
      <c r="M5936" s="53" t="s">
        <v>22</v>
      </c>
      <c r="N5936" s="54"/>
      <c r="P5936" s="40" t="s">
        <v>60</v>
      </c>
      <c r="Q5936" s="53" t="s">
        <v>22</v>
      </c>
      <c r="R5936" s="54"/>
    </row>
    <row r="5937" spans="1:18" x14ac:dyDescent="0.25">
      <c r="A5937" s="37" t="s">
        <v>7398</v>
      </c>
      <c r="B5937" s="38" t="s">
        <v>1037</v>
      </c>
      <c r="C5937" s="38" t="s">
        <v>828</v>
      </c>
      <c r="D5937" s="38"/>
      <c r="E5937" s="38" t="s">
        <v>64</v>
      </c>
      <c r="F5937" s="43">
        <v>1</v>
      </c>
      <c r="H5937" s="44">
        <v>5500</v>
      </c>
      <c r="I5937" s="45">
        <v>5500</v>
      </c>
      <c r="J5937" s="31"/>
      <c r="L5937" s="44">
        <v>8877.3799999999992</v>
      </c>
      <c r="M5937" s="55">
        <v>8877.3799999999992</v>
      </c>
      <c r="N5937" s="56"/>
      <c r="P5937" s="44">
        <v>0</v>
      </c>
      <c r="Q5937" s="55">
        <v>0</v>
      </c>
      <c r="R5937" s="56"/>
    </row>
    <row r="5938" spans="1:18" x14ac:dyDescent="0.25">
      <c r="A5938" s="37" t="s">
        <v>7399</v>
      </c>
      <c r="B5938" s="38" t="s">
        <v>1042</v>
      </c>
      <c r="C5938" s="38" t="s">
        <v>831</v>
      </c>
      <c r="D5938" s="38"/>
      <c r="E5938" s="38" t="s">
        <v>64</v>
      </c>
      <c r="F5938" s="43">
        <v>1</v>
      </c>
      <c r="H5938" s="44">
        <v>5500</v>
      </c>
      <c r="I5938" s="45">
        <v>5500</v>
      </c>
      <c r="J5938" s="31"/>
      <c r="L5938" s="44">
        <v>10061.030000000001</v>
      </c>
      <c r="M5938" s="55">
        <v>10061.030000000001</v>
      </c>
      <c r="N5938" s="56"/>
      <c r="P5938" s="44">
        <v>0</v>
      </c>
      <c r="Q5938" s="55">
        <v>0</v>
      </c>
      <c r="R5938" s="56"/>
    </row>
    <row r="5939" spans="1:18" x14ac:dyDescent="0.25">
      <c r="A5939" s="37" t="s">
        <v>7400</v>
      </c>
      <c r="B5939" s="38" t="s">
        <v>1049</v>
      </c>
      <c r="C5939" s="38" t="s">
        <v>834</v>
      </c>
      <c r="D5939" s="38"/>
      <c r="E5939" s="38" t="s">
        <v>64</v>
      </c>
      <c r="F5939" s="43">
        <v>1</v>
      </c>
      <c r="H5939" s="44">
        <v>5500</v>
      </c>
      <c r="I5939" s="45">
        <v>5500</v>
      </c>
      <c r="J5939" s="31"/>
      <c r="L5939" s="44">
        <v>10356.94</v>
      </c>
      <c r="M5939" s="55">
        <v>10356.94</v>
      </c>
      <c r="N5939" s="56"/>
      <c r="P5939" s="44">
        <v>0</v>
      </c>
      <c r="Q5939" s="55">
        <v>0</v>
      </c>
      <c r="R5939" s="56"/>
    </row>
    <row r="5940" spans="1:18" x14ac:dyDescent="0.25">
      <c r="A5940" s="37" t="s">
        <v>7401</v>
      </c>
      <c r="B5940" s="38" t="s">
        <v>1052</v>
      </c>
      <c r="C5940" s="38" t="s">
        <v>837</v>
      </c>
      <c r="D5940" s="38"/>
      <c r="E5940" s="38" t="s">
        <v>64</v>
      </c>
      <c r="F5940" s="43">
        <v>1</v>
      </c>
      <c r="H5940" s="44">
        <v>5500</v>
      </c>
      <c r="I5940" s="45">
        <v>5500</v>
      </c>
      <c r="J5940" s="31"/>
      <c r="L5940" s="44">
        <v>9469.2000000000007</v>
      </c>
      <c r="M5940" s="55">
        <v>9469.2000000000007</v>
      </c>
      <c r="N5940" s="56"/>
      <c r="P5940" s="44">
        <v>0</v>
      </c>
      <c r="Q5940" s="55">
        <v>0</v>
      </c>
      <c r="R5940" s="56"/>
    </row>
    <row r="5941" spans="1:18" x14ac:dyDescent="0.25">
      <c r="A5941" s="37" t="s">
        <v>7402</v>
      </c>
      <c r="B5941" s="38" t="s">
        <v>1055</v>
      </c>
      <c r="C5941" s="38" t="s">
        <v>972</v>
      </c>
      <c r="D5941" s="38"/>
      <c r="E5941" s="38" t="s">
        <v>64</v>
      </c>
      <c r="F5941" s="43">
        <v>1</v>
      </c>
      <c r="H5941" s="44">
        <v>5500</v>
      </c>
      <c r="I5941" s="45">
        <v>5500</v>
      </c>
      <c r="J5941" s="31"/>
      <c r="L5941" s="44">
        <v>10061.030000000001</v>
      </c>
      <c r="M5941" s="55">
        <v>10061.030000000001</v>
      </c>
      <c r="N5941" s="56"/>
      <c r="P5941" s="44">
        <v>0</v>
      </c>
      <c r="Q5941" s="55">
        <v>0</v>
      </c>
      <c r="R5941" s="56"/>
    </row>
    <row r="5942" spans="1:18" x14ac:dyDescent="0.25">
      <c r="A5942" s="33"/>
      <c r="B5942" s="34" t="s">
        <v>28</v>
      </c>
      <c r="C5942" s="34" t="s">
        <v>29</v>
      </c>
      <c r="H5942" s="35"/>
      <c r="I5942" s="35"/>
      <c r="J5942" s="36"/>
      <c r="L5942" s="59"/>
      <c r="M5942" s="59"/>
      <c r="N5942" s="60"/>
      <c r="P5942" s="59"/>
      <c r="Q5942" s="59"/>
      <c r="R5942" s="60"/>
    </row>
    <row r="5943" spans="1:18" x14ac:dyDescent="0.25">
      <c r="A5943" s="37" t="s">
        <v>7403</v>
      </c>
      <c r="B5943" s="38" t="s">
        <v>31</v>
      </c>
      <c r="C5943" s="38" t="s">
        <v>2099</v>
      </c>
      <c r="H5943" s="35"/>
      <c r="I5943" s="35"/>
      <c r="J5943" s="36"/>
      <c r="L5943" s="59"/>
      <c r="M5943" s="59"/>
      <c r="N5943" s="60"/>
      <c r="P5943" s="59"/>
      <c r="Q5943" s="59"/>
      <c r="R5943" s="60"/>
    </row>
    <row r="5944" spans="1:18" ht="30" x14ac:dyDescent="0.25">
      <c r="A5944" s="37" t="s">
        <v>7404</v>
      </c>
      <c r="B5944" s="38" t="s">
        <v>31</v>
      </c>
      <c r="C5944" s="38" t="s">
        <v>2101</v>
      </c>
      <c r="H5944" s="35"/>
      <c r="I5944" s="35"/>
      <c r="J5944" s="36"/>
      <c r="L5944" s="59"/>
      <c r="M5944" s="59"/>
      <c r="N5944" s="60"/>
      <c r="P5944" s="59"/>
      <c r="Q5944" s="59"/>
      <c r="R5944" s="60"/>
    </row>
    <row r="5945" spans="1:18" ht="60" x14ac:dyDescent="0.25">
      <c r="A5945" s="33"/>
      <c r="B5945" s="34" t="s">
        <v>55</v>
      </c>
      <c r="C5945" s="34" t="s">
        <v>56</v>
      </c>
      <c r="D5945" s="34" t="s">
        <v>57</v>
      </c>
      <c r="E5945" s="34" t="s">
        <v>58</v>
      </c>
      <c r="F5945" s="39" t="s">
        <v>59</v>
      </c>
      <c r="H5945" s="40" t="s">
        <v>60</v>
      </c>
      <c r="I5945" s="41" t="s">
        <v>22</v>
      </c>
      <c r="J5945" s="42"/>
      <c r="L5945" s="40" t="s">
        <v>60</v>
      </c>
      <c r="M5945" s="53" t="s">
        <v>22</v>
      </c>
      <c r="N5945" s="54"/>
      <c r="P5945" s="40" t="s">
        <v>60</v>
      </c>
      <c r="Q5945" s="53" t="s">
        <v>22</v>
      </c>
      <c r="R5945" s="54"/>
    </row>
    <row r="5946" spans="1:18" x14ac:dyDescent="0.25">
      <c r="A5946" s="37" t="s">
        <v>7405</v>
      </c>
      <c r="B5946" s="38" t="s">
        <v>1058</v>
      </c>
      <c r="C5946" s="38" t="s">
        <v>2104</v>
      </c>
      <c r="D5946" s="38"/>
      <c r="E5946" s="38" t="s">
        <v>433</v>
      </c>
      <c r="F5946" s="43">
        <v>2</v>
      </c>
      <c r="H5946" s="44">
        <v>600</v>
      </c>
      <c r="I5946" s="45">
        <v>1200</v>
      </c>
      <c r="J5946" s="31"/>
      <c r="L5946" s="44">
        <v>651.01</v>
      </c>
      <c r="M5946" s="55">
        <v>1302.02</v>
      </c>
      <c r="N5946" s="56"/>
      <c r="P5946" s="44">
        <v>2500</v>
      </c>
      <c r="Q5946" s="55">
        <v>5000</v>
      </c>
      <c r="R5946" s="56"/>
    </row>
    <row r="5947" spans="1:18" x14ac:dyDescent="0.25">
      <c r="A5947" s="37" t="s">
        <v>7406</v>
      </c>
      <c r="B5947" s="38" t="s">
        <v>1061</v>
      </c>
      <c r="C5947" s="38" t="s">
        <v>2107</v>
      </c>
      <c r="D5947" s="38"/>
      <c r="E5947" s="38" t="s">
        <v>433</v>
      </c>
      <c r="F5947" s="43">
        <v>2</v>
      </c>
      <c r="H5947" s="44">
        <v>600</v>
      </c>
      <c r="I5947" s="45">
        <v>1200</v>
      </c>
      <c r="J5947" s="31"/>
      <c r="L5947" s="44">
        <v>1775.48</v>
      </c>
      <c r="M5947" s="55">
        <v>3550.96</v>
      </c>
      <c r="N5947" s="56"/>
      <c r="P5947" s="44">
        <v>500</v>
      </c>
      <c r="Q5947" s="55">
        <v>1000</v>
      </c>
      <c r="R5947" s="56"/>
    </row>
    <row r="5948" spans="1:18" x14ac:dyDescent="0.25">
      <c r="A5948" s="37" t="s">
        <v>7407</v>
      </c>
      <c r="B5948" s="38" t="s">
        <v>1064</v>
      </c>
      <c r="C5948" s="38" t="s">
        <v>2110</v>
      </c>
      <c r="D5948" s="38"/>
      <c r="E5948" s="38" t="s">
        <v>433</v>
      </c>
      <c r="F5948" s="43">
        <v>2</v>
      </c>
      <c r="H5948" s="44">
        <v>600</v>
      </c>
      <c r="I5948" s="45">
        <v>1200</v>
      </c>
      <c r="J5948" s="31"/>
      <c r="L5948" s="44">
        <v>88.77</v>
      </c>
      <c r="M5948" s="55">
        <v>177.54</v>
      </c>
      <c r="N5948" s="56"/>
      <c r="P5948" s="44">
        <v>500</v>
      </c>
      <c r="Q5948" s="55">
        <v>1000</v>
      </c>
      <c r="R5948" s="56"/>
    </row>
    <row r="5949" spans="1:18" x14ac:dyDescent="0.25">
      <c r="A5949" s="37" t="s">
        <v>7408</v>
      </c>
      <c r="B5949" s="38" t="s">
        <v>1067</v>
      </c>
      <c r="C5949" s="38" t="s">
        <v>2113</v>
      </c>
      <c r="D5949" s="38"/>
      <c r="E5949" s="38" t="s">
        <v>433</v>
      </c>
      <c r="F5949" s="43">
        <v>2</v>
      </c>
      <c r="H5949" s="44">
        <v>600</v>
      </c>
      <c r="I5949" s="45">
        <v>1200</v>
      </c>
      <c r="J5949" s="31"/>
      <c r="L5949" s="44">
        <v>88.77</v>
      </c>
      <c r="M5949" s="55">
        <v>177.54</v>
      </c>
      <c r="N5949" s="56"/>
      <c r="P5949" s="44">
        <v>1500</v>
      </c>
      <c r="Q5949" s="55">
        <v>3000</v>
      </c>
      <c r="R5949" s="56"/>
    </row>
    <row r="5950" spans="1:18" x14ac:dyDescent="0.25">
      <c r="A5950" s="37" t="s">
        <v>7409</v>
      </c>
      <c r="B5950" s="38" t="s">
        <v>1080</v>
      </c>
      <c r="C5950" s="38" t="s">
        <v>2116</v>
      </c>
      <c r="D5950" s="38"/>
      <c r="E5950" s="38" t="s">
        <v>433</v>
      </c>
      <c r="F5950" s="43">
        <v>1</v>
      </c>
      <c r="H5950" s="44">
        <v>5300</v>
      </c>
      <c r="I5950" s="45">
        <v>5300</v>
      </c>
      <c r="J5950" s="31"/>
      <c r="L5950" s="44">
        <v>17754.759999999998</v>
      </c>
      <c r="M5950" s="55">
        <v>17754.759999999998</v>
      </c>
      <c r="N5950" s="56"/>
      <c r="P5950" s="44">
        <v>6000</v>
      </c>
      <c r="Q5950" s="55">
        <v>6000</v>
      </c>
      <c r="R5950" s="56"/>
    </row>
    <row r="5951" spans="1:18" x14ac:dyDescent="0.25">
      <c r="A5951" s="37" t="s">
        <v>7410</v>
      </c>
      <c r="B5951" s="38" t="s">
        <v>1083</v>
      </c>
      <c r="C5951" s="38" t="s">
        <v>2119</v>
      </c>
      <c r="D5951" s="38"/>
      <c r="E5951" s="38" t="s">
        <v>433</v>
      </c>
      <c r="F5951" s="43">
        <v>1</v>
      </c>
      <c r="H5951" s="44">
        <v>800</v>
      </c>
      <c r="I5951" s="45">
        <v>800</v>
      </c>
      <c r="J5951" s="31"/>
      <c r="L5951" s="44">
        <v>17754.759999999998</v>
      </c>
      <c r="M5951" s="55">
        <v>17754.759999999998</v>
      </c>
      <c r="N5951" s="56"/>
      <c r="P5951" s="44">
        <v>2500</v>
      </c>
      <c r="Q5951" s="55">
        <v>2500</v>
      </c>
      <c r="R5951" s="56"/>
    </row>
    <row r="5952" spans="1:18" ht="30" x14ac:dyDescent="0.25">
      <c r="A5952" s="37" t="s">
        <v>7411</v>
      </c>
      <c r="B5952" s="38" t="s">
        <v>1086</v>
      </c>
      <c r="C5952" s="38" t="s">
        <v>2122</v>
      </c>
      <c r="D5952" s="38"/>
      <c r="E5952" s="38" t="s">
        <v>64</v>
      </c>
      <c r="F5952" s="43">
        <v>1</v>
      </c>
      <c r="H5952" s="44">
        <v>5450</v>
      </c>
      <c r="I5952" s="45">
        <v>5450</v>
      </c>
      <c r="J5952" s="31"/>
      <c r="L5952" s="44">
        <v>23673.01</v>
      </c>
      <c r="M5952" s="55">
        <v>23673.01</v>
      </c>
      <c r="N5952" s="56"/>
      <c r="P5952" s="44">
        <v>28000</v>
      </c>
      <c r="Q5952" s="55">
        <v>28000</v>
      </c>
      <c r="R5952" s="56"/>
    </row>
    <row r="5953" spans="1:18" x14ac:dyDescent="0.25">
      <c r="A5953" s="33"/>
      <c r="B5953" s="34" t="s">
        <v>28</v>
      </c>
      <c r="C5953" s="34" t="s">
        <v>29</v>
      </c>
      <c r="H5953" s="35"/>
      <c r="I5953" s="35"/>
      <c r="J5953" s="36"/>
      <c r="L5953" s="59"/>
      <c r="M5953" s="59"/>
      <c r="N5953" s="60"/>
      <c r="P5953" s="59"/>
      <c r="Q5953" s="59"/>
      <c r="R5953" s="60"/>
    </row>
    <row r="5954" spans="1:18" x14ac:dyDescent="0.25">
      <c r="A5954" s="37" t="s">
        <v>7412</v>
      </c>
      <c r="B5954" s="38" t="s">
        <v>31</v>
      </c>
      <c r="C5954" s="38" t="s">
        <v>998</v>
      </c>
      <c r="H5954" s="35"/>
      <c r="I5954" s="35"/>
      <c r="J5954" s="36"/>
      <c r="L5954" s="59"/>
      <c r="M5954" s="59"/>
      <c r="N5954" s="60"/>
      <c r="P5954" s="59"/>
      <c r="Q5954" s="59"/>
      <c r="R5954" s="60"/>
    </row>
    <row r="5955" spans="1:18" ht="60" x14ac:dyDescent="0.25">
      <c r="A5955" s="37" t="s">
        <v>7413</v>
      </c>
      <c r="B5955" s="38" t="s">
        <v>31</v>
      </c>
      <c r="C5955" s="38" t="s">
        <v>7414</v>
      </c>
      <c r="H5955" s="35"/>
      <c r="I5955" s="35"/>
      <c r="J5955" s="36"/>
      <c r="L5955" s="59"/>
      <c r="M5955" s="59"/>
      <c r="N5955" s="60"/>
      <c r="P5955" s="59"/>
      <c r="Q5955" s="59"/>
      <c r="R5955" s="60"/>
    </row>
    <row r="5956" spans="1:18" ht="60" x14ac:dyDescent="0.25">
      <c r="A5956" s="33"/>
      <c r="B5956" s="34" t="s">
        <v>55</v>
      </c>
      <c r="C5956" s="34" t="s">
        <v>56</v>
      </c>
      <c r="D5956" s="34" t="s">
        <v>57</v>
      </c>
      <c r="E5956" s="34" t="s">
        <v>58</v>
      </c>
      <c r="F5956" s="39" t="s">
        <v>59</v>
      </c>
      <c r="H5956" s="40" t="s">
        <v>60</v>
      </c>
      <c r="I5956" s="41" t="s">
        <v>22</v>
      </c>
      <c r="J5956" s="42"/>
      <c r="L5956" s="40" t="s">
        <v>60</v>
      </c>
      <c r="M5956" s="53" t="s">
        <v>22</v>
      </c>
      <c r="N5956" s="54"/>
      <c r="P5956" s="40" t="s">
        <v>60</v>
      </c>
      <c r="Q5956" s="53" t="s">
        <v>22</v>
      </c>
      <c r="R5956" s="54"/>
    </row>
    <row r="5957" spans="1:18" x14ac:dyDescent="0.25">
      <c r="A5957" s="37" t="s">
        <v>7415</v>
      </c>
      <c r="B5957" s="38" t="s">
        <v>1089</v>
      </c>
      <c r="C5957" s="38" t="s">
        <v>7416</v>
      </c>
      <c r="D5957" s="38"/>
      <c r="E5957" s="38" t="s">
        <v>433</v>
      </c>
      <c r="F5957" s="43">
        <v>3</v>
      </c>
      <c r="H5957" s="44">
        <v>3300</v>
      </c>
      <c r="I5957" s="45">
        <v>9900</v>
      </c>
      <c r="J5957" s="31"/>
      <c r="L5957" s="44">
        <v>10061.030000000001</v>
      </c>
      <c r="M5957" s="55">
        <v>30183.09</v>
      </c>
      <c r="N5957" s="56"/>
      <c r="P5957" s="44">
        <v>14000</v>
      </c>
      <c r="Q5957" s="55">
        <v>42000</v>
      </c>
      <c r="R5957" s="56"/>
    </row>
    <row r="5958" spans="1:18" ht="45" x14ac:dyDescent="0.25">
      <c r="A5958" s="37" t="s">
        <v>7417</v>
      </c>
      <c r="B5958" s="38" t="s">
        <v>1092</v>
      </c>
      <c r="C5958" s="38" t="s">
        <v>1006</v>
      </c>
      <c r="D5958" s="38"/>
      <c r="E5958" s="38" t="s">
        <v>64</v>
      </c>
      <c r="F5958" s="43">
        <v>1</v>
      </c>
      <c r="H5958" s="44">
        <v>1350</v>
      </c>
      <c r="I5958" s="45">
        <v>1350</v>
      </c>
      <c r="J5958" s="31"/>
      <c r="L5958" s="44">
        <v>17754.759999999998</v>
      </c>
      <c r="M5958" s="55">
        <v>17754.759999999998</v>
      </c>
      <c r="N5958" s="56"/>
      <c r="P5958" s="44">
        <v>6000</v>
      </c>
      <c r="Q5958" s="55">
        <v>6000</v>
      </c>
      <c r="R5958" s="56"/>
    </row>
    <row r="5959" spans="1:18" x14ac:dyDescent="0.25">
      <c r="A5959" s="33"/>
      <c r="B5959" s="34" t="s">
        <v>28</v>
      </c>
      <c r="C5959" s="34" t="s">
        <v>29</v>
      </c>
      <c r="H5959" s="35"/>
      <c r="I5959" s="35"/>
      <c r="J5959" s="36"/>
      <c r="L5959" s="59"/>
      <c r="M5959" s="59"/>
      <c r="N5959" s="60"/>
      <c r="P5959" s="59"/>
      <c r="Q5959" s="59"/>
      <c r="R5959" s="60"/>
    </row>
    <row r="5960" spans="1:18" x14ac:dyDescent="0.25">
      <c r="A5960" s="37" t="s">
        <v>7418</v>
      </c>
      <c r="B5960" s="38" t="s">
        <v>31</v>
      </c>
      <c r="C5960" s="38" t="s">
        <v>1008</v>
      </c>
      <c r="H5960" s="35"/>
      <c r="I5960" s="35"/>
      <c r="J5960" s="36"/>
      <c r="L5960" s="59"/>
      <c r="M5960" s="59"/>
      <c r="N5960" s="60"/>
      <c r="P5960" s="59"/>
      <c r="Q5960" s="59"/>
      <c r="R5960" s="60"/>
    </row>
    <row r="5961" spans="1:18" ht="45" x14ac:dyDescent="0.25">
      <c r="A5961" s="37" t="s">
        <v>7419</v>
      </c>
      <c r="B5961" s="38" t="s">
        <v>31</v>
      </c>
      <c r="C5961" s="38" t="s">
        <v>1010</v>
      </c>
      <c r="H5961" s="35"/>
      <c r="I5961" s="35"/>
      <c r="J5961" s="36"/>
      <c r="L5961" s="59"/>
      <c r="M5961" s="59"/>
      <c r="N5961" s="60"/>
      <c r="P5961" s="59"/>
      <c r="Q5961" s="59"/>
      <c r="R5961" s="60"/>
    </row>
    <row r="5962" spans="1:18" ht="105" x14ac:dyDescent="0.25">
      <c r="A5962" s="37" t="s">
        <v>7420</v>
      </c>
      <c r="B5962" s="38" t="s">
        <v>31</v>
      </c>
      <c r="C5962" s="38" t="s">
        <v>1012</v>
      </c>
      <c r="H5962" s="35"/>
      <c r="I5962" s="35"/>
      <c r="J5962" s="36"/>
      <c r="L5962" s="59"/>
      <c r="M5962" s="59"/>
      <c r="N5962" s="60"/>
      <c r="P5962" s="59"/>
      <c r="Q5962" s="59"/>
      <c r="R5962" s="60"/>
    </row>
    <row r="5963" spans="1:18" ht="60" x14ac:dyDescent="0.25">
      <c r="A5963" s="33"/>
      <c r="B5963" s="34" t="s">
        <v>55</v>
      </c>
      <c r="C5963" s="34" t="s">
        <v>56</v>
      </c>
      <c r="D5963" s="34" t="s">
        <v>57</v>
      </c>
      <c r="E5963" s="34" t="s">
        <v>58</v>
      </c>
      <c r="F5963" s="39" t="s">
        <v>59</v>
      </c>
      <c r="H5963" s="40" t="s">
        <v>60</v>
      </c>
      <c r="I5963" s="41" t="s">
        <v>22</v>
      </c>
      <c r="J5963" s="42"/>
      <c r="L5963" s="40" t="s">
        <v>60</v>
      </c>
      <c r="M5963" s="53" t="s">
        <v>22</v>
      </c>
      <c r="N5963" s="54"/>
      <c r="P5963" s="40" t="s">
        <v>60</v>
      </c>
      <c r="Q5963" s="53" t="s">
        <v>22</v>
      </c>
      <c r="R5963" s="54"/>
    </row>
    <row r="5964" spans="1:18" x14ac:dyDescent="0.25">
      <c r="A5964" s="37" t="s">
        <v>7421</v>
      </c>
      <c r="B5964" s="38" t="s">
        <v>1095</v>
      </c>
      <c r="C5964" s="38" t="s">
        <v>1015</v>
      </c>
      <c r="D5964" s="38"/>
      <c r="E5964" s="38" t="s">
        <v>433</v>
      </c>
      <c r="F5964" s="43">
        <v>7</v>
      </c>
      <c r="H5964" s="44">
        <v>10000</v>
      </c>
      <c r="I5964" s="45">
        <v>70000</v>
      </c>
      <c r="J5964" s="31"/>
      <c r="L5964" s="44">
        <v>4888.4799999999996</v>
      </c>
      <c r="M5964" s="55">
        <v>34219.360000000001</v>
      </c>
      <c r="N5964" s="56"/>
      <c r="P5964" s="44">
        <v>6000</v>
      </c>
      <c r="Q5964" s="55">
        <v>42000</v>
      </c>
      <c r="R5964" s="56"/>
    </row>
    <row r="5965" spans="1:18" x14ac:dyDescent="0.25">
      <c r="A5965" s="37" t="s">
        <v>7422</v>
      </c>
      <c r="B5965" s="38" t="s">
        <v>1098</v>
      </c>
      <c r="C5965" s="38" t="s">
        <v>1021</v>
      </c>
      <c r="D5965" s="38"/>
      <c r="E5965" s="38" t="s">
        <v>433</v>
      </c>
      <c r="F5965" s="43">
        <v>1</v>
      </c>
      <c r="H5965" s="44">
        <v>10000</v>
      </c>
      <c r="I5965" s="45">
        <v>10000</v>
      </c>
      <c r="J5965" s="31"/>
      <c r="L5965" s="44">
        <v>7724.5</v>
      </c>
      <c r="M5965" s="55">
        <v>7724.5</v>
      </c>
      <c r="N5965" s="56"/>
      <c r="P5965" s="44">
        <v>9500</v>
      </c>
      <c r="Q5965" s="55">
        <v>9500</v>
      </c>
      <c r="R5965" s="56"/>
    </row>
    <row r="5966" spans="1:18" x14ac:dyDescent="0.25">
      <c r="A5966" s="37" t="s">
        <v>7423</v>
      </c>
      <c r="B5966" s="38" t="s">
        <v>1101</v>
      </c>
      <c r="C5966" s="38" t="s">
        <v>1024</v>
      </c>
      <c r="D5966" s="38"/>
      <c r="E5966" s="38" t="s">
        <v>433</v>
      </c>
      <c r="F5966" s="43">
        <v>1</v>
      </c>
      <c r="H5966" s="44">
        <v>3500</v>
      </c>
      <c r="I5966" s="45">
        <v>3500</v>
      </c>
      <c r="J5966" s="31"/>
      <c r="L5966" s="44">
        <v>17754.759999999998</v>
      </c>
      <c r="M5966" s="55">
        <v>17754.759999999998</v>
      </c>
      <c r="N5966" s="56"/>
      <c r="P5966" s="44">
        <v>0</v>
      </c>
      <c r="Q5966" s="55">
        <v>0</v>
      </c>
      <c r="R5966" s="56"/>
    </row>
    <row r="5967" spans="1:18" x14ac:dyDescent="0.25">
      <c r="A5967" s="37" t="s">
        <v>7424</v>
      </c>
      <c r="B5967" s="38" t="s">
        <v>1104</v>
      </c>
      <c r="C5967" s="38" t="s">
        <v>955</v>
      </c>
      <c r="D5967" s="38"/>
      <c r="E5967" s="38" t="s">
        <v>433</v>
      </c>
      <c r="F5967" s="43">
        <v>1</v>
      </c>
      <c r="H5967" s="44">
        <v>4500</v>
      </c>
      <c r="I5967" s="45">
        <v>4500</v>
      </c>
      <c r="J5967" s="31"/>
      <c r="L5967" s="44">
        <v>17754.759999999998</v>
      </c>
      <c r="M5967" s="55">
        <v>17754.759999999998</v>
      </c>
      <c r="N5967" s="56"/>
      <c r="P5967" s="44">
        <v>6000</v>
      </c>
      <c r="Q5967" s="55">
        <v>6000</v>
      </c>
      <c r="R5967" s="56"/>
    </row>
    <row r="5968" spans="1:18" x14ac:dyDescent="0.25">
      <c r="A5968" s="37" t="s">
        <v>7425</v>
      </c>
      <c r="B5968" s="38" t="s">
        <v>1112</v>
      </c>
      <c r="C5968" s="38" t="s">
        <v>952</v>
      </c>
      <c r="D5968" s="38"/>
      <c r="E5968" s="38" t="s">
        <v>433</v>
      </c>
      <c r="F5968" s="43">
        <v>2</v>
      </c>
      <c r="H5968" s="44">
        <v>1000</v>
      </c>
      <c r="I5968" s="45">
        <v>2000</v>
      </c>
      <c r="J5968" s="31"/>
      <c r="L5968" s="44">
        <v>17754.759999999998</v>
      </c>
      <c r="M5968" s="55">
        <v>35509.519999999997</v>
      </c>
      <c r="N5968" s="56"/>
      <c r="P5968" s="44">
        <v>2500</v>
      </c>
      <c r="Q5968" s="55">
        <v>5000</v>
      </c>
      <c r="R5968" s="56"/>
    </row>
    <row r="5969" spans="1:18" ht="45" x14ac:dyDescent="0.25">
      <c r="A5969" s="37" t="s">
        <v>7426</v>
      </c>
      <c r="B5969" s="38" t="s">
        <v>1114</v>
      </c>
      <c r="C5969" s="38" t="s">
        <v>1031</v>
      </c>
      <c r="D5969" s="38"/>
      <c r="E5969" s="38" t="s">
        <v>64</v>
      </c>
      <c r="F5969" s="43">
        <v>1</v>
      </c>
      <c r="H5969" s="44">
        <v>6000</v>
      </c>
      <c r="I5969" s="45">
        <v>6000</v>
      </c>
      <c r="J5969" s="31"/>
      <c r="L5969" s="44">
        <v>29591.27</v>
      </c>
      <c r="M5969" s="55">
        <v>29591.27</v>
      </c>
      <c r="N5969" s="56"/>
      <c r="P5969" s="44">
        <v>387500</v>
      </c>
      <c r="Q5969" s="55">
        <v>387500</v>
      </c>
      <c r="R5969" s="56"/>
    </row>
    <row r="5970" spans="1:18" x14ac:dyDescent="0.25">
      <c r="A5970" s="33"/>
      <c r="B5970" s="34" t="s">
        <v>28</v>
      </c>
      <c r="C5970" s="34" t="s">
        <v>29</v>
      </c>
      <c r="H5970" s="35"/>
      <c r="I5970" s="35"/>
      <c r="J5970" s="36"/>
      <c r="L5970" s="59"/>
      <c r="M5970" s="59"/>
      <c r="N5970" s="60"/>
      <c r="P5970" s="59"/>
      <c r="Q5970" s="59"/>
      <c r="R5970" s="60"/>
    </row>
    <row r="5971" spans="1:18" x14ac:dyDescent="0.25">
      <c r="A5971" s="37" t="s">
        <v>7427</v>
      </c>
      <c r="B5971" s="38" t="s">
        <v>31</v>
      </c>
      <c r="C5971" s="38" t="s">
        <v>7428</v>
      </c>
      <c r="H5971" s="35"/>
      <c r="I5971" s="35"/>
      <c r="J5971" s="36"/>
      <c r="L5971" s="59"/>
      <c r="M5971" s="59"/>
      <c r="N5971" s="60"/>
      <c r="P5971" s="59"/>
      <c r="Q5971" s="59"/>
      <c r="R5971" s="60"/>
    </row>
    <row r="5972" spans="1:18" ht="60" x14ac:dyDescent="0.25">
      <c r="A5972" s="33"/>
      <c r="B5972" s="34" t="s">
        <v>55</v>
      </c>
      <c r="C5972" s="34" t="s">
        <v>56</v>
      </c>
      <c r="D5972" s="34" t="s">
        <v>57</v>
      </c>
      <c r="E5972" s="34" t="s">
        <v>58</v>
      </c>
      <c r="F5972" s="39" t="s">
        <v>59</v>
      </c>
      <c r="H5972" s="40" t="s">
        <v>60</v>
      </c>
      <c r="I5972" s="41" t="s">
        <v>22</v>
      </c>
      <c r="J5972" s="42"/>
      <c r="L5972" s="40" t="s">
        <v>60</v>
      </c>
      <c r="M5972" s="53" t="s">
        <v>22</v>
      </c>
      <c r="N5972" s="54"/>
      <c r="P5972" s="40" t="s">
        <v>60</v>
      </c>
      <c r="Q5972" s="53" t="s">
        <v>22</v>
      </c>
      <c r="R5972" s="54"/>
    </row>
    <row r="5973" spans="1:18" ht="45" x14ac:dyDescent="0.25">
      <c r="A5973" s="37" t="s">
        <v>7429</v>
      </c>
      <c r="B5973" s="38" t="s">
        <v>1114</v>
      </c>
      <c r="C5973" s="38" t="s">
        <v>7430</v>
      </c>
      <c r="D5973" s="38"/>
      <c r="E5973" s="38" t="s">
        <v>64</v>
      </c>
      <c r="F5973" s="43">
        <v>1</v>
      </c>
      <c r="H5973" s="44">
        <v>45000</v>
      </c>
      <c r="I5973" s="45">
        <v>45000</v>
      </c>
      <c r="J5973" s="31"/>
      <c r="L5973" s="44">
        <v>177547.59</v>
      </c>
      <c r="M5973" s="55">
        <v>177547.59</v>
      </c>
      <c r="N5973" s="56"/>
      <c r="P5973" s="44">
        <v>0</v>
      </c>
      <c r="Q5973" s="55">
        <v>0</v>
      </c>
      <c r="R5973" s="56"/>
    </row>
    <row r="5974" spans="1:18" x14ac:dyDescent="0.25">
      <c r="A5974" s="33"/>
      <c r="B5974" s="34" t="s">
        <v>28</v>
      </c>
      <c r="C5974" s="34" t="s">
        <v>29</v>
      </c>
      <c r="H5974" s="35"/>
      <c r="I5974" s="35"/>
      <c r="J5974" s="36"/>
      <c r="L5974" s="59"/>
      <c r="M5974" s="59"/>
      <c r="N5974" s="60"/>
      <c r="P5974" s="59"/>
      <c r="Q5974" s="59"/>
      <c r="R5974" s="60"/>
    </row>
    <row r="5975" spans="1:18" x14ac:dyDescent="0.25">
      <c r="A5975" s="37" t="s">
        <v>7431</v>
      </c>
      <c r="B5975" s="38" t="s">
        <v>31</v>
      </c>
      <c r="C5975" s="38" t="s">
        <v>1033</v>
      </c>
      <c r="H5975" s="35"/>
      <c r="I5975" s="35"/>
      <c r="J5975" s="36"/>
      <c r="L5975" s="59"/>
      <c r="M5975" s="59"/>
      <c r="N5975" s="60"/>
      <c r="P5975" s="59"/>
      <c r="Q5975" s="59"/>
      <c r="R5975" s="60"/>
    </row>
    <row r="5976" spans="1:18" ht="75" x14ac:dyDescent="0.25">
      <c r="A5976" s="37" t="s">
        <v>7432</v>
      </c>
      <c r="B5976" s="38" t="s">
        <v>31</v>
      </c>
      <c r="C5976" s="38" t="s">
        <v>1035</v>
      </c>
      <c r="H5976" s="35"/>
      <c r="I5976" s="35"/>
      <c r="J5976" s="36"/>
      <c r="L5976" s="59"/>
      <c r="M5976" s="59"/>
      <c r="N5976" s="60"/>
      <c r="P5976" s="59"/>
      <c r="Q5976" s="59"/>
      <c r="R5976" s="60"/>
    </row>
    <row r="5977" spans="1:18" ht="60" x14ac:dyDescent="0.25">
      <c r="A5977" s="33"/>
      <c r="B5977" s="34" t="s">
        <v>55</v>
      </c>
      <c r="C5977" s="34" t="s">
        <v>56</v>
      </c>
      <c r="D5977" s="34" t="s">
        <v>57</v>
      </c>
      <c r="E5977" s="34" t="s">
        <v>58</v>
      </c>
      <c r="F5977" s="39" t="s">
        <v>59</v>
      </c>
      <c r="H5977" s="40" t="s">
        <v>60</v>
      </c>
      <c r="I5977" s="41" t="s">
        <v>22</v>
      </c>
      <c r="J5977" s="42"/>
      <c r="L5977" s="40" t="s">
        <v>60</v>
      </c>
      <c r="M5977" s="53" t="s">
        <v>22</v>
      </c>
      <c r="N5977" s="54"/>
      <c r="P5977" s="40" t="s">
        <v>60</v>
      </c>
      <c r="Q5977" s="53" t="s">
        <v>22</v>
      </c>
      <c r="R5977" s="54"/>
    </row>
    <row r="5978" spans="1:18" x14ac:dyDescent="0.25">
      <c r="A5978" s="37" t="s">
        <v>7433</v>
      </c>
      <c r="B5978" s="38" t="s">
        <v>1116</v>
      </c>
      <c r="C5978" s="38" t="s">
        <v>1038</v>
      </c>
      <c r="D5978" s="38"/>
      <c r="E5978" s="38" t="s">
        <v>433</v>
      </c>
      <c r="F5978" s="43">
        <v>1</v>
      </c>
      <c r="H5978" s="44">
        <v>45000</v>
      </c>
      <c r="I5978" s="45">
        <v>45000</v>
      </c>
      <c r="J5978" s="31"/>
      <c r="L5978" s="44">
        <v>26040.31</v>
      </c>
      <c r="M5978" s="55">
        <v>26040.31</v>
      </c>
      <c r="N5978" s="56"/>
      <c r="P5978" s="44">
        <v>25000</v>
      </c>
      <c r="Q5978" s="55">
        <v>25000</v>
      </c>
      <c r="R5978" s="56"/>
    </row>
    <row r="5979" spans="1:18" x14ac:dyDescent="0.25">
      <c r="A5979" s="33"/>
      <c r="B5979" s="34" t="s">
        <v>28</v>
      </c>
      <c r="C5979" s="34" t="s">
        <v>29</v>
      </c>
      <c r="H5979" s="35"/>
      <c r="I5979" s="35"/>
      <c r="J5979" s="36"/>
      <c r="L5979" s="59"/>
      <c r="M5979" s="59"/>
      <c r="N5979" s="60"/>
      <c r="P5979" s="59"/>
      <c r="Q5979" s="59"/>
      <c r="R5979" s="60"/>
    </row>
    <row r="5980" spans="1:18" x14ac:dyDescent="0.25">
      <c r="A5980" s="37" t="s">
        <v>7434</v>
      </c>
      <c r="B5980" s="38" t="s">
        <v>31</v>
      </c>
      <c r="C5980" s="38" t="s">
        <v>1040</v>
      </c>
      <c r="H5980" s="35"/>
      <c r="I5980" s="35"/>
      <c r="J5980" s="36"/>
      <c r="L5980" s="59"/>
      <c r="M5980" s="59"/>
      <c r="N5980" s="60"/>
      <c r="P5980" s="59"/>
      <c r="Q5980" s="59"/>
      <c r="R5980" s="60"/>
    </row>
    <row r="5981" spans="1:18" ht="60" x14ac:dyDescent="0.25">
      <c r="A5981" s="33"/>
      <c r="B5981" s="34" t="s">
        <v>55</v>
      </c>
      <c r="C5981" s="34" t="s">
        <v>56</v>
      </c>
      <c r="D5981" s="34" t="s">
        <v>57</v>
      </c>
      <c r="E5981" s="34" t="s">
        <v>58</v>
      </c>
      <c r="F5981" s="39" t="s">
        <v>59</v>
      </c>
      <c r="H5981" s="40" t="s">
        <v>60</v>
      </c>
      <c r="I5981" s="41" t="s">
        <v>22</v>
      </c>
      <c r="J5981" s="42"/>
      <c r="L5981" s="40" t="s">
        <v>60</v>
      </c>
      <c r="M5981" s="53" t="s">
        <v>22</v>
      </c>
      <c r="N5981" s="54"/>
      <c r="P5981" s="40" t="s">
        <v>60</v>
      </c>
      <c r="Q5981" s="53" t="s">
        <v>22</v>
      </c>
      <c r="R5981" s="54"/>
    </row>
    <row r="5982" spans="1:18" ht="60" x14ac:dyDescent="0.25">
      <c r="A5982" s="37" t="s">
        <v>7435</v>
      </c>
      <c r="B5982" s="38" t="s">
        <v>1118</v>
      </c>
      <c r="C5982" s="38" t="s">
        <v>1043</v>
      </c>
      <c r="D5982" s="38"/>
      <c r="E5982" s="38" t="s">
        <v>64</v>
      </c>
      <c r="F5982" s="43">
        <v>1</v>
      </c>
      <c r="H5982" s="44">
        <v>25000</v>
      </c>
      <c r="I5982" s="45">
        <v>25000</v>
      </c>
      <c r="J5982" s="31"/>
      <c r="L5982" s="44">
        <v>7101.9</v>
      </c>
      <c r="M5982" s="55">
        <v>7101.9</v>
      </c>
      <c r="N5982" s="56"/>
      <c r="P5982" s="44">
        <v>12000</v>
      </c>
      <c r="Q5982" s="55">
        <v>12000</v>
      </c>
      <c r="R5982" s="56"/>
    </row>
    <row r="5983" spans="1:18" x14ac:dyDescent="0.25">
      <c r="A5983" s="33"/>
      <c r="B5983" s="34" t="s">
        <v>28</v>
      </c>
      <c r="C5983" s="34" t="s">
        <v>29</v>
      </c>
      <c r="H5983" s="35"/>
      <c r="I5983" s="35"/>
      <c r="J5983" s="36"/>
      <c r="L5983" s="59"/>
      <c r="M5983" s="59"/>
      <c r="N5983" s="60"/>
      <c r="P5983" s="59"/>
      <c r="Q5983" s="59"/>
      <c r="R5983" s="60"/>
    </row>
    <row r="5984" spans="1:18" x14ac:dyDescent="0.25">
      <c r="A5984" s="37" t="s">
        <v>7436</v>
      </c>
      <c r="B5984" s="38" t="s">
        <v>31</v>
      </c>
      <c r="C5984" s="38" t="s">
        <v>1045</v>
      </c>
      <c r="H5984" s="35"/>
      <c r="I5984" s="35"/>
      <c r="J5984" s="36"/>
      <c r="L5984" s="59"/>
      <c r="M5984" s="59"/>
      <c r="N5984" s="60"/>
      <c r="P5984" s="59"/>
      <c r="Q5984" s="59"/>
      <c r="R5984" s="60"/>
    </row>
    <row r="5985" spans="1:18" ht="45" x14ac:dyDescent="0.25">
      <c r="A5985" s="37" t="s">
        <v>7437</v>
      </c>
      <c r="B5985" s="38" t="s">
        <v>31</v>
      </c>
      <c r="C5985" s="38" t="s">
        <v>1047</v>
      </c>
      <c r="H5985" s="35"/>
      <c r="I5985" s="35"/>
      <c r="J5985" s="36"/>
      <c r="L5985" s="59"/>
      <c r="M5985" s="59"/>
      <c r="N5985" s="60"/>
      <c r="P5985" s="59"/>
      <c r="Q5985" s="59"/>
      <c r="R5985" s="60"/>
    </row>
    <row r="5986" spans="1:18" ht="60" x14ac:dyDescent="0.25">
      <c r="A5986" s="33"/>
      <c r="B5986" s="34" t="s">
        <v>55</v>
      </c>
      <c r="C5986" s="34" t="s">
        <v>56</v>
      </c>
      <c r="D5986" s="34" t="s">
        <v>57</v>
      </c>
      <c r="E5986" s="34" t="s">
        <v>58</v>
      </c>
      <c r="F5986" s="39" t="s">
        <v>59</v>
      </c>
      <c r="H5986" s="40" t="s">
        <v>60</v>
      </c>
      <c r="I5986" s="41" t="s">
        <v>22</v>
      </c>
      <c r="J5986" s="42"/>
      <c r="L5986" s="40" t="s">
        <v>60</v>
      </c>
      <c r="M5986" s="53" t="s">
        <v>22</v>
      </c>
      <c r="N5986" s="54"/>
      <c r="P5986" s="40" t="s">
        <v>60</v>
      </c>
      <c r="Q5986" s="53" t="s">
        <v>22</v>
      </c>
      <c r="R5986" s="54"/>
    </row>
    <row r="5987" spans="1:18" x14ac:dyDescent="0.25">
      <c r="A5987" s="37" t="s">
        <v>7438</v>
      </c>
      <c r="B5987" s="38" t="s">
        <v>1120</v>
      </c>
      <c r="C5987" s="38" t="s">
        <v>1050</v>
      </c>
      <c r="D5987" s="38"/>
      <c r="E5987" s="38" t="s">
        <v>64</v>
      </c>
      <c r="F5987" s="43">
        <v>1</v>
      </c>
      <c r="H5987" s="44">
        <v>10500</v>
      </c>
      <c r="I5987" s="45">
        <v>10500</v>
      </c>
      <c r="J5987" s="31"/>
      <c r="L5987" s="44">
        <v>7101.9</v>
      </c>
      <c r="M5987" s="55">
        <v>7101.9</v>
      </c>
      <c r="N5987" s="56"/>
      <c r="P5987" s="44">
        <v>25000</v>
      </c>
      <c r="Q5987" s="55">
        <v>25000</v>
      </c>
      <c r="R5987" s="56"/>
    </row>
    <row r="5988" spans="1:18" x14ac:dyDescent="0.25">
      <c r="A5988" s="37" t="s">
        <v>7439</v>
      </c>
      <c r="B5988" s="38" t="s">
        <v>1122</v>
      </c>
      <c r="C5988" s="38" t="s">
        <v>1053</v>
      </c>
      <c r="D5988" s="38"/>
      <c r="E5988" s="38" t="s">
        <v>64</v>
      </c>
      <c r="F5988" s="43">
        <v>1</v>
      </c>
      <c r="H5988" s="44">
        <v>2500</v>
      </c>
      <c r="I5988" s="45">
        <v>2500</v>
      </c>
      <c r="J5988" s="31"/>
      <c r="L5988" s="44">
        <v>5918.25</v>
      </c>
      <c r="M5988" s="55">
        <v>5918.25</v>
      </c>
      <c r="N5988" s="56"/>
      <c r="P5988" s="44">
        <v>6000</v>
      </c>
      <c r="Q5988" s="55">
        <v>6000</v>
      </c>
      <c r="R5988" s="56"/>
    </row>
    <row r="5989" spans="1:18" x14ac:dyDescent="0.25">
      <c r="A5989" s="37" t="s">
        <v>7440</v>
      </c>
      <c r="B5989" s="38" t="s">
        <v>1124</v>
      </c>
      <c r="C5989" s="38" t="s">
        <v>1056</v>
      </c>
      <c r="D5989" s="38"/>
      <c r="E5989" s="38" t="s">
        <v>64</v>
      </c>
      <c r="F5989" s="43">
        <v>1</v>
      </c>
      <c r="H5989" s="44">
        <v>2500</v>
      </c>
      <c r="I5989" s="45">
        <v>2500</v>
      </c>
      <c r="J5989" s="31"/>
      <c r="L5989" s="44">
        <v>5918.25</v>
      </c>
      <c r="M5989" s="55">
        <v>5918.25</v>
      </c>
      <c r="N5989" s="56"/>
      <c r="P5989" s="44">
        <v>2000</v>
      </c>
      <c r="Q5989" s="55">
        <v>2000</v>
      </c>
      <c r="R5989" s="56"/>
    </row>
    <row r="5990" spans="1:18" x14ac:dyDescent="0.25">
      <c r="A5990" s="37" t="s">
        <v>7441</v>
      </c>
      <c r="B5990" s="38" t="s">
        <v>1126</v>
      </c>
      <c r="C5990" s="38" t="s">
        <v>1059</v>
      </c>
      <c r="D5990" s="38"/>
      <c r="E5990" s="38" t="s">
        <v>64</v>
      </c>
      <c r="F5990" s="43">
        <v>1</v>
      </c>
      <c r="H5990" s="44">
        <v>2500</v>
      </c>
      <c r="I5990" s="45">
        <v>2500</v>
      </c>
      <c r="J5990" s="31"/>
      <c r="L5990" s="44">
        <v>5918.25</v>
      </c>
      <c r="M5990" s="55">
        <v>5918.25</v>
      </c>
      <c r="N5990" s="56"/>
      <c r="P5990" s="44">
        <v>3000</v>
      </c>
      <c r="Q5990" s="55">
        <v>3000</v>
      </c>
      <c r="R5990" s="56"/>
    </row>
    <row r="5991" spans="1:18" x14ac:dyDescent="0.25">
      <c r="A5991" s="37" t="s">
        <v>7442</v>
      </c>
      <c r="B5991" s="38" t="s">
        <v>1128</v>
      </c>
      <c r="C5991" s="38" t="s">
        <v>1062</v>
      </c>
      <c r="D5991" s="38"/>
      <c r="E5991" s="38" t="s">
        <v>64</v>
      </c>
      <c r="F5991" s="43">
        <v>1</v>
      </c>
      <c r="H5991" s="44">
        <v>2500</v>
      </c>
      <c r="I5991" s="45">
        <v>2500</v>
      </c>
      <c r="J5991" s="31"/>
      <c r="L5991" s="44">
        <v>5326.43</v>
      </c>
      <c r="M5991" s="55">
        <v>5326.43</v>
      </c>
      <c r="N5991" s="56"/>
      <c r="P5991" s="44">
        <v>2000</v>
      </c>
      <c r="Q5991" s="55">
        <v>2000</v>
      </c>
      <c r="R5991" s="56"/>
    </row>
    <row r="5992" spans="1:18" x14ac:dyDescent="0.25">
      <c r="A5992" s="37" t="s">
        <v>7443</v>
      </c>
      <c r="B5992" s="38" t="s">
        <v>1130</v>
      </c>
      <c r="C5992" s="38" t="s">
        <v>1065</v>
      </c>
      <c r="D5992" s="38"/>
      <c r="E5992" s="38" t="s">
        <v>64</v>
      </c>
      <c r="F5992" s="43">
        <v>1</v>
      </c>
      <c r="H5992" s="44">
        <v>2500</v>
      </c>
      <c r="I5992" s="45">
        <v>2500</v>
      </c>
      <c r="J5992" s="31"/>
      <c r="L5992" s="44">
        <v>1775.48</v>
      </c>
      <c r="M5992" s="55">
        <v>1775.48</v>
      </c>
      <c r="N5992" s="56"/>
      <c r="P5992" s="44">
        <v>7000</v>
      </c>
      <c r="Q5992" s="55">
        <v>7000</v>
      </c>
      <c r="R5992" s="56"/>
    </row>
    <row r="5993" spans="1:18" x14ac:dyDescent="0.25">
      <c r="A5993" s="37" t="s">
        <v>7444</v>
      </c>
      <c r="B5993" s="38" t="s">
        <v>1132</v>
      </c>
      <c r="C5993" s="38" t="s">
        <v>1068</v>
      </c>
      <c r="D5993" s="38"/>
      <c r="E5993" s="38" t="s">
        <v>64</v>
      </c>
      <c r="F5993" s="43">
        <v>1</v>
      </c>
      <c r="H5993" s="44">
        <v>2500</v>
      </c>
      <c r="I5993" s="45">
        <v>2500</v>
      </c>
      <c r="J5993" s="31"/>
      <c r="L5993" s="44">
        <v>10061.030000000001</v>
      </c>
      <c r="M5993" s="55">
        <v>10061.030000000001</v>
      </c>
      <c r="N5993" s="56"/>
      <c r="P5993" s="44">
        <v>18000</v>
      </c>
      <c r="Q5993" s="55">
        <v>18000</v>
      </c>
      <c r="R5993" s="56"/>
    </row>
    <row r="5994" spans="1:18" x14ac:dyDescent="0.25">
      <c r="A5994" s="33"/>
      <c r="B5994" s="34" t="s">
        <v>28</v>
      </c>
      <c r="C5994" s="34" t="s">
        <v>29</v>
      </c>
      <c r="H5994" s="35"/>
      <c r="I5994" s="35"/>
      <c r="J5994" s="36"/>
      <c r="L5994" s="59"/>
      <c r="M5994" s="59"/>
      <c r="N5994" s="60"/>
      <c r="P5994" s="59"/>
      <c r="Q5994" s="59"/>
      <c r="R5994" s="60"/>
    </row>
    <row r="5995" spans="1:18" x14ac:dyDescent="0.25">
      <c r="A5995" s="37" t="s">
        <v>7445</v>
      </c>
      <c r="B5995" s="38" t="s">
        <v>31</v>
      </c>
      <c r="C5995" s="38" t="s">
        <v>1070</v>
      </c>
      <c r="H5995" s="35"/>
      <c r="I5995" s="35"/>
      <c r="J5995" s="36"/>
      <c r="L5995" s="59"/>
      <c r="M5995" s="59"/>
      <c r="N5995" s="60"/>
      <c r="P5995" s="59"/>
      <c r="Q5995" s="59"/>
      <c r="R5995" s="60"/>
    </row>
    <row r="5996" spans="1:18" x14ac:dyDescent="0.25">
      <c r="A5996" s="37" t="s">
        <v>7446</v>
      </c>
      <c r="B5996" s="38" t="s">
        <v>31</v>
      </c>
      <c r="C5996" s="38" t="s">
        <v>1072</v>
      </c>
      <c r="H5996" s="35"/>
      <c r="I5996" s="35"/>
      <c r="J5996" s="36"/>
      <c r="L5996" s="59"/>
      <c r="M5996" s="59"/>
      <c r="N5996" s="60"/>
      <c r="P5996" s="59"/>
      <c r="Q5996" s="59"/>
      <c r="R5996" s="60"/>
    </row>
    <row r="5997" spans="1:18" x14ac:dyDescent="0.25">
      <c r="A5997" s="37" t="s">
        <v>7447</v>
      </c>
      <c r="B5997" s="38" t="s">
        <v>31</v>
      </c>
      <c r="C5997" s="38" t="s">
        <v>1074</v>
      </c>
      <c r="H5997" s="35"/>
      <c r="I5997" s="35"/>
      <c r="J5997" s="36"/>
      <c r="L5997" s="59"/>
      <c r="M5997" s="59"/>
      <c r="N5997" s="60"/>
      <c r="P5997" s="59"/>
      <c r="Q5997" s="59"/>
      <c r="R5997" s="60"/>
    </row>
    <row r="5998" spans="1:18" ht="45" x14ac:dyDescent="0.25">
      <c r="A5998" s="37" t="s">
        <v>7448</v>
      </c>
      <c r="B5998" s="38" t="s">
        <v>31</v>
      </c>
      <c r="C5998" s="38" t="s">
        <v>1076</v>
      </c>
      <c r="H5998" s="35"/>
      <c r="I5998" s="35"/>
      <c r="J5998" s="36"/>
      <c r="L5998" s="59"/>
      <c r="M5998" s="59"/>
      <c r="N5998" s="60"/>
      <c r="P5998" s="59"/>
      <c r="Q5998" s="59"/>
      <c r="R5998" s="60"/>
    </row>
    <row r="5999" spans="1:18" ht="105" x14ac:dyDescent="0.25">
      <c r="A5999" s="37" t="s">
        <v>7449</v>
      </c>
      <c r="B5999" s="38" t="s">
        <v>31</v>
      </c>
      <c r="C5999" s="38" t="s">
        <v>1078</v>
      </c>
      <c r="H5999" s="35"/>
      <c r="I5999" s="35"/>
      <c r="J5999" s="36"/>
      <c r="L5999" s="59"/>
      <c r="M5999" s="59"/>
      <c r="N5999" s="60"/>
      <c r="P5999" s="59"/>
      <c r="Q5999" s="59"/>
      <c r="R5999" s="60"/>
    </row>
    <row r="6000" spans="1:18" ht="60" x14ac:dyDescent="0.25">
      <c r="A6000" s="33"/>
      <c r="B6000" s="34" t="s">
        <v>55</v>
      </c>
      <c r="C6000" s="34" t="s">
        <v>56</v>
      </c>
      <c r="D6000" s="34" t="s">
        <v>57</v>
      </c>
      <c r="E6000" s="34" t="s">
        <v>58</v>
      </c>
      <c r="F6000" s="39" t="s">
        <v>59</v>
      </c>
      <c r="H6000" s="40" t="s">
        <v>60</v>
      </c>
      <c r="I6000" s="41" t="s">
        <v>22</v>
      </c>
      <c r="J6000" s="42"/>
      <c r="L6000" s="40" t="s">
        <v>60</v>
      </c>
      <c r="M6000" s="53" t="s">
        <v>22</v>
      </c>
      <c r="N6000" s="54"/>
      <c r="P6000" s="40" t="s">
        <v>60</v>
      </c>
      <c r="Q6000" s="53" t="s">
        <v>22</v>
      </c>
      <c r="R6000" s="54"/>
    </row>
    <row r="6001" spans="1:18" x14ac:dyDescent="0.25">
      <c r="A6001" s="37" t="s">
        <v>7450</v>
      </c>
      <c r="B6001" s="38" t="s">
        <v>7451</v>
      </c>
      <c r="C6001" s="38" t="s">
        <v>1081</v>
      </c>
      <c r="D6001" s="38"/>
      <c r="E6001" s="38" t="s">
        <v>433</v>
      </c>
      <c r="F6001" s="43">
        <v>1</v>
      </c>
      <c r="H6001" s="44">
        <v>13200</v>
      </c>
      <c r="I6001" s="45">
        <v>13200</v>
      </c>
      <c r="J6001" s="31"/>
      <c r="L6001" s="44">
        <v>53264.28</v>
      </c>
      <c r="M6001" s="55">
        <v>53264.28</v>
      </c>
      <c r="N6001" s="56"/>
      <c r="P6001" s="44">
        <v>25000</v>
      </c>
      <c r="Q6001" s="55">
        <v>25000</v>
      </c>
      <c r="R6001" s="56"/>
    </row>
    <row r="6002" spans="1:18" x14ac:dyDescent="0.25">
      <c r="A6002" s="37" t="s">
        <v>7452</v>
      </c>
      <c r="B6002" s="38" t="s">
        <v>7453</v>
      </c>
      <c r="C6002" s="38" t="s">
        <v>1084</v>
      </c>
      <c r="D6002" s="38"/>
      <c r="E6002" s="38" t="s">
        <v>433</v>
      </c>
      <c r="F6002" s="43">
        <v>1</v>
      </c>
      <c r="H6002" s="44">
        <v>33000</v>
      </c>
      <c r="I6002" s="45">
        <v>33000</v>
      </c>
      <c r="J6002" s="31"/>
      <c r="L6002" s="44">
        <v>35509.519999999997</v>
      </c>
      <c r="M6002" s="55">
        <v>35509.519999999997</v>
      </c>
      <c r="N6002" s="56"/>
      <c r="P6002" s="44">
        <v>53000</v>
      </c>
      <c r="Q6002" s="55">
        <v>53000</v>
      </c>
      <c r="R6002" s="56"/>
    </row>
    <row r="6003" spans="1:18" x14ac:dyDescent="0.25">
      <c r="A6003" s="37" t="s">
        <v>7454</v>
      </c>
      <c r="B6003" s="38" t="s">
        <v>7455</v>
      </c>
      <c r="C6003" s="38" t="s">
        <v>1087</v>
      </c>
      <c r="D6003" s="38"/>
      <c r="E6003" s="38" t="s">
        <v>433</v>
      </c>
      <c r="F6003" s="43">
        <v>14</v>
      </c>
      <c r="H6003" s="44">
        <v>465</v>
      </c>
      <c r="I6003" s="45">
        <v>6510</v>
      </c>
      <c r="J6003" s="31"/>
      <c r="L6003" s="44">
        <v>1479.56</v>
      </c>
      <c r="M6003" s="55">
        <v>20713.84</v>
      </c>
      <c r="N6003" s="56"/>
      <c r="P6003" s="44">
        <v>350</v>
      </c>
      <c r="Q6003" s="55">
        <v>4900</v>
      </c>
      <c r="R6003" s="56"/>
    </row>
    <row r="6004" spans="1:18" x14ac:dyDescent="0.25">
      <c r="A6004" s="37" t="s">
        <v>7456</v>
      </c>
      <c r="B6004" s="38" t="s">
        <v>7457</v>
      </c>
      <c r="C6004" s="38" t="s">
        <v>1090</v>
      </c>
      <c r="D6004" s="38"/>
      <c r="E6004" s="38" t="s">
        <v>433</v>
      </c>
      <c r="F6004" s="43">
        <v>4</v>
      </c>
      <c r="H6004" s="44">
        <v>400</v>
      </c>
      <c r="I6004" s="45">
        <v>1600</v>
      </c>
      <c r="J6004" s="31"/>
      <c r="L6004" s="44">
        <v>1420.38</v>
      </c>
      <c r="M6004" s="55">
        <v>5681.52</v>
      </c>
      <c r="N6004" s="56"/>
      <c r="P6004" s="44">
        <v>450</v>
      </c>
      <c r="Q6004" s="55">
        <v>1800</v>
      </c>
      <c r="R6004" s="56"/>
    </row>
    <row r="6005" spans="1:18" x14ac:dyDescent="0.25">
      <c r="A6005" s="37" t="s">
        <v>7458</v>
      </c>
      <c r="B6005" s="38" t="s">
        <v>7459</v>
      </c>
      <c r="C6005" s="38" t="s">
        <v>1096</v>
      </c>
      <c r="D6005" s="38"/>
      <c r="E6005" s="38" t="s">
        <v>433</v>
      </c>
      <c r="F6005" s="43">
        <v>2</v>
      </c>
      <c r="H6005" s="44">
        <v>860</v>
      </c>
      <c r="I6005" s="45">
        <v>1720</v>
      </c>
      <c r="J6005" s="31"/>
      <c r="L6005" s="44">
        <v>1479.56</v>
      </c>
      <c r="M6005" s="55">
        <v>2959.12</v>
      </c>
      <c r="N6005" s="56"/>
      <c r="P6005" s="44">
        <v>500</v>
      </c>
      <c r="Q6005" s="55">
        <v>1000</v>
      </c>
      <c r="R6005" s="56"/>
    </row>
    <row r="6006" spans="1:18" x14ac:dyDescent="0.25">
      <c r="A6006" s="37" t="s">
        <v>7460</v>
      </c>
      <c r="B6006" s="38" t="s">
        <v>7461</v>
      </c>
      <c r="C6006" s="38" t="s">
        <v>7462</v>
      </c>
      <c r="D6006" s="38"/>
      <c r="E6006" s="38" t="s">
        <v>433</v>
      </c>
      <c r="F6006" s="43">
        <v>1</v>
      </c>
      <c r="H6006" s="44">
        <v>465</v>
      </c>
      <c r="I6006" s="45">
        <v>465</v>
      </c>
      <c r="J6006" s="31"/>
      <c r="L6006" s="44">
        <v>1420.38</v>
      </c>
      <c r="M6006" s="55">
        <v>1420.38</v>
      </c>
      <c r="N6006" s="56"/>
      <c r="P6006" s="44">
        <v>550</v>
      </c>
      <c r="Q6006" s="55">
        <v>550</v>
      </c>
      <c r="R6006" s="56"/>
    </row>
    <row r="6007" spans="1:18" x14ac:dyDescent="0.25">
      <c r="A6007" s="37" t="s">
        <v>7463</v>
      </c>
      <c r="B6007" s="38" t="s">
        <v>7464</v>
      </c>
      <c r="C6007" s="38" t="s">
        <v>1099</v>
      </c>
      <c r="D6007" s="38"/>
      <c r="E6007" s="38" t="s">
        <v>433</v>
      </c>
      <c r="F6007" s="43">
        <v>3</v>
      </c>
      <c r="H6007" s="44">
        <v>860</v>
      </c>
      <c r="I6007" s="45">
        <v>2580</v>
      </c>
      <c r="J6007" s="31"/>
      <c r="L6007" s="44">
        <v>1479.56</v>
      </c>
      <c r="M6007" s="55">
        <v>4438.68</v>
      </c>
      <c r="N6007" s="56"/>
      <c r="P6007" s="44">
        <v>650</v>
      </c>
      <c r="Q6007" s="55">
        <v>1950</v>
      </c>
      <c r="R6007" s="56"/>
    </row>
    <row r="6008" spans="1:18" x14ac:dyDescent="0.25">
      <c r="A6008" s="37" t="s">
        <v>7465</v>
      </c>
      <c r="B6008" s="38" t="s">
        <v>7466</v>
      </c>
      <c r="C6008" s="38" t="s">
        <v>1102</v>
      </c>
      <c r="D6008" s="38"/>
      <c r="E6008" s="38" t="s">
        <v>433</v>
      </c>
      <c r="F6008" s="43">
        <v>5</v>
      </c>
      <c r="H6008" s="44">
        <v>595</v>
      </c>
      <c r="I6008" s="45">
        <v>2975</v>
      </c>
      <c r="J6008" s="31"/>
      <c r="L6008" s="44">
        <v>2959.13</v>
      </c>
      <c r="M6008" s="55">
        <v>14795.65</v>
      </c>
      <c r="N6008" s="56"/>
      <c r="P6008" s="44">
        <v>1500</v>
      </c>
      <c r="Q6008" s="55">
        <v>7500</v>
      </c>
      <c r="R6008" s="56"/>
    </row>
    <row r="6009" spans="1:18" ht="30" x14ac:dyDescent="0.25">
      <c r="A6009" s="37" t="s">
        <v>7467</v>
      </c>
      <c r="B6009" s="38" t="s">
        <v>7468</v>
      </c>
      <c r="C6009" s="38" t="s">
        <v>1105</v>
      </c>
      <c r="D6009" s="38"/>
      <c r="E6009" s="38" t="s">
        <v>64</v>
      </c>
      <c r="F6009" s="43">
        <v>1</v>
      </c>
      <c r="H6009" s="44">
        <v>10000</v>
      </c>
      <c r="I6009" s="45">
        <v>10000</v>
      </c>
      <c r="J6009" s="31"/>
      <c r="L6009" s="44">
        <v>35509.519999999997</v>
      </c>
      <c r="M6009" s="55">
        <v>35509.519999999997</v>
      </c>
      <c r="N6009" s="56"/>
      <c r="P6009" s="44">
        <v>15000</v>
      </c>
      <c r="Q6009" s="55">
        <v>15000</v>
      </c>
      <c r="R6009" s="56"/>
    </row>
    <row r="6010" spans="1:18" x14ac:dyDescent="0.25">
      <c r="A6010" s="33"/>
      <c r="B6010" s="34" t="s">
        <v>28</v>
      </c>
      <c r="C6010" s="34" t="s">
        <v>29</v>
      </c>
      <c r="H6010" s="35"/>
      <c r="I6010" s="35"/>
      <c r="J6010" s="36"/>
      <c r="L6010" s="59"/>
      <c r="M6010" s="59"/>
      <c r="N6010" s="60"/>
      <c r="P6010" s="59"/>
      <c r="Q6010" s="59"/>
      <c r="R6010" s="60"/>
    </row>
    <row r="6011" spans="1:18" x14ac:dyDescent="0.25">
      <c r="A6011" s="37" t="s">
        <v>7469</v>
      </c>
      <c r="B6011" s="38" t="s">
        <v>31</v>
      </c>
      <c r="C6011" s="38" t="s">
        <v>750</v>
      </c>
      <c r="H6011" s="35"/>
      <c r="I6011" s="35"/>
      <c r="J6011" s="36"/>
      <c r="L6011" s="59"/>
      <c r="M6011" s="59"/>
      <c r="N6011" s="60"/>
      <c r="P6011" s="59"/>
      <c r="Q6011" s="59"/>
      <c r="R6011" s="60"/>
    </row>
    <row r="6012" spans="1:18" ht="60" x14ac:dyDescent="0.25">
      <c r="A6012" s="33"/>
      <c r="B6012" s="34" t="s">
        <v>55</v>
      </c>
      <c r="C6012" s="34" t="s">
        <v>56</v>
      </c>
      <c r="D6012" s="34" t="s">
        <v>57</v>
      </c>
      <c r="E6012" s="34" t="s">
        <v>58</v>
      </c>
      <c r="F6012" s="39" t="s">
        <v>59</v>
      </c>
      <c r="H6012" s="40" t="s">
        <v>60</v>
      </c>
      <c r="I6012" s="41" t="s">
        <v>22</v>
      </c>
      <c r="J6012" s="42"/>
      <c r="L6012" s="40" t="s">
        <v>60</v>
      </c>
      <c r="M6012" s="53" t="s">
        <v>22</v>
      </c>
      <c r="N6012" s="54"/>
      <c r="P6012" s="40" t="s">
        <v>60</v>
      </c>
      <c r="Q6012" s="53" t="s">
        <v>22</v>
      </c>
      <c r="R6012" s="54"/>
    </row>
    <row r="6013" spans="1:18" x14ac:dyDescent="0.25">
      <c r="A6013" s="37" t="s">
        <v>7470</v>
      </c>
      <c r="B6013" s="38" t="s">
        <v>7471</v>
      </c>
      <c r="C6013" s="38" t="s">
        <v>753</v>
      </c>
      <c r="D6013" s="38"/>
      <c r="E6013" s="38" t="s">
        <v>64</v>
      </c>
      <c r="F6013" s="43">
        <v>1</v>
      </c>
      <c r="H6013" s="44">
        <v>1000</v>
      </c>
      <c r="I6013" s="45">
        <v>1000</v>
      </c>
      <c r="J6013" s="31"/>
      <c r="L6013" s="44">
        <v>14795.63</v>
      </c>
      <c r="M6013" s="55">
        <v>14795.63</v>
      </c>
      <c r="N6013" s="56"/>
      <c r="P6013" s="44">
        <v>15000</v>
      </c>
      <c r="Q6013" s="55">
        <v>15000</v>
      </c>
      <c r="R6013" s="56"/>
    </row>
    <row r="6014" spans="1:18" ht="30" x14ac:dyDescent="0.25">
      <c r="A6014" s="37" t="s">
        <v>7472</v>
      </c>
      <c r="B6014" s="38" t="s">
        <v>7473</v>
      </c>
      <c r="C6014" s="38" t="s">
        <v>756</v>
      </c>
      <c r="D6014" s="38"/>
      <c r="E6014" s="38" t="s">
        <v>64</v>
      </c>
      <c r="F6014" s="43">
        <v>1</v>
      </c>
      <c r="H6014" s="44">
        <v>500</v>
      </c>
      <c r="I6014" s="45">
        <v>500</v>
      </c>
      <c r="J6014" s="31"/>
      <c r="L6014" s="44">
        <v>14795.63</v>
      </c>
      <c r="M6014" s="55">
        <v>14795.63</v>
      </c>
      <c r="N6014" s="56"/>
      <c r="P6014" s="44">
        <v>2500</v>
      </c>
      <c r="Q6014" s="55">
        <v>2500</v>
      </c>
      <c r="R6014" s="56"/>
    </row>
    <row r="6015" spans="1:18" x14ac:dyDescent="0.25">
      <c r="A6015" s="37" t="s">
        <v>7474</v>
      </c>
      <c r="B6015" s="38" t="s">
        <v>7475</v>
      </c>
      <c r="C6015" s="38" t="s">
        <v>759</v>
      </c>
      <c r="D6015" s="38"/>
      <c r="E6015" s="38" t="s">
        <v>64</v>
      </c>
      <c r="F6015" s="43">
        <v>1</v>
      </c>
      <c r="H6015" s="44">
        <v>3000</v>
      </c>
      <c r="I6015" s="45">
        <v>3000</v>
      </c>
      <c r="J6015" s="31"/>
      <c r="L6015" s="44">
        <v>14795.63</v>
      </c>
      <c r="M6015" s="55">
        <v>14795.63</v>
      </c>
      <c r="N6015" s="56"/>
      <c r="P6015" s="44">
        <v>500</v>
      </c>
      <c r="Q6015" s="55">
        <v>500</v>
      </c>
      <c r="R6015" s="56"/>
    </row>
    <row r="6016" spans="1:18" x14ac:dyDescent="0.25">
      <c r="A6016" s="37" t="s">
        <v>7476</v>
      </c>
      <c r="B6016" s="38" t="s">
        <v>7477</v>
      </c>
      <c r="C6016" s="38" t="s">
        <v>762</v>
      </c>
      <c r="D6016" s="38"/>
      <c r="E6016" s="38" t="s">
        <v>64</v>
      </c>
      <c r="F6016" s="43">
        <v>1</v>
      </c>
      <c r="H6016" s="44">
        <v>1500</v>
      </c>
      <c r="I6016" s="45">
        <v>1500</v>
      </c>
      <c r="J6016" s="31"/>
      <c r="L6016" s="44">
        <v>14795.63</v>
      </c>
      <c r="M6016" s="55">
        <v>14795.63</v>
      </c>
      <c r="N6016" s="56"/>
      <c r="P6016" s="44">
        <v>500</v>
      </c>
      <c r="Q6016" s="55">
        <v>500</v>
      </c>
      <c r="R6016" s="56"/>
    </row>
    <row r="6017" spans="1:18" x14ac:dyDescent="0.25">
      <c r="A6017" s="37" t="s">
        <v>7478</v>
      </c>
      <c r="B6017" s="38" t="s">
        <v>7479</v>
      </c>
      <c r="C6017" s="38" t="s">
        <v>765</v>
      </c>
      <c r="D6017" s="38"/>
      <c r="E6017" s="38" t="s">
        <v>64</v>
      </c>
      <c r="F6017" s="43">
        <v>1</v>
      </c>
      <c r="H6017" s="44">
        <v>500</v>
      </c>
      <c r="I6017" s="45">
        <v>500</v>
      </c>
      <c r="J6017" s="31"/>
      <c r="L6017" s="44">
        <v>14795.63</v>
      </c>
      <c r="M6017" s="55">
        <v>14795.63</v>
      </c>
      <c r="N6017" s="56"/>
      <c r="P6017" s="44">
        <v>500</v>
      </c>
      <c r="Q6017" s="55">
        <v>500</v>
      </c>
      <c r="R6017" s="56"/>
    </row>
    <row r="6018" spans="1:18" x14ac:dyDescent="0.25">
      <c r="A6018" s="37" t="s">
        <v>7480</v>
      </c>
      <c r="B6018" s="38" t="s">
        <v>7481</v>
      </c>
      <c r="C6018" s="38" t="s">
        <v>768</v>
      </c>
      <c r="D6018" s="38"/>
      <c r="E6018" s="38" t="s">
        <v>64</v>
      </c>
      <c r="F6018" s="43">
        <v>1</v>
      </c>
      <c r="H6018" s="44">
        <v>100</v>
      </c>
      <c r="I6018" s="45">
        <v>100</v>
      </c>
      <c r="J6018" s="31"/>
      <c r="L6018" s="44">
        <v>14795.63</v>
      </c>
      <c r="M6018" s="55">
        <v>14795.63</v>
      </c>
      <c r="N6018" s="56"/>
      <c r="P6018" s="44">
        <v>1500</v>
      </c>
      <c r="Q6018" s="55">
        <v>1500</v>
      </c>
      <c r="R6018" s="56"/>
    </row>
    <row r="6019" spans="1:18" x14ac:dyDescent="0.25">
      <c r="A6019" s="37" t="s">
        <v>7482</v>
      </c>
      <c r="B6019" s="38" t="s">
        <v>7483</v>
      </c>
      <c r="C6019" s="38" t="s">
        <v>771</v>
      </c>
      <c r="D6019" s="38"/>
      <c r="E6019" s="38" t="s">
        <v>64</v>
      </c>
      <c r="F6019" s="43">
        <v>1</v>
      </c>
      <c r="H6019" s="44">
        <v>500</v>
      </c>
      <c r="I6019" s="45">
        <v>500</v>
      </c>
      <c r="J6019" s="31"/>
      <c r="L6019" s="44">
        <v>14795.63</v>
      </c>
      <c r="M6019" s="55">
        <v>14795.63</v>
      </c>
      <c r="N6019" s="56"/>
      <c r="P6019" s="44">
        <v>5000</v>
      </c>
      <c r="Q6019" s="55">
        <v>5000</v>
      </c>
      <c r="R6019" s="56"/>
    </row>
    <row r="6020" spans="1:18" ht="30" x14ac:dyDescent="0.25">
      <c r="A6020" s="37" t="s">
        <v>7484</v>
      </c>
      <c r="B6020" s="38" t="s">
        <v>7485</v>
      </c>
      <c r="C6020" s="38" t="s">
        <v>774</v>
      </c>
      <c r="D6020" s="38"/>
      <c r="E6020" s="38" t="s">
        <v>64</v>
      </c>
      <c r="F6020" s="43">
        <v>1</v>
      </c>
      <c r="H6020" s="44">
        <v>500</v>
      </c>
      <c r="I6020" s="45">
        <v>500</v>
      </c>
      <c r="J6020" s="31"/>
      <c r="L6020" s="44">
        <v>17754.759999999998</v>
      </c>
      <c r="M6020" s="55">
        <v>17754.759999999998</v>
      </c>
      <c r="N6020" s="56"/>
      <c r="P6020" s="44">
        <v>5000</v>
      </c>
      <c r="Q6020" s="55">
        <v>5000</v>
      </c>
      <c r="R6020" s="56"/>
    </row>
    <row r="6021" spans="1:18" ht="30" x14ac:dyDescent="0.25">
      <c r="A6021" s="37" t="s">
        <v>7486</v>
      </c>
      <c r="B6021" s="38" t="s">
        <v>7487</v>
      </c>
      <c r="C6021" s="38" t="s">
        <v>777</v>
      </c>
      <c r="D6021" s="38"/>
      <c r="E6021" s="38" t="s">
        <v>64</v>
      </c>
      <c r="F6021" s="43">
        <v>1</v>
      </c>
      <c r="H6021" s="44">
        <v>500</v>
      </c>
      <c r="I6021" s="45">
        <v>500</v>
      </c>
      <c r="J6021" s="31"/>
      <c r="L6021" s="44">
        <v>17754.759999999998</v>
      </c>
      <c r="M6021" s="55">
        <v>17754.759999999998</v>
      </c>
      <c r="N6021" s="56"/>
      <c r="P6021" s="44">
        <v>5000</v>
      </c>
      <c r="Q6021" s="55">
        <v>5000</v>
      </c>
      <c r="R6021" s="56"/>
    </row>
    <row r="6022" spans="1:18" x14ac:dyDescent="0.25">
      <c r="A6022" s="37" t="s">
        <v>7488</v>
      </c>
      <c r="B6022" s="38" t="s">
        <v>7489</v>
      </c>
      <c r="C6022" s="38" t="s">
        <v>780</v>
      </c>
      <c r="D6022" s="38"/>
      <c r="E6022" s="38" t="s">
        <v>64</v>
      </c>
      <c r="F6022" s="43">
        <v>1</v>
      </c>
      <c r="H6022" s="44">
        <v>500</v>
      </c>
      <c r="I6022" s="45">
        <v>500</v>
      </c>
      <c r="J6022" s="31"/>
      <c r="L6022" s="44">
        <v>14795.63</v>
      </c>
      <c r="M6022" s="55">
        <v>14795.63</v>
      </c>
      <c r="N6022" s="56"/>
      <c r="P6022" s="44">
        <v>3000</v>
      </c>
      <c r="Q6022" s="55">
        <v>3000</v>
      </c>
      <c r="R6022" s="56"/>
    </row>
    <row r="6023" spans="1:18" x14ac:dyDescent="0.25">
      <c r="A6023" s="37" t="s">
        <v>7490</v>
      </c>
      <c r="B6023" s="38" t="s">
        <v>7491</v>
      </c>
      <c r="C6023" s="38" t="s">
        <v>783</v>
      </c>
      <c r="D6023" s="38"/>
      <c r="E6023" s="38" t="s">
        <v>64</v>
      </c>
      <c r="F6023" s="43">
        <v>1</v>
      </c>
      <c r="H6023" s="44">
        <v>500</v>
      </c>
      <c r="I6023" s="45">
        <v>500</v>
      </c>
      <c r="J6023" s="31"/>
      <c r="L6023" s="44">
        <v>17754.759999999998</v>
      </c>
      <c r="M6023" s="55">
        <v>17754.759999999998</v>
      </c>
      <c r="N6023" s="56"/>
      <c r="P6023" s="44">
        <v>2000</v>
      </c>
      <c r="Q6023" s="55">
        <v>2000</v>
      </c>
      <c r="R6023" s="56"/>
    </row>
    <row r="6024" spans="1:18" ht="45" x14ac:dyDescent="0.25">
      <c r="A6024" s="37" t="s">
        <v>7492</v>
      </c>
      <c r="B6024" s="38" t="s">
        <v>7493</v>
      </c>
      <c r="C6024" s="38" t="s">
        <v>786</v>
      </c>
      <c r="D6024" s="38"/>
      <c r="E6024" s="38" t="s">
        <v>64</v>
      </c>
      <c r="F6024" s="43">
        <v>1</v>
      </c>
      <c r="H6024" s="44">
        <v>1500</v>
      </c>
      <c r="I6024" s="45">
        <v>1500</v>
      </c>
      <c r="J6024" s="31"/>
      <c r="L6024" s="44">
        <v>17754.759999999998</v>
      </c>
      <c r="M6024" s="55">
        <v>17754.759999999998</v>
      </c>
      <c r="N6024" s="56"/>
      <c r="P6024" s="44">
        <v>5000</v>
      </c>
      <c r="Q6024" s="55">
        <v>5000</v>
      </c>
      <c r="R6024" s="56"/>
    </row>
    <row r="6025" spans="1:18" x14ac:dyDescent="0.25">
      <c r="A6025" s="37" t="s">
        <v>7494</v>
      </c>
      <c r="B6025" s="38" t="s">
        <v>7495</v>
      </c>
      <c r="C6025" s="38" t="s">
        <v>789</v>
      </c>
      <c r="D6025" s="38"/>
      <c r="E6025" s="38" t="s">
        <v>64</v>
      </c>
      <c r="F6025" s="43">
        <v>1</v>
      </c>
      <c r="H6025" s="44">
        <v>1000</v>
      </c>
      <c r="I6025" s="45">
        <v>1000</v>
      </c>
      <c r="J6025" s="31"/>
      <c r="L6025" s="44">
        <v>17754.759999999998</v>
      </c>
      <c r="M6025" s="55">
        <v>17754.759999999998</v>
      </c>
      <c r="N6025" s="56"/>
      <c r="P6025" s="44">
        <v>25000</v>
      </c>
      <c r="Q6025" s="55">
        <v>25000</v>
      </c>
      <c r="R6025" s="56"/>
    </row>
    <row r="6026" spans="1:18" x14ac:dyDescent="0.25">
      <c r="A6026" s="33"/>
      <c r="B6026" s="34" t="s">
        <v>28</v>
      </c>
      <c r="C6026" s="34" t="s">
        <v>29</v>
      </c>
      <c r="H6026" s="35"/>
      <c r="I6026" s="35"/>
      <c r="J6026" s="36"/>
      <c r="L6026" s="59"/>
      <c r="M6026" s="59"/>
      <c r="N6026" s="60"/>
      <c r="P6026" s="59"/>
      <c r="Q6026" s="59"/>
      <c r="R6026" s="60"/>
    </row>
    <row r="6027" spans="1:18" x14ac:dyDescent="0.25">
      <c r="A6027" s="37" t="s">
        <v>7496</v>
      </c>
      <c r="B6027" s="38" t="s">
        <v>31</v>
      </c>
      <c r="C6027" s="38" t="s">
        <v>333</v>
      </c>
      <c r="H6027" s="35"/>
      <c r="I6027" s="35"/>
      <c r="J6027" s="36"/>
      <c r="L6027" s="59"/>
      <c r="M6027" s="59"/>
      <c r="N6027" s="60"/>
      <c r="P6027" s="59"/>
      <c r="Q6027" s="59"/>
      <c r="R6027" s="60"/>
    </row>
    <row r="6028" spans="1:18" ht="60" x14ac:dyDescent="0.25">
      <c r="A6028" s="33"/>
      <c r="B6028" s="34" t="s">
        <v>55</v>
      </c>
      <c r="C6028" s="34" t="s">
        <v>56</v>
      </c>
      <c r="D6028" s="34" t="s">
        <v>57</v>
      </c>
      <c r="E6028" s="34" t="s">
        <v>58</v>
      </c>
      <c r="F6028" s="39" t="s">
        <v>59</v>
      </c>
      <c r="H6028" s="40" t="s">
        <v>60</v>
      </c>
      <c r="I6028" s="41" t="s">
        <v>22</v>
      </c>
      <c r="J6028" s="42"/>
      <c r="L6028" s="40" t="s">
        <v>60</v>
      </c>
      <c r="M6028" s="53" t="s">
        <v>22</v>
      </c>
      <c r="N6028" s="54"/>
      <c r="P6028" s="40" t="s">
        <v>60</v>
      </c>
      <c r="Q6028" s="53" t="s">
        <v>22</v>
      </c>
      <c r="R6028" s="54"/>
    </row>
    <row r="6029" spans="1:18" ht="105" x14ac:dyDescent="0.25">
      <c r="A6029" s="37" t="s">
        <v>7497</v>
      </c>
      <c r="B6029" s="38" t="s">
        <v>335</v>
      </c>
      <c r="C6029" s="38" t="s">
        <v>336</v>
      </c>
      <c r="D6029" s="38"/>
      <c r="E6029" s="38" t="s">
        <v>64</v>
      </c>
      <c r="F6029" s="43">
        <v>1</v>
      </c>
      <c r="H6029" s="44">
        <v>0</v>
      </c>
      <c r="I6029" s="45">
        <v>0</v>
      </c>
      <c r="J6029" s="31"/>
      <c r="L6029" s="44">
        <v>0</v>
      </c>
      <c r="M6029" s="55">
        <v>0</v>
      </c>
      <c r="N6029" s="56"/>
      <c r="P6029" s="44">
        <v>0</v>
      </c>
      <c r="Q6029" s="55">
        <v>0</v>
      </c>
      <c r="R6029" s="56"/>
    </row>
    <row r="6030" spans="1:18" x14ac:dyDescent="0.25">
      <c r="A6030" s="33"/>
      <c r="B6030" s="34" t="s">
        <v>28</v>
      </c>
      <c r="C6030" s="34" t="s">
        <v>29</v>
      </c>
      <c r="H6030" s="35"/>
      <c r="I6030" s="35"/>
      <c r="J6030" s="36"/>
      <c r="L6030" s="59"/>
      <c r="M6030" s="59"/>
      <c r="N6030" s="60"/>
      <c r="P6030" s="59"/>
      <c r="Q6030" s="59"/>
      <c r="R6030" s="60"/>
    </row>
    <row r="6031" spans="1:18" ht="60" x14ac:dyDescent="0.25">
      <c r="A6031" s="37" t="s">
        <v>7498</v>
      </c>
      <c r="B6031" s="38" t="s">
        <v>31</v>
      </c>
      <c r="C6031" s="38" t="s">
        <v>299</v>
      </c>
      <c r="H6031" s="35"/>
      <c r="I6031" s="35"/>
      <c r="J6031" s="36"/>
      <c r="L6031" s="59"/>
      <c r="M6031" s="59"/>
      <c r="N6031" s="60"/>
      <c r="P6031" s="59"/>
      <c r="Q6031" s="59"/>
      <c r="R6031" s="60"/>
    </row>
    <row r="6032" spans="1:18" x14ac:dyDescent="0.25">
      <c r="A6032" s="28" t="s">
        <v>7499</v>
      </c>
      <c r="B6032" s="28"/>
      <c r="C6032" s="28"/>
      <c r="D6032" s="14"/>
      <c r="E6032" s="14"/>
      <c r="F6032" s="28"/>
      <c r="H6032" s="29" t="s">
        <v>25</v>
      </c>
      <c r="I6032" s="30">
        <f>I6033+I6059+I6093+I6106+I6149+I6162+I6207+I6225+I6285+I6334</f>
        <v>7169053</v>
      </c>
      <c r="J6032" s="31"/>
      <c r="L6032" s="32" t="s">
        <v>25</v>
      </c>
      <c r="M6032" s="63">
        <f t="shared" ref="M6032:N6032" si="32">M6033+M6059+M6093+M6106+M6149+M6162+M6207+M6225+M6285+M6334</f>
        <v>12675590.17</v>
      </c>
      <c r="N6032" s="64">
        <f t="shared" si="32"/>
        <v>0</v>
      </c>
      <c r="P6032" s="32" t="s">
        <v>25</v>
      </c>
      <c r="Q6032" s="63">
        <f t="shared" ref="Q6032:R6032" si="33">Q6033+Q6059+Q6093+Q6106+Q6149+Q6162+Q6207+Q6225+Q6285+Q6334</f>
        <v>18580031</v>
      </c>
      <c r="R6032" s="64">
        <f t="shared" si="33"/>
        <v>0</v>
      </c>
    </row>
    <row r="6033" spans="1:18" x14ac:dyDescent="0.25">
      <c r="A6033" s="14" t="s">
        <v>7500</v>
      </c>
      <c r="B6033" s="14"/>
      <c r="C6033" s="14"/>
      <c r="D6033" s="14"/>
      <c r="E6033" s="14"/>
      <c r="F6033" s="14"/>
      <c r="H6033" s="32" t="s">
        <v>1228</v>
      </c>
      <c r="I6033" s="45">
        <v>263280</v>
      </c>
      <c r="J6033" s="31"/>
      <c r="L6033" s="32" t="s">
        <v>1228</v>
      </c>
      <c r="M6033" s="55">
        <v>385812.97</v>
      </c>
      <c r="N6033" s="56"/>
      <c r="P6033" s="32" t="s">
        <v>1228</v>
      </c>
      <c r="Q6033" s="55">
        <v>1262740</v>
      </c>
      <c r="R6033" s="56"/>
    </row>
    <row r="6034" spans="1:18" x14ac:dyDescent="0.25">
      <c r="A6034" s="33"/>
      <c r="B6034" s="34" t="s">
        <v>28</v>
      </c>
      <c r="C6034" s="34" t="s">
        <v>29</v>
      </c>
      <c r="H6034" s="35"/>
      <c r="I6034" s="35"/>
      <c r="J6034" s="36"/>
      <c r="L6034" s="59"/>
      <c r="M6034" s="59"/>
      <c r="N6034" s="60"/>
      <c r="P6034" s="59"/>
      <c r="Q6034" s="59"/>
      <c r="R6034" s="60"/>
    </row>
    <row r="6035" spans="1:18" x14ac:dyDescent="0.25">
      <c r="A6035" s="37" t="s">
        <v>7501</v>
      </c>
      <c r="B6035" s="38" t="s">
        <v>31</v>
      </c>
      <c r="C6035" s="38" t="s">
        <v>304</v>
      </c>
      <c r="H6035" s="35"/>
      <c r="I6035" s="35"/>
      <c r="J6035" s="36"/>
      <c r="L6035" s="59"/>
      <c r="M6035" s="59"/>
      <c r="N6035" s="60"/>
      <c r="P6035" s="59"/>
      <c r="Q6035" s="59"/>
      <c r="R6035" s="60"/>
    </row>
    <row r="6036" spans="1:18" ht="60" x14ac:dyDescent="0.25">
      <c r="A6036" s="33"/>
      <c r="B6036" s="34" t="s">
        <v>55</v>
      </c>
      <c r="C6036" s="34" t="s">
        <v>56</v>
      </c>
      <c r="D6036" s="34" t="s">
        <v>57</v>
      </c>
      <c r="E6036" s="34" t="s">
        <v>58</v>
      </c>
      <c r="F6036" s="39" t="s">
        <v>59</v>
      </c>
      <c r="H6036" s="40" t="s">
        <v>60</v>
      </c>
      <c r="I6036" s="41" t="s">
        <v>22</v>
      </c>
      <c r="J6036" s="42"/>
      <c r="L6036" s="40" t="s">
        <v>60</v>
      </c>
      <c r="M6036" s="53" t="s">
        <v>22</v>
      </c>
      <c r="N6036" s="54"/>
      <c r="P6036" s="40" t="s">
        <v>60</v>
      </c>
      <c r="Q6036" s="53" t="s">
        <v>22</v>
      </c>
      <c r="R6036" s="54"/>
    </row>
    <row r="6037" spans="1:18" x14ac:dyDescent="0.25">
      <c r="A6037" s="37" t="s">
        <v>7502</v>
      </c>
      <c r="B6037" s="38" t="s">
        <v>1141</v>
      </c>
      <c r="C6037" s="38" t="s">
        <v>7503</v>
      </c>
      <c r="D6037" s="38"/>
      <c r="E6037" s="38" t="s">
        <v>64</v>
      </c>
      <c r="F6037" s="43">
        <v>1</v>
      </c>
      <c r="H6037" s="44">
        <v>20000</v>
      </c>
      <c r="I6037" s="45">
        <v>20000</v>
      </c>
      <c r="J6037" s="31"/>
      <c r="L6037" s="44">
        <v>59182.53</v>
      </c>
      <c r="M6037" s="55">
        <v>59182.53</v>
      </c>
      <c r="N6037" s="56"/>
      <c r="P6037" s="44">
        <v>1000000</v>
      </c>
      <c r="Q6037" s="55">
        <v>1000000</v>
      </c>
      <c r="R6037" s="56"/>
    </row>
    <row r="6038" spans="1:18" x14ac:dyDescent="0.25">
      <c r="A6038" s="37" t="s">
        <v>7504</v>
      </c>
      <c r="B6038" s="38" t="s">
        <v>1144</v>
      </c>
      <c r="C6038" s="38" t="s">
        <v>7505</v>
      </c>
      <c r="D6038" s="38"/>
      <c r="E6038" s="38" t="s">
        <v>64</v>
      </c>
      <c r="F6038" s="43">
        <v>1</v>
      </c>
      <c r="H6038" s="44">
        <v>15000</v>
      </c>
      <c r="I6038" s="45">
        <v>15000</v>
      </c>
      <c r="J6038" s="31"/>
      <c r="L6038" s="44">
        <v>23673.01</v>
      </c>
      <c r="M6038" s="55">
        <v>23673.01</v>
      </c>
      <c r="N6038" s="56"/>
      <c r="P6038" s="44">
        <v>100000</v>
      </c>
      <c r="Q6038" s="55">
        <v>100000</v>
      </c>
      <c r="R6038" s="56"/>
    </row>
    <row r="6039" spans="1:18" x14ac:dyDescent="0.25">
      <c r="A6039" s="37" t="s">
        <v>7506</v>
      </c>
      <c r="B6039" s="38" t="s">
        <v>1148</v>
      </c>
      <c r="C6039" s="38" t="s">
        <v>7507</v>
      </c>
      <c r="D6039" s="38"/>
      <c r="E6039" s="38" t="s">
        <v>64</v>
      </c>
      <c r="F6039" s="43">
        <v>1</v>
      </c>
      <c r="H6039" s="44">
        <v>9000</v>
      </c>
      <c r="I6039" s="45">
        <v>9000</v>
      </c>
      <c r="J6039" s="31"/>
      <c r="L6039" s="44">
        <v>17754.759999999998</v>
      </c>
      <c r="M6039" s="55">
        <v>17754.759999999998</v>
      </c>
      <c r="N6039" s="56"/>
      <c r="P6039" s="44">
        <v>5000</v>
      </c>
      <c r="Q6039" s="55">
        <v>5000</v>
      </c>
      <c r="R6039" s="56"/>
    </row>
    <row r="6040" spans="1:18" x14ac:dyDescent="0.25">
      <c r="A6040" s="33"/>
      <c r="B6040" s="34" t="s">
        <v>28</v>
      </c>
      <c r="C6040" s="34" t="s">
        <v>29</v>
      </c>
      <c r="H6040" s="35"/>
      <c r="I6040" s="35"/>
      <c r="J6040" s="36"/>
      <c r="L6040" s="59"/>
      <c r="M6040" s="59"/>
      <c r="N6040" s="60"/>
      <c r="P6040" s="59"/>
      <c r="Q6040" s="59"/>
      <c r="R6040" s="60"/>
    </row>
    <row r="6041" spans="1:18" x14ac:dyDescent="0.25">
      <c r="A6041" s="37" t="s">
        <v>7508</v>
      </c>
      <c r="B6041" s="38" t="s">
        <v>31</v>
      </c>
      <c r="C6041" s="38" t="s">
        <v>310</v>
      </c>
      <c r="H6041" s="35"/>
      <c r="I6041" s="35"/>
      <c r="J6041" s="36"/>
      <c r="L6041" s="59"/>
      <c r="M6041" s="59"/>
      <c r="N6041" s="60"/>
      <c r="P6041" s="59"/>
      <c r="Q6041" s="59"/>
      <c r="R6041" s="60"/>
    </row>
    <row r="6042" spans="1:18" ht="60" x14ac:dyDescent="0.25">
      <c r="A6042" s="33"/>
      <c r="B6042" s="34" t="s">
        <v>55</v>
      </c>
      <c r="C6042" s="34" t="s">
        <v>56</v>
      </c>
      <c r="D6042" s="34" t="s">
        <v>57</v>
      </c>
      <c r="E6042" s="34" t="s">
        <v>58</v>
      </c>
      <c r="F6042" s="39" t="s">
        <v>59</v>
      </c>
      <c r="H6042" s="40" t="s">
        <v>60</v>
      </c>
      <c r="I6042" s="41" t="s">
        <v>22</v>
      </c>
      <c r="J6042" s="42"/>
      <c r="L6042" s="40" t="s">
        <v>60</v>
      </c>
      <c r="M6042" s="53" t="s">
        <v>22</v>
      </c>
      <c r="N6042" s="54"/>
      <c r="P6042" s="40" t="s">
        <v>60</v>
      </c>
      <c r="Q6042" s="53" t="s">
        <v>22</v>
      </c>
      <c r="R6042" s="54"/>
    </row>
    <row r="6043" spans="1:18" x14ac:dyDescent="0.25">
      <c r="A6043" s="37" t="s">
        <v>7509</v>
      </c>
      <c r="B6043" s="38" t="s">
        <v>1152</v>
      </c>
      <c r="C6043" s="38" t="s">
        <v>7510</v>
      </c>
      <c r="D6043" s="38"/>
      <c r="E6043" s="38" t="s">
        <v>314</v>
      </c>
      <c r="F6043" s="43">
        <v>3262</v>
      </c>
      <c r="H6043" s="44">
        <v>40</v>
      </c>
      <c r="I6043" s="45">
        <v>130480</v>
      </c>
      <c r="J6043" s="31"/>
      <c r="L6043" s="44">
        <v>41.37</v>
      </c>
      <c r="M6043" s="55">
        <v>134948.94</v>
      </c>
      <c r="N6043" s="56"/>
      <c r="P6043" s="44">
        <v>20</v>
      </c>
      <c r="Q6043" s="55">
        <v>65240</v>
      </c>
      <c r="R6043" s="56"/>
    </row>
    <row r="6044" spans="1:18" x14ac:dyDescent="0.25">
      <c r="A6044" s="33"/>
      <c r="B6044" s="34" t="s">
        <v>28</v>
      </c>
      <c r="C6044" s="34" t="s">
        <v>29</v>
      </c>
      <c r="H6044" s="35"/>
      <c r="I6044" s="35"/>
      <c r="J6044" s="36"/>
      <c r="L6044" s="59"/>
      <c r="M6044" s="59"/>
      <c r="N6044" s="60"/>
      <c r="P6044" s="59"/>
      <c r="Q6044" s="59"/>
      <c r="R6044" s="60"/>
    </row>
    <row r="6045" spans="1:18" x14ac:dyDescent="0.25">
      <c r="A6045" s="37" t="s">
        <v>7511</v>
      </c>
      <c r="B6045" s="38" t="s">
        <v>31</v>
      </c>
      <c r="C6045" s="38" t="s">
        <v>316</v>
      </c>
      <c r="H6045" s="35"/>
      <c r="I6045" s="35"/>
      <c r="J6045" s="36"/>
      <c r="L6045" s="59"/>
      <c r="M6045" s="59"/>
      <c r="N6045" s="60"/>
      <c r="P6045" s="59"/>
      <c r="Q6045" s="59"/>
      <c r="R6045" s="60"/>
    </row>
    <row r="6046" spans="1:18" ht="60" x14ac:dyDescent="0.25">
      <c r="A6046" s="33"/>
      <c r="B6046" s="34" t="s">
        <v>55</v>
      </c>
      <c r="C6046" s="34" t="s">
        <v>56</v>
      </c>
      <c r="D6046" s="34" t="s">
        <v>57</v>
      </c>
      <c r="E6046" s="34" t="s">
        <v>58</v>
      </c>
      <c r="F6046" s="39" t="s">
        <v>59</v>
      </c>
      <c r="H6046" s="40" t="s">
        <v>60</v>
      </c>
      <c r="I6046" s="41" t="s">
        <v>22</v>
      </c>
      <c r="J6046" s="42"/>
      <c r="L6046" s="40" t="s">
        <v>60</v>
      </c>
      <c r="M6046" s="53" t="s">
        <v>22</v>
      </c>
      <c r="N6046" s="54"/>
      <c r="P6046" s="40" t="s">
        <v>60</v>
      </c>
      <c r="Q6046" s="53" t="s">
        <v>22</v>
      </c>
      <c r="R6046" s="54"/>
    </row>
    <row r="6047" spans="1:18" ht="30" x14ac:dyDescent="0.25">
      <c r="A6047" s="37" t="s">
        <v>7512</v>
      </c>
      <c r="B6047" s="38" t="s">
        <v>7513</v>
      </c>
      <c r="C6047" s="38" t="s">
        <v>1621</v>
      </c>
      <c r="D6047" s="38"/>
      <c r="E6047" s="38" t="s">
        <v>314</v>
      </c>
      <c r="F6047" s="43">
        <v>2900</v>
      </c>
      <c r="H6047" s="44">
        <v>30</v>
      </c>
      <c r="I6047" s="45">
        <v>87000</v>
      </c>
      <c r="J6047" s="31"/>
      <c r="L6047" s="44">
        <v>51.81</v>
      </c>
      <c r="M6047" s="55">
        <v>150249</v>
      </c>
      <c r="N6047" s="56"/>
      <c r="P6047" s="44">
        <v>25</v>
      </c>
      <c r="Q6047" s="55">
        <v>72500</v>
      </c>
      <c r="R6047" s="56"/>
    </row>
    <row r="6048" spans="1:18" x14ac:dyDescent="0.25">
      <c r="A6048" s="33"/>
      <c r="B6048" s="34" t="s">
        <v>28</v>
      </c>
      <c r="C6048" s="34" t="s">
        <v>29</v>
      </c>
      <c r="H6048" s="35"/>
      <c r="I6048" s="35"/>
      <c r="J6048" s="36"/>
      <c r="L6048" s="59"/>
      <c r="M6048" s="59"/>
      <c r="N6048" s="60"/>
      <c r="P6048" s="59"/>
      <c r="Q6048" s="59"/>
      <c r="R6048" s="60"/>
    </row>
    <row r="6049" spans="1:18" x14ac:dyDescent="0.25">
      <c r="A6049" s="37" t="s">
        <v>7514</v>
      </c>
      <c r="B6049" s="38" t="s">
        <v>31</v>
      </c>
      <c r="C6049" s="38" t="s">
        <v>326</v>
      </c>
      <c r="H6049" s="35"/>
      <c r="I6049" s="35"/>
      <c r="J6049" s="36"/>
      <c r="L6049" s="59"/>
      <c r="M6049" s="59"/>
      <c r="N6049" s="60"/>
      <c r="P6049" s="59"/>
      <c r="Q6049" s="59"/>
      <c r="R6049" s="60"/>
    </row>
    <row r="6050" spans="1:18" ht="45" x14ac:dyDescent="0.25">
      <c r="A6050" s="37" t="s">
        <v>7515</v>
      </c>
      <c r="B6050" s="38" t="s">
        <v>31</v>
      </c>
      <c r="C6050" s="38" t="s">
        <v>328</v>
      </c>
      <c r="H6050" s="35"/>
      <c r="I6050" s="35"/>
      <c r="J6050" s="36"/>
      <c r="L6050" s="59"/>
      <c r="M6050" s="59"/>
      <c r="N6050" s="60"/>
      <c r="P6050" s="59"/>
      <c r="Q6050" s="59"/>
      <c r="R6050" s="60"/>
    </row>
    <row r="6051" spans="1:18" ht="60" x14ac:dyDescent="0.25">
      <c r="A6051" s="33"/>
      <c r="B6051" s="34" t="s">
        <v>55</v>
      </c>
      <c r="C6051" s="34" t="s">
        <v>56</v>
      </c>
      <c r="D6051" s="34" t="s">
        <v>57</v>
      </c>
      <c r="E6051" s="34" t="s">
        <v>58</v>
      </c>
      <c r="F6051" s="39" t="s">
        <v>59</v>
      </c>
      <c r="H6051" s="40" t="s">
        <v>60</v>
      </c>
      <c r="I6051" s="41" t="s">
        <v>22</v>
      </c>
      <c r="J6051" s="42"/>
      <c r="L6051" s="40" t="s">
        <v>60</v>
      </c>
      <c r="M6051" s="53" t="s">
        <v>22</v>
      </c>
      <c r="N6051" s="54"/>
      <c r="P6051" s="40" t="s">
        <v>60</v>
      </c>
      <c r="Q6051" s="53" t="s">
        <v>22</v>
      </c>
      <c r="R6051" s="54"/>
    </row>
    <row r="6052" spans="1:18" x14ac:dyDescent="0.25">
      <c r="A6052" s="37" t="s">
        <v>7516</v>
      </c>
      <c r="B6052" s="38" t="s">
        <v>7517</v>
      </c>
      <c r="C6052" s="38" t="s">
        <v>331</v>
      </c>
      <c r="D6052" s="38"/>
      <c r="E6052" s="38" t="s">
        <v>64</v>
      </c>
      <c r="F6052" s="43">
        <v>1</v>
      </c>
      <c r="H6052" s="44">
        <v>1800</v>
      </c>
      <c r="I6052" s="45">
        <v>1800</v>
      </c>
      <c r="J6052" s="31"/>
      <c r="L6052" s="44">
        <v>4.7300000000000004</v>
      </c>
      <c r="M6052" s="55">
        <v>4.7300000000000004</v>
      </c>
      <c r="N6052" s="56"/>
      <c r="P6052" s="44">
        <v>20000</v>
      </c>
      <c r="Q6052" s="55">
        <v>20000</v>
      </c>
      <c r="R6052" s="56"/>
    </row>
    <row r="6053" spans="1:18" x14ac:dyDescent="0.25">
      <c r="A6053" s="33"/>
      <c r="B6053" s="34" t="s">
        <v>28</v>
      </c>
      <c r="C6053" s="34" t="s">
        <v>29</v>
      </c>
      <c r="H6053" s="35"/>
      <c r="I6053" s="35"/>
      <c r="J6053" s="36"/>
      <c r="L6053" s="59"/>
      <c r="M6053" s="59"/>
      <c r="N6053" s="60"/>
      <c r="P6053" s="59"/>
      <c r="Q6053" s="59"/>
      <c r="R6053" s="60"/>
    </row>
    <row r="6054" spans="1:18" x14ac:dyDescent="0.25">
      <c r="A6054" s="37" t="s">
        <v>7518</v>
      </c>
      <c r="B6054" s="38" t="s">
        <v>31</v>
      </c>
      <c r="C6054" s="38" t="s">
        <v>333</v>
      </c>
      <c r="H6054" s="35"/>
      <c r="I6054" s="35"/>
      <c r="J6054" s="36"/>
      <c r="L6054" s="59"/>
      <c r="M6054" s="59"/>
      <c r="N6054" s="60"/>
      <c r="P6054" s="59"/>
      <c r="Q6054" s="59"/>
      <c r="R6054" s="60"/>
    </row>
    <row r="6055" spans="1:18" ht="60" x14ac:dyDescent="0.25">
      <c r="A6055" s="33"/>
      <c r="B6055" s="34" t="s">
        <v>55</v>
      </c>
      <c r="C6055" s="34" t="s">
        <v>56</v>
      </c>
      <c r="D6055" s="34" t="s">
        <v>57</v>
      </c>
      <c r="E6055" s="34" t="s">
        <v>58</v>
      </c>
      <c r="F6055" s="39" t="s">
        <v>59</v>
      </c>
      <c r="H6055" s="40" t="s">
        <v>60</v>
      </c>
      <c r="I6055" s="41" t="s">
        <v>22</v>
      </c>
      <c r="J6055" s="42"/>
      <c r="L6055" s="40" t="s">
        <v>60</v>
      </c>
      <c r="M6055" s="53" t="s">
        <v>22</v>
      </c>
      <c r="N6055" s="54"/>
      <c r="P6055" s="40" t="s">
        <v>60</v>
      </c>
      <c r="Q6055" s="53" t="s">
        <v>22</v>
      </c>
      <c r="R6055" s="54"/>
    </row>
    <row r="6056" spans="1:18" ht="105" x14ac:dyDescent="0.25">
      <c r="A6056" s="37" t="s">
        <v>7519</v>
      </c>
      <c r="B6056" s="38" t="s">
        <v>335</v>
      </c>
      <c r="C6056" s="38" t="s">
        <v>336</v>
      </c>
      <c r="D6056" s="38"/>
      <c r="E6056" s="38" t="s">
        <v>64</v>
      </c>
      <c r="F6056" s="43">
        <v>1</v>
      </c>
      <c r="H6056" s="44">
        <v>0</v>
      </c>
      <c r="I6056" s="45">
        <v>0</v>
      </c>
      <c r="J6056" s="31"/>
      <c r="L6056" s="44">
        <v>0</v>
      </c>
      <c r="M6056" s="55">
        <v>0</v>
      </c>
      <c r="N6056" s="56"/>
      <c r="P6056" s="44">
        <v>0</v>
      </c>
      <c r="Q6056" s="55">
        <v>0</v>
      </c>
      <c r="R6056" s="56"/>
    </row>
    <row r="6057" spans="1:18" x14ac:dyDescent="0.25">
      <c r="A6057" s="33"/>
      <c r="B6057" s="34" t="s">
        <v>28</v>
      </c>
      <c r="C6057" s="34" t="s">
        <v>29</v>
      </c>
      <c r="H6057" s="35"/>
      <c r="I6057" s="35"/>
      <c r="J6057" s="36"/>
      <c r="L6057" s="59"/>
      <c r="M6057" s="59"/>
      <c r="N6057" s="60"/>
      <c r="P6057" s="59"/>
      <c r="Q6057" s="59"/>
      <c r="R6057" s="60"/>
    </row>
    <row r="6058" spans="1:18" ht="60" x14ac:dyDescent="0.25">
      <c r="A6058" s="37" t="s">
        <v>7520</v>
      </c>
      <c r="B6058" s="38" t="s">
        <v>31</v>
      </c>
      <c r="C6058" s="38" t="s">
        <v>299</v>
      </c>
      <c r="H6058" s="35"/>
      <c r="I6058" s="35"/>
      <c r="J6058" s="36"/>
      <c r="L6058" s="59"/>
      <c r="M6058" s="59"/>
      <c r="N6058" s="60"/>
      <c r="P6058" s="59"/>
      <c r="Q6058" s="59"/>
      <c r="R6058" s="60"/>
    </row>
    <row r="6059" spans="1:18" x14ac:dyDescent="0.25">
      <c r="A6059" s="14" t="s">
        <v>7521</v>
      </c>
      <c r="B6059" s="14"/>
      <c r="C6059" s="14"/>
      <c r="D6059" s="14"/>
      <c r="E6059" s="14"/>
      <c r="F6059" s="14"/>
      <c r="H6059" s="32" t="s">
        <v>339</v>
      </c>
      <c r="I6059" s="45">
        <v>1605825</v>
      </c>
      <c r="J6059" s="31"/>
      <c r="L6059" s="32" t="s">
        <v>339</v>
      </c>
      <c r="M6059" s="55">
        <v>1594230.63</v>
      </c>
      <c r="N6059" s="56"/>
      <c r="P6059" s="32" t="s">
        <v>339</v>
      </c>
      <c r="Q6059" s="55">
        <v>1066640</v>
      </c>
      <c r="R6059" s="56"/>
    </row>
    <row r="6060" spans="1:18" x14ac:dyDescent="0.25">
      <c r="A6060" s="33"/>
      <c r="B6060" s="34" t="s">
        <v>28</v>
      </c>
      <c r="C6060" s="34" t="s">
        <v>29</v>
      </c>
      <c r="H6060" s="35"/>
      <c r="I6060" s="35"/>
      <c r="J6060" s="36"/>
      <c r="L6060" s="59"/>
      <c r="M6060" s="59"/>
      <c r="N6060" s="60"/>
      <c r="P6060" s="59"/>
      <c r="Q6060" s="59"/>
      <c r="R6060" s="60"/>
    </row>
    <row r="6061" spans="1:18" x14ac:dyDescent="0.25">
      <c r="A6061" s="37" t="s">
        <v>7522</v>
      </c>
      <c r="B6061" s="38" t="s">
        <v>31</v>
      </c>
      <c r="C6061" s="38" t="s">
        <v>341</v>
      </c>
      <c r="H6061" s="35"/>
      <c r="I6061" s="35"/>
      <c r="J6061" s="36"/>
      <c r="L6061" s="59"/>
      <c r="M6061" s="59"/>
      <c r="N6061" s="60"/>
      <c r="P6061" s="59"/>
      <c r="Q6061" s="59"/>
      <c r="R6061" s="60"/>
    </row>
    <row r="6062" spans="1:18" x14ac:dyDescent="0.25">
      <c r="A6062" s="37" t="s">
        <v>7523</v>
      </c>
      <c r="B6062" s="38" t="s">
        <v>31</v>
      </c>
      <c r="C6062" s="38" t="s">
        <v>343</v>
      </c>
      <c r="H6062" s="35"/>
      <c r="I6062" s="35"/>
      <c r="J6062" s="36"/>
      <c r="L6062" s="59"/>
      <c r="M6062" s="59"/>
      <c r="N6062" s="60"/>
      <c r="P6062" s="59"/>
      <c r="Q6062" s="59"/>
      <c r="R6062" s="60"/>
    </row>
    <row r="6063" spans="1:18" x14ac:dyDescent="0.25">
      <c r="A6063" s="37" t="s">
        <v>7524</v>
      </c>
      <c r="B6063" s="38" t="s">
        <v>31</v>
      </c>
      <c r="C6063" s="38" t="s">
        <v>345</v>
      </c>
      <c r="H6063" s="35"/>
      <c r="I6063" s="35"/>
      <c r="J6063" s="36"/>
      <c r="L6063" s="59"/>
      <c r="M6063" s="59"/>
      <c r="N6063" s="60"/>
      <c r="P6063" s="59"/>
      <c r="Q6063" s="59"/>
      <c r="R6063" s="60"/>
    </row>
    <row r="6064" spans="1:18" ht="60" x14ac:dyDescent="0.25">
      <c r="A6064" s="33"/>
      <c r="B6064" s="34" t="s">
        <v>55</v>
      </c>
      <c r="C6064" s="34" t="s">
        <v>56</v>
      </c>
      <c r="D6064" s="34" t="s">
        <v>57</v>
      </c>
      <c r="E6064" s="34" t="s">
        <v>58</v>
      </c>
      <c r="F6064" s="39" t="s">
        <v>59</v>
      </c>
      <c r="H6064" s="40" t="s">
        <v>60</v>
      </c>
      <c r="I6064" s="41" t="s">
        <v>22</v>
      </c>
      <c r="J6064" s="42"/>
      <c r="L6064" s="40" t="s">
        <v>60</v>
      </c>
      <c r="M6064" s="53" t="s">
        <v>22</v>
      </c>
      <c r="N6064" s="54"/>
      <c r="P6064" s="40" t="s">
        <v>60</v>
      </c>
      <c r="Q6064" s="53" t="s">
        <v>22</v>
      </c>
      <c r="R6064" s="54"/>
    </row>
    <row r="6065" spans="1:18" x14ac:dyDescent="0.25">
      <c r="A6065" s="37" t="s">
        <v>7525</v>
      </c>
      <c r="B6065" s="38" t="s">
        <v>1161</v>
      </c>
      <c r="C6065" s="38" t="s">
        <v>6619</v>
      </c>
      <c r="D6065" s="38"/>
      <c r="E6065" s="38" t="s">
        <v>314</v>
      </c>
      <c r="F6065" s="43">
        <v>9</v>
      </c>
      <c r="H6065" s="44">
        <v>500</v>
      </c>
      <c r="I6065" s="45">
        <v>4500</v>
      </c>
      <c r="J6065" s="31"/>
      <c r="L6065" s="44">
        <v>490.03</v>
      </c>
      <c r="M6065" s="55">
        <v>4410.2700000000004</v>
      </c>
      <c r="N6065" s="56"/>
      <c r="P6065" s="44">
        <v>385</v>
      </c>
      <c r="Q6065" s="55">
        <v>3465</v>
      </c>
      <c r="R6065" s="56"/>
    </row>
    <row r="6066" spans="1:18" x14ac:dyDescent="0.25">
      <c r="A6066" s="37" t="s">
        <v>7526</v>
      </c>
      <c r="B6066" s="38" t="s">
        <v>1163</v>
      </c>
      <c r="C6066" s="38" t="s">
        <v>6621</v>
      </c>
      <c r="D6066" s="38"/>
      <c r="E6066" s="38" t="s">
        <v>314</v>
      </c>
      <c r="F6066" s="43">
        <v>35</v>
      </c>
      <c r="H6066" s="44">
        <v>525</v>
      </c>
      <c r="I6066" s="45">
        <v>18375</v>
      </c>
      <c r="J6066" s="31"/>
      <c r="L6066" s="44">
        <v>490.03</v>
      </c>
      <c r="M6066" s="55">
        <v>17151.05</v>
      </c>
      <c r="N6066" s="56"/>
      <c r="P6066" s="44">
        <v>385</v>
      </c>
      <c r="Q6066" s="55">
        <v>13475</v>
      </c>
      <c r="R6066" s="56"/>
    </row>
    <row r="6067" spans="1:18" x14ac:dyDescent="0.25">
      <c r="A6067" s="33"/>
      <c r="B6067" s="34" t="s">
        <v>28</v>
      </c>
      <c r="C6067" s="34" t="s">
        <v>29</v>
      </c>
      <c r="H6067" s="35"/>
      <c r="I6067" s="35"/>
      <c r="J6067" s="36"/>
      <c r="L6067" s="59"/>
      <c r="M6067" s="59"/>
      <c r="N6067" s="60"/>
      <c r="P6067" s="59"/>
      <c r="Q6067" s="59"/>
      <c r="R6067" s="60"/>
    </row>
    <row r="6068" spans="1:18" ht="45" x14ac:dyDescent="0.25">
      <c r="A6068" s="37" t="s">
        <v>7527</v>
      </c>
      <c r="B6068" s="38" t="s">
        <v>31</v>
      </c>
      <c r="C6068" s="38" t="s">
        <v>353</v>
      </c>
      <c r="H6068" s="35"/>
      <c r="I6068" s="35"/>
      <c r="J6068" s="36"/>
      <c r="L6068" s="59"/>
      <c r="M6068" s="59"/>
      <c r="N6068" s="60"/>
      <c r="P6068" s="59"/>
      <c r="Q6068" s="59"/>
      <c r="R6068" s="60"/>
    </row>
    <row r="6069" spans="1:18" ht="60" x14ac:dyDescent="0.25">
      <c r="A6069" s="33"/>
      <c r="B6069" s="34" t="s">
        <v>55</v>
      </c>
      <c r="C6069" s="34" t="s">
        <v>56</v>
      </c>
      <c r="D6069" s="34" t="s">
        <v>57</v>
      </c>
      <c r="E6069" s="34" t="s">
        <v>58</v>
      </c>
      <c r="F6069" s="39" t="s">
        <v>59</v>
      </c>
      <c r="H6069" s="40" t="s">
        <v>60</v>
      </c>
      <c r="I6069" s="41" t="s">
        <v>22</v>
      </c>
      <c r="J6069" s="42"/>
      <c r="L6069" s="40" t="s">
        <v>60</v>
      </c>
      <c r="M6069" s="53" t="s">
        <v>22</v>
      </c>
      <c r="N6069" s="54"/>
      <c r="P6069" s="40" t="s">
        <v>60</v>
      </c>
      <c r="Q6069" s="53" t="s">
        <v>22</v>
      </c>
      <c r="R6069" s="54"/>
    </row>
    <row r="6070" spans="1:18" x14ac:dyDescent="0.25">
      <c r="A6070" s="37" t="s">
        <v>7528</v>
      </c>
      <c r="B6070" s="38" t="s">
        <v>1166</v>
      </c>
      <c r="C6070" s="38" t="s">
        <v>6624</v>
      </c>
      <c r="D6070" s="38"/>
      <c r="E6070" s="38" t="s">
        <v>314</v>
      </c>
      <c r="F6070" s="43">
        <v>140</v>
      </c>
      <c r="H6070" s="44">
        <v>1800</v>
      </c>
      <c r="I6070" s="45">
        <v>252000</v>
      </c>
      <c r="J6070" s="31"/>
      <c r="L6070" s="44">
        <v>1529.94</v>
      </c>
      <c r="M6070" s="55">
        <v>214191.6</v>
      </c>
      <c r="N6070" s="56"/>
      <c r="P6070" s="44">
        <v>1000</v>
      </c>
      <c r="Q6070" s="55">
        <v>140000</v>
      </c>
      <c r="R6070" s="56"/>
    </row>
    <row r="6071" spans="1:18" x14ac:dyDescent="0.25">
      <c r="A6071" s="37" t="s">
        <v>7529</v>
      </c>
      <c r="B6071" s="38" t="s">
        <v>1168</v>
      </c>
      <c r="C6071" s="38" t="s">
        <v>7530</v>
      </c>
      <c r="D6071" s="38"/>
      <c r="E6071" s="38" t="s">
        <v>314</v>
      </c>
      <c r="F6071" s="43">
        <v>82</v>
      </c>
      <c r="H6071" s="44">
        <v>2050</v>
      </c>
      <c r="I6071" s="45">
        <v>168100</v>
      </c>
      <c r="J6071" s="31"/>
      <c r="L6071" s="44">
        <v>2146.7399999999998</v>
      </c>
      <c r="M6071" s="55">
        <v>176032.68</v>
      </c>
      <c r="N6071" s="56"/>
      <c r="P6071" s="44">
        <v>1350</v>
      </c>
      <c r="Q6071" s="55">
        <v>110700</v>
      </c>
      <c r="R6071" s="56"/>
    </row>
    <row r="6072" spans="1:18" x14ac:dyDescent="0.25">
      <c r="A6072" s="37" t="s">
        <v>7531</v>
      </c>
      <c r="B6072" s="38" t="s">
        <v>1170</v>
      </c>
      <c r="C6072" s="38" t="s">
        <v>7532</v>
      </c>
      <c r="D6072" s="38"/>
      <c r="E6072" s="38" t="s">
        <v>314</v>
      </c>
      <c r="F6072" s="43">
        <v>65</v>
      </c>
      <c r="H6072" s="44">
        <v>2050</v>
      </c>
      <c r="I6072" s="45">
        <v>133250</v>
      </c>
      <c r="J6072" s="31"/>
      <c r="L6072" s="44">
        <v>2146.7399999999998</v>
      </c>
      <c r="M6072" s="55">
        <v>139538.1</v>
      </c>
      <c r="N6072" s="56"/>
      <c r="P6072" s="44">
        <v>1500</v>
      </c>
      <c r="Q6072" s="55">
        <v>97500</v>
      </c>
      <c r="R6072" s="56"/>
    </row>
    <row r="6073" spans="1:18" x14ac:dyDescent="0.25">
      <c r="A6073" s="37" t="s">
        <v>7533</v>
      </c>
      <c r="B6073" s="38" t="s">
        <v>1172</v>
      </c>
      <c r="C6073" s="38" t="s">
        <v>7534</v>
      </c>
      <c r="D6073" s="38"/>
      <c r="E6073" s="38" t="s">
        <v>314</v>
      </c>
      <c r="F6073" s="43">
        <v>70</v>
      </c>
      <c r="H6073" s="44">
        <v>2050</v>
      </c>
      <c r="I6073" s="45">
        <v>143500</v>
      </c>
      <c r="J6073" s="31"/>
      <c r="L6073" s="44">
        <v>824.95</v>
      </c>
      <c r="M6073" s="55">
        <v>57746.5</v>
      </c>
      <c r="N6073" s="56"/>
      <c r="P6073" s="44">
        <v>650</v>
      </c>
      <c r="Q6073" s="55">
        <v>45500</v>
      </c>
      <c r="R6073" s="56"/>
    </row>
    <row r="6074" spans="1:18" x14ac:dyDescent="0.25">
      <c r="A6074" s="37" t="s">
        <v>7535</v>
      </c>
      <c r="B6074" s="38" t="s">
        <v>1174</v>
      </c>
      <c r="C6074" s="38" t="s">
        <v>7536</v>
      </c>
      <c r="D6074" s="38"/>
      <c r="E6074" s="38" t="s">
        <v>314</v>
      </c>
      <c r="F6074" s="43">
        <v>20</v>
      </c>
      <c r="H6074" s="44">
        <v>2150</v>
      </c>
      <c r="I6074" s="45">
        <v>43000</v>
      </c>
      <c r="J6074" s="31"/>
      <c r="L6074" s="44">
        <v>2444.17</v>
      </c>
      <c r="M6074" s="55">
        <v>48883.4</v>
      </c>
      <c r="N6074" s="56"/>
      <c r="P6074" s="44">
        <v>2500</v>
      </c>
      <c r="Q6074" s="55">
        <v>50000</v>
      </c>
      <c r="R6074" s="56"/>
    </row>
    <row r="6075" spans="1:18" x14ac:dyDescent="0.25">
      <c r="A6075" s="33"/>
      <c r="B6075" s="34" t="s">
        <v>28</v>
      </c>
      <c r="C6075" s="34" t="s">
        <v>29</v>
      </c>
      <c r="H6075" s="35"/>
      <c r="I6075" s="35"/>
      <c r="J6075" s="36"/>
      <c r="L6075" s="59"/>
      <c r="M6075" s="59"/>
      <c r="N6075" s="60"/>
      <c r="P6075" s="59"/>
      <c r="Q6075" s="59"/>
      <c r="R6075" s="60"/>
    </row>
    <row r="6076" spans="1:18" x14ac:dyDescent="0.25">
      <c r="A6076" s="37" t="s">
        <v>7537</v>
      </c>
      <c r="B6076" s="38" t="s">
        <v>31</v>
      </c>
      <c r="C6076" s="38" t="s">
        <v>370</v>
      </c>
      <c r="H6076" s="35"/>
      <c r="I6076" s="35"/>
      <c r="J6076" s="36"/>
      <c r="L6076" s="59"/>
      <c r="M6076" s="59"/>
      <c r="N6076" s="60"/>
      <c r="P6076" s="59"/>
      <c r="Q6076" s="59"/>
      <c r="R6076" s="60"/>
    </row>
    <row r="6077" spans="1:18" ht="45" x14ac:dyDescent="0.25">
      <c r="A6077" s="37" t="s">
        <v>7538</v>
      </c>
      <c r="B6077" s="38" t="s">
        <v>31</v>
      </c>
      <c r="C6077" s="38" t="s">
        <v>372</v>
      </c>
      <c r="H6077" s="35"/>
      <c r="I6077" s="35"/>
      <c r="J6077" s="36"/>
      <c r="L6077" s="59"/>
      <c r="M6077" s="59"/>
      <c r="N6077" s="60"/>
      <c r="P6077" s="59"/>
      <c r="Q6077" s="59"/>
      <c r="R6077" s="60"/>
    </row>
    <row r="6078" spans="1:18" ht="60" x14ac:dyDescent="0.25">
      <c r="A6078" s="33"/>
      <c r="B6078" s="34" t="s">
        <v>55</v>
      </c>
      <c r="C6078" s="34" t="s">
        <v>56</v>
      </c>
      <c r="D6078" s="34" t="s">
        <v>57</v>
      </c>
      <c r="E6078" s="34" t="s">
        <v>58</v>
      </c>
      <c r="F6078" s="39" t="s">
        <v>59</v>
      </c>
      <c r="H6078" s="40" t="s">
        <v>60</v>
      </c>
      <c r="I6078" s="41" t="s">
        <v>22</v>
      </c>
      <c r="J6078" s="42"/>
      <c r="L6078" s="40" t="s">
        <v>60</v>
      </c>
      <c r="M6078" s="53" t="s">
        <v>22</v>
      </c>
      <c r="N6078" s="54"/>
      <c r="P6078" s="40" t="s">
        <v>60</v>
      </c>
      <c r="Q6078" s="53" t="s">
        <v>22</v>
      </c>
      <c r="R6078" s="54"/>
    </row>
    <row r="6079" spans="1:18" x14ac:dyDescent="0.25">
      <c r="A6079" s="37" t="s">
        <v>7539</v>
      </c>
      <c r="B6079" s="38" t="s">
        <v>1178</v>
      </c>
      <c r="C6079" s="38" t="s">
        <v>6642</v>
      </c>
      <c r="D6079" s="38"/>
      <c r="E6079" s="38" t="s">
        <v>314</v>
      </c>
      <c r="F6079" s="43">
        <v>227</v>
      </c>
      <c r="H6079" s="44">
        <v>2250</v>
      </c>
      <c r="I6079" s="45">
        <v>510750</v>
      </c>
      <c r="J6079" s="31"/>
      <c r="L6079" s="44">
        <v>2169.64</v>
      </c>
      <c r="M6079" s="55">
        <v>492508.28</v>
      </c>
      <c r="N6079" s="56"/>
      <c r="P6079" s="44">
        <v>1300</v>
      </c>
      <c r="Q6079" s="55">
        <v>295100</v>
      </c>
      <c r="R6079" s="56"/>
    </row>
    <row r="6080" spans="1:18" x14ac:dyDescent="0.25">
      <c r="A6080" s="37" t="s">
        <v>7540</v>
      </c>
      <c r="B6080" s="38" t="s">
        <v>1180</v>
      </c>
      <c r="C6080" s="38" t="s">
        <v>6656</v>
      </c>
      <c r="D6080" s="38"/>
      <c r="E6080" s="38" t="s">
        <v>314</v>
      </c>
      <c r="F6080" s="43">
        <v>73</v>
      </c>
      <c r="H6080" s="44">
        <v>2250</v>
      </c>
      <c r="I6080" s="45">
        <v>164250</v>
      </c>
      <c r="J6080" s="31"/>
      <c r="L6080" s="44">
        <v>2764.32</v>
      </c>
      <c r="M6080" s="55">
        <v>201795.36</v>
      </c>
      <c r="N6080" s="56"/>
      <c r="P6080" s="44">
        <v>1800</v>
      </c>
      <c r="Q6080" s="55">
        <v>131400</v>
      </c>
      <c r="R6080" s="56"/>
    </row>
    <row r="6081" spans="1:18" x14ac:dyDescent="0.25">
      <c r="A6081" s="37" t="s">
        <v>7541</v>
      </c>
      <c r="B6081" s="38" t="s">
        <v>1182</v>
      </c>
      <c r="C6081" s="38" t="s">
        <v>7542</v>
      </c>
      <c r="D6081" s="38"/>
      <c r="E6081" s="38" t="s">
        <v>314</v>
      </c>
      <c r="F6081" s="43">
        <v>7</v>
      </c>
      <c r="H6081" s="44">
        <v>1800</v>
      </c>
      <c r="I6081" s="45">
        <v>12600</v>
      </c>
      <c r="J6081" s="31"/>
      <c r="L6081" s="44">
        <v>2764.32</v>
      </c>
      <c r="M6081" s="55">
        <v>19350.240000000002</v>
      </c>
      <c r="N6081" s="56"/>
      <c r="P6081" s="44">
        <v>1500</v>
      </c>
      <c r="Q6081" s="55">
        <v>10500</v>
      </c>
      <c r="R6081" s="56"/>
    </row>
    <row r="6082" spans="1:18" x14ac:dyDescent="0.25">
      <c r="A6082" s="37" t="s">
        <v>7543</v>
      </c>
      <c r="B6082" s="38" t="s">
        <v>1185</v>
      </c>
      <c r="C6082" s="38" t="s">
        <v>6650</v>
      </c>
      <c r="D6082" s="38"/>
      <c r="E6082" s="38" t="s">
        <v>314</v>
      </c>
      <c r="F6082" s="43">
        <v>70</v>
      </c>
      <c r="H6082" s="44">
        <v>2150</v>
      </c>
      <c r="I6082" s="45">
        <v>150500</v>
      </c>
      <c r="J6082" s="31"/>
      <c r="L6082" s="44">
        <v>2967.02</v>
      </c>
      <c r="M6082" s="55">
        <v>207691.4</v>
      </c>
      <c r="N6082" s="56"/>
      <c r="P6082" s="44">
        <v>2200</v>
      </c>
      <c r="Q6082" s="55">
        <v>154000</v>
      </c>
      <c r="R6082" s="56"/>
    </row>
    <row r="6083" spans="1:18" x14ac:dyDescent="0.25">
      <c r="A6083" s="33"/>
      <c r="B6083" s="34" t="s">
        <v>28</v>
      </c>
      <c r="C6083" s="34" t="s">
        <v>29</v>
      </c>
      <c r="H6083" s="35"/>
      <c r="I6083" s="35"/>
      <c r="J6083" s="36"/>
      <c r="L6083" s="59"/>
      <c r="M6083" s="59"/>
      <c r="N6083" s="60"/>
      <c r="P6083" s="59"/>
      <c r="Q6083" s="59"/>
      <c r="R6083" s="60"/>
    </row>
    <row r="6084" spans="1:18" x14ac:dyDescent="0.25">
      <c r="A6084" s="37" t="s">
        <v>7544</v>
      </c>
      <c r="B6084" s="38" t="s">
        <v>31</v>
      </c>
      <c r="C6084" s="38" t="s">
        <v>386</v>
      </c>
      <c r="H6084" s="35"/>
      <c r="I6084" s="35"/>
      <c r="J6084" s="36"/>
      <c r="L6084" s="59"/>
      <c r="M6084" s="59"/>
      <c r="N6084" s="60"/>
      <c r="P6084" s="59"/>
      <c r="Q6084" s="59"/>
      <c r="R6084" s="60"/>
    </row>
    <row r="6085" spans="1:18" ht="60" x14ac:dyDescent="0.25">
      <c r="A6085" s="33"/>
      <c r="B6085" s="34" t="s">
        <v>55</v>
      </c>
      <c r="C6085" s="34" t="s">
        <v>56</v>
      </c>
      <c r="D6085" s="34" t="s">
        <v>57</v>
      </c>
      <c r="E6085" s="34" t="s">
        <v>58</v>
      </c>
      <c r="F6085" s="39" t="s">
        <v>59</v>
      </c>
      <c r="H6085" s="40" t="s">
        <v>60</v>
      </c>
      <c r="I6085" s="41" t="s">
        <v>22</v>
      </c>
      <c r="J6085" s="42"/>
      <c r="L6085" s="40" t="s">
        <v>60</v>
      </c>
      <c r="M6085" s="53" t="s">
        <v>22</v>
      </c>
      <c r="N6085" s="54"/>
      <c r="P6085" s="40" t="s">
        <v>60</v>
      </c>
      <c r="Q6085" s="53" t="s">
        <v>22</v>
      </c>
      <c r="R6085" s="54"/>
    </row>
    <row r="6086" spans="1:18" x14ac:dyDescent="0.25">
      <c r="A6086" s="37" t="s">
        <v>7545</v>
      </c>
      <c r="B6086" s="38" t="s">
        <v>1188</v>
      </c>
      <c r="C6086" s="38" t="s">
        <v>389</v>
      </c>
      <c r="D6086" s="38"/>
      <c r="E6086" s="38" t="s">
        <v>64</v>
      </c>
      <c r="F6086" s="43">
        <v>1</v>
      </c>
      <c r="H6086" s="44">
        <v>5000</v>
      </c>
      <c r="I6086" s="45">
        <v>5000</v>
      </c>
      <c r="J6086" s="31"/>
      <c r="L6086" s="44">
        <v>14931.75</v>
      </c>
      <c r="M6086" s="55">
        <v>14931.75</v>
      </c>
      <c r="N6086" s="56"/>
      <c r="P6086" s="44">
        <v>15000</v>
      </c>
      <c r="Q6086" s="55">
        <v>15000</v>
      </c>
      <c r="R6086" s="56"/>
    </row>
    <row r="6087" spans="1:18" x14ac:dyDescent="0.25">
      <c r="A6087" s="33"/>
      <c r="B6087" s="34" t="s">
        <v>28</v>
      </c>
      <c r="C6087" s="34" t="s">
        <v>29</v>
      </c>
      <c r="H6087" s="35"/>
      <c r="I6087" s="35"/>
      <c r="J6087" s="36"/>
      <c r="L6087" s="59"/>
      <c r="M6087" s="59"/>
      <c r="N6087" s="60"/>
      <c r="P6087" s="59"/>
      <c r="Q6087" s="59"/>
      <c r="R6087" s="60"/>
    </row>
    <row r="6088" spans="1:18" x14ac:dyDescent="0.25">
      <c r="A6088" s="37" t="s">
        <v>7546</v>
      </c>
      <c r="B6088" s="38" t="s">
        <v>31</v>
      </c>
      <c r="C6088" s="38" t="s">
        <v>333</v>
      </c>
      <c r="H6088" s="35"/>
      <c r="I6088" s="35"/>
      <c r="J6088" s="36"/>
      <c r="L6088" s="59"/>
      <c r="M6088" s="59"/>
      <c r="N6088" s="60"/>
      <c r="P6088" s="59"/>
      <c r="Q6088" s="59"/>
      <c r="R6088" s="60"/>
    </row>
    <row r="6089" spans="1:18" ht="60" x14ac:dyDescent="0.25">
      <c r="A6089" s="33"/>
      <c r="B6089" s="34" t="s">
        <v>55</v>
      </c>
      <c r="C6089" s="34" t="s">
        <v>56</v>
      </c>
      <c r="D6089" s="34" t="s">
        <v>57</v>
      </c>
      <c r="E6089" s="34" t="s">
        <v>58</v>
      </c>
      <c r="F6089" s="39" t="s">
        <v>59</v>
      </c>
      <c r="H6089" s="40" t="s">
        <v>60</v>
      </c>
      <c r="I6089" s="41" t="s">
        <v>22</v>
      </c>
      <c r="J6089" s="42"/>
      <c r="L6089" s="40" t="s">
        <v>60</v>
      </c>
      <c r="M6089" s="53" t="s">
        <v>22</v>
      </c>
      <c r="N6089" s="54"/>
      <c r="P6089" s="40" t="s">
        <v>60</v>
      </c>
      <c r="Q6089" s="53" t="s">
        <v>22</v>
      </c>
      <c r="R6089" s="54"/>
    </row>
    <row r="6090" spans="1:18" ht="105" x14ac:dyDescent="0.25">
      <c r="A6090" s="37" t="s">
        <v>7547</v>
      </c>
      <c r="B6090" s="38" t="s">
        <v>335</v>
      </c>
      <c r="C6090" s="38" t="s">
        <v>336</v>
      </c>
      <c r="D6090" s="38"/>
      <c r="E6090" s="38" t="s">
        <v>64</v>
      </c>
      <c r="F6090" s="43">
        <v>1</v>
      </c>
      <c r="H6090" s="44">
        <v>0</v>
      </c>
      <c r="I6090" s="45">
        <v>0</v>
      </c>
      <c r="J6090" s="31"/>
      <c r="L6090" s="44">
        <v>0</v>
      </c>
      <c r="M6090" s="55">
        <v>0</v>
      </c>
      <c r="N6090" s="56"/>
      <c r="P6090" s="44">
        <v>0</v>
      </c>
      <c r="Q6090" s="55">
        <v>0</v>
      </c>
      <c r="R6090" s="56"/>
    </row>
    <row r="6091" spans="1:18" x14ac:dyDescent="0.25">
      <c r="A6091" s="33"/>
      <c r="B6091" s="34" t="s">
        <v>28</v>
      </c>
      <c r="C6091" s="34" t="s">
        <v>29</v>
      </c>
      <c r="H6091" s="35"/>
      <c r="I6091" s="35"/>
      <c r="J6091" s="36"/>
      <c r="L6091" s="59"/>
      <c r="M6091" s="59"/>
      <c r="N6091" s="60"/>
      <c r="P6091" s="59"/>
      <c r="Q6091" s="59"/>
      <c r="R6091" s="60"/>
    </row>
    <row r="6092" spans="1:18" ht="60" x14ac:dyDescent="0.25">
      <c r="A6092" s="37" t="s">
        <v>7548</v>
      </c>
      <c r="B6092" s="38" t="s">
        <v>31</v>
      </c>
      <c r="C6092" s="38" t="s">
        <v>299</v>
      </c>
      <c r="H6092" s="35"/>
      <c r="I6092" s="35"/>
      <c r="J6092" s="36"/>
      <c r="L6092" s="59"/>
      <c r="M6092" s="59"/>
      <c r="N6092" s="60"/>
      <c r="P6092" s="59"/>
      <c r="Q6092" s="59"/>
      <c r="R6092" s="60"/>
    </row>
    <row r="6093" spans="1:18" x14ac:dyDescent="0.25">
      <c r="A6093" s="14" t="s">
        <v>7549</v>
      </c>
      <c r="B6093" s="14"/>
      <c r="C6093" s="14"/>
      <c r="D6093" s="14"/>
      <c r="E6093" s="14"/>
      <c r="F6093" s="14"/>
      <c r="H6093" s="32" t="s">
        <v>1360</v>
      </c>
      <c r="I6093" s="45">
        <v>106400</v>
      </c>
      <c r="J6093" s="31"/>
      <c r="L6093" s="32" t="s">
        <v>1360</v>
      </c>
      <c r="M6093" s="55">
        <v>71790.7</v>
      </c>
      <c r="N6093" s="56"/>
      <c r="P6093" s="32" t="s">
        <v>1360</v>
      </c>
      <c r="Q6093" s="55">
        <v>58520</v>
      </c>
      <c r="R6093" s="56"/>
    </row>
    <row r="6094" spans="1:18" x14ac:dyDescent="0.25">
      <c r="A6094" s="33"/>
      <c r="B6094" s="34" t="s">
        <v>28</v>
      </c>
      <c r="C6094" s="34" t="s">
        <v>29</v>
      </c>
      <c r="H6094" s="35"/>
      <c r="I6094" s="35"/>
      <c r="J6094" s="36"/>
      <c r="L6094" s="59"/>
      <c r="M6094" s="59"/>
      <c r="N6094" s="60"/>
      <c r="P6094" s="59"/>
      <c r="Q6094" s="59"/>
      <c r="R6094" s="60"/>
    </row>
    <row r="6095" spans="1:18" x14ac:dyDescent="0.25">
      <c r="A6095" s="37" t="s">
        <v>7550</v>
      </c>
      <c r="B6095" s="38" t="s">
        <v>31</v>
      </c>
      <c r="C6095" s="38" t="s">
        <v>6677</v>
      </c>
      <c r="H6095" s="35"/>
      <c r="I6095" s="35"/>
      <c r="J6095" s="36"/>
      <c r="L6095" s="59"/>
      <c r="M6095" s="59"/>
      <c r="N6095" s="60"/>
      <c r="P6095" s="59"/>
      <c r="Q6095" s="59"/>
      <c r="R6095" s="60"/>
    </row>
    <row r="6096" spans="1:18" ht="75" x14ac:dyDescent="0.25">
      <c r="A6096" s="37" t="s">
        <v>7551</v>
      </c>
      <c r="B6096" s="38" t="s">
        <v>31</v>
      </c>
      <c r="C6096" s="38" t="s">
        <v>7552</v>
      </c>
      <c r="H6096" s="35"/>
      <c r="I6096" s="35"/>
      <c r="J6096" s="36"/>
      <c r="L6096" s="59"/>
      <c r="M6096" s="59"/>
      <c r="N6096" s="60"/>
      <c r="P6096" s="59"/>
      <c r="Q6096" s="59"/>
      <c r="R6096" s="60"/>
    </row>
    <row r="6097" spans="1:18" ht="60" x14ac:dyDescent="0.25">
      <c r="A6097" s="33"/>
      <c r="B6097" s="34" t="s">
        <v>55</v>
      </c>
      <c r="C6097" s="34" t="s">
        <v>56</v>
      </c>
      <c r="D6097" s="34" t="s">
        <v>57</v>
      </c>
      <c r="E6097" s="34" t="s">
        <v>58</v>
      </c>
      <c r="F6097" s="39" t="s">
        <v>59</v>
      </c>
      <c r="H6097" s="40" t="s">
        <v>60</v>
      </c>
      <c r="I6097" s="41" t="s">
        <v>22</v>
      </c>
      <c r="J6097" s="42"/>
      <c r="L6097" s="40" t="s">
        <v>60</v>
      </c>
      <c r="M6097" s="53" t="s">
        <v>22</v>
      </c>
      <c r="N6097" s="54"/>
      <c r="P6097" s="40" t="s">
        <v>60</v>
      </c>
      <c r="Q6097" s="53" t="s">
        <v>22</v>
      </c>
      <c r="R6097" s="54"/>
    </row>
    <row r="6098" spans="1:18" x14ac:dyDescent="0.25">
      <c r="A6098" s="37" t="s">
        <v>7553</v>
      </c>
      <c r="B6098" s="38" t="s">
        <v>1197</v>
      </c>
      <c r="C6098" s="38" t="s">
        <v>7554</v>
      </c>
      <c r="D6098" s="38"/>
      <c r="E6098" s="38" t="s">
        <v>308</v>
      </c>
      <c r="F6098" s="43">
        <v>417</v>
      </c>
      <c r="H6098" s="44">
        <v>200</v>
      </c>
      <c r="I6098" s="45">
        <v>83400</v>
      </c>
      <c r="J6098" s="31"/>
      <c r="L6098" s="44">
        <v>134.05000000000001</v>
      </c>
      <c r="M6098" s="55">
        <v>55898.85</v>
      </c>
      <c r="N6098" s="56"/>
      <c r="P6098" s="44">
        <v>110</v>
      </c>
      <c r="Q6098" s="55">
        <v>45870</v>
      </c>
      <c r="R6098" s="56"/>
    </row>
    <row r="6099" spans="1:18" x14ac:dyDescent="0.25">
      <c r="A6099" s="37" t="s">
        <v>7555</v>
      </c>
      <c r="B6099" s="38" t="s">
        <v>1203</v>
      </c>
      <c r="C6099" s="38" t="s">
        <v>7556</v>
      </c>
      <c r="D6099" s="38"/>
      <c r="E6099" s="38" t="s">
        <v>308</v>
      </c>
      <c r="F6099" s="43">
        <v>115</v>
      </c>
      <c r="H6099" s="44">
        <v>200</v>
      </c>
      <c r="I6099" s="45">
        <v>23000</v>
      </c>
      <c r="J6099" s="31"/>
      <c r="L6099" s="44">
        <v>138.19</v>
      </c>
      <c r="M6099" s="55">
        <v>15891.85</v>
      </c>
      <c r="N6099" s="56"/>
      <c r="P6099" s="44">
        <v>110</v>
      </c>
      <c r="Q6099" s="55">
        <v>12650</v>
      </c>
      <c r="R6099" s="56"/>
    </row>
    <row r="6100" spans="1:18" x14ac:dyDescent="0.25">
      <c r="A6100" s="33"/>
      <c r="B6100" s="34" t="s">
        <v>28</v>
      </c>
      <c r="C6100" s="34" t="s">
        <v>29</v>
      </c>
      <c r="H6100" s="35"/>
      <c r="I6100" s="35"/>
      <c r="J6100" s="36"/>
      <c r="L6100" s="59"/>
      <c r="M6100" s="59"/>
      <c r="N6100" s="60"/>
      <c r="P6100" s="59"/>
      <c r="Q6100" s="59"/>
      <c r="R6100" s="60"/>
    </row>
    <row r="6101" spans="1:18" x14ac:dyDescent="0.25">
      <c r="A6101" s="37" t="s">
        <v>7557</v>
      </c>
      <c r="B6101" s="38" t="s">
        <v>31</v>
      </c>
      <c r="C6101" s="38" t="s">
        <v>333</v>
      </c>
      <c r="H6101" s="35"/>
      <c r="I6101" s="35"/>
      <c r="J6101" s="36"/>
      <c r="L6101" s="59"/>
      <c r="M6101" s="59"/>
      <c r="N6101" s="60"/>
      <c r="P6101" s="59"/>
      <c r="Q6101" s="59"/>
      <c r="R6101" s="60"/>
    </row>
    <row r="6102" spans="1:18" ht="60" x14ac:dyDescent="0.25">
      <c r="A6102" s="33"/>
      <c r="B6102" s="34" t="s">
        <v>55</v>
      </c>
      <c r="C6102" s="34" t="s">
        <v>56</v>
      </c>
      <c r="D6102" s="34" t="s">
        <v>57</v>
      </c>
      <c r="E6102" s="34" t="s">
        <v>58</v>
      </c>
      <c r="F6102" s="39" t="s">
        <v>59</v>
      </c>
      <c r="H6102" s="40" t="s">
        <v>60</v>
      </c>
      <c r="I6102" s="41" t="s">
        <v>22</v>
      </c>
      <c r="J6102" s="42"/>
      <c r="L6102" s="40" t="s">
        <v>60</v>
      </c>
      <c r="M6102" s="53" t="s">
        <v>22</v>
      </c>
      <c r="N6102" s="54"/>
      <c r="P6102" s="40" t="s">
        <v>60</v>
      </c>
      <c r="Q6102" s="53" t="s">
        <v>22</v>
      </c>
      <c r="R6102" s="54"/>
    </row>
    <row r="6103" spans="1:18" ht="105" x14ac:dyDescent="0.25">
      <c r="A6103" s="37" t="s">
        <v>7558</v>
      </c>
      <c r="B6103" s="38" t="s">
        <v>335</v>
      </c>
      <c r="C6103" s="38" t="s">
        <v>336</v>
      </c>
      <c r="D6103" s="38"/>
      <c r="E6103" s="38" t="s">
        <v>64</v>
      </c>
      <c r="F6103" s="43">
        <v>1</v>
      </c>
      <c r="H6103" s="44">
        <v>0</v>
      </c>
      <c r="I6103" s="45">
        <v>0</v>
      </c>
      <c r="J6103" s="31"/>
      <c r="L6103" s="44">
        <v>0</v>
      </c>
      <c r="M6103" s="55">
        <v>0</v>
      </c>
      <c r="N6103" s="56"/>
      <c r="P6103" s="44">
        <v>0</v>
      </c>
      <c r="Q6103" s="55">
        <v>0</v>
      </c>
      <c r="R6103" s="56"/>
    </row>
    <row r="6104" spans="1:18" x14ac:dyDescent="0.25">
      <c r="A6104" s="33"/>
      <c r="B6104" s="34" t="s">
        <v>28</v>
      </c>
      <c r="C6104" s="34" t="s">
        <v>29</v>
      </c>
      <c r="H6104" s="35"/>
      <c r="I6104" s="35"/>
      <c r="J6104" s="36"/>
      <c r="L6104" s="59"/>
      <c r="M6104" s="59"/>
      <c r="N6104" s="60"/>
      <c r="P6104" s="59"/>
      <c r="Q6104" s="59"/>
      <c r="R6104" s="60"/>
    </row>
    <row r="6105" spans="1:18" ht="60" x14ac:dyDescent="0.25">
      <c r="A6105" s="37" t="s">
        <v>7559</v>
      </c>
      <c r="B6105" s="38" t="s">
        <v>31</v>
      </c>
      <c r="C6105" s="38" t="s">
        <v>299</v>
      </c>
      <c r="H6105" s="35"/>
      <c r="I6105" s="35"/>
      <c r="J6105" s="36"/>
      <c r="L6105" s="59"/>
      <c r="M6105" s="59"/>
      <c r="N6105" s="60"/>
      <c r="P6105" s="59"/>
      <c r="Q6105" s="59"/>
      <c r="R6105" s="60"/>
    </row>
    <row r="6106" spans="1:18" x14ac:dyDescent="0.25">
      <c r="A6106" s="14" t="s">
        <v>7560</v>
      </c>
      <c r="B6106" s="14"/>
      <c r="C6106" s="14"/>
      <c r="D6106" s="14"/>
      <c r="E6106" s="14"/>
      <c r="F6106" s="14"/>
      <c r="H6106" s="32" t="s">
        <v>1849</v>
      </c>
      <c r="I6106" s="45">
        <v>1000154</v>
      </c>
      <c r="J6106" s="31"/>
      <c r="L6106" s="32" t="s">
        <v>1849</v>
      </c>
      <c r="M6106" s="55">
        <v>633717.35</v>
      </c>
      <c r="N6106" s="56"/>
      <c r="P6106" s="32" t="s">
        <v>1849</v>
      </c>
      <c r="Q6106" s="55">
        <v>352454</v>
      </c>
      <c r="R6106" s="56"/>
    </row>
    <row r="6107" spans="1:18" x14ac:dyDescent="0.25">
      <c r="A6107" s="33"/>
      <c r="B6107" s="34" t="s">
        <v>28</v>
      </c>
      <c r="C6107" s="34" t="s">
        <v>29</v>
      </c>
      <c r="H6107" s="35"/>
      <c r="I6107" s="35"/>
      <c r="J6107" s="36"/>
      <c r="L6107" s="59"/>
      <c r="M6107" s="59"/>
      <c r="N6107" s="60"/>
      <c r="P6107" s="59"/>
      <c r="Q6107" s="59"/>
      <c r="R6107" s="60"/>
    </row>
    <row r="6108" spans="1:18" x14ac:dyDescent="0.25">
      <c r="A6108" s="37" t="s">
        <v>7561</v>
      </c>
      <c r="B6108" s="38" t="s">
        <v>31</v>
      </c>
      <c r="C6108" s="38" t="s">
        <v>439</v>
      </c>
      <c r="H6108" s="35"/>
      <c r="I6108" s="35"/>
      <c r="J6108" s="36"/>
      <c r="L6108" s="59"/>
      <c r="M6108" s="59"/>
      <c r="N6108" s="60"/>
      <c r="P6108" s="59"/>
      <c r="Q6108" s="59"/>
      <c r="R6108" s="60"/>
    </row>
    <row r="6109" spans="1:18" ht="30" x14ac:dyDescent="0.25">
      <c r="A6109" s="37" t="s">
        <v>7562</v>
      </c>
      <c r="B6109" s="38" t="s">
        <v>31</v>
      </c>
      <c r="C6109" s="38" t="s">
        <v>7563</v>
      </c>
      <c r="H6109" s="35"/>
      <c r="I6109" s="35"/>
      <c r="J6109" s="36"/>
      <c r="L6109" s="59"/>
      <c r="M6109" s="59"/>
      <c r="N6109" s="60"/>
      <c r="P6109" s="59"/>
      <c r="Q6109" s="59"/>
      <c r="R6109" s="60"/>
    </row>
    <row r="6110" spans="1:18" ht="60" x14ac:dyDescent="0.25">
      <c r="A6110" s="33"/>
      <c r="B6110" s="34" t="s">
        <v>55</v>
      </c>
      <c r="C6110" s="34" t="s">
        <v>56</v>
      </c>
      <c r="D6110" s="34" t="s">
        <v>57</v>
      </c>
      <c r="E6110" s="34" t="s">
        <v>58</v>
      </c>
      <c r="F6110" s="39" t="s">
        <v>59</v>
      </c>
      <c r="H6110" s="40" t="s">
        <v>60</v>
      </c>
      <c r="I6110" s="41" t="s">
        <v>22</v>
      </c>
      <c r="J6110" s="42"/>
      <c r="L6110" s="40" t="s">
        <v>60</v>
      </c>
      <c r="M6110" s="53" t="s">
        <v>22</v>
      </c>
      <c r="N6110" s="54"/>
      <c r="P6110" s="40" t="s">
        <v>60</v>
      </c>
      <c r="Q6110" s="53" t="s">
        <v>22</v>
      </c>
      <c r="R6110" s="54"/>
    </row>
    <row r="6111" spans="1:18" x14ac:dyDescent="0.25">
      <c r="A6111" s="37" t="s">
        <v>7564</v>
      </c>
      <c r="B6111" s="38" t="s">
        <v>1232</v>
      </c>
      <c r="C6111" s="38" t="s">
        <v>7565</v>
      </c>
      <c r="D6111" s="38"/>
      <c r="E6111" s="38" t="s">
        <v>308</v>
      </c>
      <c r="F6111" s="43">
        <v>1032</v>
      </c>
      <c r="H6111" s="44">
        <v>30</v>
      </c>
      <c r="I6111" s="45">
        <v>30960</v>
      </c>
      <c r="J6111" s="31"/>
      <c r="L6111" s="44">
        <v>57.05</v>
      </c>
      <c r="M6111" s="55">
        <v>58875.6</v>
      </c>
      <c r="N6111" s="56"/>
      <c r="P6111" s="44">
        <v>10</v>
      </c>
      <c r="Q6111" s="55">
        <v>10320</v>
      </c>
      <c r="R6111" s="56"/>
    </row>
    <row r="6112" spans="1:18" x14ac:dyDescent="0.25">
      <c r="A6112" s="37" t="s">
        <v>7566</v>
      </c>
      <c r="B6112" s="38" t="s">
        <v>1234</v>
      </c>
      <c r="C6112" s="38" t="s">
        <v>447</v>
      </c>
      <c r="D6112" s="38"/>
      <c r="E6112" s="38" t="s">
        <v>308</v>
      </c>
      <c r="F6112" s="43">
        <v>936</v>
      </c>
      <c r="H6112" s="44">
        <v>34</v>
      </c>
      <c r="I6112" s="45">
        <v>31824</v>
      </c>
      <c r="J6112" s="31"/>
      <c r="L6112" s="44">
        <v>102.62</v>
      </c>
      <c r="M6112" s="55">
        <v>96052.32</v>
      </c>
      <c r="N6112" s="56"/>
      <c r="P6112" s="44">
        <v>10</v>
      </c>
      <c r="Q6112" s="55">
        <v>9360</v>
      </c>
      <c r="R6112" s="56"/>
    </row>
    <row r="6113" spans="1:18" x14ac:dyDescent="0.25">
      <c r="A6113" s="33"/>
      <c r="B6113" s="34" t="s">
        <v>28</v>
      </c>
      <c r="C6113" s="34" t="s">
        <v>29</v>
      </c>
      <c r="H6113" s="35"/>
      <c r="I6113" s="35"/>
      <c r="J6113" s="36"/>
      <c r="L6113" s="59"/>
      <c r="M6113" s="59"/>
      <c r="N6113" s="60"/>
      <c r="P6113" s="59"/>
      <c r="Q6113" s="59"/>
      <c r="R6113" s="60"/>
    </row>
    <row r="6114" spans="1:18" x14ac:dyDescent="0.25">
      <c r="A6114" s="37" t="s">
        <v>7567</v>
      </c>
      <c r="B6114" s="38" t="s">
        <v>31</v>
      </c>
      <c r="C6114" s="38" t="s">
        <v>7568</v>
      </c>
      <c r="H6114" s="35"/>
      <c r="I6114" s="35"/>
      <c r="J6114" s="36"/>
      <c r="L6114" s="59"/>
      <c r="M6114" s="59"/>
      <c r="N6114" s="60"/>
      <c r="P6114" s="59"/>
      <c r="Q6114" s="59"/>
      <c r="R6114" s="60"/>
    </row>
    <row r="6115" spans="1:18" ht="60" x14ac:dyDescent="0.25">
      <c r="A6115" s="33"/>
      <c r="B6115" s="34" t="s">
        <v>55</v>
      </c>
      <c r="C6115" s="34" t="s">
        <v>56</v>
      </c>
      <c r="D6115" s="34" t="s">
        <v>57</v>
      </c>
      <c r="E6115" s="34" t="s">
        <v>58</v>
      </c>
      <c r="F6115" s="39" t="s">
        <v>59</v>
      </c>
      <c r="H6115" s="40" t="s">
        <v>60</v>
      </c>
      <c r="I6115" s="41" t="s">
        <v>22</v>
      </c>
      <c r="J6115" s="42"/>
      <c r="L6115" s="40" t="s">
        <v>60</v>
      </c>
      <c r="M6115" s="53" t="s">
        <v>22</v>
      </c>
      <c r="N6115" s="54"/>
      <c r="P6115" s="40" t="s">
        <v>60</v>
      </c>
      <c r="Q6115" s="53" t="s">
        <v>22</v>
      </c>
      <c r="R6115" s="54"/>
    </row>
    <row r="6116" spans="1:18" x14ac:dyDescent="0.25">
      <c r="A6116" s="37" t="s">
        <v>7569</v>
      </c>
      <c r="B6116" s="38" t="s">
        <v>1237</v>
      </c>
      <c r="C6116" s="38" t="s">
        <v>7570</v>
      </c>
      <c r="D6116" s="38"/>
      <c r="E6116" s="38" t="s">
        <v>308</v>
      </c>
      <c r="F6116" s="43">
        <v>500</v>
      </c>
      <c r="H6116" s="44">
        <v>50</v>
      </c>
      <c r="I6116" s="45">
        <v>25000</v>
      </c>
      <c r="J6116" s="31"/>
      <c r="L6116" s="44">
        <v>58.71</v>
      </c>
      <c r="M6116" s="55">
        <v>29355</v>
      </c>
      <c r="N6116" s="56"/>
      <c r="P6116" s="44">
        <v>45</v>
      </c>
      <c r="Q6116" s="55">
        <v>22500</v>
      </c>
      <c r="R6116" s="56"/>
    </row>
    <row r="6117" spans="1:18" x14ac:dyDescent="0.25">
      <c r="A6117" s="33"/>
      <c r="B6117" s="34" t="s">
        <v>28</v>
      </c>
      <c r="C6117" s="34" t="s">
        <v>29</v>
      </c>
      <c r="H6117" s="35"/>
      <c r="I6117" s="35"/>
      <c r="J6117" s="36"/>
      <c r="L6117" s="59"/>
      <c r="M6117" s="59"/>
      <c r="N6117" s="60"/>
      <c r="P6117" s="59"/>
      <c r="Q6117" s="59"/>
      <c r="R6117" s="60"/>
    </row>
    <row r="6118" spans="1:18" ht="30" x14ac:dyDescent="0.25">
      <c r="A6118" s="37" t="s">
        <v>7571</v>
      </c>
      <c r="B6118" s="38" t="s">
        <v>31</v>
      </c>
      <c r="C6118" s="38" t="s">
        <v>7572</v>
      </c>
      <c r="H6118" s="35"/>
      <c r="I6118" s="35"/>
      <c r="J6118" s="36"/>
      <c r="L6118" s="59"/>
      <c r="M6118" s="59"/>
      <c r="N6118" s="60"/>
      <c r="P6118" s="59"/>
      <c r="Q6118" s="59"/>
      <c r="R6118" s="60"/>
    </row>
    <row r="6119" spans="1:18" ht="60" x14ac:dyDescent="0.25">
      <c r="A6119" s="33"/>
      <c r="B6119" s="34" t="s">
        <v>55</v>
      </c>
      <c r="C6119" s="34" t="s">
        <v>56</v>
      </c>
      <c r="D6119" s="34" t="s">
        <v>57</v>
      </c>
      <c r="E6119" s="34" t="s">
        <v>58</v>
      </c>
      <c r="F6119" s="39" t="s">
        <v>59</v>
      </c>
      <c r="H6119" s="40" t="s">
        <v>60</v>
      </c>
      <c r="I6119" s="41" t="s">
        <v>22</v>
      </c>
      <c r="J6119" s="42"/>
      <c r="L6119" s="40" t="s">
        <v>60</v>
      </c>
      <c r="M6119" s="53" t="s">
        <v>22</v>
      </c>
      <c r="N6119" s="54"/>
      <c r="P6119" s="40" t="s">
        <v>60</v>
      </c>
      <c r="Q6119" s="53" t="s">
        <v>22</v>
      </c>
      <c r="R6119" s="54"/>
    </row>
    <row r="6120" spans="1:18" x14ac:dyDescent="0.25">
      <c r="A6120" s="37" t="s">
        <v>7573</v>
      </c>
      <c r="B6120" s="38" t="s">
        <v>1243</v>
      </c>
      <c r="C6120" s="38" t="s">
        <v>7574</v>
      </c>
      <c r="D6120" s="38"/>
      <c r="E6120" s="38" t="s">
        <v>308</v>
      </c>
      <c r="F6120" s="43">
        <v>101</v>
      </c>
      <c r="H6120" s="44">
        <v>110</v>
      </c>
      <c r="I6120" s="45">
        <v>11110</v>
      </c>
      <c r="J6120" s="31"/>
      <c r="L6120" s="44">
        <v>102.62</v>
      </c>
      <c r="M6120" s="55">
        <v>10364.620000000001</v>
      </c>
      <c r="N6120" s="56"/>
      <c r="P6120" s="44">
        <v>120</v>
      </c>
      <c r="Q6120" s="55">
        <v>12120</v>
      </c>
      <c r="R6120" s="56"/>
    </row>
    <row r="6121" spans="1:18" x14ac:dyDescent="0.25">
      <c r="A6121" s="33"/>
      <c r="B6121" s="34" t="s">
        <v>28</v>
      </c>
      <c r="C6121" s="34" t="s">
        <v>29</v>
      </c>
      <c r="H6121" s="35"/>
      <c r="I6121" s="35"/>
      <c r="J6121" s="36"/>
      <c r="L6121" s="59"/>
      <c r="M6121" s="59"/>
      <c r="N6121" s="60"/>
      <c r="P6121" s="59"/>
      <c r="Q6121" s="59"/>
      <c r="R6121" s="60"/>
    </row>
    <row r="6122" spans="1:18" x14ac:dyDescent="0.25">
      <c r="A6122" s="37" t="s">
        <v>7575</v>
      </c>
      <c r="B6122" s="38" t="s">
        <v>31</v>
      </c>
      <c r="C6122" s="38" t="s">
        <v>7576</v>
      </c>
      <c r="H6122" s="35"/>
      <c r="I6122" s="35"/>
      <c r="J6122" s="36"/>
      <c r="L6122" s="59"/>
      <c r="M6122" s="59"/>
      <c r="N6122" s="60"/>
      <c r="P6122" s="59"/>
      <c r="Q6122" s="59"/>
      <c r="R6122" s="60"/>
    </row>
    <row r="6123" spans="1:18" ht="60" x14ac:dyDescent="0.25">
      <c r="A6123" s="33"/>
      <c r="B6123" s="34" t="s">
        <v>55</v>
      </c>
      <c r="C6123" s="34" t="s">
        <v>56</v>
      </c>
      <c r="D6123" s="34" t="s">
        <v>57</v>
      </c>
      <c r="E6123" s="34" t="s">
        <v>58</v>
      </c>
      <c r="F6123" s="39" t="s">
        <v>59</v>
      </c>
      <c r="H6123" s="40" t="s">
        <v>60</v>
      </c>
      <c r="I6123" s="41" t="s">
        <v>22</v>
      </c>
      <c r="J6123" s="42"/>
      <c r="L6123" s="40" t="s">
        <v>60</v>
      </c>
      <c r="M6123" s="53" t="s">
        <v>22</v>
      </c>
      <c r="N6123" s="54"/>
      <c r="P6123" s="40" t="s">
        <v>60</v>
      </c>
      <c r="Q6123" s="53" t="s">
        <v>22</v>
      </c>
      <c r="R6123" s="54"/>
    </row>
    <row r="6124" spans="1:18" x14ac:dyDescent="0.25">
      <c r="A6124" s="37" t="s">
        <v>7577</v>
      </c>
      <c r="B6124" s="38" t="s">
        <v>1246</v>
      </c>
      <c r="C6124" s="38" t="s">
        <v>7578</v>
      </c>
      <c r="D6124" s="38"/>
      <c r="E6124" s="38" t="s">
        <v>308</v>
      </c>
      <c r="F6124" s="43">
        <v>1032</v>
      </c>
      <c r="H6124" s="44">
        <v>5</v>
      </c>
      <c r="I6124" s="45">
        <v>5160</v>
      </c>
      <c r="J6124" s="31"/>
      <c r="L6124" s="44">
        <v>4.38</v>
      </c>
      <c r="M6124" s="55">
        <v>4520.16</v>
      </c>
      <c r="N6124" s="56"/>
      <c r="P6124" s="44">
        <v>7</v>
      </c>
      <c r="Q6124" s="55">
        <v>7224</v>
      </c>
      <c r="R6124" s="56"/>
    </row>
    <row r="6125" spans="1:18" x14ac:dyDescent="0.25">
      <c r="A6125" s="33"/>
      <c r="B6125" s="34" t="s">
        <v>28</v>
      </c>
      <c r="C6125" s="34" t="s">
        <v>29</v>
      </c>
      <c r="H6125" s="35"/>
      <c r="I6125" s="35"/>
      <c r="J6125" s="36"/>
      <c r="L6125" s="59"/>
      <c r="M6125" s="59"/>
      <c r="N6125" s="60"/>
      <c r="P6125" s="59"/>
      <c r="Q6125" s="59"/>
      <c r="R6125" s="60"/>
    </row>
    <row r="6126" spans="1:18" ht="45" x14ac:dyDescent="0.25">
      <c r="A6126" s="37" t="s">
        <v>7579</v>
      </c>
      <c r="B6126" s="38" t="s">
        <v>31</v>
      </c>
      <c r="C6126" s="38" t="s">
        <v>7580</v>
      </c>
      <c r="H6126" s="35"/>
      <c r="I6126" s="35"/>
      <c r="J6126" s="36"/>
      <c r="L6126" s="59"/>
      <c r="M6126" s="59"/>
      <c r="N6126" s="60"/>
      <c r="P6126" s="59"/>
      <c r="Q6126" s="59"/>
      <c r="R6126" s="60"/>
    </row>
    <row r="6127" spans="1:18" ht="60" x14ac:dyDescent="0.25">
      <c r="A6127" s="33"/>
      <c r="B6127" s="34" t="s">
        <v>55</v>
      </c>
      <c r="C6127" s="34" t="s">
        <v>56</v>
      </c>
      <c r="D6127" s="34" t="s">
        <v>57</v>
      </c>
      <c r="E6127" s="34" t="s">
        <v>58</v>
      </c>
      <c r="F6127" s="39" t="s">
        <v>59</v>
      </c>
      <c r="H6127" s="40" t="s">
        <v>60</v>
      </c>
      <c r="I6127" s="41" t="s">
        <v>22</v>
      </c>
      <c r="J6127" s="42"/>
      <c r="L6127" s="40" t="s">
        <v>60</v>
      </c>
      <c r="M6127" s="53" t="s">
        <v>22</v>
      </c>
      <c r="N6127" s="54"/>
      <c r="P6127" s="40" t="s">
        <v>60</v>
      </c>
      <c r="Q6127" s="53" t="s">
        <v>22</v>
      </c>
      <c r="R6127" s="54"/>
    </row>
    <row r="6128" spans="1:18" ht="30" x14ac:dyDescent="0.25">
      <c r="A6128" s="37" t="s">
        <v>7581</v>
      </c>
      <c r="B6128" s="38" t="s">
        <v>1251</v>
      </c>
      <c r="C6128" s="38" t="s">
        <v>7582</v>
      </c>
      <c r="D6128" s="38"/>
      <c r="E6128" s="38" t="s">
        <v>308</v>
      </c>
      <c r="F6128" s="43">
        <v>699</v>
      </c>
      <c r="H6128" s="44">
        <v>400</v>
      </c>
      <c r="I6128" s="45">
        <v>279600</v>
      </c>
      <c r="J6128" s="31"/>
      <c r="L6128" s="44">
        <v>146.77000000000001</v>
      </c>
      <c r="M6128" s="55">
        <v>102592.23</v>
      </c>
      <c r="N6128" s="56"/>
      <c r="P6128" s="44">
        <v>15</v>
      </c>
      <c r="Q6128" s="55">
        <v>10485</v>
      </c>
      <c r="R6128" s="56"/>
    </row>
    <row r="6129" spans="1:18" x14ac:dyDescent="0.25">
      <c r="A6129" s="33"/>
      <c r="B6129" s="34" t="s">
        <v>28</v>
      </c>
      <c r="C6129" s="34" t="s">
        <v>29</v>
      </c>
      <c r="H6129" s="35"/>
      <c r="I6129" s="35"/>
      <c r="J6129" s="36"/>
      <c r="L6129" s="59"/>
      <c r="M6129" s="59"/>
      <c r="N6129" s="60"/>
      <c r="P6129" s="59"/>
      <c r="Q6129" s="59"/>
      <c r="R6129" s="60"/>
    </row>
    <row r="6130" spans="1:18" ht="30" x14ac:dyDescent="0.25">
      <c r="A6130" s="37" t="s">
        <v>7583</v>
      </c>
      <c r="B6130" s="38" t="s">
        <v>31</v>
      </c>
      <c r="C6130" s="38" t="s">
        <v>7584</v>
      </c>
      <c r="H6130" s="35"/>
      <c r="I6130" s="35"/>
      <c r="J6130" s="36"/>
      <c r="L6130" s="59"/>
      <c r="M6130" s="59"/>
      <c r="N6130" s="60"/>
      <c r="P6130" s="59"/>
      <c r="Q6130" s="59"/>
      <c r="R6130" s="60"/>
    </row>
    <row r="6131" spans="1:18" ht="60" x14ac:dyDescent="0.25">
      <c r="A6131" s="33"/>
      <c r="B6131" s="34" t="s">
        <v>55</v>
      </c>
      <c r="C6131" s="34" t="s">
        <v>56</v>
      </c>
      <c r="D6131" s="34" t="s">
        <v>57</v>
      </c>
      <c r="E6131" s="34" t="s">
        <v>58</v>
      </c>
      <c r="F6131" s="39" t="s">
        <v>59</v>
      </c>
      <c r="H6131" s="40" t="s">
        <v>60</v>
      </c>
      <c r="I6131" s="41" t="s">
        <v>22</v>
      </c>
      <c r="J6131" s="42"/>
      <c r="L6131" s="40" t="s">
        <v>60</v>
      </c>
      <c r="M6131" s="53" t="s">
        <v>22</v>
      </c>
      <c r="N6131" s="54"/>
      <c r="P6131" s="40" t="s">
        <v>60</v>
      </c>
      <c r="Q6131" s="53" t="s">
        <v>22</v>
      </c>
      <c r="R6131" s="54"/>
    </row>
    <row r="6132" spans="1:18" x14ac:dyDescent="0.25">
      <c r="A6132" s="37" t="s">
        <v>7585</v>
      </c>
      <c r="B6132" s="38" t="s">
        <v>7586</v>
      </c>
      <c r="C6132" s="38" t="s">
        <v>6775</v>
      </c>
      <c r="D6132" s="38"/>
      <c r="E6132" s="38" t="s">
        <v>308</v>
      </c>
      <c r="F6132" s="43">
        <v>158</v>
      </c>
      <c r="H6132" s="44">
        <v>400</v>
      </c>
      <c r="I6132" s="45">
        <v>63200</v>
      </c>
      <c r="J6132" s="31"/>
      <c r="L6132" s="44">
        <v>473.46</v>
      </c>
      <c r="M6132" s="55">
        <v>74806.679999999993</v>
      </c>
      <c r="N6132" s="56"/>
      <c r="P6132" s="44">
        <v>250</v>
      </c>
      <c r="Q6132" s="55">
        <v>39500</v>
      </c>
      <c r="R6132" s="56"/>
    </row>
    <row r="6133" spans="1:18" x14ac:dyDescent="0.25">
      <c r="A6133" s="33"/>
      <c r="B6133" s="34" t="s">
        <v>28</v>
      </c>
      <c r="C6133" s="34" t="s">
        <v>29</v>
      </c>
      <c r="H6133" s="35"/>
      <c r="I6133" s="35"/>
      <c r="J6133" s="36"/>
      <c r="L6133" s="59"/>
      <c r="M6133" s="59"/>
      <c r="N6133" s="60"/>
      <c r="P6133" s="59"/>
      <c r="Q6133" s="59"/>
      <c r="R6133" s="60"/>
    </row>
    <row r="6134" spans="1:18" ht="30" x14ac:dyDescent="0.25">
      <c r="A6134" s="37" t="s">
        <v>7587</v>
      </c>
      <c r="B6134" s="38" t="s">
        <v>31</v>
      </c>
      <c r="C6134" s="38" t="s">
        <v>7588</v>
      </c>
      <c r="H6134" s="35"/>
      <c r="I6134" s="35"/>
      <c r="J6134" s="36"/>
      <c r="L6134" s="59"/>
      <c r="M6134" s="59"/>
      <c r="N6134" s="60"/>
      <c r="P6134" s="59"/>
      <c r="Q6134" s="59"/>
      <c r="R6134" s="60"/>
    </row>
    <row r="6135" spans="1:18" ht="60" x14ac:dyDescent="0.25">
      <c r="A6135" s="33"/>
      <c r="B6135" s="34" t="s">
        <v>55</v>
      </c>
      <c r="C6135" s="34" t="s">
        <v>56</v>
      </c>
      <c r="D6135" s="34" t="s">
        <v>57</v>
      </c>
      <c r="E6135" s="34" t="s">
        <v>58</v>
      </c>
      <c r="F6135" s="39" t="s">
        <v>59</v>
      </c>
      <c r="H6135" s="40" t="s">
        <v>60</v>
      </c>
      <c r="I6135" s="41" t="s">
        <v>22</v>
      </c>
      <c r="J6135" s="42"/>
      <c r="L6135" s="40" t="s">
        <v>60</v>
      </c>
      <c r="M6135" s="53" t="s">
        <v>22</v>
      </c>
      <c r="N6135" s="54"/>
      <c r="P6135" s="40" t="s">
        <v>60</v>
      </c>
      <c r="Q6135" s="53" t="s">
        <v>22</v>
      </c>
      <c r="R6135" s="54"/>
    </row>
    <row r="6136" spans="1:18" x14ac:dyDescent="0.25">
      <c r="A6136" s="37" t="s">
        <v>7589</v>
      </c>
      <c r="B6136" s="38" t="s">
        <v>7590</v>
      </c>
      <c r="C6136" s="38" t="s">
        <v>6778</v>
      </c>
      <c r="D6136" s="38"/>
      <c r="E6136" s="38" t="s">
        <v>308</v>
      </c>
      <c r="F6136" s="43">
        <v>1</v>
      </c>
      <c r="H6136" s="44">
        <v>300</v>
      </c>
      <c r="I6136" s="45">
        <v>300</v>
      </c>
      <c r="J6136" s="31"/>
      <c r="L6136" s="44">
        <v>8759.01</v>
      </c>
      <c r="M6136" s="55">
        <v>8759.01</v>
      </c>
      <c r="N6136" s="56"/>
      <c r="P6136" s="44">
        <v>70</v>
      </c>
      <c r="Q6136" s="55">
        <v>70</v>
      </c>
      <c r="R6136" s="56"/>
    </row>
    <row r="6137" spans="1:18" x14ac:dyDescent="0.25">
      <c r="A6137" s="33"/>
      <c r="B6137" s="34" t="s">
        <v>28</v>
      </c>
      <c r="C6137" s="34" t="s">
        <v>29</v>
      </c>
      <c r="H6137" s="35"/>
      <c r="I6137" s="35"/>
      <c r="J6137" s="36"/>
      <c r="L6137" s="59"/>
      <c r="M6137" s="59"/>
      <c r="N6137" s="60"/>
      <c r="P6137" s="59"/>
      <c r="Q6137" s="59"/>
      <c r="R6137" s="60"/>
    </row>
    <row r="6138" spans="1:18" x14ac:dyDescent="0.25">
      <c r="A6138" s="37" t="s">
        <v>7591</v>
      </c>
      <c r="B6138" s="38" t="s">
        <v>31</v>
      </c>
      <c r="C6138" s="38" t="s">
        <v>6755</v>
      </c>
      <c r="H6138" s="35"/>
      <c r="I6138" s="35"/>
      <c r="J6138" s="36"/>
      <c r="L6138" s="59"/>
      <c r="M6138" s="59"/>
      <c r="N6138" s="60"/>
      <c r="P6138" s="59"/>
      <c r="Q6138" s="59"/>
      <c r="R6138" s="60"/>
    </row>
    <row r="6139" spans="1:18" ht="30" x14ac:dyDescent="0.25">
      <c r="A6139" s="37" t="s">
        <v>7592</v>
      </c>
      <c r="B6139" s="38" t="s">
        <v>31</v>
      </c>
      <c r="C6139" s="38" t="s">
        <v>6757</v>
      </c>
      <c r="H6139" s="35"/>
      <c r="I6139" s="35"/>
      <c r="J6139" s="36"/>
      <c r="L6139" s="59"/>
      <c r="M6139" s="59"/>
      <c r="N6139" s="60"/>
      <c r="P6139" s="59"/>
      <c r="Q6139" s="59"/>
      <c r="R6139" s="60"/>
    </row>
    <row r="6140" spans="1:18" ht="60" x14ac:dyDescent="0.25">
      <c r="A6140" s="33"/>
      <c r="B6140" s="34" t="s">
        <v>55</v>
      </c>
      <c r="C6140" s="34" t="s">
        <v>56</v>
      </c>
      <c r="D6140" s="34" t="s">
        <v>57</v>
      </c>
      <c r="E6140" s="34" t="s">
        <v>58</v>
      </c>
      <c r="F6140" s="39" t="s">
        <v>59</v>
      </c>
      <c r="H6140" s="40" t="s">
        <v>60</v>
      </c>
      <c r="I6140" s="41" t="s">
        <v>22</v>
      </c>
      <c r="J6140" s="42"/>
      <c r="L6140" s="40" t="s">
        <v>60</v>
      </c>
      <c r="M6140" s="53" t="s">
        <v>22</v>
      </c>
      <c r="N6140" s="54"/>
      <c r="P6140" s="40" t="s">
        <v>60</v>
      </c>
      <c r="Q6140" s="53" t="s">
        <v>22</v>
      </c>
      <c r="R6140" s="54"/>
    </row>
    <row r="6141" spans="1:18" x14ac:dyDescent="0.25">
      <c r="A6141" s="37" t="s">
        <v>7593</v>
      </c>
      <c r="B6141" s="38" t="s">
        <v>7594</v>
      </c>
      <c r="C6141" s="38" t="s">
        <v>6760</v>
      </c>
      <c r="D6141" s="38"/>
      <c r="E6141" s="38" t="s">
        <v>308</v>
      </c>
      <c r="F6141" s="43">
        <v>785</v>
      </c>
      <c r="H6141" s="44">
        <v>700</v>
      </c>
      <c r="I6141" s="45">
        <v>549500</v>
      </c>
      <c r="J6141" s="31"/>
      <c r="L6141" s="44">
        <v>248.57</v>
      </c>
      <c r="M6141" s="55">
        <v>195127.45</v>
      </c>
      <c r="N6141" s="56"/>
      <c r="P6141" s="44">
        <v>275</v>
      </c>
      <c r="Q6141" s="55">
        <v>215875</v>
      </c>
      <c r="R6141" s="56"/>
    </row>
    <row r="6142" spans="1:18" x14ac:dyDescent="0.25">
      <c r="A6142" s="37" t="s">
        <v>7595</v>
      </c>
      <c r="B6142" s="38" t="s">
        <v>7596</v>
      </c>
      <c r="C6142" s="38" t="s">
        <v>4543</v>
      </c>
      <c r="D6142" s="38"/>
      <c r="E6142" s="38" t="s">
        <v>64</v>
      </c>
      <c r="F6142" s="43">
        <v>1</v>
      </c>
      <c r="H6142" s="44">
        <v>3500</v>
      </c>
      <c r="I6142" s="45">
        <v>3500</v>
      </c>
      <c r="J6142" s="31"/>
      <c r="L6142" s="44">
        <v>53264.28</v>
      </c>
      <c r="M6142" s="55">
        <v>53264.28</v>
      </c>
      <c r="N6142" s="56"/>
      <c r="P6142" s="44">
        <v>25000</v>
      </c>
      <c r="Q6142" s="55">
        <v>25000</v>
      </c>
      <c r="R6142" s="56"/>
    </row>
    <row r="6143" spans="1:18" x14ac:dyDescent="0.25">
      <c r="A6143" s="33"/>
      <c r="B6143" s="34" t="s">
        <v>28</v>
      </c>
      <c r="C6143" s="34" t="s">
        <v>29</v>
      </c>
      <c r="H6143" s="35"/>
      <c r="I6143" s="35"/>
      <c r="J6143" s="36"/>
      <c r="L6143" s="59"/>
      <c r="M6143" s="59"/>
      <c r="N6143" s="60"/>
      <c r="P6143" s="59"/>
      <c r="Q6143" s="59"/>
      <c r="R6143" s="60"/>
    </row>
    <row r="6144" spans="1:18" x14ac:dyDescent="0.25">
      <c r="A6144" s="37" t="s">
        <v>7597</v>
      </c>
      <c r="B6144" s="38" t="s">
        <v>31</v>
      </c>
      <c r="C6144" s="38" t="s">
        <v>333</v>
      </c>
      <c r="H6144" s="35"/>
      <c r="I6144" s="35"/>
      <c r="J6144" s="36"/>
      <c r="L6144" s="59"/>
      <c r="M6144" s="59"/>
      <c r="N6144" s="60"/>
      <c r="P6144" s="59"/>
      <c r="Q6144" s="59"/>
      <c r="R6144" s="60"/>
    </row>
    <row r="6145" spans="1:18" ht="60" x14ac:dyDescent="0.25">
      <c r="A6145" s="33"/>
      <c r="B6145" s="34" t="s">
        <v>55</v>
      </c>
      <c r="C6145" s="34" t="s">
        <v>56</v>
      </c>
      <c r="D6145" s="34" t="s">
        <v>57</v>
      </c>
      <c r="E6145" s="34" t="s">
        <v>58</v>
      </c>
      <c r="F6145" s="39" t="s">
        <v>59</v>
      </c>
      <c r="H6145" s="40" t="s">
        <v>60</v>
      </c>
      <c r="I6145" s="41" t="s">
        <v>22</v>
      </c>
      <c r="J6145" s="42"/>
      <c r="L6145" s="40" t="s">
        <v>60</v>
      </c>
      <c r="M6145" s="53" t="s">
        <v>22</v>
      </c>
      <c r="N6145" s="54"/>
      <c r="P6145" s="40" t="s">
        <v>60</v>
      </c>
      <c r="Q6145" s="53" t="s">
        <v>22</v>
      </c>
      <c r="R6145" s="54"/>
    </row>
    <row r="6146" spans="1:18" ht="105" x14ac:dyDescent="0.25">
      <c r="A6146" s="37" t="s">
        <v>7598</v>
      </c>
      <c r="B6146" s="38" t="s">
        <v>335</v>
      </c>
      <c r="C6146" s="38" t="s">
        <v>336</v>
      </c>
      <c r="D6146" s="38"/>
      <c r="E6146" s="38" t="s">
        <v>64</v>
      </c>
      <c r="F6146" s="43">
        <v>1</v>
      </c>
      <c r="H6146" s="44">
        <v>0</v>
      </c>
      <c r="I6146" s="45">
        <v>0</v>
      </c>
      <c r="J6146" s="31"/>
      <c r="L6146" s="44">
        <v>0</v>
      </c>
      <c r="M6146" s="55">
        <v>0</v>
      </c>
      <c r="N6146" s="56"/>
      <c r="P6146" s="44">
        <v>0</v>
      </c>
      <c r="Q6146" s="55">
        <v>0</v>
      </c>
      <c r="R6146" s="56"/>
    </row>
    <row r="6147" spans="1:18" x14ac:dyDescent="0.25">
      <c r="A6147" s="33"/>
      <c r="B6147" s="34" t="s">
        <v>28</v>
      </c>
      <c r="C6147" s="34" t="s">
        <v>29</v>
      </c>
      <c r="H6147" s="35"/>
      <c r="I6147" s="35"/>
      <c r="J6147" s="36"/>
      <c r="L6147" s="59"/>
      <c r="M6147" s="59"/>
      <c r="N6147" s="60"/>
      <c r="P6147" s="59"/>
      <c r="Q6147" s="59"/>
      <c r="R6147" s="60"/>
    </row>
    <row r="6148" spans="1:18" ht="60" x14ac:dyDescent="0.25">
      <c r="A6148" s="37" t="s">
        <v>7599</v>
      </c>
      <c r="B6148" s="38" t="s">
        <v>31</v>
      </c>
      <c r="C6148" s="38" t="s">
        <v>299</v>
      </c>
      <c r="H6148" s="35"/>
      <c r="I6148" s="35"/>
      <c r="J6148" s="36"/>
      <c r="L6148" s="59"/>
      <c r="M6148" s="59"/>
      <c r="N6148" s="60"/>
      <c r="P6148" s="59"/>
      <c r="Q6148" s="59"/>
      <c r="R6148" s="60"/>
    </row>
    <row r="6149" spans="1:18" x14ac:dyDescent="0.25">
      <c r="A6149" s="14" t="s">
        <v>7600</v>
      </c>
      <c r="B6149" s="14"/>
      <c r="C6149" s="14"/>
      <c r="D6149" s="14"/>
      <c r="E6149" s="14"/>
      <c r="F6149" s="14"/>
      <c r="H6149" s="32" t="s">
        <v>1360</v>
      </c>
      <c r="I6149" s="45">
        <v>186800</v>
      </c>
      <c r="J6149" s="31"/>
      <c r="L6149" s="32" t="s">
        <v>1360</v>
      </c>
      <c r="M6149" s="55">
        <v>1969594.88</v>
      </c>
      <c r="N6149" s="56"/>
      <c r="P6149" s="32" t="s">
        <v>1360</v>
      </c>
      <c r="Q6149" s="55">
        <v>1078400</v>
      </c>
      <c r="R6149" s="56"/>
    </row>
    <row r="6150" spans="1:18" x14ac:dyDescent="0.25">
      <c r="A6150" s="33"/>
      <c r="B6150" s="34" t="s">
        <v>28</v>
      </c>
      <c r="C6150" s="34" t="s">
        <v>29</v>
      </c>
      <c r="H6150" s="35"/>
      <c r="I6150" s="35"/>
      <c r="J6150" s="36"/>
      <c r="L6150" s="59"/>
      <c r="M6150" s="59"/>
      <c r="N6150" s="60"/>
      <c r="P6150" s="59"/>
      <c r="Q6150" s="59"/>
      <c r="R6150" s="60"/>
    </row>
    <row r="6151" spans="1:18" x14ac:dyDescent="0.25">
      <c r="A6151" s="37" t="s">
        <v>7601</v>
      </c>
      <c r="B6151" s="38" t="s">
        <v>31</v>
      </c>
      <c r="C6151" s="38" t="s">
        <v>7602</v>
      </c>
      <c r="H6151" s="35"/>
      <c r="I6151" s="35"/>
      <c r="J6151" s="36"/>
      <c r="L6151" s="59"/>
      <c r="M6151" s="59"/>
      <c r="N6151" s="60"/>
      <c r="P6151" s="59"/>
      <c r="Q6151" s="59"/>
      <c r="R6151" s="60"/>
    </row>
    <row r="6152" spans="1:18" ht="45" x14ac:dyDescent="0.25">
      <c r="A6152" s="37" t="s">
        <v>7603</v>
      </c>
      <c r="B6152" s="38" t="s">
        <v>31</v>
      </c>
      <c r="C6152" s="38" t="s">
        <v>7604</v>
      </c>
      <c r="H6152" s="35"/>
      <c r="I6152" s="35"/>
      <c r="J6152" s="36"/>
      <c r="L6152" s="59"/>
      <c r="M6152" s="59"/>
      <c r="N6152" s="60"/>
      <c r="P6152" s="59"/>
      <c r="Q6152" s="59"/>
      <c r="R6152" s="60"/>
    </row>
    <row r="6153" spans="1:18" ht="60" x14ac:dyDescent="0.25">
      <c r="A6153" s="33"/>
      <c r="B6153" s="34" t="s">
        <v>55</v>
      </c>
      <c r="C6153" s="34" t="s">
        <v>56</v>
      </c>
      <c r="D6153" s="34" t="s">
        <v>57</v>
      </c>
      <c r="E6153" s="34" t="s">
        <v>58</v>
      </c>
      <c r="F6153" s="39" t="s">
        <v>59</v>
      </c>
      <c r="H6153" s="40" t="s">
        <v>60</v>
      </c>
      <c r="I6153" s="41" t="s">
        <v>22</v>
      </c>
      <c r="J6153" s="42"/>
      <c r="L6153" s="40" t="s">
        <v>60</v>
      </c>
      <c r="M6153" s="53" t="s">
        <v>22</v>
      </c>
      <c r="N6153" s="54"/>
      <c r="P6153" s="40" t="s">
        <v>60</v>
      </c>
      <c r="Q6153" s="53" t="s">
        <v>22</v>
      </c>
      <c r="R6153" s="54"/>
    </row>
    <row r="6154" spans="1:18" x14ac:dyDescent="0.25">
      <c r="A6154" s="37" t="s">
        <v>7605</v>
      </c>
      <c r="B6154" s="38" t="s">
        <v>1261</v>
      </c>
      <c r="C6154" s="38" t="s">
        <v>7606</v>
      </c>
      <c r="D6154" s="38"/>
      <c r="E6154" s="38" t="s">
        <v>308</v>
      </c>
      <c r="F6154" s="43">
        <v>76</v>
      </c>
      <c r="H6154" s="44">
        <v>800</v>
      </c>
      <c r="I6154" s="45">
        <v>60800</v>
      </c>
      <c r="J6154" s="31"/>
      <c r="L6154" s="44">
        <v>7693.73</v>
      </c>
      <c r="M6154" s="55">
        <v>584723.48</v>
      </c>
      <c r="N6154" s="56"/>
      <c r="P6154" s="44">
        <v>5900</v>
      </c>
      <c r="Q6154" s="55">
        <v>448400</v>
      </c>
      <c r="R6154" s="56"/>
    </row>
    <row r="6155" spans="1:18" x14ac:dyDescent="0.25">
      <c r="A6155" s="37" t="s">
        <v>7607</v>
      </c>
      <c r="B6155" s="38" t="s">
        <v>1264</v>
      </c>
      <c r="C6155" s="38" t="s">
        <v>488</v>
      </c>
      <c r="D6155" s="38"/>
      <c r="E6155" s="38" t="s">
        <v>308</v>
      </c>
      <c r="F6155" s="43">
        <v>180</v>
      </c>
      <c r="H6155" s="44">
        <v>700</v>
      </c>
      <c r="I6155" s="45">
        <v>126000</v>
      </c>
      <c r="J6155" s="31"/>
      <c r="L6155" s="44">
        <v>7693.73</v>
      </c>
      <c r="M6155" s="55">
        <v>1384871.4</v>
      </c>
      <c r="N6155" s="56"/>
      <c r="P6155" s="44">
        <v>3500</v>
      </c>
      <c r="Q6155" s="55">
        <v>630000</v>
      </c>
      <c r="R6155" s="56"/>
    </row>
    <row r="6156" spans="1:18" x14ac:dyDescent="0.25">
      <c r="A6156" s="33"/>
      <c r="B6156" s="34" t="s">
        <v>28</v>
      </c>
      <c r="C6156" s="34" t="s">
        <v>29</v>
      </c>
      <c r="H6156" s="35"/>
      <c r="I6156" s="35"/>
      <c r="J6156" s="36"/>
      <c r="L6156" s="59"/>
      <c r="M6156" s="59"/>
      <c r="N6156" s="60"/>
      <c r="P6156" s="59"/>
      <c r="Q6156" s="59"/>
      <c r="R6156" s="60"/>
    </row>
    <row r="6157" spans="1:18" x14ac:dyDescent="0.25">
      <c r="A6157" s="37" t="s">
        <v>7608</v>
      </c>
      <c r="B6157" s="38" t="s">
        <v>31</v>
      </c>
      <c r="C6157" s="38" t="s">
        <v>333</v>
      </c>
      <c r="H6157" s="35"/>
      <c r="I6157" s="35"/>
      <c r="J6157" s="36"/>
      <c r="L6157" s="59"/>
      <c r="M6157" s="59"/>
      <c r="N6157" s="60"/>
      <c r="P6157" s="59"/>
      <c r="Q6157" s="59"/>
      <c r="R6157" s="60"/>
    </row>
    <row r="6158" spans="1:18" ht="60" x14ac:dyDescent="0.25">
      <c r="A6158" s="33"/>
      <c r="B6158" s="34" t="s">
        <v>55</v>
      </c>
      <c r="C6158" s="34" t="s">
        <v>56</v>
      </c>
      <c r="D6158" s="34" t="s">
        <v>57</v>
      </c>
      <c r="E6158" s="34" t="s">
        <v>58</v>
      </c>
      <c r="F6158" s="39" t="s">
        <v>59</v>
      </c>
      <c r="H6158" s="40" t="s">
        <v>60</v>
      </c>
      <c r="I6158" s="41" t="s">
        <v>22</v>
      </c>
      <c r="J6158" s="42"/>
      <c r="L6158" s="40" t="s">
        <v>60</v>
      </c>
      <c r="M6158" s="53" t="s">
        <v>22</v>
      </c>
      <c r="N6158" s="54"/>
      <c r="P6158" s="40" t="s">
        <v>60</v>
      </c>
      <c r="Q6158" s="53" t="s">
        <v>22</v>
      </c>
      <c r="R6158" s="54"/>
    </row>
    <row r="6159" spans="1:18" ht="105" x14ac:dyDescent="0.25">
      <c r="A6159" s="37" t="s">
        <v>7609</v>
      </c>
      <c r="B6159" s="38" t="s">
        <v>335</v>
      </c>
      <c r="C6159" s="38" t="s">
        <v>336</v>
      </c>
      <c r="D6159" s="38"/>
      <c r="E6159" s="38" t="s">
        <v>64</v>
      </c>
      <c r="F6159" s="43">
        <v>1</v>
      </c>
      <c r="H6159" s="44">
        <v>0</v>
      </c>
      <c r="I6159" s="45">
        <v>0</v>
      </c>
      <c r="J6159" s="31"/>
      <c r="L6159" s="44">
        <v>0</v>
      </c>
      <c r="M6159" s="55">
        <v>0</v>
      </c>
      <c r="N6159" s="56"/>
      <c r="P6159" s="44">
        <v>0</v>
      </c>
      <c r="Q6159" s="55">
        <v>0</v>
      </c>
      <c r="R6159" s="56"/>
    </row>
    <row r="6160" spans="1:18" x14ac:dyDescent="0.25">
      <c r="A6160" s="33"/>
      <c r="B6160" s="34" t="s">
        <v>28</v>
      </c>
      <c r="C6160" s="34" t="s">
        <v>29</v>
      </c>
      <c r="H6160" s="35"/>
      <c r="I6160" s="35"/>
      <c r="J6160" s="36"/>
      <c r="L6160" s="59"/>
      <c r="M6160" s="59"/>
      <c r="N6160" s="60"/>
      <c r="P6160" s="59"/>
      <c r="Q6160" s="59"/>
      <c r="R6160" s="60"/>
    </row>
    <row r="6161" spans="1:18" ht="60" x14ac:dyDescent="0.25">
      <c r="A6161" s="37" t="s">
        <v>7610</v>
      </c>
      <c r="B6161" s="38" t="s">
        <v>31</v>
      </c>
      <c r="C6161" s="38" t="s">
        <v>299</v>
      </c>
      <c r="H6161" s="35"/>
      <c r="I6161" s="35"/>
      <c r="J6161" s="36"/>
      <c r="L6161" s="59"/>
      <c r="M6161" s="59"/>
      <c r="N6161" s="60"/>
      <c r="P6161" s="59"/>
      <c r="Q6161" s="59"/>
      <c r="R6161" s="60"/>
    </row>
    <row r="6162" spans="1:18" x14ac:dyDescent="0.25">
      <c r="A6162" s="14" t="s">
        <v>7611</v>
      </c>
      <c r="B6162" s="14"/>
      <c r="C6162" s="14"/>
      <c r="D6162" s="14"/>
      <c r="E6162" s="14"/>
      <c r="F6162" s="14"/>
      <c r="H6162" s="32" t="s">
        <v>1849</v>
      </c>
      <c r="I6162" s="45">
        <v>2345067</v>
      </c>
      <c r="J6162" s="31"/>
      <c r="L6162" s="32" t="s">
        <v>1849</v>
      </c>
      <c r="M6162" s="55">
        <v>4615426.16</v>
      </c>
      <c r="N6162" s="56"/>
      <c r="P6162" s="32" t="s">
        <v>1849</v>
      </c>
      <c r="Q6162" s="55">
        <v>11203680</v>
      </c>
      <c r="R6162" s="56"/>
    </row>
    <row r="6163" spans="1:18" x14ac:dyDescent="0.25">
      <c r="A6163" s="33"/>
      <c r="B6163" s="34" t="s">
        <v>28</v>
      </c>
      <c r="C6163" s="34" t="s">
        <v>29</v>
      </c>
      <c r="H6163" s="35"/>
      <c r="I6163" s="35"/>
      <c r="J6163" s="36"/>
      <c r="L6163" s="59"/>
      <c r="M6163" s="59"/>
      <c r="N6163" s="60"/>
      <c r="P6163" s="59"/>
      <c r="Q6163" s="59"/>
      <c r="R6163" s="60"/>
    </row>
    <row r="6164" spans="1:18" x14ac:dyDescent="0.25">
      <c r="A6164" s="37" t="s">
        <v>7612</v>
      </c>
      <c r="B6164" s="38" t="s">
        <v>31</v>
      </c>
      <c r="C6164" s="38" t="s">
        <v>7613</v>
      </c>
      <c r="H6164" s="35"/>
      <c r="I6164" s="35"/>
      <c r="J6164" s="36"/>
      <c r="L6164" s="59"/>
      <c r="M6164" s="59"/>
      <c r="N6164" s="60"/>
      <c r="P6164" s="59"/>
      <c r="Q6164" s="59"/>
      <c r="R6164" s="60"/>
    </row>
    <row r="6165" spans="1:18" ht="45" x14ac:dyDescent="0.25">
      <c r="A6165" s="37" t="s">
        <v>7614</v>
      </c>
      <c r="B6165" s="38" t="s">
        <v>31</v>
      </c>
      <c r="C6165" s="38" t="s">
        <v>7615</v>
      </c>
      <c r="H6165" s="35"/>
      <c r="I6165" s="35"/>
      <c r="J6165" s="36"/>
      <c r="L6165" s="59"/>
      <c r="M6165" s="59"/>
      <c r="N6165" s="60"/>
      <c r="P6165" s="59"/>
      <c r="Q6165" s="59"/>
      <c r="R6165" s="60"/>
    </row>
    <row r="6166" spans="1:18" ht="60" x14ac:dyDescent="0.25">
      <c r="A6166" s="33"/>
      <c r="B6166" s="34" t="s">
        <v>55</v>
      </c>
      <c r="C6166" s="34" t="s">
        <v>56</v>
      </c>
      <c r="D6166" s="34" t="s">
        <v>57</v>
      </c>
      <c r="E6166" s="34" t="s">
        <v>58</v>
      </c>
      <c r="F6166" s="39" t="s">
        <v>59</v>
      </c>
      <c r="H6166" s="40" t="s">
        <v>60</v>
      </c>
      <c r="I6166" s="41" t="s">
        <v>22</v>
      </c>
      <c r="J6166" s="42"/>
      <c r="L6166" s="40" t="s">
        <v>60</v>
      </c>
      <c r="M6166" s="53" t="s">
        <v>22</v>
      </c>
      <c r="N6166" s="54"/>
      <c r="P6166" s="40" t="s">
        <v>60</v>
      </c>
      <c r="Q6166" s="53" t="s">
        <v>22</v>
      </c>
      <c r="R6166" s="54"/>
    </row>
    <row r="6167" spans="1:18" x14ac:dyDescent="0.25">
      <c r="A6167" s="37" t="s">
        <v>7616</v>
      </c>
      <c r="B6167" s="38" t="s">
        <v>1281</v>
      </c>
      <c r="C6167" s="38" t="s">
        <v>6845</v>
      </c>
      <c r="D6167" s="38"/>
      <c r="E6167" s="38" t="s">
        <v>64</v>
      </c>
      <c r="F6167" s="43">
        <v>1</v>
      </c>
      <c r="H6167" s="44">
        <v>9500</v>
      </c>
      <c r="I6167" s="45">
        <v>9500</v>
      </c>
      <c r="J6167" s="31"/>
      <c r="L6167" s="44">
        <v>6510.08</v>
      </c>
      <c r="M6167" s="55">
        <v>6510.08</v>
      </c>
      <c r="N6167" s="56"/>
      <c r="P6167" s="44">
        <v>15000</v>
      </c>
      <c r="Q6167" s="55">
        <v>15000</v>
      </c>
      <c r="R6167" s="56"/>
    </row>
    <row r="6168" spans="1:18" x14ac:dyDescent="0.25">
      <c r="A6168" s="33"/>
      <c r="B6168" s="34" t="s">
        <v>28</v>
      </c>
      <c r="C6168" s="34" t="s">
        <v>29</v>
      </c>
      <c r="H6168" s="35"/>
      <c r="I6168" s="35"/>
      <c r="J6168" s="36"/>
      <c r="L6168" s="59"/>
      <c r="M6168" s="59"/>
      <c r="N6168" s="60"/>
      <c r="P6168" s="59"/>
      <c r="Q6168" s="59"/>
      <c r="R6168" s="60"/>
    </row>
    <row r="6169" spans="1:18" ht="45" x14ac:dyDescent="0.25">
      <c r="A6169" s="37" t="s">
        <v>7617</v>
      </c>
      <c r="B6169" s="38" t="s">
        <v>31</v>
      </c>
      <c r="C6169" s="38" t="s">
        <v>7618</v>
      </c>
      <c r="H6169" s="35"/>
      <c r="I6169" s="35"/>
      <c r="J6169" s="36"/>
      <c r="L6169" s="59"/>
      <c r="M6169" s="59"/>
      <c r="N6169" s="60"/>
      <c r="P6169" s="59"/>
      <c r="Q6169" s="59"/>
      <c r="R6169" s="60"/>
    </row>
    <row r="6170" spans="1:18" ht="60" x14ac:dyDescent="0.25">
      <c r="A6170" s="33"/>
      <c r="B6170" s="34" t="s">
        <v>55</v>
      </c>
      <c r="C6170" s="34" t="s">
        <v>56</v>
      </c>
      <c r="D6170" s="34" t="s">
        <v>57</v>
      </c>
      <c r="E6170" s="34" t="s">
        <v>58</v>
      </c>
      <c r="F6170" s="39" t="s">
        <v>59</v>
      </c>
      <c r="H6170" s="40" t="s">
        <v>60</v>
      </c>
      <c r="I6170" s="41" t="s">
        <v>22</v>
      </c>
      <c r="J6170" s="42"/>
      <c r="L6170" s="40" t="s">
        <v>60</v>
      </c>
      <c r="M6170" s="53" t="s">
        <v>22</v>
      </c>
      <c r="N6170" s="54"/>
      <c r="P6170" s="40" t="s">
        <v>60</v>
      </c>
      <c r="Q6170" s="53" t="s">
        <v>22</v>
      </c>
      <c r="R6170" s="54"/>
    </row>
    <row r="6171" spans="1:18" x14ac:dyDescent="0.25">
      <c r="A6171" s="37" t="s">
        <v>7619</v>
      </c>
      <c r="B6171" s="38" t="s">
        <v>1287</v>
      </c>
      <c r="C6171" s="38" t="s">
        <v>6849</v>
      </c>
      <c r="D6171" s="38"/>
      <c r="E6171" s="38" t="s">
        <v>308</v>
      </c>
      <c r="F6171" s="43">
        <v>1938</v>
      </c>
      <c r="H6171" s="44">
        <v>540</v>
      </c>
      <c r="I6171" s="45">
        <v>1046520</v>
      </c>
      <c r="J6171" s="31"/>
      <c r="L6171" s="44">
        <v>976.51</v>
      </c>
      <c r="M6171" s="55">
        <v>1892476.38</v>
      </c>
      <c r="N6171" s="56"/>
      <c r="P6171" s="44">
        <v>1400</v>
      </c>
      <c r="Q6171" s="55">
        <v>2713200</v>
      </c>
      <c r="R6171" s="56"/>
    </row>
    <row r="6172" spans="1:18" x14ac:dyDescent="0.25">
      <c r="A6172" s="33"/>
      <c r="B6172" s="34" t="s">
        <v>28</v>
      </c>
      <c r="C6172" s="34" t="s">
        <v>29</v>
      </c>
      <c r="H6172" s="35"/>
      <c r="I6172" s="35"/>
      <c r="J6172" s="36"/>
      <c r="L6172" s="59"/>
      <c r="M6172" s="59"/>
      <c r="N6172" s="60"/>
      <c r="P6172" s="59"/>
      <c r="Q6172" s="59"/>
      <c r="R6172" s="60"/>
    </row>
    <row r="6173" spans="1:18" ht="45" x14ac:dyDescent="0.25">
      <c r="A6173" s="37" t="s">
        <v>7620</v>
      </c>
      <c r="B6173" s="38" t="s">
        <v>31</v>
      </c>
      <c r="C6173" s="38" t="s">
        <v>7621</v>
      </c>
      <c r="H6173" s="35"/>
      <c r="I6173" s="35"/>
      <c r="J6173" s="36"/>
      <c r="L6173" s="59"/>
      <c r="M6173" s="59"/>
      <c r="N6173" s="60"/>
      <c r="P6173" s="59"/>
      <c r="Q6173" s="59"/>
      <c r="R6173" s="60"/>
    </row>
    <row r="6174" spans="1:18" ht="60" x14ac:dyDescent="0.25">
      <c r="A6174" s="33"/>
      <c r="B6174" s="34" t="s">
        <v>55</v>
      </c>
      <c r="C6174" s="34" t="s">
        <v>56</v>
      </c>
      <c r="D6174" s="34" t="s">
        <v>57</v>
      </c>
      <c r="E6174" s="34" t="s">
        <v>58</v>
      </c>
      <c r="F6174" s="39" t="s">
        <v>59</v>
      </c>
      <c r="H6174" s="40" t="s">
        <v>60</v>
      </c>
      <c r="I6174" s="41" t="s">
        <v>22</v>
      </c>
      <c r="J6174" s="42"/>
      <c r="L6174" s="40" t="s">
        <v>60</v>
      </c>
      <c r="M6174" s="53" t="s">
        <v>22</v>
      </c>
      <c r="N6174" s="54"/>
      <c r="P6174" s="40" t="s">
        <v>60</v>
      </c>
      <c r="Q6174" s="53" t="s">
        <v>22</v>
      </c>
      <c r="R6174" s="54"/>
    </row>
    <row r="6175" spans="1:18" x14ac:dyDescent="0.25">
      <c r="A6175" s="37" t="s">
        <v>7622</v>
      </c>
      <c r="B6175" s="38" t="s">
        <v>1293</v>
      </c>
      <c r="C6175" s="38" t="s">
        <v>7623</v>
      </c>
      <c r="D6175" s="38"/>
      <c r="E6175" s="38" t="s">
        <v>64</v>
      </c>
      <c r="F6175" s="43">
        <v>1</v>
      </c>
      <c r="H6175" s="44">
        <v>45000</v>
      </c>
      <c r="I6175" s="45">
        <v>45000</v>
      </c>
      <c r="J6175" s="31"/>
      <c r="L6175" s="44">
        <v>27076.01</v>
      </c>
      <c r="M6175" s="55">
        <v>27076.01</v>
      </c>
      <c r="N6175" s="56"/>
      <c r="P6175" s="44">
        <v>30000</v>
      </c>
      <c r="Q6175" s="55">
        <v>30000</v>
      </c>
      <c r="R6175" s="56"/>
    </row>
    <row r="6176" spans="1:18" x14ac:dyDescent="0.25">
      <c r="A6176" s="37" t="s">
        <v>7624</v>
      </c>
      <c r="B6176" s="38" t="s">
        <v>1298</v>
      </c>
      <c r="C6176" s="38" t="s">
        <v>7625</v>
      </c>
      <c r="D6176" s="38"/>
      <c r="E6176" s="38" t="s">
        <v>308</v>
      </c>
      <c r="F6176" s="43">
        <v>104</v>
      </c>
      <c r="H6176" s="44">
        <v>560</v>
      </c>
      <c r="I6176" s="45">
        <v>58240</v>
      </c>
      <c r="J6176" s="31"/>
      <c r="L6176" s="44">
        <v>804.88</v>
      </c>
      <c r="M6176" s="55">
        <v>83707.520000000004</v>
      </c>
      <c r="N6176" s="56"/>
      <c r="P6176" s="44">
        <v>1000</v>
      </c>
      <c r="Q6176" s="55">
        <v>104000</v>
      </c>
      <c r="R6176" s="56"/>
    </row>
    <row r="6177" spans="1:18" x14ac:dyDescent="0.25">
      <c r="A6177" s="33"/>
      <c r="B6177" s="34" t="s">
        <v>28</v>
      </c>
      <c r="C6177" s="34" t="s">
        <v>29</v>
      </c>
      <c r="H6177" s="35"/>
      <c r="I6177" s="35"/>
      <c r="J6177" s="36"/>
      <c r="L6177" s="59"/>
      <c r="M6177" s="59"/>
      <c r="N6177" s="60"/>
      <c r="P6177" s="59"/>
      <c r="Q6177" s="59"/>
      <c r="R6177" s="60"/>
    </row>
    <row r="6178" spans="1:18" x14ac:dyDescent="0.25">
      <c r="A6178" s="37" t="s">
        <v>7626</v>
      </c>
      <c r="B6178" s="38" t="s">
        <v>31</v>
      </c>
      <c r="C6178" s="38" t="s">
        <v>514</v>
      </c>
      <c r="H6178" s="35"/>
      <c r="I6178" s="35"/>
      <c r="J6178" s="36"/>
      <c r="L6178" s="59"/>
      <c r="M6178" s="59"/>
      <c r="N6178" s="60"/>
      <c r="P6178" s="59"/>
      <c r="Q6178" s="59"/>
      <c r="R6178" s="60"/>
    </row>
    <row r="6179" spans="1:18" ht="45" x14ac:dyDescent="0.25">
      <c r="A6179" s="37" t="s">
        <v>7627</v>
      </c>
      <c r="B6179" s="38" t="s">
        <v>31</v>
      </c>
      <c r="C6179" s="38" t="s">
        <v>7628</v>
      </c>
      <c r="H6179" s="35"/>
      <c r="I6179" s="35"/>
      <c r="J6179" s="36"/>
      <c r="L6179" s="59"/>
      <c r="M6179" s="59"/>
      <c r="N6179" s="60"/>
      <c r="P6179" s="59"/>
      <c r="Q6179" s="59"/>
      <c r="R6179" s="60"/>
    </row>
    <row r="6180" spans="1:18" ht="60" x14ac:dyDescent="0.25">
      <c r="A6180" s="33"/>
      <c r="B6180" s="34" t="s">
        <v>55</v>
      </c>
      <c r="C6180" s="34" t="s">
        <v>56</v>
      </c>
      <c r="D6180" s="34" t="s">
        <v>57</v>
      </c>
      <c r="E6180" s="34" t="s">
        <v>58</v>
      </c>
      <c r="F6180" s="39" t="s">
        <v>59</v>
      </c>
      <c r="H6180" s="40" t="s">
        <v>60</v>
      </c>
      <c r="I6180" s="41" t="s">
        <v>22</v>
      </c>
      <c r="J6180" s="42"/>
      <c r="L6180" s="40" t="s">
        <v>60</v>
      </c>
      <c r="M6180" s="53" t="s">
        <v>22</v>
      </c>
      <c r="N6180" s="54"/>
      <c r="P6180" s="40" t="s">
        <v>60</v>
      </c>
      <c r="Q6180" s="53" t="s">
        <v>22</v>
      </c>
      <c r="R6180" s="54"/>
    </row>
    <row r="6181" spans="1:18" x14ac:dyDescent="0.25">
      <c r="A6181" s="37" t="s">
        <v>7629</v>
      </c>
      <c r="B6181" s="38" t="s">
        <v>1304</v>
      </c>
      <c r="C6181" s="38" t="s">
        <v>7630</v>
      </c>
      <c r="D6181" s="38"/>
      <c r="E6181" s="38" t="s">
        <v>64</v>
      </c>
      <c r="F6181" s="43">
        <v>1</v>
      </c>
      <c r="H6181" s="44">
        <v>8500</v>
      </c>
      <c r="I6181" s="45">
        <v>8500</v>
      </c>
      <c r="J6181" s="31"/>
      <c r="L6181" s="44">
        <v>5326.43</v>
      </c>
      <c r="M6181" s="55">
        <v>5326.43</v>
      </c>
      <c r="N6181" s="56"/>
      <c r="P6181" s="44">
        <v>6500</v>
      </c>
      <c r="Q6181" s="55">
        <v>6500</v>
      </c>
      <c r="R6181" s="56"/>
    </row>
    <row r="6182" spans="1:18" x14ac:dyDescent="0.25">
      <c r="A6182" s="33"/>
      <c r="B6182" s="34" t="s">
        <v>28</v>
      </c>
      <c r="C6182" s="34" t="s">
        <v>29</v>
      </c>
      <c r="H6182" s="35"/>
      <c r="I6182" s="35"/>
      <c r="J6182" s="36"/>
      <c r="L6182" s="59"/>
      <c r="M6182" s="59"/>
      <c r="N6182" s="60"/>
      <c r="P6182" s="59"/>
      <c r="Q6182" s="59"/>
      <c r="R6182" s="60"/>
    </row>
    <row r="6183" spans="1:18" ht="30" x14ac:dyDescent="0.25">
      <c r="A6183" s="37" t="s">
        <v>7631</v>
      </c>
      <c r="B6183" s="38" t="s">
        <v>31</v>
      </c>
      <c r="C6183" s="38" t="s">
        <v>6860</v>
      </c>
      <c r="H6183" s="35"/>
      <c r="I6183" s="35"/>
      <c r="J6183" s="36"/>
      <c r="L6183" s="59"/>
      <c r="M6183" s="59"/>
      <c r="N6183" s="60"/>
      <c r="P6183" s="59"/>
      <c r="Q6183" s="59"/>
      <c r="R6183" s="60"/>
    </row>
    <row r="6184" spans="1:18" ht="60" x14ac:dyDescent="0.25">
      <c r="A6184" s="33"/>
      <c r="B6184" s="34" t="s">
        <v>55</v>
      </c>
      <c r="C6184" s="34" t="s">
        <v>56</v>
      </c>
      <c r="D6184" s="34" t="s">
        <v>57</v>
      </c>
      <c r="E6184" s="34" t="s">
        <v>58</v>
      </c>
      <c r="F6184" s="39" t="s">
        <v>59</v>
      </c>
      <c r="H6184" s="40" t="s">
        <v>60</v>
      </c>
      <c r="I6184" s="41" t="s">
        <v>22</v>
      </c>
      <c r="J6184" s="42"/>
      <c r="L6184" s="40" t="s">
        <v>60</v>
      </c>
      <c r="M6184" s="53" t="s">
        <v>22</v>
      </c>
      <c r="N6184" s="54"/>
      <c r="P6184" s="40" t="s">
        <v>60</v>
      </c>
      <c r="Q6184" s="53" t="s">
        <v>22</v>
      </c>
      <c r="R6184" s="54"/>
    </row>
    <row r="6185" spans="1:18" x14ac:dyDescent="0.25">
      <c r="A6185" s="37" t="s">
        <v>7632</v>
      </c>
      <c r="B6185" s="38" t="s">
        <v>1308</v>
      </c>
      <c r="C6185" s="38" t="s">
        <v>7633</v>
      </c>
      <c r="D6185" s="38"/>
      <c r="E6185" s="38" t="s">
        <v>308</v>
      </c>
      <c r="F6185" s="43">
        <v>1600</v>
      </c>
      <c r="H6185" s="44">
        <v>540</v>
      </c>
      <c r="I6185" s="45">
        <v>864000</v>
      </c>
      <c r="J6185" s="31"/>
      <c r="L6185" s="44">
        <v>1041.6099999999999</v>
      </c>
      <c r="M6185" s="55">
        <v>1666576</v>
      </c>
      <c r="N6185" s="56"/>
      <c r="P6185" s="44">
        <v>1450</v>
      </c>
      <c r="Q6185" s="55">
        <v>2320000</v>
      </c>
      <c r="R6185" s="56"/>
    </row>
    <row r="6186" spans="1:18" x14ac:dyDescent="0.25">
      <c r="A6186" s="33"/>
      <c r="B6186" s="34" t="s">
        <v>28</v>
      </c>
      <c r="C6186" s="34" t="s">
        <v>29</v>
      </c>
      <c r="H6186" s="35"/>
      <c r="I6186" s="35"/>
      <c r="J6186" s="36"/>
      <c r="L6186" s="59"/>
      <c r="M6186" s="59"/>
      <c r="N6186" s="60"/>
      <c r="P6186" s="59"/>
      <c r="Q6186" s="59"/>
      <c r="R6186" s="60"/>
    </row>
    <row r="6187" spans="1:18" x14ac:dyDescent="0.25">
      <c r="A6187" s="37" t="s">
        <v>7634</v>
      </c>
      <c r="B6187" s="38" t="s">
        <v>31</v>
      </c>
      <c r="C6187" s="38" t="s">
        <v>7635</v>
      </c>
      <c r="H6187" s="35"/>
      <c r="I6187" s="35"/>
      <c r="J6187" s="36"/>
      <c r="L6187" s="59"/>
      <c r="M6187" s="59"/>
      <c r="N6187" s="60"/>
      <c r="P6187" s="59"/>
      <c r="Q6187" s="59"/>
      <c r="R6187" s="60"/>
    </row>
    <row r="6188" spans="1:18" ht="45" x14ac:dyDescent="0.25">
      <c r="A6188" s="37" t="s">
        <v>7636</v>
      </c>
      <c r="B6188" s="38" t="s">
        <v>31</v>
      </c>
      <c r="C6188" s="38" t="s">
        <v>6879</v>
      </c>
      <c r="H6188" s="35"/>
      <c r="I6188" s="35"/>
      <c r="J6188" s="36"/>
      <c r="L6188" s="59"/>
      <c r="M6188" s="59"/>
      <c r="N6188" s="60"/>
      <c r="P6188" s="59"/>
      <c r="Q6188" s="59"/>
      <c r="R6188" s="60"/>
    </row>
    <row r="6189" spans="1:18" ht="60" x14ac:dyDescent="0.25">
      <c r="A6189" s="33"/>
      <c r="B6189" s="34" t="s">
        <v>55</v>
      </c>
      <c r="C6189" s="34" t="s">
        <v>56</v>
      </c>
      <c r="D6189" s="34" t="s">
        <v>57</v>
      </c>
      <c r="E6189" s="34" t="s">
        <v>58</v>
      </c>
      <c r="F6189" s="39" t="s">
        <v>59</v>
      </c>
      <c r="H6189" s="40" t="s">
        <v>60</v>
      </c>
      <c r="I6189" s="41" t="s">
        <v>22</v>
      </c>
      <c r="J6189" s="42"/>
      <c r="L6189" s="40" t="s">
        <v>60</v>
      </c>
      <c r="M6189" s="53" t="s">
        <v>22</v>
      </c>
      <c r="N6189" s="54"/>
      <c r="P6189" s="40" t="s">
        <v>60</v>
      </c>
      <c r="Q6189" s="53" t="s">
        <v>22</v>
      </c>
      <c r="R6189" s="54"/>
    </row>
    <row r="6190" spans="1:18" x14ac:dyDescent="0.25">
      <c r="A6190" s="37" t="s">
        <v>7637</v>
      </c>
      <c r="B6190" s="38" t="s">
        <v>1314</v>
      </c>
      <c r="C6190" s="38" t="s">
        <v>7638</v>
      </c>
      <c r="D6190" s="38"/>
      <c r="E6190" s="38" t="s">
        <v>308</v>
      </c>
      <c r="F6190" s="43">
        <v>511</v>
      </c>
      <c r="H6190" s="44">
        <v>245</v>
      </c>
      <c r="I6190" s="45">
        <v>125195</v>
      </c>
      <c r="J6190" s="31"/>
      <c r="L6190" s="44">
        <v>266.32</v>
      </c>
      <c r="M6190" s="55">
        <v>136089.51999999999</v>
      </c>
      <c r="N6190" s="56"/>
      <c r="P6190" s="44">
        <v>300</v>
      </c>
      <c r="Q6190" s="55">
        <v>153300</v>
      </c>
      <c r="R6190" s="56"/>
    </row>
    <row r="6191" spans="1:18" x14ac:dyDescent="0.25">
      <c r="A6191" s="33"/>
      <c r="B6191" s="34" t="s">
        <v>28</v>
      </c>
      <c r="C6191" s="34" t="s">
        <v>29</v>
      </c>
      <c r="H6191" s="35"/>
      <c r="I6191" s="35"/>
      <c r="J6191" s="36"/>
      <c r="L6191" s="59"/>
      <c r="M6191" s="59"/>
      <c r="N6191" s="60"/>
      <c r="P6191" s="59"/>
      <c r="Q6191" s="59"/>
      <c r="R6191" s="60"/>
    </row>
    <row r="6192" spans="1:18" ht="30" x14ac:dyDescent="0.25">
      <c r="A6192" s="37" t="s">
        <v>7639</v>
      </c>
      <c r="B6192" s="38" t="s">
        <v>31</v>
      </c>
      <c r="C6192" s="38" t="s">
        <v>7640</v>
      </c>
      <c r="H6192" s="35"/>
      <c r="I6192" s="35"/>
      <c r="J6192" s="36"/>
      <c r="L6192" s="59"/>
      <c r="M6192" s="59"/>
      <c r="N6192" s="60"/>
      <c r="P6192" s="59"/>
      <c r="Q6192" s="59"/>
      <c r="R6192" s="60"/>
    </row>
    <row r="6193" spans="1:18" ht="60" x14ac:dyDescent="0.25">
      <c r="A6193" s="33"/>
      <c r="B6193" s="34" t="s">
        <v>55</v>
      </c>
      <c r="C6193" s="34" t="s">
        <v>56</v>
      </c>
      <c r="D6193" s="34" t="s">
        <v>57</v>
      </c>
      <c r="E6193" s="34" t="s">
        <v>58</v>
      </c>
      <c r="F6193" s="39" t="s">
        <v>59</v>
      </c>
      <c r="H6193" s="40" t="s">
        <v>60</v>
      </c>
      <c r="I6193" s="41" t="s">
        <v>22</v>
      </c>
      <c r="J6193" s="42"/>
      <c r="L6193" s="40" t="s">
        <v>60</v>
      </c>
      <c r="M6193" s="53" t="s">
        <v>22</v>
      </c>
      <c r="N6193" s="54"/>
      <c r="P6193" s="40" t="s">
        <v>60</v>
      </c>
      <c r="Q6193" s="53" t="s">
        <v>22</v>
      </c>
      <c r="R6193" s="54"/>
    </row>
    <row r="6194" spans="1:18" x14ac:dyDescent="0.25">
      <c r="A6194" s="37" t="s">
        <v>7641</v>
      </c>
      <c r="B6194" s="38" t="s">
        <v>7642</v>
      </c>
      <c r="C6194" s="38" t="s">
        <v>7643</v>
      </c>
      <c r="D6194" s="38"/>
      <c r="E6194" s="38" t="s">
        <v>308</v>
      </c>
      <c r="F6194" s="43">
        <v>1750</v>
      </c>
      <c r="H6194" s="44">
        <v>60</v>
      </c>
      <c r="I6194" s="45">
        <v>105000</v>
      </c>
      <c r="J6194" s="31"/>
      <c r="L6194" s="44">
        <v>416.37</v>
      </c>
      <c r="M6194" s="55">
        <v>728647.5</v>
      </c>
      <c r="N6194" s="56"/>
      <c r="P6194" s="44">
        <v>450</v>
      </c>
      <c r="Q6194" s="55">
        <v>787500</v>
      </c>
      <c r="R6194" s="56"/>
    </row>
    <row r="6195" spans="1:18" x14ac:dyDescent="0.25">
      <c r="A6195" s="37" t="s">
        <v>7644</v>
      </c>
      <c r="B6195" s="38" t="s">
        <v>7645</v>
      </c>
      <c r="C6195" s="38" t="s">
        <v>7646</v>
      </c>
      <c r="D6195" s="38"/>
      <c r="E6195" s="38" t="s">
        <v>457</v>
      </c>
      <c r="F6195" s="43">
        <v>644</v>
      </c>
      <c r="H6195" s="44">
        <v>98</v>
      </c>
      <c r="I6195" s="45">
        <v>63112</v>
      </c>
      <c r="J6195" s="31"/>
      <c r="L6195" s="44">
        <v>97.06</v>
      </c>
      <c r="M6195" s="55">
        <v>62506.64</v>
      </c>
      <c r="N6195" s="56"/>
      <c r="P6195" s="44">
        <v>120</v>
      </c>
      <c r="Q6195" s="55">
        <v>77280</v>
      </c>
      <c r="R6195" s="56"/>
    </row>
    <row r="6196" spans="1:18" x14ac:dyDescent="0.25">
      <c r="A6196" s="33"/>
      <c r="B6196" s="34" t="s">
        <v>28</v>
      </c>
      <c r="C6196" s="34" t="s">
        <v>29</v>
      </c>
      <c r="H6196" s="35"/>
      <c r="I6196" s="35"/>
      <c r="J6196" s="36"/>
      <c r="L6196" s="59"/>
      <c r="M6196" s="59"/>
      <c r="N6196" s="60"/>
      <c r="P6196" s="59"/>
      <c r="Q6196" s="59"/>
      <c r="R6196" s="60"/>
    </row>
    <row r="6197" spans="1:18" x14ac:dyDescent="0.25">
      <c r="A6197" s="37" t="s">
        <v>7647</v>
      </c>
      <c r="B6197" s="38" t="s">
        <v>31</v>
      </c>
      <c r="C6197" s="38" t="s">
        <v>538</v>
      </c>
      <c r="H6197" s="35"/>
      <c r="I6197" s="35"/>
      <c r="J6197" s="36"/>
      <c r="L6197" s="59"/>
      <c r="M6197" s="59"/>
      <c r="N6197" s="60"/>
      <c r="P6197" s="59"/>
      <c r="Q6197" s="59"/>
      <c r="R6197" s="60"/>
    </row>
    <row r="6198" spans="1:18" ht="45" x14ac:dyDescent="0.25">
      <c r="A6198" s="37" t="s">
        <v>7648</v>
      </c>
      <c r="B6198" s="38" t="s">
        <v>31</v>
      </c>
      <c r="C6198" s="38" t="s">
        <v>7649</v>
      </c>
      <c r="H6198" s="35"/>
      <c r="I6198" s="35"/>
      <c r="J6198" s="36"/>
      <c r="L6198" s="59"/>
      <c r="M6198" s="59"/>
      <c r="N6198" s="60"/>
      <c r="P6198" s="59"/>
      <c r="Q6198" s="59"/>
      <c r="R6198" s="60"/>
    </row>
    <row r="6199" spans="1:18" ht="60" x14ac:dyDescent="0.25">
      <c r="A6199" s="33"/>
      <c r="B6199" s="34" t="s">
        <v>55</v>
      </c>
      <c r="C6199" s="34" t="s">
        <v>56</v>
      </c>
      <c r="D6199" s="34" t="s">
        <v>57</v>
      </c>
      <c r="E6199" s="34" t="s">
        <v>58</v>
      </c>
      <c r="F6199" s="39" t="s">
        <v>59</v>
      </c>
      <c r="H6199" s="40" t="s">
        <v>60</v>
      </c>
      <c r="I6199" s="41" t="s">
        <v>22</v>
      </c>
      <c r="J6199" s="42"/>
      <c r="L6199" s="40" t="s">
        <v>60</v>
      </c>
      <c r="M6199" s="53" t="s">
        <v>22</v>
      </c>
      <c r="N6199" s="54"/>
      <c r="P6199" s="40" t="s">
        <v>60</v>
      </c>
      <c r="Q6199" s="53" t="s">
        <v>22</v>
      </c>
      <c r="R6199" s="54"/>
    </row>
    <row r="6200" spans="1:18" x14ac:dyDescent="0.25">
      <c r="A6200" s="37" t="s">
        <v>7650</v>
      </c>
      <c r="B6200" s="38" t="s">
        <v>7651</v>
      </c>
      <c r="C6200" s="38" t="s">
        <v>7652</v>
      </c>
      <c r="D6200" s="38"/>
      <c r="E6200" s="38" t="s">
        <v>64</v>
      </c>
      <c r="F6200" s="43">
        <v>1</v>
      </c>
      <c r="H6200" s="44">
        <v>20000</v>
      </c>
      <c r="I6200" s="45">
        <v>20000</v>
      </c>
      <c r="J6200" s="31"/>
      <c r="L6200" s="44">
        <v>6510.08</v>
      </c>
      <c r="M6200" s="55">
        <v>6510.08</v>
      </c>
      <c r="N6200" s="56"/>
      <c r="P6200" s="44">
        <v>6000</v>
      </c>
      <c r="Q6200" s="55">
        <v>6000</v>
      </c>
      <c r="R6200" s="56"/>
    </row>
    <row r="6201" spans="1:18" x14ac:dyDescent="0.25">
      <c r="A6201" s="33"/>
      <c r="B6201" s="34" t="s">
        <v>28</v>
      </c>
      <c r="C6201" s="34" t="s">
        <v>29</v>
      </c>
      <c r="H6201" s="35"/>
      <c r="I6201" s="35"/>
      <c r="J6201" s="36"/>
      <c r="L6201" s="59"/>
      <c r="M6201" s="59"/>
      <c r="N6201" s="60"/>
      <c r="P6201" s="59"/>
      <c r="Q6201" s="59"/>
      <c r="R6201" s="60"/>
    </row>
    <row r="6202" spans="1:18" x14ac:dyDescent="0.25">
      <c r="A6202" s="37" t="s">
        <v>7653</v>
      </c>
      <c r="B6202" s="38" t="s">
        <v>31</v>
      </c>
      <c r="C6202" s="38" t="s">
        <v>333</v>
      </c>
      <c r="H6202" s="35"/>
      <c r="I6202" s="35"/>
      <c r="J6202" s="36"/>
      <c r="L6202" s="59"/>
      <c r="M6202" s="59"/>
      <c r="N6202" s="60"/>
      <c r="P6202" s="59"/>
      <c r="Q6202" s="59"/>
      <c r="R6202" s="60"/>
    </row>
    <row r="6203" spans="1:18" ht="60" x14ac:dyDescent="0.25">
      <c r="A6203" s="33"/>
      <c r="B6203" s="34" t="s">
        <v>55</v>
      </c>
      <c r="C6203" s="34" t="s">
        <v>56</v>
      </c>
      <c r="D6203" s="34" t="s">
        <v>57</v>
      </c>
      <c r="E6203" s="34" t="s">
        <v>58</v>
      </c>
      <c r="F6203" s="39" t="s">
        <v>59</v>
      </c>
      <c r="H6203" s="40" t="s">
        <v>60</v>
      </c>
      <c r="I6203" s="41" t="s">
        <v>22</v>
      </c>
      <c r="J6203" s="42"/>
      <c r="L6203" s="40" t="s">
        <v>60</v>
      </c>
      <c r="M6203" s="53" t="s">
        <v>22</v>
      </c>
      <c r="N6203" s="54"/>
      <c r="P6203" s="40" t="s">
        <v>60</v>
      </c>
      <c r="Q6203" s="53" t="s">
        <v>22</v>
      </c>
      <c r="R6203" s="54"/>
    </row>
    <row r="6204" spans="1:18" ht="105" x14ac:dyDescent="0.25">
      <c r="A6204" s="37" t="s">
        <v>7654</v>
      </c>
      <c r="B6204" s="38" t="s">
        <v>335</v>
      </c>
      <c r="C6204" s="38" t="s">
        <v>336</v>
      </c>
      <c r="D6204" s="38"/>
      <c r="E6204" s="38" t="s">
        <v>64</v>
      </c>
      <c r="F6204" s="43">
        <v>1</v>
      </c>
      <c r="H6204" s="44">
        <v>0</v>
      </c>
      <c r="I6204" s="45">
        <v>0</v>
      </c>
      <c r="J6204" s="31"/>
      <c r="L6204" s="44">
        <v>0</v>
      </c>
      <c r="M6204" s="55">
        <v>0</v>
      </c>
      <c r="N6204" s="56"/>
      <c r="P6204" s="44">
        <v>4990900</v>
      </c>
      <c r="Q6204" s="55">
        <v>4990900</v>
      </c>
      <c r="R6204" s="56"/>
    </row>
    <row r="6205" spans="1:18" x14ac:dyDescent="0.25">
      <c r="A6205" s="33"/>
      <c r="B6205" s="34" t="s">
        <v>28</v>
      </c>
      <c r="C6205" s="34" t="s">
        <v>29</v>
      </c>
      <c r="H6205" s="35"/>
      <c r="I6205" s="35"/>
      <c r="J6205" s="36"/>
      <c r="L6205" s="59"/>
      <c r="M6205" s="59"/>
      <c r="N6205" s="60"/>
      <c r="P6205" s="59"/>
      <c r="Q6205" s="59"/>
      <c r="R6205" s="60"/>
    </row>
    <row r="6206" spans="1:18" ht="60" x14ac:dyDescent="0.25">
      <c r="A6206" s="37" t="s">
        <v>7655</v>
      </c>
      <c r="B6206" s="38" t="s">
        <v>31</v>
      </c>
      <c r="C6206" s="38" t="s">
        <v>299</v>
      </c>
      <c r="H6206" s="35"/>
      <c r="I6206" s="35"/>
      <c r="J6206" s="36"/>
      <c r="L6206" s="59"/>
      <c r="M6206" s="59"/>
      <c r="N6206" s="60"/>
      <c r="P6206" s="59"/>
      <c r="Q6206" s="59"/>
      <c r="R6206" s="60"/>
    </row>
    <row r="6207" spans="1:18" x14ac:dyDescent="0.25">
      <c r="A6207" s="14" t="s">
        <v>7656</v>
      </c>
      <c r="B6207" s="14"/>
      <c r="C6207" s="14"/>
      <c r="D6207" s="14"/>
      <c r="E6207" s="14"/>
      <c r="F6207" s="14"/>
      <c r="H6207" s="32" t="s">
        <v>2354</v>
      </c>
      <c r="I6207" s="45">
        <v>62400</v>
      </c>
      <c r="J6207" s="31"/>
      <c r="L6207" s="32" t="s">
        <v>2354</v>
      </c>
      <c r="M6207" s="55">
        <v>124283.1</v>
      </c>
      <c r="N6207" s="56"/>
      <c r="P6207" s="32" t="s">
        <v>2354</v>
      </c>
      <c r="Q6207" s="55">
        <v>230000</v>
      </c>
      <c r="R6207" s="56"/>
    </row>
    <row r="6208" spans="1:18" x14ac:dyDescent="0.25">
      <c r="A6208" s="33"/>
      <c r="B6208" s="34" t="s">
        <v>28</v>
      </c>
      <c r="C6208" s="34" t="s">
        <v>29</v>
      </c>
      <c r="H6208" s="35"/>
      <c r="I6208" s="35"/>
      <c r="J6208" s="36"/>
      <c r="L6208" s="59"/>
      <c r="M6208" s="59"/>
      <c r="N6208" s="60"/>
      <c r="P6208" s="59"/>
      <c r="Q6208" s="59"/>
      <c r="R6208" s="60"/>
    </row>
    <row r="6209" spans="1:18" x14ac:dyDescent="0.25">
      <c r="A6209" s="37" t="s">
        <v>7657</v>
      </c>
      <c r="B6209" s="38" t="s">
        <v>31</v>
      </c>
      <c r="C6209" s="38" t="s">
        <v>7658</v>
      </c>
      <c r="H6209" s="35"/>
      <c r="I6209" s="35"/>
      <c r="J6209" s="36"/>
      <c r="L6209" s="59"/>
      <c r="M6209" s="59"/>
      <c r="N6209" s="60"/>
      <c r="P6209" s="59"/>
      <c r="Q6209" s="59"/>
      <c r="R6209" s="60"/>
    </row>
    <row r="6210" spans="1:18" ht="45" x14ac:dyDescent="0.25">
      <c r="A6210" s="37" t="s">
        <v>7659</v>
      </c>
      <c r="B6210" s="38" t="s">
        <v>31</v>
      </c>
      <c r="C6210" s="38" t="s">
        <v>7660</v>
      </c>
      <c r="H6210" s="35"/>
      <c r="I6210" s="35"/>
      <c r="J6210" s="36"/>
      <c r="L6210" s="59"/>
      <c r="M6210" s="59"/>
      <c r="N6210" s="60"/>
      <c r="P6210" s="59"/>
      <c r="Q6210" s="59"/>
      <c r="R6210" s="60"/>
    </row>
    <row r="6211" spans="1:18" ht="60" x14ac:dyDescent="0.25">
      <c r="A6211" s="33"/>
      <c r="B6211" s="34" t="s">
        <v>55</v>
      </c>
      <c r="C6211" s="34" t="s">
        <v>56</v>
      </c>
      <c r="D6211" s="34" t="s">
        <v>57</v>
      </c>
      <c r="E6211" s="34" t="s">
        <v>58</v>
      </c>
      <c r="F6211" s="39" t="s">
        <v>59</v>
      </c>
      <c r="H6211" s="40" t="s">
        <v>60</v>
      </c>
      <c r="I6211" s="41" t="s">
        <v>22</v>
      </c>
      <c r="J6211" s="42"/>
      <c r="L6211" s="40" t="s">
        <v>60</v>
      </c>
      <c r="M6211" s="53" t="s">
        <v>22</v>
      </c>
      <c r="N6211" s="54"/>
      <c r="P6211" s="40" t="s">
        <v>60</v>
      </c>
      <c r="Q6211" s="53" t="s">
        <v>22</v>
      </c>
      <c r="R6211" s="54"/>
    </row>
    <row r="6212" spans="1:18" x14ac:dyDescent="0.25">
      <c r="A6212" s="37" t="s">
        <v>7661</v>
      </c>
      <c r="B6212" s="38" t="s">
        <v>1326</v>
      </c>
      <c r="C6212" s="38" t="s">
        <v>7662</v>
      </c>
      <c r="D6212" s="38"/>
      <c r="E6212" s="38" t="s">
        <v>457</v>
      </c>
      <c r="F6212" s="43">
        <v>64</v>
      </c>
      <c r="H6212" s="44">
        <v>600</v>
      </c>
      <c r="I6212" s="45">
        <v>38400</v>
      </c>
      <c r="J6212" s="31"/>
      <c r="L6212" s="44">
        <v>1479.56</v>
      </c>
      <c r="M6212" s="55">
        <v>94691.839999999997</v>
      </c>
      <c r="N6212" s="56"/>
      <c r="P6212" s="44">
        <v>2500</v>
      </c>
      <c r="Q6212" s="55">
        <v>160000</v>
      </c>
      <c r="R6212" s="56"/>
    </row>
    <row r="6213" spans="1:18" x14ac:dyDescent="0.25">
      <c r="A6213" s="37" t="s">
        <v>7663</v>
      </c>
      <c r="B6213" s="38" t="s">
        <v>1328</v>
      </c>
      <c r="C6213" s="38" t="s">
        <v>7664</v>
      </c>
      <c r="D6213" s="38"/>
      <c r="E6213" s="38" t="s">
        <v>433</v>
      </c>
      <c r="F6213" s="43">
        <v>2</v>
      </c>
      <c r="H6213" s="44">
        <v>8000</v>
      </c>
      <c r="I6213" s="45">
        <v>16000</v>
      </c>
      <c r="J6213" s="31"/>
      <c r="L6213" s="44">
        <v>5918.25</v>
      </c>
      <c r="M6213" s="55">
        <v>11836.5</v>
      </c>
      <c r="N6213" s="56"/>
      <c r="P6213" s="44">
        <v>5000</v>
      </c>
      <c r="Q6213" s="55">
        <v>10000</v>
      </c>
      <c r="R6213" s="56"/>
    </row>
    <row r="6214" spans="1:18" x14ac:dyDescent="0.25">
      <c r="A6214" s="33"/>
      <c r="B6214" s="34" t="s">
        <v>28</v>
      </c>
      <c r="C6214" s="34" t="s">
        <v>29</v>
      </c>
      <c r="H6214" s="35"/>
      <c r="I6214" s="35"/>
      <c r="J6214" s="36"/>
      <c r="L6214" s="59"/>
      <c r="M6214" s="59"/>
      <c r="N6214" s="60"/>
      <c r="P6214" s="59"/>
      <c r="Q6214" s="59"/>
      <c r="R6214" s="60"/>
    </row>
    <row r="6215" spans="1:18" x14ac:dyDescent="0.25">
      <c r="A6215" s="37" t="s">
        <v>7665</v>
      </c>
      <c r="B6215" s="38" t="s">
        <v>31</v>
      </c>
      <c r="C6215" s="38" t="s">
        <v>602</v>
      </c>
      <c r="H6215" s="35"/>
      <c r="I6215" s="35"/>
      <c r="J6215" s="36"/>
      <c r="L6215" s="59"/>
      <c r="M6215" s="59"/>
      <c r="N6215" s="60"/>
      <c r="P6215" s="59"/>
      <c r="Q6215" s="59"/>
      <c r="R6215" s="60"/>
    </row>
    <row r="6216" spans="1:18" ht="30" x14ac:dyDescent="0.25">
      <c r="A6216" s="37" t="s">
        <v>7666</v>
      </c>
      <c r="B6216" s="38" t="s">
        <v>31</v>
      </c>
      <c r="C6216" s="38" t="s">
        <v>7667</v>
      </c>
      <c r="H6216" s="35"/>
      <c r="I6216" s="35"/>
      <c r="J6216" s="36"/>
      <c r="L6216" s="59"/>
      <c r="M6216" s="59"/>
      <c r="N6216" s="60"/>
      <c r="P6216" s="59"/>
      <c r="Q6216" s="59"/>
      <c r="R6216" s="60"/>
    </row>
    <row r="6217" spans="1:18" ht="60" x14ac:dyDescent="0.25">
      <c r="A6217" s="33"/>
      <c r="B6217" s="34" t="s">
        <v>55</v>
      </c>
      <c r="C6217" s="34" t="s">
        <v>56</v>
      </c>
      <c r="D6217" s="34" t="s">
        <v>57</v>
      </c>
      <c r="E6217" s="34" t="s">
        <v>58</v>
      </c>
      <c r="F6217" s="39" t="s">
        <v>59</v>
      </c>
      <c r="H6217" s="40" t="s">
        <v>60</v>
      </c>
      <c r="I6217" s="41" t="s">
        <v>22</v>
      </c>
      <c r="J6217" s="42"/>
      <c r="L6217" s="40" t="s">
        <v>60</v>
      </c>
      <c r="M6217" s="53" t="s">
        <v>22</v>
      </c>
      <c r="N6217" s="54"/>
      <c r="P6217" s="40" t="s">
        <v>60</v>
      </c>
      <c r="Q6217" s="53" t="s">
        <v>22</v>
      </c>
      <c r="R6217" s="54"/>
    </row>
    <row r="6218" spans="1:18" x14ac:dyDescent="0.25">
      <c r="A6218" s="37" t="s">
        <v>7668</v>
      </c>
      <c r="B6218" s="38" t="s">
        <v>1349</v>
      </c>
      <c r="C6218" s="38" t="s">
        <v>7669</v>
      </c>
      <c r="D6218" s="38"/>
      <c r="E6218" s="38" t="s">
        <v>64</v>
      </c>
      <c r="F6218" s="43">
        <v>1</v>
      </c>
      <c r="H6218" s="44">
        <v>8000</v>
      </c>
      <c r="I6218" s="45">
        <v>8000</v>
      </c>
      <c r="J6218" s="31"/>
      <c r="L6218" s="44">
        <v>17754.759999999998</v>
      </c>
      <c r="M6218" s="55">
        <v>17754.759999999998</v>
      </c>
      <c r="N6218" s="56"/>
      <c r="P6218" s="44">
        <v>60000</v>
      </c>
      <c r="Q6218" s="55">
        <v>60000</v>
      </c>
      <c r="R6218" s="56"/>
    </row>
    <row r="6219" spans="1:18" x14ac:dyDescent="0.25">
      <c r="A6219" s="33"/>
      <c r="B6219" s="34" t="s">
        <v>28</v>
      </c>
      <c r="C6219" s="34" t="s">
        <v>29</v>
      </c>
      <c r="H6219" s="35"/>
      <c r="I6219" s="35"/>
      <c r="J6219" s="36"/>
      <c r="L6219" s="59"/>
      <c r="M6219" s="59"/>
      <c r="N6219" s="60"/>
      <c r="P6219" s="59"/>
      <c r="Q6219" s="59"/>
      <c r="R6219" s="60"/>
    </row>
    <row r="6220" spans="1:18" x14ac:dyDescent="0.25">
      <c r="A6220" s="37" t="s">
        <v>7670</v>
      </c>
      <c r="B6220" s="38" t="s">
        <v>31</v>
      </c>
      <c r="C6220" s="38" t="s">
        <v>333</v>
      </c>
      <c r="H6220" s="35"/>
      <c r="I6220" s="35"/>
      <c r="J6220" s="36"/>
      <c r="L6220" s="59"/>
      <c r="M6220" s="59"/>
      <c r="N6220" s="60"/>
      <c r="P6220" s="59"/>
      <c r="Q6220" s="59"/>
      <c r="R6220" s="60"/>
    </row>
    <row r="6221" spans="1:18" ht="60" x14ac:dyDescent="0.25">
      <c r="A6221" s="33"/>
      <c r="B6221" s="34" t="s">
        <v>55</v>
      </c>
      <c r="C6221" s="34" t="s">
        <v>56</v>
      </c>
      <c r="D6221" s="34" t="s">
        <v>57</v>
      </c>
      <c r="E6221" s="34" t="s">
        <v>58</v>
      </c>
      <c r="F6221" s="39" t="s">
        <v>59</v>
      </c>
      <c r="H6221" s="40" t="s">
        <v>60</v>
      </c>
      <c r="I6221" s="41" t="s">
        <v>22</v>
      </c>
      <c r="J6221" s="42"/>
      <c r="L6221" s="40" t="s">
        <v>60</v>
      </c>
      <c r="M6221" s="53" t="s">
        <v>22</v>
      </c>
      <c r="N6221" s="54"/>
      <c r="P6221" s="40" t="s">
        <v>60</v>
      </c>
      <c r="Q6221" s="53" t="s">
        <v>22</v>
      </c>
      <c r="R6221" s="54"/>
    </row>
    <row r="6222" spans="1:18" ht="105" x14ac:dyDescent="0.25">
      <c r="A6222" s="37" t="s">
        <v>7671</v>
      </c>
      <c r="B6222" s="38" t="s">
        <v>335</v>
      </c>
      <c r="C6222" s="38" t="s">
        <v>336</v>
      </c>
      <c r="D6222" s="38"/>
      <c r="E6222" s="38" t="s">
        <v>64</v>
      </c>
      <c r="F6222" s="43">
        <v>1</v>
      </c>
      <c r="H6222" s="44">
        <v>0</v>
      </c>
      <c r="I6222" s="45">
        <v>0</v>
      </c>
      <c r="J6222" s="31"/>
      <c r="L6222" s="44">
        <v>0</v>
      </c>
      <c r="M6222" s="55">
        <v>0</v>
      </c>
      <c r="N6222" s="56"/>
      <c r="P6222" s="44">
        <v>0</v>
      </c>
      <c r="Q6222" s="55">
        <v>0</v>
      </c>
      <c r="R6222" s="56"/>
    </row>
    <row r="6223" spans="1:18" x14ac:dyDescent="0.25">
      <c r="A6223" s="33"/>
      <c r="B6223" s="34" t="s">
        <v>28</v>
      </c>
      <c r="C6223" s="34" t="s">
        <v>29</v>
      </c>
      <c r="H6223" s="35"/>
      <c r="I6223" s="35"/>
      <c r="J6223" s="36"/>
      <c r="L6223" s="59"/>
      <c r="M6223" s="59"/>
      <c r="N6223" s="60"/>
      <c r="P6223" s="59"/>
      <c r="Q6223" s="59"/>
      <c r="R6223" s="60"/>
    </row>
    <row r="6224" spans="1:18" ht="60" x14ac:dyDescent="0.25">
      <c r="A6224" s="37" t="s">
        <v>7672</v>
      </c>
      <c r="B6224" s="38" t="s">
        <v>31</v>
      </c>
      <c r="C6224" s="38" t="s">
        <v>299</v>
      </c>
      <c r="H6224" s="35"/>
      <c r="I6224" s="35"/>
      <c r="J6224" s="36"/>
      <c r="L6224" s="59"/>
      <c r="M6224" s="59"/>
      <c r="N6224" s="60"/>
      <c r="P6224" s="59"/>
      <c r="Q6224" s="59"/>
      <c r="R6224" s="60"/>
    </row>
    <row r="6225" spans="1:18" x14ac:dyDescent="0.25">
      <c r="A6225" s="14" t="s">
        <v>7673</v>
      </c>
      <c r="B6225" s="14"/>
      <c r="C6225" s="14"/>
      <c r="D6225" s="14"/>
      <c r="E6225" s="14"/>
      <c r="F6225" s="14"/>
      <c r="H6225" s="32" t="s">
        <v>7674</v>
      </c>
      <c r="I6225" s="45">
        <v>561805</v>
      </c>
      <c r="J6225" s="31"/>
      <c r="L6225" s="32" t="s">
        <v>7674</v>
      </c>
      <c r="M6225" s="55">
        <v>535609.14</v>
      </c>
      <c r="N6225" s="56"/>
      <c r="P6225" s="32" t="s">
        <v>7674</v>
      </c>
      <c r="Q6225" s="55">
        <v>775445</v>
      </c>
      <c r="R6225" s="56"/>
    </row>
    <row r="6226" spans="1:18" x14ac:dyDescent="0.25">
      <c r="A6226" s="33"/>
      <c r="B6226" s="34" t="s">
        <v>28</v>
      </c>
      <c r="C6226" s="34" t="s">
        <v>29</v>
      </c>
      <c r="H6226" s="35"/>
      <c r="I6226" s="35"/>
      <c r="J6226" s="36"/>
      <c r="L6226" s="59"/>
      <c r="M6226" s="59"/>
      <c r="N6226" s="60"/>
      <c r="P6226" s="59"/>
      <c r="Q6226" s="59"/>
      <c r="R6226" s="60"/>
    </row>
    <row r="6227" spans="1:18" x14ac:dyDescent="0.25">
      <c r="A6227" s="37" t="s">
        <v>7675</v>
      </c>
      <c r="B6227" s="38" t="s">
        <v>31</v>
      </c>
      <c r="C6227" s="38" t="s">
        <v>693</v>
      </c>
      <c r="H6227" s="35"/>
      <c r="I6227" s="35"/>
      <c r="J6227" s="36"/>
      <c r="L6227" s="59"/>
      <c r="M6227" s="59"/>
      <c r="N6227" s="60"/>
      <c r="P6227" s="59"/>
      <c r="Q6227" s="59"/>
      <c r="R6227" s="60"/>
    </row>
    <row r="6228" spans="1:18" ht="30" x14ac:dyDescent="0.25">
      <c r="A6228" s="37" t="s">
        <v>7676</v>
      </c>
      <c r="B6228" s="38" t="s">
        <v>31</v>
      </c>
      <c r="C6228" s="38" t="s">
        <v>7677</v>
      </c>
      <c r="H6228" s="35"/>
      <c r="I6228" s="35"/>
      <c r="J6228" s="36"/>
      <c r="L6228" s="59"/>
      <c r="M6228" s="59"/>
      <c r="N6228" s="60"/>
      <c r="P6228" s="59"/>
      <c r="Q6228" s="59"/>
      <c r="R6228" s="60"/>
    </row>
    <row r="6229" spans="1:18" ht="60" x14ac:dyDescent="0.25">
      <c r="A6229" s="33"/>
      <c r="B6229" s="34" t="s">
        <v>55</v>
      </c>
      <c r="C6229" s="34" t="s">
        <v>56</v>
      </c>
      <c r="D6229" s="34" t="s">
        <v>57</v>
      </c>
      <c r="E6229" s="34" t="s">
        <v>58</v>
      </c>
      <c r="F6229" s="39" t="s">
        <v>59</v>
      </c>
      <c r="H6229" s="40" t="s">
        <v>60</v>
      </c>
      <c r="I6229" s="41" t="s">
        <v>22</v>
      </c>
      <c r="J6229" s="42"/>
      <c r="L6229" s="40" t="s">
        <v>60</v>
      </c>
      <c r="M6229" s="53" t="s">
        <v>22</v>
      </c>
      <c r="N6229" s="54"/>
      <c r="P6229" s="40" t="s">
        <v>60</v>
      </c>
      <c r="Q6229" s="53" t="s">
        <v>22</v>
      </c>
      <c r="R6229" s="54"/>
    </row>
    <row r="6230" spans="1:18" ht="30" x14ac:dyDescent="0.25">
      <c r="A6230" s="37" t="s">
        <v>7678</v>
      </c>
      <c r="B6230" s="38" t="s">
        <v>1364</v>
      </c>
      <c r="C6230" s="38" t="s">
        <v>7046</v>
      </c>
      <c r="D6230" s="38"/>
      <c r="E6230" s="38" t="s">
        <v>433</v>
      </c>
      <c r="F6230" s="43">
        <v>11</v>
      </c>
      <c r="H6230" s="44">
        <v>22500</v>
      </c>
      <c r="I6230" s="45">
        <v>247500</v>
      </c>
      <c r="J6230" s="31"/>
      <c r="L6230" s="44">
        <v>6448.53</v>
      </c>
      <c r="M6230" s="55">
        <v>70933.83</v>
      </c>
      <c r="N6230" s="56"/>
      <c r="P6230" s="44">
        <v>11000</v>
      </c>
      <c r="Q6230" s="55">
        <v>121000</v>
      </c>
      <c r="R6230" s="56"/>
    </row>
    <row r="6231" spans="1:18" ht="45" x14ac:dyDescent="0.25">
      <c r="A6231" s="37" t="s">
        <v>7679</v>
      </c>
      <c r="B6231" s="38" t="s">
        <v>1368</v>
      </c>
      <c r="C6231" s="38" t="s">
        <v>7680</v>
      </c>
      <c r="D6231" s="38"/>
      <c r="E6231" s="38" t="s">
        <v>457</v>
      </c>
      <c r="F6231" s="43">
        <v>135</v>
      </c>
      <c r="H6231" s="44">
        <v>185</v>
      </c>
      <c r="I6231" s="45">
        <v>24975</v>
      </c>
      <c r="J6231" s="31"/>
      <c r="L6231" s="44">
        <v>135.71</v>
      </c>
      <c r="M6231" s="55">
        <v>18320.849999999999</v>
      </c>
      <c r="N6231" s="56"/>
      <c r="P6231" s="44">
        <v>280</v>
      </c>
      <c r="Q6231" s="55">
        <v>37800</v>
      </c>
      <c r="R6231" s="56"/>
    </row>
    <row r="6232" spans="1:18" x14ac:dyDescent="0.25">
      <c r="A6232" s="33"/>
      <c r="B6232" s="34" t="s">
        <v>28</v>
      </c>
      <c r="C6232" s="34" t="s">
        <v>29</v>
      </c>
      <c r="H6232" s="35"/>
      <c r="I6232" s="35"/>
      <c r="J6232" s="36"/>
      <c r="L6232" s="59"/>
      <c r="M6232" s="59"/>
      <c r="N6232" s="60"/>
      <c r="P6232" s="59"/>
      <c r="Q6232" s="59"/>
      <c r="R6232" s="60"/>
    </row>
    <row r="6233" spans="1:18" x14ac:dyDescent="0.25">
      <c r="A6233" s="37" t="s">
        <v>7681</v>
      </c>
      <c r="B6233" s="38" t="s">
        <v>31</v>
      </c>
      <c r="C6233" s="38" t="s">
        <v>7055</v>
      </c>
      <c r="H6233" s="35"/>
      <c r="I6233" s="35"/>
      <c r="J6233" s="36"/>
      <c r="L6233" s="59"/>
      <c r="M6233" s="59"/>
      <c r="N6233" s="60"/>
      <c r="P6233" s="59"/>
      <c r="Q6233" s="59"/>
      <c r="R6233" s="60"/>
    </row>
    <row r="6234" spans="1:18" ht="60" x14ac:dyDescent="0.25">
      <c r="A6234" s="33"/>
      <c r="B6234" s="34" t="s">
        <v>55</v>
      </c>
      <c r="C6234" s="34" t="s">
        <v>56</v>
      </c>
      <c r="D6234" s="34" t="s">
        <v>57</v>
      </c>
      <c r="E6234" s="34" t="s">
        <v>58</v>
      </c>
      <c r="F6234" s="39" t="s">
        <v>59</v>
      </c>
      <c r="H6234" s="40" t="s">
        <v>60</v>
      </c>
      <c r="I6234" s="41" t="s">
        <v>22</v>
      </c>
      <c r="J6234" s="42"/>
      <c r="L6234" s="40" t="s">
        <v>60</v>
      </c>
      <c r="M6234" s="53" t="s">
        <v>22</v>
      </c>
      <c r="N6234" s="54"/>
      <c r="P6234" s="40" t="s">
        <v>60</v>
      </c>
      <c r="Q6234" s="53" t="s">
        <v>22</v>
      </c>
      <c r="R6234" s="54"/>
    </row>
    <row r="6235" spans="1:18" x14ac:dyDescent="0.25">
      <c r="A6235" s="37" t="s">
        <v>7682</v>
      </c>
      <c r="B6235" s="38" t="s">
        <v>7683</v>
      </c>
      <c r="C6235" s="38" t="s">
        <v>7057</v>
      </c>
      <c r="D6235" s="38"/>
      <c r="E6235" s="38" t="s">
        <v>433</v>
      </c>
      <c r="F6235" s="43">
        <v>8</v>
      </c>
      <c r="H6235" s="44">
        <v>1500</v>
      </c>
      <c r="I6235" s="45">
        <v>12000</v>
      </c>
      <c r="J6235" s="31"/>
      <c r="L6235" s="44">
        <v>591.83000000000004</v>
      </c>
      <c r="M6235" s="55">
        <v>4734.6400000000003</v>
      </c>
      <c r="N6235" s="56"/>
      <c r="P6235" s="44">
        <v>950</v>
      </c>
      <c r="Q6235" s="55">
        <v>7600</v>
      </c>
      <c r="R6235" s="56"/>
    </row>
    <row r="6236" spans="1:18" ht="60" x14ac:dyDescent="0.25">
      <c r="A6236" s="37" t="s">
        <v>7684</v>
      </c>
      <c r="B6236" s="38" t="s">
        <v>7685</v>
      </c>
      <c r="C6236" s="38" t="s">
        <v>7059</v>
      </c>
      <c r="D6236" s="38"/>
      <c r="E6236" s="38" t="s">
        <v>457</v>
      </c>
      <c r="F6236" s="43">
        <v>30</v>
      </c>
      <c r="H6236" s="44">
        <v>115</v>
      </c>
      <c r="I6236" s="45">
        <v>3450</v>
      </c>
      <c r="J6236" s="31"/>
      <c r="L6236" s="44">
        <v>118.37</v>
      </c>
      <c r="M6236" s="55">
        <v>3551.1</v>
      </c>
      <c r="N6236" s="56"/>
      <c r="P6236" s="44">
        <v>90</v>
      </c>
      <c r="Q6236" s="55">
        <v>2700</v>
      </c>
      <c r="R6236" s="56"/>
    </row>
    <row r="6237" spans="1:18" x14ac:dyDescent="0.25">
      <c r="A6237" s="37" t="s">
        <v>7686</v>
      </c>
      <c r="B6237" s="38" t="s">
        <v>7687</v>
      </c>
      <c r="C6237" s="38" t="s">
        <v>7688</v>
      </c>
      <c r="D6237" s="38"/>
      <c r="E6237" s="38" t="s">
        <v>457</v>
      </c>
      <c r="F6237" s="43">
        <v>6</v>
      </c>
      <c r="H6237" s="44">
        <v>120</v>
      </c>
      <c r="I6237" s="45">
        <v>720</v>
      </c>
      <c r="J6237" s="31"/>
      <c r="L6237" s="44">
        <v>118.37</v>
      </c>
      <c r="M6237" s="55">
        <v>710.22</v>
      </c>
      <c r="N6237" s="56"/>
      <c r="P6237" s="44">
        <v>75</v>
      </c>
      <c r="Q6237" s="55">
        <v>450</v>
      </c>
      <c r="R6237" s="56"/>
    </row>
    <row r="6238" spans="1:18" x14ac:dyDescent="0.25">
      <c r="A6238" s="33"/>
      <c r="B6238" s="34" t="s">
        <v>28</v>
      </c>
      <c r="C6238" s="34" t="s">
        <v>29</v>
      </c>
      <c r="H6238" s="35"/>
      <c r="I6238" s="35"/>
      <c r="J6238" s="36"/>
      <c r="L6238" s="59"/>
      <c r="M6238" s="59"/>
      <c r="N6238" s="60"/>
      <c r="P6238" s="59"/>
      <c r="Q6238" s="59"/>
      <c r="R6238" s="60"/>
    </row>
    <row r="6239" spans="1:18" x14ac:dyDescent="0.25">
      <c r="A6239" s="37" t="s">
        <v>7689</v>
      </c>
      <c r="B6239" s="38" t="s">
        <v>31</v>
      </c>
      <c r="C6239" s="38" t="s">
        <v>712</v>
      </c>
      <c r="H6239" s="35"/>
      <c r="I6239" s="35"/>
      <c r="J6239" s="36"/>
      <c r="L6239" s="59"/>
      <c r="M6239" s="59"/>
      <c r="N6239" s="60"/>
      <c r="P6239" s="59"/>
      <c r="Q6239" s="59"/>
      <c r="R6239" s="60"/>
    </row>
    <row r="6240" spans="1:18" ht="60" x14ac:dyDescent="0.25">
      <c r="A6240" s="33"/>
      <c r="B6240" s="34" t="s">
        <v>55</v>
      </c>
      <c r="C6240" s="34" t="s">
        <v>56</v>
      </c>
      <c r="D6240" s="34" t="s">
        <v>57</v>
      </c>
      <c r="E6240" s="34" t="s">
        <v>58</v>
      </c>
      <c r="F6240" s="39" t="s">
        <v>59</v>
      </c>
      <c r="H6240" s="40" t="s">
        <v>60</v>
      </c>
      <c r="I6240" s="41" t="s">
        <v>22</v>
      </c>
      <c r="J6240" s="42"/>
      <c r="L6240" s="40" t="s">
        <v>60</v>
      </c>
      <c r="M6240" s="53" t="s">
        <v>22</v>
      </c>
      <c r="N6240" s="54"/>
      <c r="P6240" s="40" t="s">
        <v>60</v>
      </c>
      <c r="Q6240" s="53" t="s">
        <v>22</v>
      </c>
      <c r="R6240" s="54"/>
    </row>
    <row r="6241" spans="1:18" ht="45" x14ac:dyDescent="0.25">
      <c r="A6241" s="37" t="s">
        <v>7690</v>
      </c>
      <c r="B6241" s="38" t="s">
        <v>7691</v>
      </c>
      <c r="C6241" s="38" t="s">
        <v>7692</v>
      </c>
      <c r="D6241" s="38"/>
      <c r="E6241" s="38" t="s">
        <v>64</v>
      </c>
      <c r="F6241" s="43">
        <v>1</v>
      </c>
      <c r="H6241" s="44">
        <v>3500</v>
      </c>
      <c r="I6241" s="45">
        <v>3500</v>
      </c>
      <c r="J6241" s="31"/>
      <c r="L6241" s="44">
        <v>10652.86</v>
      </c>
      <c r="M6241" s="55">
        <v>10652.86</v>
      </c>
      <c r="N6241" s="56"/>
      <c r="P6241" s="44">
        <v>80000</v>
      </c>
      <c r="Q6241" s="55">
        <v>80000</v>
      </c>
      <c r="R6241" s="56"/>
    </row>
    <row r="6242" spans="1:18" x14ac:dyDescent="0.25">
      <c r="A6242" s="37" t="s">
        <v>7693</v>
      </c>
      <c r="B6242" s="38" t="s">
        <v>7694</v>
      </c>
      <c r="C6242" s="38" t="s">
        <v>7695</v>
      </c>
      <c r="D6242" s="38"/>
      <c r="E6242" s="38" t="s">
        <v>433</v>
      </c>
      <c r="F6242" s="43">
        <v>4</v>
      </c>
      <c r="H6242" s="44">
        <v>1620</v>
      </c>
      <c r="I6242" s="45">
        <v>6480</v>
      </c>
      <c r="J6242" s="31"/>
      <c r="L6242" s="44">
        <v>1775.48</v>
      </c>
      <c r="M6242" s="55">
        <v>7101.92</v>
      </c>
      <c r="N6242" s="56"/>
      <c r="P6242" s="44">
        <v>6500</v>
      </c>
      <c r="Q6242" s="55">
        <v>26000</v>
      </c>
      <c r="R6242" s="56"/>
    </row>
    <row r="6243" spans="1:18" x14ac:dyDescent="0.25">
      <c r="A6243" s="37" t="s">
        <v>7696</v>
      </c>
      <c r="B6243" s="38" t="s">
        <v>7697</v>
      </c>
      <c r="C6243" s="38" t="s">
        <v>3711</v>
      </c>
      <c r="D6243" s="38"/>
      <c r="E6243" s="38" t="s">
        <v>433</v>
      </c>
      <c r="F6243" s="43">
        <v>1</v>
      </c>
      <c r="H6243" s="44">
        <v>4500</v>
      </c>
      <c r="I6243" s="45">
        <v>4500</v>
      </c>
      <c r="J6243" s="31"/>
      <c r="L6243" s="44">
        <v>3550.95</v>
      </c>
      <c r="M6243" s="55">
        <v>3550.95</v>
      </c>
      <c r="N6243" s="56"/>
      <c r="P6243" s="44">
        <v>2500</v>
      </c>
      <c r="Q6243" s="55">
        <v>2500</v>
      </c>
      <c r="R6243" s="56"/>
    </row>
    <row r="6244" spans="1:18" x14ac:dyDescent="0.25">
      <c r="A6244" s="37" t="s">
        <v>7698</v>
      </c>
      <c r="B6244" s="38" t="s">
        <v>7699</v>
      </c>
      <c r="C6244" s="38" t="s">
        <v>7700</v>
      </c>
      <c r="D6244" s="38"/>
      <c r="E6244" s="38" t="s">
        <v>433</v>
      </c>
      <c r="F6244" s="43">
        <v>1</v>
      </c>
      <c r="H6244" s="44">
        <v>3250</v>
      </c>
      <c r="I6244" s="45">
        <v>3250</v>
      </c>
      <c r="J6244" s="31"/>
      <c r="L6244" s="44">
        <v>4142.78</v>
      </c>
      <c r="M6244" s="55">
        <v>4142.78</v>
      </c>
      <c r="N6244" s="56"/>
      <c r="P6244" s="44">
        <v>3500</v>
      </c>
      <c r="Q6244" s="55">
        <v>3500</v>
      </c>
      <c r="R6244" s="56"/>
    </row>
    <row r="6245" spans="1:18" x14ac:dyDescent="0.25">
      <c r="A6245" s="33"/>
      <c r="B6245" s="34" t="s">
        <v>28</v>
      </c>
      <c r="C6245" s="34" t="s">
        <v>29</v>
      </c>
      <c r="H6245" s="35"/>
      <c r="I6245" s="35"/>
      <c r="J6245" s="36"/>
      <c r="L6245" s="59"/>
      <c r="M6245" s="59"/>
      <c r="N6245" s="60"/>
      <c r="P6245" s="59"/>
      <c r="Q6245" s="59"/>
      <c r="R6245" s="60"/>
    </row>
    <row r="6246" spans="1:18" x14ac:dyDescent="0.25">
      <c r="A6246" s="37" t="s">
        <v>7701</v>
      </c>
      <c r="B6246" s="38" t="s">
        <v>31</v>
      </c>
      <c r="C6246" s="38" t="s">
        <v>732</v>
      </c>
      <c r="H6246" s="35"/>
      <c r="I6246" s="35"/>
      <c r="J6246" s="36"/>
      <c r="L6246" s="59"/>
      <c r="M6246" s="59"/>
      <c r="N6246" s="60"/>
      <c r="P6246" s="59"/>
      <c r="Q6246" s="59"/>
      <c r="R6246" s="60"/>
    </row>
    <row r="6247" spans="1:18" ht="30" x14ac:dyDescent="0.25">
      <c r="A6247" s="37" t="s">
        <v>7702</v>
      </c>
      <c r="B6247" s="38" t="s">
        <v>31</v>
      </c>
      <c r="C6247" s="38" t="s">
        <v>734</v>
      </c>
      <c r="H6247" s="35"/>
      <c r="I6247" s="35"/>
      <c r="J6247" s="36"/>
      <c r="L6247" s="59"/>
      <c r="M6247" s="59"/>
      <c r="N6247" s="60"/>
      <c r="P6247" s="59"/>
      <c r="Q6247" s="59"/>
      <c r="R6247" s="60"/>
    </row>
    <row r="6248" spans="1:18" ht="60" x14ac:dyDescent="0.25">
      <c r="A6248" s="33"/>
      <c r="B6248" s="34" t="s">
        <v>55</v>
      </c>
      <c r="C6248" s="34" t="s">
        <v>56</v>
      </c>
      <c r="D6248" s="34" t="s">
        <v>57</v>
      </c>
      <c r="E6248" s="34" t="s">
        <v>58</v>
      </c>
      <c r="F6248" s="39" t="s">
        <v>59</v>
      </c>
      <c r="H6248" s="40" t="s">
        <v>60</v>
      </c>
      <c r="I6248" s="41" t="s">
        <v>22</v>
      </c>
      <c r="J6248" s="42"/>
      <c r="L6248" s="40" t="s">
        <v>60</v>
      </c>
      <c r="M6248" s="53" t="s">
        <v>22</v>
      </c>
      <c r="N6248" s="54"/>
      <c r="P6248" s="40" t="s">
        <v>60</v>
      </c>
      <c r="Q6248" s="53" t="s">
        <v>22</v>
      </c>
      <c r="R6248" s="54"/>
    </row>
    <row r="6249" spans="1:18" ht="30" x14ac:dyDescent="0.25">
      <c r="A6249" s="37" t="s">
        <v>7703</v>
      </c>
      <c r="B6249" s="38" t="s">
        <v>7704</v>
      </c>
      <c r="C6249" s="38" t="s">
        <v>7705</v>
      </c>
      <c r="D6249" s="38"/>
      <c r="E6249" s="38" t="s">
        <v>433</v>
      </c>
      <c r="F6249" s="43">
        <v>1</v>
      </c>
      <c r="H6249" s="44">
        <v>4815</v>
      </c>
      <c r="I6249" s="45">
        <v>4815</v>
      </c>
      <c r="J6249" s="31"/>
      <c r="L6249" s="44">
        <v>9469.2000000000007</v>
      </c>
      <c r="M6249" s="55">
        <v>9469.2000000000007</v>
      </c>
      <c r="N6249" s="56"/>
      <c r="P6249" s="44">
        <v>5000</v>
      </c>
      <c r="Q6249" s="55">
        <v>5000</v>
      </c>
      <c r="R6249" s="56"/>
    </row>
    <row r="6250" spans="1:18" ht="30" x14ac:dyDescent="0.25">
      <c r="A6250" s="37" t="s">
        <v>7706</v>
      </c>
      <c r="B6250" s="38" t="s">
        <v>7707</v>
      </c>
      <c r="C6250" s="38" t="s">
        <v>7708</v>
      </c>
      <c r="D6250" s="38"/>
      <c r="E6250" s="38" t="s">
        <v>64</v>
      </c>
      <c r="F6250" s="43">
        <v>1</v>
      </c>
      <c r="H6250" s="44">
        <v>20000</v>
      </c>
      <c r="I6250" s="45">
        <v>20000</v>
      </c>
      <c r="J6250" s="31"/>
      <c r="L6250" s="44">
        <v>5918.25</v>
      </c>
      <c r="M6250" s="55">
        <v>5918.25</v>
      </c>
      <c r="N6250" s="56"/>
      <c r="P6250" s="44">
        <v>5000</v>
      </c>
      <c r="Q6250" s="55">
        <v>5000</v>
      </c>
      <c r="R6250" s="56"/>
    </row>
    <row r="6251" spans="1:18" x14ac:dyDescent="0.25">
      <c r="A6251" s="37" t="s">
        <v>7709</v>
      </c>
      <c r="B6251" s="38" t="s">
        <v>7710</v>
      </c>
      <c r="C6251" s="38" t="s">
        <v>7128</v>
      </c>
      <c r="D6251" s="38"/>
      <c r="E6251" s="38" t="s">
        <v>64</v>
      </c>
      <c r="F6251" s="43">
        <v>1</v>
      </c>
      <c r="H6251" s="44">
        <v>16500</v>
      </c>
      <c r="I6251" s="45">
        <v>16500</v>
      </c>
      <c r="J6251" s="31"/>
      <c r="L6251" s="44">
        <v>5918.25</v>
      </c>
      <c r="M6251" s="55">
        <v>5918.25</v>
      </c>
      <c r="N6251" s="56"/>
      <c r="P6251" s="44">
        <v>10000</v>
      </c>
      <c r="Q6251" s="55">
        <v>10000</v>
      </c>
      <c r="R6251" s="56"/>
    </row>
    <row r="6252" spans="1:18" x14ac:dyDescent="0.25">
      <c r="A6252" s="33"/>
      <c r="B6252" s="34" t="s">
        <v>28</v>
      </c>
      <c r="C6252" s="34" t="s">
        <v>29</v>
      </c>
      <c r="H6252" s="35"/>
      <c r="I6252" s="35"/>
      <c r="J6252" s="36"/>
      <c r="L6252" s="59"/>
      <c r="M6252" s="59"/>
      <c r="N6252" s="60"/>
      <c r="P6252" s="59"/>
      <c r="Q6252" s="59"/>
      <c r="R6252" s="60"/>
    </row>
    <row r="6253" spans="1:18" x14ac:dyDescent="0.25">
      <c r="A6253" s="37" t="s">
        <v>7711</v>
      </c>
      <c r="B6253" s="38" t="s">
        <v>31</v>
      </c>
      <c r="C6253" s="38" t="s">
        <v>7712</v>
      </c>
      <c r="H6253" s="35"/>
      <c r="I6253" s="35"/>
      <c r="J6253" s="36"/>
      <c r="L6253" s="59"/>
      <c r="M6253" s="59"/>
      <c r="N6253" s="60"/>
      <c r="P6253" s="59"/>
      <c r="Q6253" s="59"/>
      <c r="R6253" s="60"/>
    </row>
    <row r="6254" spans="1:18" ht="60" x14ac:dyDescent="0.25">
      <c r="A6254" s="33"/>
      <c r="B6254" s="34" t="s">
        <v>55</v>
      </c>
      <c r="C6254" s="34" t="s">
        <v>56</v>
      </c>
      <c r="D6254" s="34" t="s">
        <v>57</v>
      </c>
      <c r="E6254" s="34" t="s">
        <v>58</v>
      </c>
      <c r="F6254" s="39" t="s">
        <v>59</v>
      </c>
      <c r="H6254" s="40" t="s">
        <v>60</v>
      </c>
      <c r="I6254" s="41" t="s">
        <v>22</v>
      </c>
      <c r="J6254" s="42"/>
      <c r="L6254" s="40" t="s">
        <v>60</v>
      </c>
      <c r="M6254" s="53" t="s">
        <v>22</v>
      </c>
      <c r="N6254" s="54"/>
      <c r="P6254" s="40" t="s">
        <v>60</v>
      </c>
      <c r="Q6254" s="53" t="s">
        <v>22</v>
      </c>
      <c r="R6254" s="54"/>
    </row>
    <row r="6255" spans="1:18" x14ac:dyDescent="0.25">
      <c r="A6255" s="37" t="s">
        <v>7713</v>
      </c>
      <c r="B6255" s="38" t="s">
        <v>7714</v>
      </c>
      <c r="C6255" s="38" t="s">
        <v>7715</v>
      </c>
      <c r="D6255" s="38"/>
      <c r="E6255" s="38" t="s">
        <v>433</v>
      </c>
      <c r="F6255" s="43">
        <v>6</v>
      </c>
      <c r="H6255" s="44">
        <v>750</v>
      </c>
      <c r="I6255" s="45">
        <v>4500</v>
      </c>
      <c r="J6255" s="31"/>
      <c r="L6255" s="44">
        <v>355.1</v>
      </c>
      <c r="M6255" s="55">
        <v>2130.6</v>
      </c>
      <c r="N6255" s="56"/>
      <c r="P6255" s="44">
        <v>420</v>
      </c>
      <c r="Q6255" s="55">
        <v>2520</v>
      </c>
      <c r="R6255" s="56"/>
    </row>
    <row r="6256" spans="1:18" x14ac:dyDescent="0.25">
      <c r="A6256" s="37" t="s">
        <v>7716</v>
      </c>
      <c r="B6256" s="38" t="s">
        <v>7717</v>
      </c>
      <c r="C6256" s="38" t="s">
        <v>7718</v>
      </c>
      <c r="D6256" s="38"/>
      <c r="E6256" s="38" t="s">
        <v>433</v>
      </c>
      <c r="F6256" s="43">
        <v>6</v>
      </c>
      <c r="H6256" s="44">
        <v>1725</v>
      </c>
      <c r="I6256" s="45">
        <v>10350</v>
      </c>
      <c r="J6256" s="31"/>
      <c r="L6256" s="44">
        <v>3195.86</v>
      </c>
      <c r="M6256" s="55">
        <v>19175.16</v>
      </c>
      <c r="N6256" s="56"/>
      <c r="P6256" s="44">
        <v>2800</v>
      </c>
      <c r="Q6256" s="55">
        <v>16800</v>
      </c>
      <c r="R6256" s="56"/>
    </row>
    <row r="6257" spans="1:18" x14ac:dyDescent="0.25">
      <c r="A6257" s="37" t="s">
        <v>7719</v>
      </c>
      <c r="B6257" s="38" t="s">
        <v>7720</v>
      </c>
      <c r="C6257" s="38" t="s">
        <v>7721</v>
      </c>
      <c r="D6257" s="38"/>
      <c r="E6257" s="38" t="s">
        <v>433</v>
      </c>
      <c r="F6257" s="43">
        <v>115</v>
      </c>
      <c r="H6257" s="44">
        <v>17</v>
      </c>
      <c r="I6257" s="45">
        <v>1955</v>
      </c>
      <c r="J6257" s="31"/>
      <c r="L6257" s="44">
        <v>88.77</v>
      </c>
      <c r="M6257" s="55">
        <v>10208.549999999999</v>
      </c>
      <c r="N6257" s="56"/>
      <c r="P6257" s="44">
        <v>95</v>
      </c>
      <c r="Q6257" s="55">
        <v>10925</v>
      </c>
      <c r="R6257" s="56"/>
    </row>
    <row r="6258" spans="1:18" x14ac:dyDescent="0.25">
      <c r="A6258" s="37" t="s">
        <v>7722</v>
      </c>
      <c r="B6258" s="38" t="s">
        <v>7723</v>
      </c>
      <c r="C6258" s="38" t="s">
        <v>7724</v>
      </c>
      <c r="D6258" s="38"/>
      <c r="E6258" s="38" t="s">
        <v>64</v>
      </c>
      <c r="F6258" s="43">
        <v>1</v>
      </c>
      <c r="H6258" s="44">
        <v>150000</v>
      </c>
      <c r="I6258" s="45">
        <v>150000</v>
      </c>
      <c r="J6258" s="31"/>
      <c r="L6258" s="44">
        <v>130201.57</v>
      </c>
      <c r="M6258" s="55">
        <v>130201.57</v>
      </c>
      <c r="N6258" s="56"/>
      <c r="P6258" s="44">
        <v>270000</v>
      </c>
      <c r="Q6258" s="55">
        <v>270000</v>
      </c>
      <c r="R6258" s="56"/>
    </row>
    <row r="6259" spans="1:18" x14ac:dyDescent="0.25">
      <c r="A6259" s="37" t="s">
        <v>7725</v>
      </c>
      <c r="B6259" s="38" t="s">
        <v>7726</v>
      </c>
      <c r="C6259" s="38" t="s">
        <v>5247</v>
      </c>
      <c r="D6259" s="38"/>
      <c r="E6259" s="38" t="s">
        <v>433</v>
      </c>
      <c r="F6259" s="43">
        <v>11</v>
      </c>
      <c r="H6259" s="44">
        <v>210</v>
      </c>
      <c r="I6259" s="45">
        <v>2310</v>
      </c>
      <c r="J6259" s="31"/>
      <c r="L6259" s="44">
        <v>390.6</v>
      </c>
      <c r="M6259" s="55">
        <v>4296.6000000000004</v>
      </c>
      <c r="N6259" s="56"/>
      <c r="P6259" s="44">
        <v>1150</v>
      </c>
      <c r="Q6259" s="55">
        <v>12650</v>
      </c>
      <c r="R6259" s="56"/>
    </row>
    <row r="6260" spans="1:18" x14ac:dyDescent="0.25">
      <c r="A6260" s="37" t="s">
        <v>7727</v>
      </c>
      <c r="B6260" s="38" t="s">
        <v>7728</v>
      </c>
      <c r="C6260" s="38" t="s">
        <v>7729</v>
      </c>
      <c r="D6260" s="38"/>
      <c r="E6260" s="38" t="s">
        <v>64</v>
      </c>
      <c r="F6260" s="43">
        <v>1</v>
      </c>
      <c r="H6260" s="44">
        <v>30000</v>
      </c>
      <c r="I6260" s="45">
        <v>30000</v>
      </c>
      <c r="J6260" s="31"/>
      <c r="L6260" s="44">
        <v>76635.460000000006</v>
      </c>
      <c r="M6260" s="55">
        <v>76635.460000000006</v>
      </c>
      <c r="N6260" s="56"/>
      <c r="P6260" s="44">
        <v>55000</v>
      </c>
      <c r="Q6260" s="55">
        <v>55000</v>
      </c>
      <c r="R6260" s="56"/>
    </row>
    <row r="6261" spans="1:18" x14ac:dyDescent="0.25">
      <c r="A6261" s="33"/>
      <c r="B6261" s="34" t="s">
        <v>28</v>
      </c>
      <c r="C6261" s="34" t="s">
        <v>29</v>
      </c>
      <c r="H6261" s="35"/>
      <c r="I6261" s="35"/>
      <c r="J6261" s="36"/>
      <c r="L6261" s="59"/>
      <c r="M6261" s="59"/>
      <c r="N6261" s="60"/>
      <c r="P6261" s="59"/>
      <c r="Q6261" s="59"/>
      <c r="R6261" s="60"/>
    </row>
    <row r="6262" spans="1:18" x14ac:dyDescent="0.25">
      <c r="A6262" s="37" t="s">
        <v>7730</v>
      </c>
      <c r="B6262" s="38" t="s">
        <v>31</v>
      </c>
      <c r="C6262" s="38" t="s">
        <v>750</v>
      </c>
      <c r="H6262" s="35"/>
      <c r="I6262" s="35"/>
      <c r="J6262" s="36"/>
      <c r="L6262" s="59"/>
      <c r="M6262" s="59"/>
      <c r="N6262" s="60"/>
      <c r="P6262" s="59"/>
      <c r="Q6262" s="59"/>
      <c r="R6262" s="60"/>
    </row>
    <row r="6263" spans="1:18" ht="60" x14ac:dyDescent="0.25">
      <c r="A6263" s="33"/>
      <c r="B6263" s="34" t="s">
        <v>55</v>
      </c>
      <c r="C6263" s="34" t="s">
        <v>56</v>
      </c>
      <c r="D6263" s="34" t="s">
        <v>57</v>
      </c>
      <c r="E6263" s="34" t="s">
        <v>58</v>
      </c>
      <c r="F6263" s="39" t="s">
        <v>59</v>
      </c>
      <c r="H6263" s="40" t="s">
        <v>60</v>
      </c>
      <c r="I6263" s="41" t="s">
        <v>22</v>
      </c>
      <c r="J6263" s="42"/>
      <c r="L6263" s="40" t="s">
        <v>60</v>
      </c>
      <c r="M6263" s="53" t="s">
        <v>22</v>
      </c>
      <c r="N6263" s="54"/>
      <c r="P6263" s="40" t="s">
        <v>60</v>
      </c>
      <c r="Q6263" s="53" t="s">
        <v>22</v>
      </c>
      <c r="R6263" s="54"/>
    </row>
    <row r="6264" spans="1:18" ht="45" x14ac:dyDescent="0.25">
      <c r="A6264" s="37" t="s">
        <v>7731</v>
      </c>
      <c r="B6264" s="38" t="s">
        <v>7732</v>
      </c>
      <c r="C6264" s="38" t="s">
        <v>7132</v>
      </c>
      <c r="D6264" s="38"/>
      <c r="E6264" s="38" t="s">
        <v>64</v>
      </c>
      <c r="F6264" s="43">
        <v>1</v>
      </c>
      <c r="H6264" s="44">
        <v>1000</v>
      </c>
      <c r="I6264" s="45">
        <v>1000</v>
      </c>
      <c r="J6264" s="31"/>
      <c r="L6264" s="44">
        <v>8877.3799999999992</v>
      </c>
      <c r="M6264" s="55">
        <v>8877.3799999999992</v>
      </c>
      <c r="N6264" s="56"/>
      <c r="P6264" s="44">
        <v>6000</v>
      </c>
      <c r="Q6264" s="55">
        <v>6000</v>
      </c>
      <c r="R6264" s="56"/>
    </row>
    <row r="6265" spans="1:18" ht="30" x14ac:dyDescent="0.25">
      <c r="A6265" s="37" t="s">
        <v>7733</v>
      </c>
      <c r="B6265" s="38" t="s">
        <v>7734</v>
      </c>
      <c r="C6265" s="38" t="s">
        <v>756</v>
      </c>
      <c r="D6265" s="38"/>
      <c r="E6265" s="38" t="s">
        <v>64</v>
      </c>
      <c r="F6265" s="43">
        <v>1</v>
      </c>
      <c r="H6265" s="44">
        <v>1000</v>
      </c>
      <c r="I6265" s="45">
        <v>1000</v>
      </c>
      <c r="J6265" s="31"/>
      <c r="L6265" s="44">
        <v>8877.3799999999992</v>
      </c>
      <c r="M6265" s="55">
        <v>8877.3799999999992</v>
      </c>
      <c r="N6265" s="56"/>
      <c r="P6265" s="44">
        <v>6000</v>
      </c>
      <c r="Q6265" s="55">
        <v>6000</v>
      </c>
      <c r="R6265" s="56"/>
    </row>
    <row r="6266" spans="1:18" x14ac:dyDescent="0.25">
      <c r="A6266" s="37" t="s">
        <v>7735</v>
      </c>
      <c r="B6266" s="38" t="s">
        <v>7736</v>
      </c>
      <c r="C6266" s="38" t="s">
        <v>759</v>
      </c>
      <c r="D6266" s="38"/>
      <c r="E6266" s="38" t="s">
        <v>64</v>
      </c>
      <c r="F6266" s="43">
        <v>1</v>
      </c>
      <c r="H6266" s="44">
        <v>1500</v>
      </c>
      <c r="I6266" s="45">
        <v>1500</v>
      </c>
      <c r="J6266" s="31"/>
      <c r="L6266" s="44">
        <v>11836.51</v>
      </c>
      <c r="M6266" s="55">
        <v>11836.51</v>
      </c>
      <c r="N6266" s="56"/>
      <c r="P6266" s="44">
        <v>6000</v>
      </c>
      <c r="Q6266" s="55">
        <v>6000</v>
      </c>
      <c r="R6266" s="56"/>
    </row>
    <row r="6267" spans="1:18" x14ac:dyDescent="0.25">
      <c r="A6267" s="37" t="s">
        <v>7737</v>
      </c>
      <c r="B6267" s="38" t="s">
        <v>7738</v>
      </c>
      <c r="C6267" s="38" t="s">
        <v>762</v>
      </c>
      <c r="D6267" s="38"/>
      <c r="E6267" s="38" t="s">
        <v>64</v>
      </c>
      <c r="F6267" s="43">
        <v>1</v>
      </c>
      <c r="H6267" s="44">
        <v>1000</v>
      </c>
      <c r="I6267" s="45">
        <v>1000</v>
      </c>
      <c r="J6267" s="31"/>
      <c r="L6267" s="44">
        <v>11836.51</v>
      </c>
      <c r="M6267" s="55">
        <v>11836.51</v>
      </c>
      <c r="N6267" s="56"/>
      <c r="P6267" s="44">
        <v>6000</v>
      </c>
      <c r="Q6267" s="55">
        <v>6000</v>
      </c>
      <c r="R6267" s="56"/>
    </row>
    <row r="6268" spans="1:18" x14ac:dyDescent="0.25">
      <c r="A6268" s="37" t="s">
        <v>7739</v>
      </c>
      <c r="B6268" s="38" t="s">
        <v>7740</v>
      </c>
      <c r="C6268" s="38" t="s">
        <v>765</v>
      </c>
      <c r="D6268" s="38"/>
      <c r="E6268" s="38" t="s">
        <v>64</v>
      </c>
      <c r="F6268" s="43">
        <v>1</v>
      </c>
      <c r="H6268" s="44">
        <v>500</v>
      </c>
      <c r="I6268" s="45">
        <v>500</v>
      </c>
      <c r="J6268" s="31"/>
      <c r="L6268" s="44">
        <v>8877.3799999999992</v>
      </c>
      <c r="M6268" s="55">
        <v>8877.3799999999992</v>
      </c>
      <c r="N6268" s="56"/>
      <c r="P6268" s="44">
        <v>6000</v>
      </c>
      <c r="Q6268" s="55">
        <v>6000</v>
      </c>
      <c r="R6268" s="56"/>
    </row>
    <row r="6269" spans="1:18" x14ac:dyDescent="0.25">
      <c r="A6269" s="37" t="s">
        <v>7741</v>
      </c>
      <c r="B6269" s="38" t="s">
        <v>7742</v>
      </c>
      <c r="C6269" s="38" t="s">
        <v>768</v>
      </c>
      <c r="D6269" s="38"/>
      <c r="E6269" s="38" t="s">
        <v>64</v>
      </c>
      <c r="F6269" s="43">
        <v>1</v>
      </c>
      <c r="H6269" s="44">
        <v>1000</v>
      </c>
      <c r="I6269" s="45">
        <v>1000</v>
      </c>
      <c r="J6269" s="31"/>
      <c r="L6269" s="44">
        <v>8877.3799999999992</v>
      </c>
      <c r="M6269" s="55">
        <v>8877.3799999999992</v>
      </c>
      <c r="N6269" s="56"/>
      <c r="P6269" s="44">
        <v>6000</v>
      </c>
      <c r="Q6269" s="55">
        <v>6000</v>
      </c>
      <c r="R6269" s="56"/>
    </row>
    <row r="6270" spans="1:18" x14ac:dyDescent="0.25">
      <c r="A6270" s="37" t="s">
        <v>7743</v>
      </c>
      <c r="B6270" s="38" t="s">
        <v>7744</v>
      </c>
      <c r="C6270" s="38" t="s">
        <v>771</v>
      </c>
      <c r="D6270" s="38"/>
      <c r="E6270" s="38" t="s">
        <v>64</v>
      </c>
      <c r="F6270" s="43">
        <v>1</v>
      </c>
      <c r="H6270" s="44">
        <v>500</v>
      </c>
      <c r="I6270" s="45">
        <v>500</v>
      </c>
      <c r="J6270" s="31"/>
      <c r="L6270" s="44">
        <v>8877.3799999999992</v>
      </c>
      <c r="M6270" s="55">
        <v>8877.3799999999992</v>
      </c>
      <c r="N6270" s="56"/>
      <c r="P6270" s="44">
        <v>6000</v>
      </c>
      <c r="Q6270" s="55">
        <v>6000</v>
      </c>
      <c r="R6270" s="56"/>
    </row>
    <row r="6271" spans="1:18" ht="30" x14ac:dyDescent="0.25">
      <c r="A6271" s="37" t="s">
        <v>7745</v>
      </c>
      <c r="B6271" s="38" t="s">
        <v>7746</v>
      </c>
      <c r="C6271" s="38" t="s">
        <v>774</v>
      </c>
      <c r="D6271" s="38"/>
      <c r="E6271" s="38" t="s">
        <v>64</v>
      </c>
      <c r="F6271" s="43">
        <v>1</v>
      </c>
      <c r="H6271" s="44">
        <v>500</v>
      </c>
      <c r="I6271" s="45">
        <v>500</v>
      </c>
      <c r="J6271" s="31"/>
      <c r="L6271" s="44">
        <v>8877.3799999999992</v>
      </c>
      <c r="M6271" s="55">
        <v>8877.3799999999992</v>
      </c>
      <c r="N6271" s="56"/>
      <c r="P6271" s="44">
        <v>10000</v>
      </c>
      <c r="Q6271" s="55">
        <v>10000</v>
      </c>
      <c r="R6271" s="56"/>
    </row>
    <row r="6272" spans="1:18" ht="30" x14ac:dyDescent="0.25">
      <c r="A6272" s="37" t="s">
        <v>7747</v>
      </c>
      <c r="B6272" s="38" t="s">
        <v>7748</v>
      </c>
      <c r="C6272" s="38" t="s">
        <v>777</v>
      </c>
      <c r="D6272" s="38"/>
      <c r="E6272" s="38" t="s">
        <v>64</v>
      </c>
      <c r="F6272" s="43">
        <v>1</v>
      </c>
      <c r="H6272" s="44">
        <v>500</v>
      </c>
      <c r="I6272" s="45">
        <v>500</v>
      </c>
      <c r="J6272" s="31"/>
      <c r="L6272" s="44">
        <v>8877.3799999999992</v>
      </c>
      <c r="M6272" s="55">
        <v>8877.3799999999992</v>
      </c>
      <c r="N6272" s="56"/>
      <c r="P6272" s="44">
        <v>10000</v>
      </c>
      <c r="Q6272" s="55">
        <v>10000</v>
      </c>
      <c r="R6272" s="56"/>
    </row>
    <row r="6273" spans="1:18" x14ac:dyDescent="0.25">
      <c r="A6273" s="37" t="s">
        <v>7749</v>
      </c>
      <c r="B6273" s="38" t="s">
        <v>7750</v>
      </c>
      <c r="C6273" s="38" t="s">
        <v>780</v>
      </c>
      <c r="D6273" s="38"/>
      <c r="E6273" s="38" t="s">
        <v>64</v>
      </c>
      <c r="F6273" s="43">
        <v>1</v>
      </c>
      <c r="H6273" s="44">
        <v>500</v>
      </c>
      <c r="I6273" s="45">
        <v>500</v>
      </c>
      <c r="J6273" s="31"/>
      <c r="L6273" s="44">
        <v>8877.3799999999992</v>
      </c>
      <c r="M6273" s="55">
        <v>8877.3799999999992</v>
      </c>
      <c r="N6273" s="56"/>
      <c r="P6273" s="44">
        <v>3000</v>
      </c>
      <c r="Q6273" s="55">
        <v>3000</v>
      </c>
      <c r="R6273" s="56"/>
    </row>
    <row r="6274" spans="1:18" x14ac:dyDescent="0.25">
      <c r="A6274" s="37" t="s">
        <v>7751</v>
      </c>
      <c r="B6274" s="38" t="s">
        <v>7752</v>
      </c>
      <c r="C6274" s="38" t="s">
        <v>783</v>
      </c>
      <c r="D6274" s="38"/>
      <c r="E6274" s="38" t="s">
        <v>64</v>
      </c>
      <c r="F6274" s="43">
        <v>1</v>
      </c>
      <c r="H6274" s="44">
        <v>500</v>
      </c>
      <c r="I6274" s="45">
        <v>500</v>
      </c>
      <c r="J6274" s="31"/>
      <c r="L6274" s="44">
        <v>8877.3799999999992</v>
      </c>
      <c r="M6274" s="55">
        <v>8877.3799999999992</v>
      </c>
      <c r="N6274" s="56"/>
      <c r="P6274" s="44">
        <v>3000</v>
      </c>
      <c r="Q6274" s="55">
        <v>3000</v>
      </c>
      <c r="R6274" s="56"/>
    </row>
    <row r="6275" spans="1:18" ht="45" x14ac:dyDescent="0.25">
      <c r="A6275" s="37" t="s">
        <v>7753</v>
      </c>
      <c r="B6275" s="38" t="s">
        <v>7754</v>
      </c>
      <c r="C6275" s="38" t="s">
        <v>786</v>
      </c>
      <c r="D6275" s="38"/>
      <c r="E6275" s="38" t="s">
        <v>64</v>
      </c>
      <c r="F6275" s="43">
        <v>1</v>
      </c>
      <c r="H6275" s="44">
        <v>2000</v>
      </c>
      <c r="I6275" s="45">
        <v>2000</v>
      </c>
      <c r="J6275" s="31"/>
      <c r="L6275" s="44">
        <v>11836.51</v>
      </c>
      <c r="M6275" s="55">
        <v>11836.51</v>
      </c>
      <c r="N6275" s="56"/>
      <c r="P6275" s="44">
        <v>6000</v>
      </c>
      <c r="Q6275" s="55">
        <v>6000</v>
      </c>
      <c r="R6275" s="56"/>
    </row>
    <row r="6276" spans="1:18" x14ac:dyDescent="0.25">
      <c r="A6276" s="37" t="s">
        <v>7755</v>
      </c>
      <c r="B6276" s="38" t="s">
        <v>7756</v>
      </c>
      <c r="C6276" s="38" t="s">
        <v>789</v>
      </c>
      <c r="D6276" s="38"/>
      <c r="E6276" s="38" t="s">
        <v>64</v>
      </c>
      <c r="F6276" s="43">
        <v>1</v>
      </c>
      <c r="H6276" s="44">
        <v>2000</v>
      </c>
      <c r="I6276" s="45">
        <v>2000</v>
      </c>
      <c r="J6276" s="31"/>
      <c r="L6276" s="44">
        <v>11836.51</v>
      </c>
      <c r="M6276" s="55">
        <v>11836.51</v>
      </c>
      <c r="N6276" s="56"/>
      <c r="P6276" s="44">
        <v>6000</v>
      </c>
      <c r="Q6276" s="55">
        <v>6000</v>
      </c>
      <c r="R6276" s="56"/>
    </row>
    <row r="6277" spans="1:18" ht="30" x14ac:dyDescent="0.25">
      <c r="A6277" s="37" t="s">
        <v>7757</v>
      </c>
      <c r="B6277" s="38" t="s">
        <v>7758</v>
      </c>
      <c r="C6277" s="38" t="s">
        <v>7159</v>
      </c>
      <c r="D6277" s="38"/>
      <c r="E6277" s="38" t="s">
        <v>64</v>
      </c>
      <c r="F6277" s="43">
        <v>1</v>
      </c>
      <c r="H6277" s="44">
        <v>1500</v>
      </c>
      <c r="I6277" s="45">
        <v>1500</v>
      </c>
      <c r="J6277" s="31"/>
      <c r="L6277" s="44">
        <v>11836.51</v>
      </c>
      <c r="M6277" s="55">
        <v>11836.51</v>
      </c>
      <c r="N6277" s="56"/>
      <c r="P6277" s="44">
        <v>20000</v>
      </c>
      <c r="Q6277" s="55">
        <v>20000</v>
      </c>
      <c r="R6277" s="56"/>
    </row>
    <row r="6278" spans="1:18" x14ac:dyDescent="0.25">
      <c r="A6278" s="37" t="s">
        <v>7759</v>
      </c>
      <c r="B6278" s="38" t="s">
        <v>7760</v>
      </c>
      <c r="C6278" s="38" t="s">
        <v>7162</v>
      </c>
      <c r="D6278" s="38"/>
      <c r="E6278" s="38" t="s">
        <v>64</v>
      </c>
      <c r="F6278" s="43">
        <v>1</v>
      </c>
      <c r="H6278" s="44">
        <v>1000</v>
      </c>
      <c r="I6278" s="45">
        <v>1000</v>
      </c>
      <c r="J6278" s="31"/>
      <c r="L6278" s="44">
        <v>8877.3799999999992</v>
      </c>
      <c r="M6278" s="55">
        <v>8877.3799999999992</v>
      </c>
      <c r="N6278" s="56"/>
      <c r="P6278" s="44">
        <v>6000</v>
      </c>
      <c r="Q6278" s="55">
        <v>6000</v>
      </c>
      <c r="R6278" s="56"/>
    </row>
    <row r="6279" spans="1:18" x14ac:dyDescent="0.25">
      <c r="A6279" s="33"/>
      <c r="B6279" s="34" t="s">
        <v>28</v>
      </c>
      <c r="C6279" s="34" t="s">
        <v>29</v>
      </c>
      <c r="H6279" s="35"/>
      <c r="I6279" s="35"/>
      <c r="J6279" s="36"/>
      <c r="L6279" s="59"/>
      <c r="M6279" s="59"/>
      <c r="N6279" s="60"/>
      <c r="P6279" s="59"/>
      <c r="Q6279" s="59"/>
      <c r="R6279" s="60"/>
    </row>
    <row r="6280" spans="1:18" x14ac:dyDescent="0.25">
      <c r="A6280" s="37" t="s">
        <v>7761</v>
      </c>
      <c r="B6280" s="38" t="s">
        <v>31</v>
      </c>
      <c r="C6280" s="38" t="s">
        <v>333</v>
      </c>
      <c r="H6280" s="35"/>
      <c r="I6280" s="35"/>
      <c r="J6280" s="36"/>
      <c r="L6280" s="59"/>
      <c r="M6280" s="59"/>
      <c r="N6280" s="60"/>
      <c r="P6280" s="59"/>
      <c r="Q6280" s="59"/>
      <c r="R6280" s="60"/>
    </row>
    <row r="6281" spans="1:18" ht="60" x14ac:dyDescent="0.25">
      <c r="A6281" s="33"/>
      <c r="B6281" s="34" t="s">
        <v>55</v>
      </c>
      <c r="C6281" s="34" t="s">
        <v>56</v>
      </c>
      <c r="D6281" s="34" t="s">
        <v>57</v>
      </c>
      <c r="E6281" s="34" t="s">
        <v>58</v>
      </c>
      <c r="F6281" s="39" t="s">
        <v>59</v>
      </c>
      <c r="H6281" s="40" t="s">
        <v>60</v>
      </c>
      <c r="I6281" s="41" t="s">
        <v>22</v>
      </c>
      <c r="J6281" s="42"/>
      <c r="L6281" s="40" t="s">
        <v>60</v>
      </c>
      <c r="M6281" s="53" t="s">
        <v>22</v>
      </c>
      <c r="N6281" s="54"/>
      <c r="P6281" s="40" t="s">
        <v>60</v>
      </c>
      <c r="Q6281" s="53" t="s">
        <v>22</v>
      </c>
      <c r="R6281" s="54"/>
    </row>
    <row r="6282" spans="1:18" ht="105" x14ac:dyDescent="0.25">
      <c r="A6282" s="37" t="s">
        <v>7762</v>
      </c>
      <c r="B6282" s="38" t="s">
        <v>335</v>
      </c>
      <c r="C6282" s="38" t="s">
        <v>336</v>
      </c>
      <c r="D6282" s="38"/>
      <c r="E6282" s="38" t="s">
        <v>64</v>
      </c>
      <c r="F6282" s="43">
        <v>1</v>
      </c>
      <c r="H6282" s="44">
        <v>0</v>
      </c>
      <c r="I6282" s="45">
        <v>0</v>
      </c>
      <c r="J6282" s="31"/>
      <c r="L6282" s="44">
        <v>0</v>
      </c>
      <c r="M6282" s="55">
        <v>0</v>
      </c>
      <c r="N6282" s="56"/>
      <c r="P6282" s="44">
        <v>0</v>
      </c>
      <c r="Q6282" s="55">
        <v>0</v>
      </c>
      <c r="R6282" s="56"/>
    </row>
    <row r="6283" spans="1:18" x14ac:dyDescent="0.25">
      <c r="A6283" s="33"/>
      <c r="B6283" s="34" t="s">
        <v>28</v>
      </c>
      <c r="C6283" s="34" t="s">
        <v>29</v>
      </c>
      <c r="H6283" s="35"/>
      <c r="I6283" s="35"/>
      <c r="J6283" s="36"/>
      <c r="L6283" s="59"/>
      <c r="M6283" s="59"/>
      <c r="N6283" s="60"/>
      <c r="P6283" s="59"/>
      <c r="Q6283" s="59"/>
      <c r="R6283" s="60"/>
    </row>
    <row r="6284" spans="1:18" ht="60" x14ac:dyDescent="0.25">
      <c r="A6284" s="37" t="s">
        <v>7763</v>
      </c>
      <c r="B6284" s="38" t="s">
        <v>31</v>
      </c>
      <c r="C6284" s="38" t="s">
        <v>299</v>
      </c>
      <c r="H6284" s="35"/>
      <c r="I6284" s="35"/>
      <c r="J6284" s="36"/>
      <c r="L6284" s="59"/>
      <c r="M6284" s="59"/>
      <c r="N6284" s="60"/>
      <c r="P6284" s="59"/>
      <c r="Q6284" s="59"/>
      <c r="R6284" s="60"/>
    </row>
    <row r="6285" spans="1:18" x14ac:dyDescent="0.25">
      <c r="A6285" s="14" t="s">
        <v>7764</v>
      </c>
      <c r="B6285" s="14"/>
      <c r="C6285" s="14"/>
      <c r="D6285" s="14"/>
      <c r="E6285" s="14"/>
      <c r="F6285" s="14"/>
      <c r="H6285" s="32" t="s">
        <v>3228</v>
      </c>
      <c r="I6285" s="45">
        <v>41600</v>
      </c>
      <c r="J6285" s="31"/>
      <c r="L6285" s="32" t="s">
        <v>3228</v>
      </c>
      <c r="M6285" s="55">
        <v>151743.98000000001</v>
      </c>
      <c r="N6285" s="56"/>
      <c r="P6285" s="32" t="s">
        <v>3228</v>
      </c>
      <c r="Q6285" s="55">
        <v>33531</v>
      </c>
      <c r="R6285" s="56"/>
    </row>
    <row r="6286" spans="1:18" x14ac:dyDescent="0.25">
      <c r="A6286" s="33"/>
      <c r="B6286" s="34" t="s">
        <v>28</v>
      </c>
      <c r="C6286" s="34" t="s">
        <v>29</v>
      </c>
      <c r="H6286" s="35"/>
      <c r="I6286" s="35"/>
      <c r="J6286" s="36"/>
      <c r="L6286" s="59"/>
      <c r="M6286" s="59"/>
      <c r="N6286" s="60"/>
      <c r="P6286" s="59"/>
      <c r="Q6286" s="59"/>
      <c r="R6286" s="60"/>
    </row>
    <row r="6287" spans="1:18" x14ac:dyDescent="0.25">
      <c r="A6287" s="37" t="s">
        <v>7765</v>
      </c>
      <c r="B6287" s="38" t="s">
        <v>31</v>
      </c>
      <c r="C6287" s="38" t="s">
        <v>796</v>
      </c>
      <c r="H6287" s="35"/>
      <c r="I6287" s="35"/>
      <c r="J6287" s="36"/>
      <c r="L6287" s="59"/>
      <c r="M6287" s="59"/>
      <c r="N6287" s="60"/>
      <c r="P6287" s="59"/>
      <c r="Q6287" s="59"/>
      <c r="R6287" s="60"/>
    </row>
    <row r="6288" spans="1:18" x14ac:dyDescent="0.25">
      <c r="A6288" s="37" t="s">
        <v>7766</v>
      </c>
      <c r="B6288" s="38" t="s">
        <v>31</v>
      </c>
      <c r="C6288" s="38" t="s">
        <v>848</v>
      </c>
      <c r="H6288" s="35"/>
      <c r="I6288" s="35"/>
      <c r="J6288" s="36"/>
      <c r="L6288" s="59"/>
      <c r="M6288" s="59"/>
      <c r="N6288" s="60"/>
      <c r="P6288" s="59"/>
      <c r="Q6288" s="59"/>
      <c r="R6288" s="60"/>
    </row>
    <row r="6289" spans="1:18" ht="45" x14ac:dyDescent="0.25">
      <c r="A6289" s="37" t="s">
        <v>7767</v>
      </c>
      <c r="B6289" s="38" t="s">
        <v>31</v>
      </c>
      <c r="C6289" s="38" t="s">
        <v>850</v>
      </c>
      <c r="H6289" s="35"/>
      <c r="I6289" s="35"/>
      <c r="J6289" s="36"/>
      <c r="L6289" s="59"/>
      <c r="M6289" s="59"/>
      <c r="N6289" s="60"/>
      <c r="P6289" s="59"/>
      <c r="Q6289" s="59"/>
      <c r="R6289" s="60"/>
    </row>
    <row r="6290" spans="1:18" ht="60" x14ac:dyDescent="0.25">
      <c r="A6290" s="33"/>
      <c r="B6290" s="34" t="s">
        <v>55</v>
      </c>
      <c r="C6290" s="34" t="s">
        <v>56</v>
      </c>
      <c r="D6290" s="34" t="s">
        <v>57</v>
      </c>
      <c r="E6290" s="34" t="s">
        <v>58</v>
      </c>
      <c r="F6290" s="39" t="s">
        <v>59</v>
      </c>
      <c r="H6290" s="40" t="s">
        <v>60</v>
      </c>
      <c r="I6290" s="41" t="s">
        <v>22</v>
      </c>
      <c r="J6290" s="42"/>
      <c r="L6290" s="40" t="s">
        <v>60</v>
      </c>
      <c r="M6290" s="53" t="s">
        <v>22</v>
      </c>
      <c r="N6290" s="54"/>
      <c r="P6290" s="40" t="s">
        <v>60</v>
      </c>
      <c r="Q6290" s="53" t="s">
        <v>22</v>
      </c>
      <c r="R6290" s="54"/>
    </row>
    <row r="6291" spans="1:18" x14ac:dyDescent="0.25">
      <c r="A6291" s="37" t="s">
        <v>7768</v>
      </c>
      <c r="B6291" s="38" t="s">
        <v>6136</v>
      </c>
      <c r="C6291" s="38" t="s">
        <v>2778</v>
      </c>
      <c r="D6291" s="38"/>
      <c r="E6291" s="38" t="s">
        <v>4347</v>
      </c>
      <c r="F6291" s="43">
        <v>6</v>
      </c>
      <c r="H6291" s="44">
        <v>900</v>
      </c>
      <c r="I6291" s="45">
        <v>5400</v>
      </c>
      <c r="J6291" s="31"/>
      <c r="L6291" s="44">
        <v>1006.1</v>
      </c>
      <c r="M6291" s="55">
        <v>6036.6</v>
      </c>
      <c r="N6291" s="56"/>
      <c r="P6291" s="44">
        <v>350</v>
      </c>
      <c r="Q6291" s="55">
        <v>2100</v>
      </c>
      <c r="R6291" s="56"/>
    </row>
    <row r="6292" spans="1:18" x14ac:dyDescent="0.25">
      <c r="A6292" s="33"/>
      <c r="B6292" s="34" t="s">
        <v>28</v>
      </c>
      <c r="C6292" s="34" t="s">
        <v>29</v>
      </c>
      <c r="H6292" s="35"/>
      <c r="I6292" s="35"/>
      <c r="J6292" s="36"/>
      <c r="L6292" s="59"/>
      <c r="M6292" s="59"/>
      <c r="N6292" s="60"/>
      <c r="P6292" s="59"/>
      <c r="Q6292" s="59"/>
      <c r="R6292" s="60"/>
    </row>
    <row r="6293" spans="1:18" x14ac:dyDescent="0.25">
      <c r="A6293" s="37" t="s">
        <v>7769</v>
      </c>
      <c r="B6293" s="38" t="s">
        <v>31</v>
      </c>
      <c r="C6293" s="38" t="s">
        <v>855</v>
      </c>
      <c r="H6293" s="35"/>
      <c r="I6293" s="35"/>
      <c r="J6293" s="36"/>
      <c r="L6293" s="59"/>
      <c r="M6293" s="59"/>
      <c r="N6293" s="60"/>
      <c r="P6293" s="59"/>
      <c r="Q6293" s="59"/>
      <c r="R6293" s="60"/>
    </row>
    <row r="6294" spans="1:18" x14ac:dyDescent="0.25">
      <c r="A6294" s="37" t="s">
        <v>7770</v>
      </c>
      <c r="B6294" s="38" t="s">
        <v>31</v>
      </c>
      <c r="C6294" s="38" t="s">
        <v>857</v>
      </c>
      <c r="H6294" s="35"/>
      <c r="I6294" s="35"/>
      <c r="J6294" s="36"/>
      <c r="L6294" s="59"/>
      <c r="M6294" s="59"/>
      <c r="N6294" s="60"/>
      <c r="P6294" s="59"/>
      <c r="Q6294" s="59"/>
      <c r="R6294" s="60"/>
    </row>
    <row r="6295" spans="1:18" ht="75" x14ac:dyDescent="0.25">
      <c r="A6295" s="37" t="s">
        <v>7771</v>
      </c>
      <c r="B6295" s="38" t="s">
        <v>31</v>
      </c>
      <c r="C6295" s="38" t="s">
        <v>859</v>
      </c>
      <c r="H6295" s="35"/>
      <c r="I6295" s="35"/>
      <c r="J6295" s="36"/>
      <c r="L6295" s="59"/>
      <c r="M6295" s="59"/>
      <c r="N6295" s="60"/>
      <c r="P6295" s="59"/>
      <c r="Q6295" s="59"/>
      <c r="R6295" s="60"/>
    </row>
    <row r="6296" spans="1:18" ht="60" x14ac:dyDescent="0.25">
      <c r="A6296" s="33"/>
      <c r="B6296" s="34" t="s">
        <v>55</v>
      </c>
      <c r="C6296" s="34" t="s">
        <v>56</v>
      </c>
      <c r="D6296" s="34" t="s">
        <v>57</v>
      </c>
      <c r="E6296" s="34" t="s">
        <v>58</v>
      </c>
      <c r="F6296" s="39" t="s">
        <v>59</v>
      </c>
      <c r="H6296" s="40" t="s">
        <v>60</v>
      </c>
      <c r="I6296" s="41" t="s">
        <v>22</v>
      </c>
      <c r="J6296" s="42"/>
      <c r="L6296" s="40" t="s">
        <v>60</v>
      </c>
      <c r="M6296" s="53" t="s">
        <v>22</v>
      </c>
      <c r="N6296" s="54"/>
      <c r="P6296" s="40" t="s">
        <v>60</v>
      </c>
      <c r="Q6296" s="53" t="s">
        <v>22</v>
      </c>
      <c r="R6296" s="54"/>
    </row>
    <row r="6297" spans="1:18" ht="30" x14ac:dyDescent="0.25">
      <c r="A6297" s="37" t="s">
        <v>7772</v>
      </c>
      <c r="B6297" s="38" t="s">
        <v>6138</v>
      </c>
      <c r="C6297" s="38" t="s">
        <v>7773</v>
      </c>
      <c r="D6297" s="38"/>
      <c r="E6297" s="38" t="s">
        <v>4347</v>
      </c>
      <c r="F6297" s="43">
        <v>4</v>
      </c>
      <c r="H6297" s="44">
        <v>560</v>
      </c>
      <c r="I6297" s="45">
        <v>2240</v>
      </c>
      <c r="J6297" s="31"/>
      <c r="L6297" s="44">
        <v>828.56</v>
      </c>
      <c r="M6297" s="55">
        <v>3314.24</v>
      </c>
      <c r="N6297" s="56"/>
      <c r="P6297" s="44">
        <v>480</v>
      </c>
      <c r="Q6297" s="55">
        <v>1920</v>
      </c>
      <c r="R6297" s="56"/>
    </row>
    <row r="6298" spans="1:18" x14ac:dyDescent="0.25">
      <c r="A6298" s="33"/>
      <c r="B6298" s="34" t="s">
        <v>28</v>
      </c>
      <c r="C6298" s="34" t="s">
        <v>29</v>
      </c>
      <c r="H6298" s="35"/>
      <c r="I6298" s="35"/>
      <c r="J6298" s="36"/>
      <c r="L6298" s="59"/>
      <c r="M6298" s="59"/>
      <c r="N6298" s="60"/>
      <c r="P6298" s="59"/>
      <c r="Q6298" s="59"/>
      <c r="R6298" s="60"/>
    </row>
    <row r="6299" spans="1:18" x14ac:dyDescent="0.25">
      <c r="A6299" s="37" t="s">
        <v>7774</v>
      </c>
      <c r="B6299" s="38" t="s">
        <v>31</v>
      </c>
      <c r="C6299" s="38" t="s">
        <v>882</v>
      </c>
      <c r="H6299" s="35"/>
      <c r="I6299" s="35"/>
      <c r="J6299" s="36"/>
      <c r="L6299" s="59"/>
      <c r="M6299" s="59"/>
      <c r="N6299" s="60"/>
      <c r="P6299" s="59"/>
      <c r="Q6299" s="59"/>
      <c r="R6299" s="60"/>
    </row>
    <row r="6300" spans="1:18" ht="45" x14ac:dyDescent="0.25">
      <c r="A6300" s="37" t="s">
        <v>7775</v>
      </c>
      <c r="B6300" s="38" t="s">
        <v>31</v>
      </c>
      <c r="C6300" s="38" t="s">
        <v>884</v>
      </c>
      <c r="H6300" s="35"/>
      <c r="I6300" s="35"/>
      <c r="J6300" s="36"/>
      <c r="L6300" s="59"/>
      <c r="M6300" s="59"/>
      <c r="N6300" s="60"/>
      <c r="P6300" s="59"/>
      <c r="Q6300" s="59"/>
      <c r="R6300" s="60"/>
    </row>
    <row r="6301" spans="1:18" ht="60" x14ac:dyDescent="0.25">
      <c r="A6301" s="33"/>
      <c r="B6301" s="34" t="s">
        <v>55</v>
      </c>
      <c r="C6301" s="34" t="s">
        <v>56</v>
      </c>
      <c r="D6301" s="34" t="s">
        <v>57</v>
      </c>
      <c r="E6301" s="34" t="s">
        <v>58</v>
      </c>
      <c r="F6301" s="39" t="s">
        <v>59</v>
      </c>
      <c r="H6301" s="40" t="s">
        <v>60</v>
      </c>
      <c r="I6301" s="41" t="s">
        <v>22</v>
      </c>
      <c r="J6301" s="42"/>
      <c r="L6301" s="40" t="s">
        <v>60</v>
      </c>
      <c r="M6301" s="53" t="s">
        <v>22</v>
      </c>
      <c r="N6301" s="54"/>
      <c r="P6301" s="40" t="s">
        <v>60</v>
      </c>
      <c r="Q6301" s="53" t="s">
        <v>22</v>
      </c>
      <c r="R6301" s="54"/>
    </row>
    <row r="6302" spans="1:18" x14ac:dyDescent="0.25">
      <c r="A6302" s="37" t="s">
        <v>7776</v>
      </c>
      <c r="B6302" s="38" t="s">
        <v>6143</v>
      </c>
      <c r="C6302" s="38" t="s">
        <v>7777</v>
      </c>
      <c r="D6302" s="38"/>
      <c r="E6302" s="38" t="s">
        <v>4347</v>
      </c>
      <c r="F6302" s="43">
        <v>8</v>
      </c>
      <c r="H6302" s="44">
        <v>1670</v>
      </c>
      <c r="I6302" s="45">
        <v>13360</v>
      </c>
      <c r="J6302" s="31"/>
      <c r="L6302" s="44">
        <v>2130.5700000000002</v>
      </c>
      <c r="M6302" s="55">
        <v>17044.560000000001</v>
      </c>
      <c r="N6302" s="56"/>
      <c r="P6302" s="44">
        <v>2090</v>
      </c>
      <c r="Q6302" s="55">
        <v>16720</v>
      </c>
      <c r="R6302" s="56"/>
    </row>
    <row r="6303" spans="1:18" ht="30" x14ac:dyDescent="0.25">
      <c r="A6303" s="37" t="s">
        <v>7778</v>
      </c>
      <c r="B6303" s="38" t="s">
        <v>6146</v>
      </c>
      <c r="C6303" s="38" t="s">
        <v>899</v>
      </c>
      <c r="D6303" s="38"/>
      <c r="E6303" s="38" t="s">
        <v>4347</v>
      </c>
      <c r="F6303" s="43">
        <v>2</v>
      </c>
      <c r="H6303" s="44">
        <v>1200</v>
      </c>
      <c r="I6303" s="45">
        <v>2400</v>
      </c>
      <c r="J6303" s="31"/>
      <c r="L6303" s="44">
        <v>1775.48</v>
      </c>
      <c r="M6303" s="55">
        <v>3550.96</v>
      </c>
      <c r="N6303" s="56"/>
      <c r="P6303" s="44">
        <v>750</v>
      </c>
      <c r="Q6303" s="55">
        <v>1500</v>
      </c>
      <c r="R6303" s="56"/>
    </row>
    <row r="6304" spans="1:18" x14ac:dyDescent="0.25">
      <c r="A6304" s="33"/>
      <c r="B6304" s="34" t="s">
        <v>28</v>
      </c>
      <c r="C6304" s="34" t="s">
        <v>29</v>
      </c>
      <c r="H6304" s="35"/>
      <c r="I6304" s="35"/>
      <c r="J6304" s="36"/>
      <c r="L6304" s="59"/>
      <c r="M6304" s="59"/>
      <c r="N6304" s="60"/>
      <c r="P6304" s="59"/>
      <c r="Q6304" s="59"/>
      <c r="R6304" s="60"/>
    </row>
    <row r="6305" spans="1:18" x14ac:dyDescent="0.25">
      <c r="A6305" s="37" t="s">
        <v>7779</v>
      </c>
      <c r="B6305" s="38" t="s">
        <v>31</v>
      </c>
      <c r="C6305" s="38" t="s">
        <v>907</v>
      </c>
      <c r="H6305" s="35"/>
      <c r="I6305" s="35"/>
      <c r="J6305" s="36"/>
      <c r="L6305" s="59"/>
      <c r="M6305" s="59"/>
      <c r="N6305" s="60"/>
      <c r="P6305" s="59"/>
      <c r="Q6305" s="59"/>
      <c r="R6305" s="60"/>
    </row>
    <row r="6306" spans="1:18" ht="45" x14ac:dyDescent="0.25">
      <c r="A6306" s="37" t="s">
        <v>7780</v>
      </c>
      <c r="B6306" s="38" t="s">
        <v>31</v>
      </c>
      <c r="C6306" s="38" t="s">
        <v>909</v>
      </c>
      <c r="H6306" s="35"/>
      <c r="I6306" s="35"/>
      <c r="J6306" s="36"/>
      <c r="L6306" s="59"/>
      <c r="M6306" s="59"/>
      <c r="N6306" s="60"/>
      <c r="P6306" s="59"/>
      <c r="Q6306" s="59"/>
      <c r="R6306" s="60"/>
    </row>
    <row r="6307" spans="1:18" ht="60" x14ac:dyDescent="0.25">
      <c r="A6307" s="33"/>
      <c r="B6307" s="34" t="s">
        <v>55</v>
      </c>
      <c r="C6307" s="34" t="s">
        <v>56</v>
      </c>
      <c r="D6307" s="34" t="s">
        <v>57</v>
      </c>
      <c r="E6307" s="34" t="s">
        <v>58</v>
      </c>
      <c r="F6307" s="39" t="s">
        <v>59</v>
      </c>
      <c r="H6307" s="40" t="s">
        <v>60</v>
      </c>
      <c r="I6307" s="41" t="s">
        <v>22</v>
      </c>
      <c r="J6307" s="42"/>
      <c r="L6307" s="40" t="s">
        <v>60</v>
      </c>
      <c r="M6307" s="53" t="s">
        <v>22</v>
      </c>
      <c r="N6307" s="54"/>
      <c r="P6307" s="40" t="s">
        <v>60</v>
      </c>
      <c r="Q6307" s="53" t="s">
        <v>22</v>
      </c>
      <c r="R6307" s="54"/>
    </row>
    <row r="6308" spans="1:18" x14ac:dyDescent="0.25">
      <c r="A6308" s="37" t="s">
        <v>7781</v>
      </c>
      <c r="B6308" s="38" t="s">
        <v>6151</v>
      </c>
      <c r="C6308" s="38" t="s">
        <v>6160</v>
      </c>
      <c r="D6308" s="38"/>
      <c r="E6308" s="38" t="s">
        <v>4347</v>
      </c>
      <c r="F6308" s="43">
        <v>2</v>
      </c>
      <c r="H6308" s="44">
        <v>750</v>
      </c>
      <c r="I6308" s="45">
        <v>1500</v>
      </c>
      <c r="J6308" s="31"/>
      <c r="L6308" s="44">
        <v>828.56</v>
      </c>
      <c r="M6308" s="55">
        <v>1657.12</v>
      </c>
      <c r="N6308" s="56"/>
      <c r="P6308" s="44">
        <v>480</v>
      </c>
      <c r="Q6308" s="55">
        <v>960</v>
      </c>
      <c r="R6308" s="56"/>
    </row>
    <row r="6309" spans="1:18" x14ac:dyDescent="0.25">
      <c r="A6309" s="37" t="s">
        <v>7782</v>
      </c>
      <c r="B6309" s="38" t="s">
        <v>6153</v>
      </c>
      <c r="C6309" s="38" t="s">
        <v>6163</v>
      </c>
      <c r="D6309" s="38"/>
      <c r="E6309" s="38" t="s">
        <v>4347</v>
      </c>
      <c r="F6309" s="43">
        <v>2</v>
      </c>
      <c r="H6309" s="44">
        <v>600</v>
      </c>
      <c r="I6309" s="45">
        <v>1200</v>
      </c>
      <c r="J6309" s="31"/>
      <c r="L6309" s="44">
        <v>887.74</v>
      </c>
      <c r="M6309" s="55">
        <v>1775.48</v>
      </c>
      <c r="N6309" s="56"/>
      <c r="P6309" s="44">
        <v>420</v>
      </c>
      <c r="Q6309" s="55">
        <v>840</v>
      </c>
      <c r="R6309" s="56"/>
    </row>
    <row r="6310" spans="1:18" x14ac:dyDescent="0.25">
      <c r="A6310" s="33"/>
      <c r="B6310" s="34" t="s">
        <v>28</v>
      </c>
      <c r="C6310" s="34" t="s">
        <v>29</v>
      </c>
      <c r="H6310" s="35"/>
      <c r="I6310" s="35"/>
      <c r="J6310" s="36"/>
      <c r="L6310" s="59"/>
      <c r="M6310" s="59"/>
      <c r="N6310" s="60"/>
      <c r="P6310" s="59"/>
      <c r="Q6310" s="59"/>
      <c r="R6310" s="60"/>
    </row>
    <row r="6311" spans="1:18" x14ac:dyDescent="0.25">
      <c r="A6311" s="37" t="s">
        <v>7783</v>
      </c>
      <c r="B6311" s="38" t="s">
        <v>31</v>
      </c>
      <c r="C6311" s="38" t="s">
        <v>750</v>
      </c>
      <c r="H6311" s="35"/>
      <c r="I6311" s="35"/>
      <c r="J6311" s="36"/>
      <c r="L6311" s="59"/>
      <c r="M6311" s="59"/>
      <c r="N6311" s="60"/>
      <c r="P6311" s="59"/>
      <c r="Q6311" s="59"/>
      <c r="R6311" s="60"/>
    </row>
    <row r="6312" spans="1:18" ht="60" x14ac:dyDescent="0.25">
      <c r="A6312" s="33"/>
      <c r="B6312" s="34" t="s">
        <v>55</v>
      </c>
      <c r="C6312" s="34" t="s">
        <v>56</v>
      </c>
      <c r="D6312" s="34" t="s">
        <v>57</v>
      </c>
      <c r="E6312" s="34" t="s">
        <v>58</v>
      </c>
      <c r="F6312" s="39" t="s">
        <v>59</v>
      </c>
      <c r="H6312" s="40" t="s">
        <v>60</v>
      </c>
      <c r="I6312" s="41" t="s">
        <v>22</v>
      </c>
      <c r="J6312" s="42"/>
      <c r="L6312" s="40" t="s">
        <v>60</v>
      </c>
      <c r="M6312" s="53" t="s">
        <v>22</v>
      </c>
      <c r="N6312" s="54"/>
      <c r="P6312" s="40" t="s">
        <v>60</v>
      </c>
      <c r="Q6312" s="53" t="s">
        <v>22</v>
      </c>
      <c r="R6312" s="54"/>
    </row>
    <row r="6313" spans="1:18" ht="45" x14ac:dyDescent="0.25">
      <c r="A6313" s="37" t="s">
        <v>7784</v>
      </c>
      <c r="B6313" s="38" t="s">
        <v>6155</v>
      </c>
      <c r="C6313" s="38" t="s">
        <v>7132</v>
      </c>
      <c r="D6313" s="38"/>
      <c r="E6313" s="38" t="s">
        <v>64</v>
      </c>
      <c r="F6313" s="43">
        <v>1</v>
      </c>
      <c r="H6313" s="44">
        <v>2000</v>
      </c>
      <c r="I6313" s="45">
        <v>2000</v>
      </c>
      <c r="J6313" s="31"/>
      <c r="L6313" s="44">
        <v>7101.9</v>
      </c>
      <c r="M6313" s="55">
        <v>7101.9</v>
      </c>
      <c r="N6313" s="56"/>
      <c r="P6313" s="44">
        <v>500</v>
      </c>
      <c r="Q6313" s="55">
        <v>500</v>
      </c>
      <c r="R6313" s="56"/>
    </row>
    <row r="6314" spans="1:18" ht="30" x14ac:dyDescent="0.25">
      <c r="A6314" s="37" t="s">
        <v>7785</v>
      </c>
      <c r="B6314" s="38" t="s">
        <v>6159</v>
      </c>
      <c r="C6314" s="38" t="s">
        <v>756</v>
      </c>
      <c r="D6314" s="38"/>
      <c r="E6314" s="38" t="s">
        <v>64</v>
      </c>
      <c r="F6314" s="43">
        <v>1</v>
      </c>
      <c r="H6314" s="44">
        <v>500</v>
      </c>
      <c r="I6314" s="45">
        <v>500</v>
      </c>
      <c r="J6314" s="31"/>
      <c r="L6314" s="44">
        <v>7101.9</v>
      </c>
      <c r="M6314" s="55">
        <v>7101.9</v>
      </c>
      <c r="N6314" s="56"/>
      <c r="P6314" s="44">
        <v>500</v>
      </c>
      <c r="Q6314" s="55">
        <v>500</v>
      </c>
      <c r="R6314" s="56"/>
    </row>
    <row r="6315" spans="1:18" x14ac:dyDescent="0.25">
      <c r="A6315" s="37" t="s">
        <v>7786</v>
      </c>
      <c r="B6315" s="38" t="s">
        <v>6162</v>
      </c>
      <c r="C6315" s="38" t="s">
        <v>759</v>
      </c>
      <c r="D6315" s="38"/>
      <c r="E6315" s="38" t="s">
        <v>64</v>
      </c>
      <c r="F6315" s="43">
        <v>1</v>
      </c>
      <c r="H6315" s="44">
        <v>3000</v>
      </c>
      <c r="I6315" s="45">
        <v>3000</v>
      </c>
      <c r="J6315" s="31"/>
      <c r="L6315" s="44">
        <v>7101.9</v>
      </c>
      <c r="M6315" s="55">
        <v>7101.9</v>
      </c>
      <c r="N6315" s="56"/>
      <c r="P6315" s="44">
        <v>200</v>
      </c>
      <c r="Q6315" s="55">
        <v>200</v>
      </c>
      <c r="R6315" s="56"/>
    </row>
    <row r="6316" spans="1:18" x14ac:dyDescent="0.25">
      <c r="A6316" s="37" t="s">
        <v>7787</v>
      </c>
      <c r="B6316" s="38" t="s">
        <v>6165</v>
      </c>
      <c r="C6316" s="38" t="s">
        <v>762</v>
      </c>
      <c r="D6316" s="38"/>
      <c r="E6316" s="38" t="s">
        <v>64</v>
      </c>
      <c r="F6316" s="43">
        <v>1</v>
      </c>
      <c r="H6316" s="44">
        <v>2000</v>
      </c>
      <c r="I6316" s="45">
        <v>2000</v>
      </c>
      <c r="J6316" s="31"/>
      <c r="L6316" s="44">
        <v>11836.51</v>
      </c>
      <c r="M6316" s="55">
        <v>11836.51</v>
      </c>
      <c r="N6316" s="56"/>
      <c r="P6316" s="44">
        <v>200</v>
      </c>
      <c r="Q6316" s="55">
        <v>200</v>
      </c>
      <c r="R6316" s="56"/>
    </row>
    <row r="6317" spans="1:18" x14ac:dyDescent="0.25">
      <c r="A6317" s="37" t="s">
        <v>7788</v>
      </c>
      <c r="B6317" s="38" t="s">
        <v>6173</v>
      </c>
      <c r="C6317" s="38" t="s">
        <v>765</v>
      </c>
      <c r="D6317" s="38"/>
      <c r="E6317" s="38" t="s">
        <v>64</v>
      </c>
      <c r="F6317" s="43">
        <v>1</v>
      </c>
      <c r="H6317" s="44">
        <v>500</v>
      </c>
      <c r="I6317" s="45">
        <v>500</v>
      </c>
      <c r="J6317" s="31"/>
      <c r="L6317" s="44">
        <v>9469.2000000000007</v>
      </c>
      <c r="M6317" s="55">
        <v>9469.2000000000007</v>
      </c>
      <c r="N6317" s="56"/>
      <c r="P6317" s="44">
        <v>200</v>
      </c>
      <c r="Q6317" s="55">
        <v>200</v>
      </c>
      <c r="R6317" s="56"/>
    </row>
    <row r="6318" spans="1:18" x14ac:dyDescent="0.25">
      <c r="A6318" s="37" t="s">
        <v>7789</v>
      </c>
      <c r="B6318" s="38" t="s">
        <v>6175</v>
      </c>
      <c r="C6318" s="38" t="s">
        <v>768</v>
      </c>
      <c r="D6318" s="38"/>
      <c r="E6318" s="38" t="s">
        <v>64</v>
      </c>
      <c r="F6318" s="43">
        <v>1</v>
      </c>
      <c r="H6318" s="44">
        <v>1000</v>
      </c>
      <c r="I6318" s="45">
        <v>1000</v>
      </c>
      <c r="J6318" s="31"/>
      <c r="L6318" s="44">
        <v>7101.9</v>
      </c>
      <c r="M6318" s="55">
        <v>7101.9</v>
      </c>
      <c r="N6318" s="56"/>
      <c r="P6318" s="44">
        <v>800</v>
      </c>
      <c r="Q6318" s="55">
        <v>800</v>
      </c>
      <c r="R6318" s="56"/>
    </row>
    <row r="6319" spans="1:18" x14ac:dyDescent="0.25">
      <c r="A6319" s="37" t="s">
        <v>7790</v>
      </c>
      <c r="B6319" s="38" t="s">
        <v>6178</v>
      </c>
      <c r="C6319" s="38" t="s">
        <v>771</v>
      </c>
      <c r="D6319" s="38"/>
      <c r="E6319" s="38" t="s">
        <v>64</v>
      </c>
      <c r="F6319" s="43">
        <v>1</v>
      </c>
      <c r="H6319" s="44">
        <v>500</v>
      </c>
      <c r="I6319" s="45">
        <v>500</v>
      </c>
      <c r="J6319" s="31"/>
      <c r="L6319" s="44">
        <v>7101.9</v>
      </c>
      <c r="M6319" s="55">
        <v>7101.9</v>
      </c>
      <c r="N6319" s="56"/>
      <c r="P6319" s="44">
        <v>1000</v>
      </c>
      <c r="Q6319" s="55">
        <v>1000</v>
      </c>
      <c r="R6319" s="56"/>
    </row>
    <row r="6320" spans="1:18" ht="30" x14ac:dyDescent="0.25">
      <c r="A6320" s="37" t="s">
        <v>7791</v>
      </c>
      <c r="B6320" s="38" t="s">
        <v>6180</v>
      </c>
      <c r="C6320" s="38" t="s">
        <v>774</v>
      </c>
      <c r="D6320" s="38"/>
      <c r="E6320" s="38" t="s">
        <v>64</v>
      </c>
      <c r="F6320" s="43">
        <v>1</v>
      </c>
      <c r="H6320" s="44">
        <v>500</v>
      </c>
      <c r="I6320" s="45">
        <v>500</v>
      </c>
      <c r="J6320" s="31"/>
      <c r="L6320" s="44">
        <v>7101.9</v>
      </c>
      <c r="M6320" s="55">
        <v>7101.9</v>
      </c>
      <c r="N6320" s="56"/>
      <c r="P6320" s="44">
        <v>1000</v>
      </c>
      <c r="Q6320" s="55">
        <v>1000</v>
      </c>
      <c r="R6320" s="56"/>
    </row>
    <row r="6321" spans="1:18" ht="30" x14ac:dyDescent="0.25">
      <c r="A6321" s="37" t="s">
        <v>7792</v>
      </c>
      <c r="B6321" s="38" t="s">
        <v>6182</v>
      </c>
      <c r="C6321" s="38" t="s">
        <v>777</v>
      </c>
      <c r="D6321" s="38"/>
      <c r="E6321" s="38" t="s">
        <v>64</v>
      </c>
      <c r="F6321" s="43">
        <v>1</v>
      </c>
      <c r="H6321" s="44">
        <v>500</v>
      </c>
      <c r="I6321" s="45">
        <v>500</v>
      </c>
      <c r="J6321" s="31"/>
      <c r="L6321" s="44">
        <v>7101.9</v>
      </c>
      <c r="M6321" s="55">
        <v>7101.9</v>
      </c>
      <c r="N6321" s="56"/>
      <c r="P6321" s="44">
        <v>500</v>
      </c>
      <c r="Q6321" s="55">
        <v>500</v>
      </c>
      <c r="R6321" s="56"/>
    </row>
    <row r="6322" spans="1:18" x14ac:dyDescent="0.25">
      <c r="A6322" s="37" t="s">
        <v>7793</v>
      </c>
      <c r="B6322" s="38" t="s">
        <v>6185</v>
      </c>
      <c r="C6322" s="38" t="s">
        <v>780</v>
      </c>
      <c r="D6322" s="38"/>
      <c r="E6322" s="38" t="s">
        <v>64</v>
      </c>
      <c r="F6322" s="43">
        <v>1</v>
      </c>
      <c r="H6322" s="44">
        <v>1000</v>
      </c>
      <c r="I6322" s="45">
        <v>1000</v>
      </c>
      <c r="J6322" s="31"/>
      <c r="L6322" s="44">
        <v>7101.9</v>
      </c>
      <c r="M6322" s="55">
        <v>7101.9</v>
      </c>
      <c r="N6322" s="56"/>
      <c r="P6322" s="44">
        <v>500</v>
      </c>
      <c r="Q6322" s="55">
        <v>500</v>
      </c>
      <c r="R6322" s="56"/>
    </row>
    <row r="6323" spans="1:18" x14ac:dyDescent="0.25">
      <c r="A6323" s="37" t="s">
        <v>7794</v>
      </c>
      <c r="B6323" s="38" t="s">
        <v>6187</v>
      </c>
      <c r="C6323" s="38" t="s">
        <v>783</v>
      </c>
      <c r="D6323" s="38"/>
      <c r="E6323" s="38" t="s">
        <v>64</v>
      </c>
      <c r="F6323" s="43">
        <v>1</v>
      </c>
      <c r="H6323" s="44">
        <v>500</v>
      </c>
      <c r="I6323" s="45">
        <v>500</v>
      </c>
      <c r="J6323" s="31"/>
      <c r="L6323" s="44">
        <v>7101.9</v>
      </c>
      <c r="M6323" s="55">
        <v>7101.9</v>
      </c>
      <c r="N6323" s="56"/>
      <c r="P6323" s="44">
        <v>591</v>
      </c>
      <c r="Q6323" s="55">
        <v>591</v>
      </c>
      <c r="R6323" s="56"/>
    </row>
    <row r="6324" spans="1:18" ht="45" x14ac:dyDescent="0.25">
      <c r="A6324" s="37" t="s">
        <v>7795</v>
      </c>
      <c r="B6324" s="38" t="s">
        <v>6189</v>
      </c>
      <c r="C6324" s="38" t="s">
        <v>786</v>
      </c>
      <c r="D6324" s="38"/>
      <c r="E6324" s="38" t="s">
        <v>64</v>
      </c>
      <c r="F6324" s="43">
        <v>1</v>
      </c>
      <c r="H6324" s="44">
        <v>1000</v>
      </c>
      <c r="I6324" s="45">
        <v>1000</v>
      </c>
      <c r="J6324" s="31"/>
      <c r="L6324" s="44">
        <v>7101.9</v>
      </c>
      <c r="M6324" s="55">
        <v>7101.9</v>
      </c>
      <c r="N6324" s="56"/>
      <c r="P6324" s="44">
        <v>1500</v>
      </c>
      <c r="Q6324" s="55">
        <v>1500</v>
      </c>
      <c r="R6324" s="56"/>
    </row>
    <row r="6325" spans="1:18" x14ac:dyDescent="0.25">
      <c r="A6325" s="37" t="s">
        <v>7796</v>
      </c>
      <c r="B6325" s="38" t="s">
        <v>6191</v>
      </c>
      <c r="C6325" s="38" t="s">
        <v>789</v>
      </c>
      <c r="D6325" s="38"/>
      <c r="E6325" s="38" t="s">
        <v>64</v>
      </c>
      <c r="F6325" s="43">
        <v>1</v>
      </c>
      <c r="H6325" s="44">
        <v>1000</v>
      </c>
      <c r="I6325" s="45">
        <v>1000</v>
      </c>
      <c r="J6325" s="31"/>
      <c r="L6325" s="44">
        <v>11836.51</v>
      </c>
      <c r="M6325" s="55">
        <v>11836.51</v>
      </c>
      <c r="N6325" s="56"/>
      <c r="P6325" s="44">
        <v>2000</v>
      </c>
      <c r="Q6325" s="55">
        <v>2000</v>
      </c>
      <c r="R6325" s="56"/>
    </row>
    <row r="6326" spans="1:18" ht="30" x14ac:dyDescent="0.25">
      <c r="A6326" s="37" t="s">
        <v>7797</v>
      </c>
      <c r="B6326" s="38" t="s">
        <v>6193</v>
      </c>
      <c r="C6326" s="38" t="s">
        <v>7159</v>
      </c>
      <c r="D6326" s="38"/>
      <c r="E6326" s="38" t="s">
        <v>64</v>
      </c>
      <c r="F6326" s="43">
        <v>1</v>
      </c>
      <c r="H6326" s="44">
        <v>1000</v>
      </c>
      <c r="I6326" s="45">
        <v>1000</v>
      </c>
      <c r="J6326" s="31"/>
      <c r="L6326" s="44">
        <v>7101.9</v>
      </c>
      <c r="M6326" s="55">
        <v>7101.9</v>
      </c>
      <c r="N6326" s="56"/>
      <c r="P6326" s="44">
        <v>0</v>
      </c>
      <c r="Q6326" s="55">
        <v>0</v>
      </c>
      <c r="R6326" s="56"/>
    </row>
    <row r="6327" spans="1:18" x14ac:dyDescent="0.25">
      <c r="A6327" s="37" t="s">
        <v>7798</v>
      </c>
      <c r="B6327" s="38" t="s">
        <v>6195</v>
      </c>
      <c r="C6327" s="38" t="s">
        <v>7162</v>
      </c>
      <c r="D6327" s="38"/>
      <c r="E6327" s="38" t="s">
        <v>64</v>
      </c>
      <c r="F6327" s="43">
        <v>1</v>
      </c>
      <c r="H6327" s="44">
        <v>500</v>
      </c>
      <c r="I6327" s="45">
        <v>500</v>
      </c>
      <c r="J6327" s="31"/>
      <c r="L6327" s="44">
        <v>7101.9</v>
      </c>
      <c r="M6327" s="55">
        <v>7101.9</v>
      </c>
      <c r="N6327" s="56"/>
      <c r="P6327" s="44">
        <v>0</v>
      </c>
      <c r="Q6327" s="55">
        <v>0</v>
      </c>
      <c r="R6327" s="56"/>
    </row>
    <row r="6328" spans="1:18" x14ac:dyDescent="0.25">
      <c r="A6328" s="33"/>
      <c r="B6328" s="34" t="s">
        <v>28</v>
      </c>
      <c r="C6328" s="34" t="s">
        <v>29</v>
      </c>
      <c r="H6328" s="35"/>
      <c r="I6328" s="35"/>
      <c r="J6328" s="36"/>
      <c r="L6328" s="59"/>
      <c r="M6328" s="59"/>
      <c r="N6328" s="60"/>
      <c r="P6328" s="59"/>
      <c r="Q6328" s="59"/>
      <c r="R6328" s="60"/>
    </row>
    <row r="6329" spans="1:18" x14ac:dyDescent="0.25">
      <c r="A6329" s="37" t="s">
        <v>7799</v>
      </c>
      <c r="B6329" s="38" t="s">
        <v>31</v>
      </c>
      <c r="C6329" s="38" t="s">
        <v>333</v>
      </c>
      <c r="H6329" s="35"/>
      <c r="I6329" s="35"/>
      <c r="J6329" s="36"/>
      <c r="L6329" s="59"/>
      <c r="M6329" s="59"/>
      <c r="N6329" s="60"/>
      <c r="P6329" s="59"/>
      <c r="Q6329" s="59"/>
      <c r="R6329" s="60"/>
    </row>
    <row r="6330" spans="1:18" ht="60" x14ac:dyDescent="0.25">
      <c r="A6330" s="33"/>
      <c r="B6330" s="34" t="s">
        <v>55</v>
      </c>
      <c r="C6330" s="34" t="s">
        <v>56</v>
      </c>
      <c r="D6330" s="34" t="s">
        <v>57</v>
      </c>
      <c r="E6330" s="34" t="s">
        <v>58</v>
      </c>
      <c r="F6330" s="39" t="s">
        <v>59</v>
      </c>
      <c r="H6330" s="40" t="s">
        <v>60</v>
      </c>
      <c r="I6330" s="41" t="s">
        <v>22</v>
      </c>
      <c r="J6330" s="42"/>
      <c r="L6330" s="40" t="s">
        <v>60</v>
      </c>
      <c r="M6330" s="53" t="s">
        <v>22</v>
      </c>
      <c r="N6330" s="54"/>
      <c r="P6330" s="40" t="s">
        <v>60</v>
      </c>
      <c r="Q6330" s="53" t="s">
        <v>22</v>
      </c>
      <c r="R6330" s="54"/>
    </row>
    <row r="6331" spans="1:18" ht="105" x14ac:dyDescent="0.25">
      <c r="A6331" s="37" t="s">
        <v>7800</v>
      </c>
      <c r="B6331" s="38" t="s">
        <v>335</v>
      </c>
      <c r="C6331" s="38" t="s">
        <v>336</v>
      </c>
      <c r="D6331" s="38"/>
      <c r="E6331" s="38" t="s">
        <v>64</v>
      </c>
      <c r="F6331" s="43">
        <v>1</v>
      </c>
      <c r="H6331" s="44">
        <v>0</v>
      </c>
      <c r="I6331" s="45">
        <v>0</v>
      </c>
      <c r="J6331" s="31"/>
      <c r="L6331" s="44">
        <v>0</v>
      </c>
      <c r="M6331" s="55">
        <v>0</v>
      </c>
      <c r="N6331" s="56"/>
      <c r="P6331" s="44">
        <v>0</v>
      </c>
      <c r="Q6331" s="55">
        <v>0</v>
      </c>
      <c r="R6331" s="56"/>
    </row>
    <row r="6332" spans="1:18" x14ac:dyDescent="0.25">
      <c r="A6332" s="33"/>
      <c r="B6332" s="34" t="s">
        <v>28</v>
      </c>
      <c r="C6332" s="34" t="s">
        <v>29</v>
      </c>
      <c r="H6332" s="35"/>
      <c r="I6332" s="35"/>
      <c r="J6332" s="36"/>
      <c r="L6332" s="59"/>
      <c r="M6332" s="59"/>
      <c r="N6332" s="60"/>
      <c r="P6332" s="59"/>
      <c r="Q6332" s="59"/>
      <c r="R6332" s="60"/>
    </row>
    <row r="6333" spans="1:18" ht="60" x14ac:dyDescent="0.25">
      <c r="A6333" s="37" t="s">
        <v>7801</v>
      </c>
      <c r="B6333" s="38" t="s">
        <v>31</v>
      </c>
      <c r="C6333" s="38" t="s">
        <v>299</v>
      </c>
      <c r="H6333" s="35"/>
      <c r="I6333" s="35"/>
      <c r="J6333" s="36"/>
      <c r="L6333" s="59"/>
      <c r="M6333" s="59"/>
      <c r="N6333" s="60"/>
      <c r="P6333" s="59"/>
      <c r="Q6333" s="59"/>
      <c r="R6333" s="60"/>
    </row>
    <row r="6334" spans="1:18" x14ac:dyDescent="0.25">
      <c r="A6334" s="14" t="s">
        <v>7802</v>
      </c>
      <c r="B6334" s="14"/>
      <c r="C6334" s="14"/>
      <c r="D6334" s="14"/>
      <c r="E6334" s="14"/>
      <c r="F6334" s="14"/>
      <c r="H6334" s="32" t="s">
        <v>1739</v>
      </c>
      <c r="I6334" s="45">
        <v>995722</v>
      </c>
      <c r="J6334" s="31"/>
      <c r="L6334" s="32" t="s">
        <v>1739</v>
      </c>
      <c r="M6334" s="55">
        <v>2593381.2599999998</v>
      </c>
      <c r="N6334" s="56"/>
      <c r="P6334" s="32" t="s">
        <v>1739</v>
      </c>
      <c r="Q6334" s="55">
        <v>2518621</v>
      </c>
      <c r="R6334" s="56"/>
    </row>
    <row r="6335" spans="1:18" x14ac:dyDescent="0.25">
      <c r="A6335" s="33"/>
      <c r="B6335" s="34" t="s">
        <v>28</v>
      </c>
      <c r="C6335" s="34" t="s">
        <v>29</v>
      </c>
      <c r="H6335" s="35"/>
      <c r="I6335" s="35"/>
      <c r="J6335" s="36"/>
      <c r="L6335" s="59"/>
      <c r="M6335" s="59"/>
      <c r="N6335" s="60"/>
      <c r="P6335" s="59"/>
      <c r="Q6335" s="59"/>
      <c r="R6335" s="60"/>
    </row>
    <row r="6336" spans="1:18" x14ac:dyDescent="0.25">
      <c r="A6336" s="37" t="s">
        <v>7803</v>
      </c>
      <c r="B6336" s="38" t="s">
        <v>31</v>
      </c>
      <c r="C6336" s="38" t="s">
        <v>7804</v>
      </c>
      <c r="H6336" s="35"/>
      <c r="I6336" s="35"/>
      <c r="J6336" s="36"/>
      <c r="L6336" s="59"/>
      <c r="M6336" s="59"/>
      <c r="N6336" s="60"/>
      <c r="P6336" s="59"/>
      <c r="Q6336" s="59"/>
      <c r="R6336" s="60"/>
    </row>
    <row r="6337" spans="1:18" x14ac:dyDescent="0.25">
      <c r="A6337" s="37" t="s">
        <v>7805</v>
      </c>
      <c r="B6337" s="38" t="s">
        <v>31</v>
      </c>
      <c r="C6337" s="38" t="s">
        <v>7806</v>
      </c>
      <c r="H6337" s="35"/>
      <c r="I6337" s="35"/>
      <c r="J6337" s="36"/>
      <c r="L6337" s="59"/>
      <c r="M6337" s="59"/>
      <c r="N6337" s="60"/>
      <c r="P6337" s="59"/>
      <c r="Q6337" s="59"/>
      <c r="R6337" s="60"/>
    </row>
    <row r="6338" spans="1:18" ht="60" x14ac:dyDescent="0.25">
      <c r="A6338" s="33"/>
      <c r="B6338" s="34" t="s">
        <v>55</v>
      </c>
      <c r="C6338" s="34" t="s">
        <v>56</v>
      </c>
      <c r="D6338" s="34" t="s">
        <v>57</v>
      </c>
      <c r="E6338" s="34" t="s">
        <v>58</v>
      </c>
      <c r="F6338" s="39" t="s">
        <v>59</v>
      </c>
      <c r="H6338" s="40" t="s">
        <v>60</v>
      </c>
      <c r="I6338" s="41" t="s">
        <v>22</v>
      </c>
      <c r="J6338" s="42"/>
      <c r="L6338" s="40" t="s">
        <v>60</v>
      </c>
      <c r="M6338" s="53" t="s">
        <v>22</v>
      </c>
      <c r="N6338" s="54"/>
      <c r="P6338" s="40" t="s">
        <v>60</v>
      </c>
      <c r="Q6338" s="53" t="s">
        <v>22</v>
      </c>
      <c r="R6338" s="54"/>
    </row>
    <row r="6339" spans="1:18" x14ac:dyDescent="0.25">
      <c r="A6339" s="37" t="s">
        <v>7807</v>
      </c>
      <c r="B6339" s="38" t="s">
        <v>1493</v>
      </c>
      <c r="C6339" s="38" t="s">
        <v>7808</v>
      </c>
      <c r="D6339" s="38"/>
      <c r="E6339" s="38" t="s">
        <v>433</v>
      </c>
      <c r="F6339" s="43">
        <v>7</v>
      </c>
      <c r="H6339" s="44">
        <v>4850</v>
      </c>
      <c r="I6339" s="45">
        <v>33950</v>
      </c>
      <c r="J6339" s="31"/>
      <c r="L6339" s="44">
        <v>13020.16</v>
      </c>
      <c r="M6339" s="55">
        <v>91141.119999999995</v>
      </c>
      <c r="N6339" s="56"/>
      <c r="P6339" s="44">
        <v>16500</v>
      </c>
      <c r="Q6339" s="55">
        <v>115500</v>
      </c>
      <c r="R6339" s="56"/>
    </row>
    <row r="6340" spans="1:18" x14ac:dyDescent="0.25">
      <c r="A6340" s="37" t="s">
        <v>7809</v>
      </c>
      <c r="B6340" s="38" t="s">
        <v>1501</v>
      </c>
      <c r="C6340" s="38" t="s">
        <v>7810</v>
      </c>
      <c r="D6340" s="38"/>
      <c r="E6340" s="38" t="s">
        <v>433</v>
      </c>
      <c r="F6340" s="43">
        <v>9</v>
      </c>
      <c r="H6340" s="44">
        <v>4315</v>
      </c>
      <c r="I6340" s="45">
        <v>38835</v>
      </c>
      <c r="J6340" s="31"/>
      <c r="L6340" s="44">
        <v>4438.6899999999996</v>
      </c>
      <c r="M6340" s="55">
        <v>39948.21</v>
      </c>
      <c r="N6340" s="56"/>
      <c r="P6340" s="44">
        <v>5500</v>
      </c>
      <c r="Q6340" s="55">
        <v>49500</v>
      </c>
      <c r="R6340" s="56"/>
    </row>
    <row r="6341" spans="1:18" x14ac:dyDescent="0.25">
      <c r="A6341" s="37" t="s">
        <v>7811</v>
      </c>
      <c r="B6341" s="38" t="s">
        <v>7812</v>
      </c>
      <c r="C6341" s="38" t="s">
        <v>7813</v>
      </c>
      <c r="D6341" s="38"/>
      <c r="E6341" s="38" t="s">
        <v>433</v>
      </c>
      <c r="F6341" s="43">
        <v>6</v>
      </c>
      <c r="H6341" s="44">
        <v>1900</v>
      </c>
      <c r="I6341" s="45">
        <v>11400</v>
      </c>
      <c r="J6341" s="31"/>
      <c r="L6341" s="44">
        <v>2899.94</v>
      </c>
      <c r="M6341" s="55">
        <v>17399.64</v>
      </c>
      <c r="N6341" s="56"/>
      <c r="P6341" s="44">
        <v>1200</v>
      </c>
      <c r="Q6341" s="55">
        <v>7200</v>
      </c>
      <c r="R6341" s="56"/>
    </row>
    <row r="6342" spans="1:18" x14ac:dyDescent="0.25">
      <c r="A6342" s="37" t="s">
        <v>7814</v>
      </c>
      <c r="B6342" s="38" t="s">
        <v>1505</v>
      </c>
      <c r="C6342" s="38" t="s">
        <v>7815</v>
      </c>
      <c r="D6342" s="38"/>
      <c r="E6342" s="38" t="s">
        <v>433</v>
      </c>
      <c r="F6342" s="43">
        <v>23</v>
      </c>
      <c r="H6342" s="44">
        <v>1810</v>
      </c>
      <c r="I6342" s="45">
        <v>41630</v>
      </c>
      <c r="J6342" s="31"/>
      <c r="L6342" s="44">
        <v>2959.13</v>
      </c>
      <c r="M6342" s="55">
        <v>68059.990000000005</v>
      </c>
      <c r="N6342" s="56"/>
      <c r="P6342" s="44">
        <v>1200</v>
      </c>
      <c r="Q6342" s="55">
        <v>27600</v>
      </c>
      <c r="R6342" s="56"/>
    </row>
    <row r="6343" spans="1:18" x14ac:dyDescent="0.25">
      <c r="A6343" s="37" t="s">
        <v>7816</v>
      </c>
      <c r="B6343" s="38" t="s">
        <v>7817</v>
      </c>
      <c r="C6343" s="38" t="s">
        <v>7818</v>
      </c>
      <c r="D6343" s="38"/>
      <c r="E6343" s="38" t="s">
        <v>433</v>
      </c>
      <c r="F6343" s="43">
        <v>14</v>
      </c>
      <c r="H6343" s="44">
        <v>2475</v>
      </c>
      <c r="I6343" s="45">
        <v>34650</v>
      </c>
      <c r="J6343" s="31"/>
      <c r="L6343" s="44">
        <v>3432.59</v>
      </c>
      <c r="M6343" s="55">
        <v>48056.26</v>
      </c>
      <c r="N6343" s="56"/>
      <c r="P6343" s="44">
        <v>15000</v>
      </c>
      <c r="Q6343" s="55">
        <v>210000</v>
      </c>
      <c r="R6343" s="56"/>
    </row>
    <row r="6344" spans="1:18" x14ac:dyDescent="0.25">
      <c r="A6344" s="37" t="s">
        <v>7819</v>
      </c>
      <c r="B6344" s="38" t="s">
        <v>1510</v>
      </c>
      <c r="C6344" s="38" t="s">
        <v>7820</v>
      </c>
      <c r="D6344" s="38"/>
      <c r="E6344" s="38" t="s">
        <v>433</v>
      </c>
      <c r="F6344" s="43">
        <v>13</v>
      </c>
      <c r="H6344" s="44">
        <v>7800</v>
      </c>
      <c r="I6344" s="45">
        <v>101400</v>
      </c>
      <c r="J6344" s="31"/>
      <c r="L6344" s="44">
        <v>14203.81</v>
      </c>
      <c r="M6344" s="55">
        <v>184649.53</v>
      </c>
      <c r="N6344" s="56"/>
      <c r="P6344" s="44">
        <v>1200</v>
      </c>
      <c r="Q6344" s="55">
        <v>15600</v>
      </c>
      <c r="R6344" s="56"/>
    </row>
    <row r="6345" spans="1:18" x14ac:dyDescent="0.25">
      <c r="A6345" s="37" t="s">
        <v>7821</v>
      </c>
      <c r="B6345" s="38" t="s">
        <v>7822</v>
      </c>
      <c r="C6345" s="38" t="s">
        <v>7823</v>
      </c>
      <c r="D6345" s="38"/>
      <c r="E6345" s="38" t="s">
        <v>433</v>
      </c>
      <c r="F6345" s="43">
        <v>43</v>
      </c>
      <c r="H6345" s="44">
        <v>41</v>
      </c>
      <c r="I6345" s="45">
        <v>1763</v>
      </c>
      <c r="J6345" s="31"/>
      <c r="L6345" s="44">
        <v>41.43</v>
      </c>
      <c r="M6345" s="55">
        <v>1781.49</v>
      </c>
      <c r="N6345" s="56"/>
      <c r="P6345" s="44">
        <v>9</v>
      </c>
      <c r="Q6345" s="55">
        <v>387</v>
      </c>
      <c r="R6345" s="56"/>
    </row>
    <row r="6346" spans="1:18" x14ac:dyDescent="0.25">
      <c r="A6346" s="37" t="s">
        <v>7824</v>
      </c>
      <c r="B6346" s="38" t="s">
        <v>1512</v>
      </c>
      <c r="C6346" s="38" t="s">
        <v>7825</v>
      </c>
      <c r="D6346" s="38"/>
      <c r="E6346" s="38" t="s">
        <v>433</v>
      </c>
      <c r="F6346" s="43">
        <v>76</v>
      </c>
      <c r="H6346" s="44">
        <v>14</v>
      </c>
      <c r="I6346" s="45">
        <v>1064</v>
      </c>
      <c r="J6346" s="31"/>
      <c r="L6346" s="44">
        <v>29.59</v>
      </c>
      <c r="M6346" s="55">
        <v>2248.84</v>
      </c>
      <c r="N6346" s="56"/>
      <c r="P6346" s="44">
        <v>9</v>
      </c>
      <c r="Q6346" s="55">
        <v>684</v>
      </c>
      <c r="R6346" s="56"/>
    </row>
    <row r="6347" spans="1:18" x14ac:dyDescent="0.25">
      <c r="A6347" s="37" t="s">
        <v>7826</v>
      </c>
      <c r="B6347" s="38" t="s">
        <v>1514</v>
      </c>
      <c r="C6347" s="38" t="s">
        <v>7827</v>
      </c>
      <c r="D6347" s="38"/>
      <c r="E6347" s="38" t="s">
        <v>433</v>
      </c>
      <c r="F6347" s="43">
        <v>14</v>
      </c>
      <c r="H6347" s="44">
        <v>30</v>
      </c>
      <c r="I6347" s="45">
        <v>420</v>
      </c>
      <c r="J6347" s="31"/>
      <c r="L6347" s="44">
        <v>159.79</v>
      </c>
      <c r="M6347" s="55">
        <v>2237.06</v>
      </c>
      <c r="N6347" s="56"/>
      <c r="P6347" s="44">
        <v>100</v>
      </c>
      <c r="Q6347" s="55">
        <v>1400</v>
      </c>
      <c r="R6347" s="56"/>
    </row>
    <row r="6348" spans="1:18" x14ac:dyDescent="0.25">
      <c r="A6348" s="37" t="s">
        <v>7828</v>
      </c>
      <c r="B6348" s="38" t="s">
        <v>7829</v>
      </c>
      <c r="C6348" s="38" t="s">
        <v>7830</v>
      </c>
      <c r="D6348" s="38"/>
      <c r="E6348" s="38" t="s">
        <v>433</v>
      </c>
      <c r="F6348" s="43">
        <v>14</v>
      </c>
      <c r="H6348" s="44">
        <v>35</v>
      </c>
      <c r="I6348" s="45">
        <v>490</v>
      </c>
      <c r="J6348" s="31"/>
      <c r="L6348" s="44">
        <v>142.04</v>
      </c>
      <c r="M6348" s="55">
        <v>1988.56</v>
      </c>
      <c r="N6348" s="56"/>
      <c r="P6348" s="44">
        <v>1200</v>
      </c>
      <c r="Q6348" s="55">
        <v>16800</v>
      </c>
      <c r="R6348" s="56"/>
    </row>
    <row r="6349" spans="1:18" x14ac:dyDescent="0.25">
      <c r="A6349" s="37" t="s">
        <v>7831</v>
      </c>
      <c r="B6349" s="38" t="s">
        <v>7832</v>
      </c>
      <c r="C6349" s="38" t="s">
        <v>7833</v>
      </c>
      <c r="D6349" s="38"/>
      <c r="E6349" s="38" t="s">
        <v>433</v>
      </c>
      <c r="F6349" s="43">
        <v>1881</v>
      </c>
      <c r="H6349" s="44">
        <v>32</v>
      </c>
      <c r="I6349" s="45">
        <v>60192</v>
      </c>
      <c r="J6349" s="31"/>
      <c r="L6349" s="44">
        <v>94.69</v>
      </c>
      <c r="M6349" s="55">
        <v>178111.89</v>
      </c>
      <c r="N6349" s="56"/>
      <c r="P6349" s="44">
        <v>70</v>
      </c>
      <c r="Q6349" s="55">
        <v>131670</v>
      </c>
      <c r="R6349" s="56"/>
    </row>
    <row r="6350" spans="1:18" x14ac:dyDescent="0.25">
      <c r="A6350" s="37" t="s">
        <v>7834</v>
      </c>
      <c r="B6350" s="38" t="s">
        <v>7835</v>
      </c>
      <c r="C6350" s="38" t="s">
        <v>7836</v>
      </c>
      <c r="D6350" s="38"/>
      <c r="E6350" s="38" t="s">
        <v>433</v>
      </c>
      <c r="F6350" s="43">
        <v>27</v>
      </c>
      <c r="H6350" s="44">
        <v>32</v>
      </c>
      <c r="I6350" s="45">
        <v>864</v>
      </c>
      <c r="J6350" s="31"/>
      <c r="L6350" s="44">
        <v>236.73</v>
      </c>
      <c r="M6350" s="55">
        <v>6391.71</v>
      </c>
      <c r="N6350" s="56"/>
      <c r="P6350" s="44">
        <v>120</v>
      </c>
      <c r="Q6350" s="55">
        <v>3240</v>
      </c>
      <c r="R6350" s="56"/>
    </row>
    <row r="6351" spans="1:18" x14ac:dyDescent="0.25">
      <c r="A6351" s="37" t="s">
        <v>7837</v>
      </c>
      <c r="B6351" s="38" t="s">
        <v>1518</v>
      </c>
      <c r="C6351" s="38" t="s">
        <v>7838</v>
      </c>
      <c r="D6351" s="38"/>
      <c r="E6351" s="38" t="s">
        <v>433</v>
      </c>
      <c r="F6351" s="43">
        <v>144</v>
      </c>
      <c r="H6351" s="44">
        <v>56</v>
      </c>
      <c r="I6351" s="45">
        <v>8064</v>
      </c>
      <c r="J6351" s="31"/>
      <c r="L6351" s="44">
        <v>473.46</v>
      </c>
      <c r="M6351" s="55">
        <v>68178.240000000005</v>
      </c>
      <c r="N6351" s="56"/>
      <c r="P6351" s="44">
        <v>160</v>
      </c>
      <c r="Q6351" s="55">
        <v>23040</v>
      </c>
      <c r="R6351" s="56"/>
    </row>
    <row r="6352" spans="1:18" x14ac:dyDescent="0.25">
      <c r="A6352" s="33"/>
      <c r="B6352" s="34" t="s">
        <v>28</v>
      </c>
      <c r="C6352" s="34" t="s">
        <v>29</v>
      </c>
      <c r="H6352" s="35"/>
      <c r="I6352" s="35"/>
      <c r="J6352" s="36"/>
      <c r="L6352" s="59"/>
      <c r="M6352" s="59"/>
      <c r="N6352" s="60"/>
      <c r="P6352" s="59"/>
      <c r="Q6352" s="59"/>
      <c r="R6352" s="60"/>
    </row>
    <row r="6353" spans="1:18" ht="30" x14ac:dyDescent="0.25">
      <c r="A6353" s="37" t="s">
        <v>7839</v>
      </c>
      <c r="B6353" s="38" t="s">
        <v>31</v>
      </c>
      <c r="C6353" s="38" t="s">
        <v>7840</v>
      </c>
      <c r="H6353" s="35"/>
      <c r="I6353" s="35"/>
      <c r="J6353" s="36"/>
      <c r="L6353" s="59"/>
      <c r="M6353" s="59"/>
      <c r="N6353" s="60"/>
      <c r="P6353" s="59"/>
      <c r="Q6353" s="59"/>
      <c r="R6353" s="60"/>
    </row>
    <row r="6354" spans="1:18" ht="60" x14ac:dyDescent="0.25">
      <c r="A6354" s="33"/>
      <c r="B6354" s="34" t="s">
        <v>55</v>
      </c>
      <c r="C6354" s="34" t="s">
        <v>56</v>
      </c>
      <c r="D6354" s="34" t="s">
        <v>57</v>
      </c>
      <c r="E6354" s="34" t="s">
        <v>58</v>
      </c>
      <c r="F6354" s="39" t="s">
        <v>59</v>
      </c>
      <c r="H6354" s="40" t="s">
        <v>60</v>
      </c>
      <c r="I6354" s="41" t="s">
        <v>22</v>
      </c>
      <c r="J6354" s="42"/>
      <c r="L6354" s="40" t="s">
        <v>60</v>
      </c>
      <c r="M6354" s="53" t="s">
        <v>22</v>
      </c>
      <c r="N6354" s="54"/>
      <c r="P6354" s="40" t="s">
        <v>60</v>
      </c>
      <c r="Q6354" s="53" t="s">
        <v>22</v>
      </c>
      <c r="R6354" s="54"/>
    </row>
    <row r="6355" spans="1:18" x14ac:dyDescent="0.25">
      <c r="A6355" s="37" t="s">
        <v>7841</v>
      </c>
      <c r="B6355" s="38" t="s">
        <v>1521</v>
      </c>
      <c r="C6355" s="38" t="s">
        <v>7842</v>
      </c>
      <c r="D6355" s="38"/>
      <c r="E6355" s="38" t="s">
        <v>457</v>
      </c>
      <c r="F6355" s="43">
        <v>260</v>
      </c>
      <c r="H6355" s="44">
        <v>350</v>
      </c>
      <c r="I6355" s="45">
        <v>91000</v>
      </c>
      <c r="J6355" s="31"/>
      <c r="L6355" s="44">
        <v>414.28</v>
      </c>
      <c r="M6355" s="55">
        <v>107712.8</v>
      </c>
      <c r="N6355" s="56"/>
      <c r="P6355" s="44">
        <v>1600</v>
      </c>
      <c r="Q6355" s="55">
        <v>416000</v>
      </c>
      <c r="R6355" s="56"/>
    </row>
    <row r="6356" spans="1:18" x14ac:dyDescent="0.25">
      <c r="A6356" s="33"/>
      <c r="B6356" s="34" t="s">
        <v>28</v>
      </c>
      <c r="C6356" s="34" t="s">
        <v>29</v>
      </c>
      <c r="H6356" s="35"/>
      <c r="I6356" s="35"/>
      <c r="J6356" s="36"/>
      <c r="L6356" s="59"/>
      <c r="M6356" s="59"/>
      <c r="N6356" s="60"/>
      <c r="P6356" s="59"/>
      <c r="Q6356" s="59"/>
      <c r="R6356" s="60"/>
    </row>
    <row r="6357" spans="1:18" ht="45" x14ac:dyDescent="0.25">
      <c r="A6357" s="37" t="s">
        <v>7843</v>
      </c>
      <c r="B6357" s="38" t="s">
        <v>31</v>
      </c>
      <c r="C6357" s="38" t="s">
        <v>7844</v>
      </c>
      <c r="H6357" s="35"/>
      <c r="I6357" s="35"/>
      <c r="J6357" s="36"/>
      <c r="L6357" s="59"/>
      <c r="M6357" s="59"/>
      <c r="N6357" s="60"/>
      <c r="P6357" s="59"/>
      <c r="Q6357" s="59"/>
      <c r="R6357" s="60"/>
    </row>
    <row r="6358" spans="1:18" ht="60" x14ac:dyDescent="0.25">
      <c r="A6358" s="33"/>
      <c r="B6358" s="34" t="s">
        <v>55</v>
      </c>
      <c r="C6358" s="34" t="s">
        <v>56</v>
      </c>
      <c r="D6358" s="34" t="s">
        <v>57</v>
      </c>
      <c r="E6358" s="34" t="s">
        <v>58</v>
      </c>
      <c r="F6358" s="39" t="s">
        <v>59</v>
      </c>
      <c r="H6358" s="40" t="s">
        <v>60</v>
      </c>
      <c r="I6358" s="41" t="s">
        <v>22</v>
      </c>
      <c r="J6358" s="42"/>
      <c r="L6358" s="40" t="s">
        <v>60</v>
      </c>
      <c r="M6358" s="53" t="s">
        <v>22</v>
      </c>
      <c r="N6358" s="54"/>
      <c r="P6358" s="40" t="s">
        <v>60</v>
      </c>
      <c r="Q6358" s="53" t="s">
        <v>22</v>
      </c>
      <c r="R6358" s="54"/>
    </row>
    <row r="6359" spans="1:18" x14ac:dyDescent="0.25">
      <c r="A6359" s="37" t="s">
        <v>7845</v>
      </c>
      <c r="B6359" s="38" t="s">
        <v>1524</v>
      </c>
      <c r="C6359" s="38" t="s">
        <v>7846</v>
      </c>
      <c r="D6359" s="38"/>
      <c r="E6359" s="38" t="s">
        <v>64</v>
      </c>
      <c r="F6359" s="43">
        <v>1</v>
      </c>
      <c r="H6359" s="44">
        <v>85000</v>
      </c>
      <c r="I6359" s="45">
        <v>85000</v>
      </c>
      <c r="J6359" s="31"/>
      <c r="L6359" s="44">
        <v>1183650.6200000001</v>
      </c>
      <c r="M6359" s="55">
        <v>1183650.6200000001</v>
      </c>
      <c r="N6359" s="56"/>
      <c r="P6359" s="44">
        <v>250000</v>
      </c>
      <c r="Q6359" s="55">
        <v>250000</v>
      </c>
      <c r="R6359" s="56"/>
    </row>
    <row r="6360" spans="1:18" x14ac:dyDescent="0.25">
      <c r="A6360" s="33"/>
      <c r="B6360" s="34" t="s">
        <v>28</v>
      </c>
      <c r="C6360" s="34" t="s">
        <v>29</v>
      </c>
      <c r="H6360" s="35"/>
      <c r="I6360" s="35"/>
      <c r="J6360" s="36"/>
      <c r="L6360" s="59"/>
      <c r="M6360" s="59"/>
      <c r="N6360" s="60"/>
      <c r="P6360" s="59"/>
      <c r="Q6360" s="59"/>
      <c r="R6360" s="60"/>
    </row>
    <row r="6361" spans="1:18" ht="30" x14ac:dyDescent="0.25">
      <c r="A6361" s="37" t="s">
        <v>7847</v>
      </c>
      <c r="B6361" s="38" t="s">
        <v>31</v>
      </c>
      <c r="C6361" s="38" t="s">
        <v>7848</v>
      </c>
      <c r="H6361" s="35"/>
      <c r="I6361" s="35"/>
      <c r="J6361" s="36"/>
      <c r="L6361" s="59"/>
      <c r="M6361" s="59"/>
      <c r="N6361" s="60"/>
      <c r="P6361" s="59"/>
      <c r="Q6361" s="59"/>
      <c r="R6361" s="60"/>
    </row>
    <row r="6362" spans="1:18" ht="60" x14ac:dyDescent="0.25">
      <c r="A6362" s="33"/>
      <c r="B6362" s="34" t="s">
        <v>55</v>
      </c>
      <c r="C6362" s="34" t="s">
        <v>56</v>
      </c>
      <c r="D6362" s="34" t="s">
        <v>57</v>
      </c>
      <c r="E6362" s="34" t="s">
        <v>58</v>
      </c>
      <c r="F6362" s="39" t="s">
        <v>59</v>
      </c>
      <c r="H6362" s="40" t="s">
        <v>60</v>
      </c>
      <c r="I6362" s="41" t="s">
        <v>22</v>
      </c>
      <c r="J6362" s="42"/>
      <c r="L6362" s="40" t="s">
        <v>60</v>
      </c>
      <c r="M6362" s="53" t="s">
        <v>22</v>
      </c>
      <c r="N6362" s="54"/>
      <c r="P6362" s="40" t="s">
        <v>60</v>
      </c>
      <c r="Q6362" s="53" t="s">
        <v>22</v>
      </c>
      <c r="R6362" s="54"/>
    </row>
    <row r="6363" spans="1:18" x14ac:dyDescent="0.25">
      <c r="A6363" s="37" t="s">
        <v>7849</v>
      </c>
      <c r="B6363" s="38" t="s">
        <v>1527</v>
      </c>
      <c r="C6363" s="38" t="s">
        <v>7850</v>
      </c>
      <c r="D6363" s="38"/>
      <c r="E6363" s="38" t="s">
        <v>433</v>
      </c>
      <c r="F6363" s="43">
        <v>5</v>
      </c>
      <c r="H6363" s="44">
        <v>90000</v>
      </c>
      <c r="I6363" s="45">
        <v>450000</v>
      </c>
      <c r="J6363" s="31"/>
      <c r="L6363" s="44">
        <v>118365.06</v>
      </c>
      <c r="M6363" s="55">
        <v>591825.30000000005</v>
      </c>
      <c r="N6363" s="56"/>
      <c r="P6363" s="44">
        <v>250000</v>
      </c>
      <c r="Q6363" s="55">
        <v>1250000</v>
      </c>
      <c r="R6363" s="56"/>
    </row>
    <row r="6364" spans="1:18" x14ac:dyDescent="0.25">
      <c r="A6364" s="33"/>
      <c r="B6364" s="34" t="s">
        <v>28</v>
      </c>
      <c r="C6364" s="34" t="s">
        <v>29</v>
      </c>
      <c r="H6364" s="35"/>
      <c r="I6364" s="35"/>
      <c r="J6364" s="36"/>
      <c r="L6364" s="59"/>
      <c r="M6364" s="59"/>
      <c r="N6364" s="60"/>
      <c r="P6364" s="59"/>
      <c r="Q6364" s="59"/>
      <c r="R6364" s="60"/>
    </row>
    <row r="6365" spans="1:18" x14ac:dyDescent="0.25">
      <c r="A6365" s="37" t="s">
        <v>7851</v>
      </c>
      <c r="B6365" s="38" t="s">
        <v>31</v>
      </c>
      <c r="C6365" s="38" t="s">
        <v>333</v>
      </c>
      <c r="H6365" s="35"/>
      <c r="I6365" s="35"/>
      <c r="J6365" s="36"/>
      <c r="L6365" s="59"/>
      <c r="M6365" s="59"/>
      <c r="N6365" s="60"/>
      <c r="P6365" s="59"/>
      <c r="Q6365" s="59"/>
      <c r="R6365" s="60"/>
    </row>
    <row r="6366" spans="1:18" ht="60" x14ac:dyDescent="0.25">
      <c r="A6366" s="33"/>
      <c r="B6366" s="34" t="s">
        <v>55</v>
      </c>
      <c r="C6366" s="34" t="s">
        <v>56</v>
      </c>
      <c r="D6366" s="34" t="s">
        <v>57</v>
      </c>
      <c r="E6366" s="34" t="s">
        <v>58</v>
      </c>
      <c r="F6366" s="39" t="s">
        <v>59</v>
      </c>
      <c r="H6366" s="40" t="s">
        <v>60</v>
      </c>
      <c r="I6366" s="41" t="s">
        <v>22</v>
      </c>
      <c r="J6366" s="42"/>
      <c r="L6366" s="40" t="s">
        <v>60</v>
      </c>
      <c r="M6366" s="53" t="s">
        <v>22</v>
      </c>
      <c r="N6366" s="54"/>
      <c r="P6366" s="40" t="s">
        <v>60</v>
      </c>
      <c r="Q6366" s="53" t="s">
        <v>22</v>
      </c>
      <c r="R6366" s="54"/>
    </row>
    <row r="6367" spans="1:18" ht="105" x14ac:dyDescent="0.25">
      <c r="A6367" s="37" t="s">
        <v>7852</v>
      </c>
      <c r="B6367" s="38" t="s">
        <v>335</v>
      </c>
      <c r="C6367" s="38" t="s">
        <v>336</v>
      </c>
      <c r="D6367" s="38"/>
      <c r="E6367" s="38" t="s">
        <v>64</v>
      </c>
      <c r="F6367" s="43">
        <v>1</v>
      </c>
      <c r="H6367" s="44">
        <v>35000</v>
      </c>
      <c r="I6367" s="45">
        <v>35000</v>
      </c>
      <c r="J6367" s="31"/>
      <c r="L6367" s="44">
        <v>0</v>
      </c>
      <c r="M6367" s="55">
        <v>0</v>
      </c>
      <c r="N6367" s="56"/>
      <c r="P6367" s="44">
        <v>0</v>
      </c>
      <c r="Q6367" s="55">
        <v>0</v>
      </c>
      <c r="R6367" s="56"/>
    </row>
    <row r="6368" spans="1:18" x14ac:dyDescent="0.25">
      <c r="A6368" s="33"/>
      <c r="B6368" s="34" t="s">
        <v>28</v>
      </c>
      <c r="C6368" s="34" t="s">
        <v>29</v>
      </c>
      <c r="H6368" s="35"/>
      <c r="I6368" s="35"/>
      <c r="J6368" s="36"/>
      <c r="L6368" s="59"/>
      <c r="M6368" s="59"/>
      <c r="N6368" s="60"/>
      <c r="P6368" s="59"/>
      <c r="Q6368" s="59"/>
      <c r="R6368" s="60"/>
    </row>
    <row r="6369" spans="1:18" ht="60" x14ac:dyDescent="0.25">
      <c r="A6369" s="37" t="s">
        <v>7853</v>
      </c>
      <c r="B6369" s="38" t="s">
        <v>31</v>
      </c>
      <c r="C6369" s="38" t="s">
        <v>299</v>
      </c>
      <c r="H6369" s="35"/>
      <c r="I6369" s="35"/>
      <c r="J6369" s="36"/>
      <c r="L6369" s="59"/>
      <c r="M6369" s="59"/>
      <c r="N6369" s="60"/>
      <c r="P6369" s="59"/>
      <c r="Q6369" s="59"/>
      <c r="R6369" s="60"/>
    </row>
    <row r="6370" spans="1:18" x14ac:dyDescent="0.25">
      <c r="A6370" s="23" t="s">
        <v>7854</v>
      </c>
      <c r="B6370" s="23"/>
      <c r="C6370" s="23"/>
      <c r="D6370" s="14"/>
      <c r="E6370" s="14"/>
      <c r="F6370" s="23"/>
      <c r="H6370" s="24" t="s">
        <v>25</v>
      </c>
      <c r="I6370" s="49">
        <f>I6371+I6551</f>
        <v>10679232</v>
      </c>
      <c r="J6370" s="26"/>
      <c r="K6370" s="27"/>
      <c r="L6370" s="24" t="s">
        <v>25</v>
      </c>
      <c r="M6370" s="65">
        <f t="shared" ref="M6370:N6370" si="34">M6371+M6551</f>
        <v>13697113.93</v>
      </c>
      <c r="N6370" s="66">
        <f t="shared" si="34"/>
        <v>0</v>
      </c>
      <c r="O6370" s="27"/>
      <c r="P6370" s="24" t="s">
        <v>25</v>
      </c>
      <c r="Q6370" s="65">
        <f t="shared" ref="Q6370:R6370" si="35">Q6371+Q6551</f>
        <v>11700000</v>
      </c>
      <c r="R6370" s="66">
        <f t="shared" si="35"/>
        <v>0</v>
      </c>
    </row>
    <row r="6371" spans="1:18" x14ac:dyDescent="0.25">
      <c r="A6371" s="28" t="s">
        <v>7855</v>
      </c>
      <c r="B6371" s="28"/>
      <c r="C6371" s="14"/>
      <c r="D6371" s="14"/>
      <c r="E6371" s="14"/>
      <c r="F6371" s="28"/>
      <c r="H6371" s="29" t="s">
        <v>27</v>
      </c>
      <c r="I6371" s="45">
        <v>3468750</v>
      </c>
      <c r="J6371" s="31"/>
      <c r="L6371" s="32" t="s">
        <v>27</v>
      </c>
      <c r="M6371" s="55">
        <v>3985500</v>
      </c>
      <c r="N6371" s="56"/>
      <c r="P6371" s="32" t="s">
        <v>27</v>
      </c>
      <c r="Q6371" s="55">
        <v>1931258</v>
      </c>
      <c r="R6371" s="56"/>
    </row>
    <row r="6372" spans="1:18" x14ac:dyDescent="0.25">
      <c r="A6372" s="33"/>
      <c r="B6372" s="34" t="s">
        <v>28</v>
      </c>
      <c r="C6372" s="34" t="s">
        <v>29</v>
      </c>
      <c r="H6372" s="35"/>
      <c r="I6372" s="35"/>
      <c r="J6372" s="36"/>
      <c r="L6372" s="59"/>
      <c r="M6372" s="59"/>
      <c r="N6372" s="60"/>
      <c r="P6372" s="59"/>
      <c r="Q6372" s="59"/>
      <c r="R6372" s="60"/>
    </row>
    <row r="6373" spans="1:18" x14ac:dyDescent="0.25">
      <c r="A6373" s="37" t="s">
        <v>7856</v>
      </c>
      <c r="B6373" s="38" t="s">
        <v>31</v>
      </c>
      <c r="C6373" s="38" t="s">
        <v>32</v>
      </c>
      <c r="H6373" s="35"/>
      <c r="I6373" s="35"/>
      <c r="J6373" s="36"/>
      <c r="L6373" s="59"/>
      <c r="M6373" s="59"/>
      <c r="N6373" s="60"/>
      <c r="P6373" s="59"/>
      <c r="Q6373" s="59"/>
      <c r="R6373" s="60"/>
    </row>
    <row r="6374" spans="1:18" ht="105" x14ac:dyDescent="0.25">
      <c r="A6374" s="37" t="s">
        <v>7857</v>
      </c>
      <c r="B6374" s="38" t="s">
        <v>31</v>
      </c>
      <c r="C6374" s="38" t="s">
        <v>34</v>
      </c>
      <c r="H6374" s="35"/>
      <c r="I6374" s="35"/>
      <c r="J6374" s="36"/>
      <c r="L6374" s="59"/>
      <c r="M6374" s="59"/>
      <c r="N6374" s="60"/>
      <c r="P6374" s="59"/>
      <c r="Q6374" s="59"/>
      <c r="R6374" s="60"/>
    </row>
    <row r="6375" spans="1:18" ht="30" x14ac:dyDescent="0.25">
      <c r="A6375" s="37" t="s">
        <v>7858</v>
      </c>
      <c r="B6375" s="38" t="s">
        <v>31</v>
      </c>
      <c r="C6375" s="38" t="s">
        <v>36</v>
      </c>
      <c r="H6375" s="35"/>
      <c r="I6375" s="35"/>
      <c r="J6375" s="36"/>
      <c r="L6375" s="59"/>
      <c r="M6375" s="59"/>
      <c r="N6375" s="60"/>
      <c r="P6375" s="59"/>
      <c r="Q6375" s="59"/>
      <c r="R6375" s="60"/>
    </row>
    <row r="6376" spans="1:18" ht="45" x14ac:dyDescent="0.25">
      <c r="A6376" s="37" t="s">
        <v>7859</v>
      </c>
      <c r="B6376" s="38" t="s">
        <v>31</v>
      </c>
      <c r="C6376" s="38" t="s">
        <v>38</v>
      </c>
      <c r="H6376" s="35"/>
      <c r="I6376" s="35"/>
      <c r="J6376" s="36"/>
      <c r="L6376" s="59"/>
      <c r="M6376" s="59"/>
      <c r="N6376" s="60"/>
      <c r="P6376" s="59"/>
      <c r="Q6376" s="59"/>
      <c r="R6376" s="60"/>
    </row>
    <row r="6377" spans="1:18" ht="105" x14ac:dyDescent="0.25">
      <c r="A6377" s="37" t="s">
        <v>7860</v>
      </c>
      <c r="B6377" s="38" t="s">
        <v>31</v>
      </c>
      <c r="C6377" s="38" t="s">
        <v>40</v>
      </c>
      <c r="H6377" s="35"/>
      <c r="I6377" s="35"/>
      <c r="J6377" s="36"/>
      <c r="L6377" s="59"/>
      <c r="M6377" s="59"/>
      <c r="N6377" s="60"/>
      <c r="P6377" s="59"/>
      <c r="Q6377" s="59"/>
      <c r="R6377" s="60"/>
    </row>
    <row r="6378" spans="1:18" x14ac:dyDescent="0.25">
      <c r="A6378" s="37" t="s">
        <v>7861</v>
      </c>
      <c r="B6378" s="38" t="s">
        <v>31</v>
      </c>
      <c r="C6378" s="38" t="s">
        <v>42</v>
      </c>
      <c r="H6378" s="35"/>
      <c r="I6378" s="35"/>
      <c r="J6378" s="36"/>
      <c r="L6378" s="59"/>
      <c r="M6378" s="59"/>
      <c r="N6378" s="60"/>
      <c r="P6378" s="59"/>
      <c r="Q6378" s="59"/>
      <c r="R6378" s="60"/>
    </row>
    <row r="6379" spans="1:18" ht="105" x14ac:dyDescent="0.25">
      <c r="A6379" s="37" t="s">
        <v>7862</v>
      </c>
      <c r="B6379" s="38" t="s">
        <v>31</v>
      </c>
      <c r="C6379" s="38" t="s">
        <v>44</v>
      </c>
      <c r="H6379" s="35"/>
      <c r="I6379" s="35"/>
      <c r="J6379" s="36"/>
      <c r="L6379" s="59"/>
      <c r="M6379" s="59"/>
      <c r="N6379" s="60"/>
      <c r="P6379" s="59"/>
      <c r="Q6379" s="59"/>
      <c r="R6379" s="60"/>
    </row>
    <row r="6380" spans="1:18" ht="120" x14ac:dyDescent="0.25">
      <c r="A6380" s="37" t="s">
        <v>7863</v>
      </c>
      <c r="B6380" s="38" t="s">
        <v>31</v>
      </c>
      <c r="C6380" s="38" t="s">
        <v>46</v>
      </c>
      <c r="H6380" s="35"/>
      <c r="I6380" s="35"/>
      <c r="J6380" s="36"/>
      <c r="L6380" s="59"/>
      <c r="M6380" s="59"/>
      <c r="N6380" s="60"/>
      <c r="P6380" s="59"/>
      <c r="Q6380" s="59"/>
      <c r="R6380" s="60"/>
    </row>
    <row r="6381" spans="1:18" ht="75" x14ac:dyDescent="0.25">
      <c r="A6381" s="37" t="s">
        <v>7864</v>
      </c>
      <c r="B6381" s="38" t="s">
        <v>31</v>
      </c>
      <c r="C6381" s="38" t="s">
        <v>48</v>
      </c>
      <c r="H6381" s="35"/>
      <c r="I6381" s="35"/>
      <c r="J6381" s="36"/>
      <c r="L6381" s="59"/>
      <c r="M6381" s="59"/>
      <c r="N6381" s="60"/>
      <c r="P6381" s="59"/>
      <c r="Q6381" s="59"/>
      <c r="R6381" s="60"/>
    </row>
    <row r="6382" spans="1:18" ht="75" x14ac:dyDescent="0.25">
      <c r="A6382" s="37" t="s">
        <v>7865</v>
      </c>
      <c r="B6382" s="38" t="s">
        <v>31</v>
      </c>
      <c r="C6382" s="38" t="s">
        <v>50</v>
      </c>
      <c r="H6382" s="35"/>
      <c r="I6382" s="35"/>
      <c r="J6382" s="36"/>
      <c r="L6382" s="59"/>
      <c r="M6382" s="59"/>
      <c r="N6382" s="60"/>
      <c r="P6382" s="59"/>
      <c r="Q6382" s="59"/>
      <c r="R6382" s="60"/>
    </row>
    <row r="6383" spans="1:18" ht="75" x14ac:dyDescent="0.25">
      <c r="A6383" s="37" t="s">
        <v>7866</v>
      </c>
      <c r="B6383" s="38" t="s">
        <v>31</v>
      </c>
      <c r="C6383" s="38" t="s">
        <v>52</v>
      </c>
      <c r="H6383" s="35"/>
      <c r="I6383" s="35"/>
      <c r="J6383" s="36"/>
      <c r="L6383" s="59"/>
      <c r="M6383" s="59"/>
      <c r="N6383" s="60"/>
      <c r="P6383" s="59"/>
      <c r="Q6383" s="59"/>
      <c r="R6383" s="60"/>
    </row>
    <row r="6384" spans="1:18" x14ac:dyDescent="0.25">
      <c r="A6384" s="37" t="s">
        <v>7867</v>
      </c>
      <c r="B6384" s="38" t="s">
        <v>31</v>
      </c>
      <c r="C6384" s="38" t="s">
        <v>54</v>
      </c>
      <c r="H6384" s="35"/>
      <c r="I6384" s="35"/>
      <c r="J6384" s="36"/>
      <c r="L6384" s="59"/>
      <c r="M6384" s="59"/>
      <c r="N6384" s="60"/>
      <c r="P6384" s="59"/>
      <c r="Q6384" s="59"/>
      <c r="R6384" s="60"/>
    </row>
    <row r="6385" spans="1:18" ht="60" x14ac:dyDescent="0.25">
      <c r="A6385" s="33"/>
      <c r="B6385" s="34" t="s">
        <v>55</v>
      </c>
      <c r="C6385" s="34" t="s">
        <v>56</v>
      </c>
      <c r="D6385" s="34" t="s">
        <v>57</v>
      </c>
      <c r="E6385" s="34" t="s">
        <v>58</v>
      </c>
      <c r="F6385" s="39" t="s">
        <v>59</v>
      </c>
      <c r="H6385" s="40" t="s">
        <v>60</v>
      </c>
      <c r="I6385" s="41" t="s">
        <v>22</v>
      </c>
      <c r="J6385" s="42"/>
      <c r="L6385" s="40" t="s">
        <v>60</v>
      </c>
      <c r="M6385" s="53" t="s">
        <v>22</v>
      </c>
      <c r="N6385" s="54"/>
      <c r="P6385" s="40" t="s">
        <v>60</v>
      </c>
      <c r="Q6385" s="53" t="s">
        <v>22</v>
      </c>
      <c r="R6385" s="54"/>
    </row>
    <row r="6386" spans="1:18" ht="75" x14ac:dyDescent="0.25">
      <c r="A6386" s="37" t="s">
        <v>7868</v>
      </c>
      <c r="B6386" s="38" t="s">
        <v>62</v>
      </c>
      <c r="C6386" s="38" t="s">
        <v>63</v>
      </c>
      <c r="D6386" s="38"/>
      <c r="E6386" s="38" t="s">
        <v>64</v>
      </c>
      <c r="F6386" s="43">
        <v>1</v>
      </c>
      <c r="H6386" s="44">
        <v>45000</v>
      </c>
      <c r="I6386" s="45">
        <v>45000</v>
      </c>
      <c r="J6386" s="31"/>
      <c r="L6386" s="44">
        <v>50000</v>
      </c>
      <c r="M6386" s="55">
        <v>50000</v>
      </c>
      <c r="N6386" s="56"/>
      <c r="P6386" s="44">
        <v>20000</v>
      </c>
      <c r="Q6386" s="55">
        <v>20000</v>
      </c>
      <c r="R6386" s="56"/>
    </row>
    <row r="6387" spans="1:18" x14ac:dyDescent="0.25">
      <c r="A6387" s="33"/>
      <c r="B6387" s="34" t="s">
        <v>28</v>
      </c>
      <c r="C6387" s="34" t="s">
        <v>29</v>
      </c>
      <c r="H6387" s="35"/>
      <c r="I6387" s="35"/>
      <c r="J6387" s="36"/>
      <c r="L6387" s="59"/>
      <c r="M6387" s="59"/>
      <c r="N6387" s="60"/>
      <c r="P6387" s="59"/>
      <c r="Q6387" s="59"/>
      <c r="R6387" s="60"/>
    </row>
    <row r="6388" spans="1:18" x14ac:dyDescent="0.25">
      <c r="A6388" s="37" t="s">
        <v>7869</v>
      </c>
      <c r="B6388" s="38" t="s">
        <v>31</v>
      </c>
      <c r="C6388" s="38" t="s">
        <v>66</v>
      </c>
      <c r="H6388" s="35"/>
      <c r="I6388" s="35"/>
      <c r="J6388" s="36"/>
      <c r="L6388" s="59"/>
      <c r="M6388" s="59"/>
      <c r="N6388" s="60"/>
      <c r="P6388" s="59"/>
      <c r="Q6388" s="59"/>
      <c r="R6388" s="60"/>
    </row>
    <row r="6389" spans="1:18" ht="60" x14ac:dyDescent="0.25">
      <c r="A6389" s="33"/>
      <c r="B6389" s="34" t="s">
        <v>55</v>
      </c>
      <c r="C6389" s="34" t="s">
        <v>56</v>
      </c>
      <c r="D6389" s="34" t="s">
        <v>57</v>
      </c>
      <c r="E6389" s="34" t="s">
        <v>58</v>
      </c>
      <c r="F6389" s="39" t="s">
        <v>59</v>
      </c>
      <c r="H6389" s="40" t="s">
        <v>60</v>
      </c>
      <c r="I6389" s="41" t="s">
        <v>22</v>
      </c>
      <c r="J6389" s="42"/>
      <c r="L6389" s="40" t="s">
        <v>60</v>
      </c>
      <c r="M6389" s="53" t="s">
        <v>22</v>
      </c>
      <c r="N6389" s="54"/>
      <c r="P6389" s="40" t="s">
        <v>60</v>
      </c>
      <c r="Q6389" s="53" t="s">
        <v>22</v>
      </c>
      <c r="R6389" s="54"/>
    </row>
    <row r="6390" spans="1:18" ht="75" x14ac:dyDescent="0.25">
      <c r="A6390" s="37" t="s">
        <v>7870</v>
      </c>
      <c r="B6390" s="38" t="s">
        <v>68</v>
      </c>
      <c r="C6390" s="38" t="s">
        <v>69</v>
      </c>
      <c r="D6390" s="38"/>
      <c r="E6390" s="38" t="s">
        <v>64</v>
      </c>
      <c r="F6390" s="43">
        <v>1</v>
      </c>
      <c r="H6390" s="44">
        <v>35000</v>
      </c>
      <c r="I6390" s="45">
        <v>35000</v>
      </c>
      <c r="J6390" s="31"/>
      <c r="L6390" s="44">
        <v>60000</v>
      </c>
      <c r="M6390" s="55">
        <v>60000</v>
      </c>
      <c r="N6390" s="56"/>
      <c r="P6390" s="44">
        <v>20000</v>
      </c>
      <c r="Q6390" s="55">
        <v>20000</v>
      </c>
      <c r="R6390" s="56"/>
    </row>
    <row r="6391" spans="1:18" x14ac:dyDescent="0.25">
      <c r="A6391" s="33"/>
      <c r="B6391" s="34" t="s">
        <v>28</v>
      </c>
      <c r="C6391" s="34" t="s">
        <v>29</v>
      </c>
      <c r="H6391" s="35"/>
      <c r="I6391" s="35"/>
      <c r="J6391" s="36"/>
      <c r="L6391" s="59"/>
      <c r="M6391" s="59"/>
      <c r="N6391" s="60"/>
      <c r="P6391" s="59"/>
      <c r="Q6391" s="59"/>
      <c r="R6391" s="60"/>
    </row>
    <row r="6392" spans="1:18" x14ac:dyDescent="0.25">
      <c r="A6392" s="37" t="s">
        <v>7871</v>
      </c>
      <c r="B6392" s="38" t="s">
        <v>31</v>
      </c>
      <c r="C6392" s="38" t="s">
        <v>71</v>
      </c>
      <c r="H6392" s="35"/>
      <c r="I6392" s="35"/>
      <c r="J6392" s="36"/>
      <c r="L6392" s="59"/>
      <c r="M6392" s="59"/>
      <c r="N6392" s="60"/>
      <c r="P6392" s="59"/>
      <c r="Q6392" s="59"/>
      <c r="R6392" s="60"/>
    </row>
    <row r="6393" spans="1:18" ht="60" x14ac:dyDescent="0.25">
      <c r="A6393" s="33"/>
      <c r="B6393" s="34" t="s">
        <v>55</v>
      </c>
      <c r="C6393" s="34" t="s">
        <v>56</v>
      </c>
      <c r="D6393" s="34" t="s">
        <v>57</v>
      </c>
      <c r="E6393" s="34" t="s">
        <v>58</v>
      </c>
      <c r="F6393" s="39" t="s">
        <v>59</v>
      </c>
      <c r="H6393" s="40" t="s">
        <v>60</v>
      </c>
      <c r="I6393" s="41" t="s">
        <v>22</v>
      </c>
      <c r="J6393" s="42"/>
      <c r="L6393" s="40" t="s">
        <v>60</v>
      </c>
      <c r="M6393" s="53" t="s">
        <v>22</v>
      </c>
      <c r="N6393" s="54"/>
      <c r="P6393" s="40" t="s">
        <v>60</v>
      </c>
      <c r="Q6393" s="53" t="s">
        <v>22</v>
      </c>
      <c r="R6393" s="54"/>
    </row>
    <row r="6394" spans="1:18" ht="60" x14ac:dyDescent="0.25">
      <c r="A6394" s="37" t="s">
        <v>7872</v>
      </c>
      <c r="B6394" s="38" t="s">
        <v>73</v>
      </c>
      <c r="C6394" s="38" t="s">
        <v>74</v>
      </c>
      <c r="D6394" s="38"/>
      <c r="E6394" s="38" t="s">
        <v>64</v>
      </c>
      <c r="F6394" s="43">
        <v>1</v>
      </c>
      <c r="H6394" s="44">
        <v>30000</v>
      </c>
      <c r="I6394" s="45">
        <v>30000</v>
      </c>
      <c r="J6394" s="31"/>
      <c r="L6394" s="44">
        <v>10000</v>
      </c>
      <c r="M6394" s="55">
        <v>10000</v>
      </c>
      <c r="N6394" s="56"/>
      <c r="P6394" s="44">
        <v>500</v>
      </c>
      <c r="Q6394" s="55">
        <v>500</v>
      </c>
      <c r="R6394" s="56"/>
    </row>
    <row r="6395" spans="1:18" x14ac:dyDescent="0.25">
      <c r="A6395" s="33"/>
      <c r="B6395" s="34" t="s">
        <v>28</v>
      </c>
      <c r="C6395" s="34" t="s">
        <v>29</v>
      </c>
      <c r="H6395" s="35"/>
      <c r="I6395" s="35"/>
      <c r="J6395" s="36"/>
      <c r="L6395" s="59"/>
      <c r="M6395" s="59"/>
      <c r="N6395" s="60"/>
      <c r="P6395" s="59"/>
      <c r="Q6395" s="59"/>
      <c r="R6395" s="60"/>
    </row>
    <row r="6396" spans="1:18" x14ac:dyDescent="0.25">
      <c r="A6396" s="37" t="s">
        <v>7873</v>
      </c>
      <c r="B6396" s="38" t="s">
        <v>31</v>
      </c>
      <c r="C6396" s="38" t="s">
        <v>76</v>
      </c>
      <c r="H6396" s="35"/>
      <c r="I6396" s="35"/>
      <c r="J6396" s="36"/>
      <c r="L6396" s="59"/>
      <c r="M6396" s="59"/>
      <c r="N6396" s="60"/>
      <c r="P6396" s="59"/>
      <c r="Q6396" s="59"/>
      <c r="R6396" s="60"/>
    </row>
    <row r="6397" spans="1:18" ht="60" x14ac:dyDescent="0.25">
      <c r="A6397" s="33"/>
      <c r="B6397" s="34" t="s">
        <v>55</v>
      </c>
      <c r="C6397" s="34" t="s">
        <v>56</v>
      </c>
      <c r="D6397" s="34" t="s">
        <v>57</v>
      </c>
      <c r="E6397" s="34" t="s">
        <v>58</v>
      </c>
      <c r="F6397" s="39" t="s">
        <v>59</v>
      </c>
      <c r="H6397" s="40" t="s">
        <v>60</v>
      </c>
      <c r="I6397" s="41" t="s">
        <v>22</v>
      </c>
      <c r="J6397" s="42"/>
      <c r="L6397" s="40" t="s">
        <v>60</v>
      </c>
      <c r="M6397" s="53" t="s">
        <v>22</v>
      </c>
      <c r="N6397" s="54"/>
      <c r="P6397" s="40" t="s">
        <v>60</v>
      </c>
      <c r="Q6397" s="53" t="s">
        <v>22</v>
      </c>
      <c r="R6397" s="54"/>
    </row>
    <row r="6398" spans="1:18" ht="105" x14ac:dyDescent="0.25">
      <c r="A6398" s="37" t="s">
        <v>7874</v>
      </c>
      <c r="B6398" s="38" t="s">
        <v>78</v>
      </c>
      <c r="C6398" s="38" t="s">
        <v>79</v>
      </c>
      <c r="D6398" s="38"/>
      <c r="E6398" s="38" t="s">
        <v>64</v>
      </c>
      <c r="F6398" s="43">
        <v>1</v>
      </c>
      <c r="H6398" s="44">
        <v>35000</v>
      </c>
      <c r="I6398" s="45">
        <v>35000</v>
      </c>
      <c r="J6398" s="31"/>
      <c r="L6398" s="44">
        <v>25000</v>
      </c>
      <c r="M6398" s="55">
        <v>25000</v>
      </c>
      <c r="N6398" s="56"/>
      <c r="P6398" s="44">
        <v>10000</v>
      </c>
      <c r="Q6398" s="55">
        <v>10000</v>
      </c>
      <c r="R6398" s="56"/>
    </row>
    <row r="6399" spans="1:18" x14ac:dyDescent="0.25">
      <c r="A6399" s="33"/>
      <c r="B6399" s="34" t="s">
        <v>28</v>
      </c>
      <c r="C6399" s="34" t="s">
        <v>29</v>
      </c>
      <c r="H6399" s="35"/>
      <c r="I6399" s="35"/>
      <c r="J6399" s="36"/>
      <c r="L6399" s="59"/>
      <c r="M6399" s="59"/>
      <c r="N6399" s="60"/>
      <c r="P6399" s="59"/>
      <c r="Q6399" s="59"/>
      <c r="R6399" s="60"/>
    </row>
    <row r="6400" spans="1:18" x14ac:dyDescent="0.25">
      <c r="A6400" s="37" t="s">
        <v>7875</v>
      </c>
      <c r="B6400" s="38" t="s">
        <v>31</v>
      </c>
      <c r="C6400" s="38" t="s">
        <v>81</v>
      </c>
      <c r="H6400" s="35"/>
      <c r="I6400" s="35"/>
      <c r="J6400" s="36"/>
      <c r="L6400" s="59"/>
      <c r="M6400" s="59"/>
      <c r="N6400" s="60"/>
      <c r="P6400" s="59"/>
      <c r="Q6400" s="59"/>
      <c r="R6400" s="60"/>
    </row>
    <row r="6401" spans="1:18" ht="105" x14ac:dyDescent="0.25">
      <c r="A6401" s="37" t="s">
        <v>7876</v>
      </c>
      <c r="B6401" s="38" t="s">
        <v>31</v>
      </c>
      <c r="C6401" s="38" t="s">
        <v>83</v>
      </c>
      <c r="H6401" s="35"/>
      <c r="I6401" s="35"/>
      <c r="J6401" s="36"/>
      <c r="L6401" s="59"/>
      <c r="M6401" s="59"/>
      <c r="N6401" s="60"/>
      <c r="P6401" s="59"/>
      <c r="Q6401" s="59"/>
      <c r="R6401" s="60"/>
    </row>
    <row r="6402" spans="1:18" ht="75" x14ac:dyDescent="0.25">
      <c r="A6402" s="37" t="s">
        <v>7877</v>
      </c>
      <c r="B6402" s="38" t="s">
        <v>31</v>
      </c>
      <c r="C6402" s="38" t="s">
        <v>85</v>
      </c>
      <c r="H6402" s="35"/>
      <c r="I6402" s="35"/>
      <c r="J6402" s="36"/>
      <c r="L6402" s="59"/>
      <c r="M6402" s="59"/>
      <c r="N6402" s="60"/>
      <c r="P6402" s="59"/>
      <c r="Q6402" s="59"/>
      <c r="R6402" s="60"/>
    </row>
    <row r="6403" spans="1:18" ht="60" x14ac:dyDescent="0.25">
      <c r="A6403" s="33"/>
      <c r="B6403" s="34" t="s">
        <v>55</v>
      </c>
      <c r="C6403" s="34" t="s">
        <v>56</v>
      </c>
      <c r="D6403" s="34" t="s">
        <v>57</v>
      </c>
      <c r="E6403" s="34" t="s">
        <v>58</v>
      </c>
      <c r="F6403" s="39" t="s">
        <v>59</v>
      </c>
      <c r="H6403" s="40" t="s">
        <v>60</v>
      </c>
      <c r="I6403" s="41" t="s">
        <v>22</v>
      </c>
      <c r="J6403" s="42"/>
      <c r="L6403" s="40" t="s">
        <v>60</v>
      </c>
      <c r="M6403" s="53" t="s">
        <v>22</v>
      </c>
      <c r="N6403" s="54"/>
      <c r="P6403" s="40" t="s">
        <v>60</v>
      </c>
      <c r="Q6403" s="53" t="s">
        <v>22</v>
      </c>
      <c r="R6403" s="54"/>
    </row>
    <row r="6404" spans="1:18" x14ac:dyDescent="0.25">
      <c r="A6404" s="37" t="s">
        <v>7878</v>
      </c>
      <c r="B6404" s="38" t="s">
        <v>87</v>
      </c>
      <c r="C6404" s="38" t="s">
        <v>88</v>
      </c>
      <c r="D6404" s="38"/>
      <c r="E6404" s="38" t="s">
        <v>64</v>
      </c>
      <c r="F6404" s="43">
        <v>1</v>
      </c>
      <c r="H6404" s="44">
        <v>575000</v>
      </c>
      <c r="I6404" s="45">
        <v>575000</v>
      </c>
      <c r="J6404" s="31"/>
      <c r="L6404" s="44">
        <v>0</v>
      </c>
      <c r="M6404" s="55">
        <v>0</v>
      </c>
      <c r="N6404" s="56"/>
      <c r="P6404" s="44">
        <v>100000</v>
      </c>
      <c r="Q6404" s="55">
        <v>100000</v>
      </c>
      <c r="R6404" s="56"/>
    </row>
    <row r="6405" spans="1:18" ht="45" x14ac:dyDescent="0.25">
      <c r="A6405" s="37" t="s">
        <v>7879</v>
      </c>
      <c r="B6405" s="38" t="s">
        <v>90</v>
      </c>
      <c r="C6405" s="38" t="s">
        <v>91</v>
      </c>
      <c r="D6405" s="38"/>
      <c r="E6405" s="38" t="s">
        <v>64</v>
      </c>
      <c r="F6405" s="43">
        <v>1</v>
      </c>
      <c r="H6405" s="44">
        <v>250000</v>
      </c>
      <c r="I6405" s="45">
        <v>250000</v>
      </c>
      <c r="J6405" s="31"/>
      <c r="L6405" s="44">
        <v>120000</v>
      </c>
      <c r="M6405" s="55">
        <v>120000</v>
      </c>
      <c r="N6405" s="56"/>
      <c r="P6405" s="44">
        <v>25000</v>
      </c>
      <c r="Q6405" s="55">
        <v>25000</v>
      </c>
      <c r="R6405" s="56"/>
    </row>
    <row r="6406" spans="1:18" x14ac:dyDescent="0.25">
      <c r="A6406" s="37" t="s">
        <v>7880</v>
      </c>
      <c r="B6406" s="38" t="s">
        <v>93</v>
      </c>
      <c r="C6406" s="38" t="s">
        <v>94</v>
      </c>
      <c r="D6406" s="38"/>
      <c r="E6406" s="38" t="s">
        <v>64</v>
      </c>
      <c r="F6406" s="43">
        <v>1</v>
      </c>
      <c r="H6406" s="44">
        <v>15000</v>
      </c>
      <c r="I6406" s="45">
        <v>15000</v>
      </c>
      <c r="J6406" s="31"/>
      <c r="L6406" s="44">
        <v>0</v>
      </c>
      <c r="M6406" s="55">
        <v>0</v>
      </c>
      <c r="N6406" s="56"/>
      <c r="P6406" s="44">
        <v>1000</v>
      </c>
      <c r="Q6406" s="55">
        <v>1000</v>
      </c>
      <c r="R6406" s="56"/>
    </row>
    <row r="6407" spans="1:18" ht="30" x14ac:dyDescent="0.25">
      <c r="A6407" s="37" t="s">
        <v>7881</v>
      </c>
      <c r="B6407" s="38" t="s">
        <v>96</v>
      </c>
      <c r="C6407" s="38" t="s">
        <v>97</v>
      </c>
      <c r="D6407" s="38"/>
      <c r="E6407" s="38" t="s">
        <v>64</v>
      </c>
      <c r="F6407" s="43">
        <v>1</v>
      </c>
      <c r="H6407" s="44">
        <v>150000</v>
      </c>
      <c r="I6407" s="45">
        <v>150000</v>
      </c>
      <c r="J6407" s="31"/>
      <c r="L6407" s="44">
        <v>12000</v>
      </c>
      <c r="M6407" s="55">
        <v>12000</v>
      </c>
      <c r="N6407" s="56"/>
      <c r="P6407" s="44">
        <v>25000</v>
      </c>
      <c r="Q6407" s="55">
        <v>25000</v>
      </c>
      <c r="R6407" s="56"/>
    </row>
    <row r="6408" spans="1:18" x14ac:dyDescent="0.25">
      <c r="A6408" s="33"/>
      <c r="B6408" s="34" t="s">
        <v>28</v>
      </c>
      <c r="C6408" s="34" t="s">
        <v>29</v>
      </c>
      <c r="H6408" s="35"/>
      <c r="I6408" s="35"/>
      <c r="J6408" s="36"/>
      <c r="L6408" s="59"/>
      <c r="M6408" s="59"/>
      <c r="N6408" s="60"/>
      <c r="P6408" s="59"/>
      <c r="Q6408" s="59"/>
      <c r="R6408" s="60"/>
    </row>
    <row r="6409" spans="1:18" x14ac:dyDescent="0.25">
      <c r="A6409" s="37" t="s">
        <v>7882</v>
      </c>
      <c r="B6409" s="38" t="s">
        <v>31</v>
      </c>
      <c r="C6409" s="38" t="s">
        <v>99</v>
      </c>
      <c r="H6409" s="35"/>
      <c r="I6409" s="35"/>
      <c r="J6409" s="36"/>
      <c r="L6409" s="59"/>
      <c r="M6409" s="59"/>
      <c r="N6409" s="60"/>
      <c r="P6409" s="59"/>
      <c r="Q6409" s="59"/>
      <c r="R6409" s="60"/>
    </row>
    <row r="6410" spans="1:18" ht="60" x14ac:dyDescent="0.25">
      <c r="A6410" s="37" t="s">
        <v>7883</v>
      </c>
      <c r="B6410" s="38" t="s">
        <v>31</v>
      </c>
      <c r="C6410" s="38" t="s">
        <v>101</v>
      </c>
      <c r="H6410" s="35"/>
      <c r="I6410" s="35"/>
      <c r="J6410" s="36"/>
      <c r="L6410" s="59"/>
      <c r="M6410" s="59"/>
      <c r="N6410" s="60"/>
      <c r="P6410" s="59"/>
      <c r="Q6410" s="59"/>
      <c r="R6410" s="60"/>
    </row>
    <row r="6411" spans="1:18" ht="60" x14ac:dyDescent="0.25">
      <c r="A6411" s="33"/>
      <c r="B6411" s="34" t="s">
        <v>55</v>
      </c>
      <c r="C6411" s="34" t="s">
        <v>56</v>
      </c>
      <c r="D6411" s="34" t="s">
        <v>57</v>
      </c>
      <c r="E6411" s="34" t="s">
        <v>58</v>
      </c>
      <c r="F6411" s="39" t="s">
        <v>59</v>
      </c>
      <c r="H6411" s="40" t="s">
        <v>60</v>
      </c>
      <c r="I6411" s="41" t="s">
        <v>22</v>
      </c>
      <c r="J6411" s="42"/>
      <c r="L6411" s="40" t="s">
        <v>60</v>
      </c>
      <c r="M6411" s="53" t="s">
        <v>22</v>
      </c>
      <c r="N6411" s="54"/>
      <c r="P6411" s="40" t="s">
        <v>60</v>
      </c>
      <c r="Q6411" s="53" t="s">
        <v>22</v>
      </c>
      <c r="R6411" s="54"/>
    </row>
    <row r="6412" spans="1:18" x14ac:dyDescent="0.25">
      <c r="A6412" s="37" t="s">
        <v>7884</v>
      </c>
      <c r="B6412" s="38" t="s">
        <v>103</v>
      </c>
      <c r="C6412" s="38" t="s">
        <v>104</v>
      </c>
      <c r="D6412" s="38"/>
      <c r="E6412" s="38" t="s">
        <v>64</v>
      </c>
      <c r="F6412" s="43">
        <v>1</v>
      </c>
      <c r="H6412" s="44">
        <v>425000</v>
      </c>
      <c r="I6412" s="45">
        <v>425000</v>
      </c>
      <c r="J6412" s="31"/>
      <c r="L6412" s="44">
        <v>0</v>
      </c>
      <c r="M6412" s="55">
        <v>0</v>
      </c>
      <c r="N6412" s="56"/>
      <c r="P6412" s="44">
        <v>200000</v>
      </c>
      <c r="Q6412" s="55">
        <v>200000</v>
      </c>
      <c r="R6412" s="56"/>
    </row>
    <row r="6413" spans="1:18" x14ac:dyDescent="0.25">
      <c r="A6413" s="37" t="s">
        <v>7885</v>
      </c>
      <c r="B6413" s="38" t="s">
        <v>106</v>
      </c>
      <c r="C6413" s="38" t="s">
        <v>107</v>
      </c>
      <c r="D6413" s="38"/>
      <c r="E6413" s="38" t="s">
        <v>64</v>
      </c>
      <c r="F6413" s="43">
        <v>1</v>
      </c>
      <c r="H6413" s="44">
        <v>150000</v>
      </c>
      <c r="I6413" s="45">
        <v>150000</v>
      </c>
      <c r="J6413" s="31"/>
      <c r="L6413" s="44">
        <v>60000</v>
      </c>
      <c r="M6413" s="55">
        <v>60000</v>
      </c>
      <c r="N6413" s="56"/>
      <c r="P6413" s="44">
        <v>50000</v>
      </c>
      <c r="Q6413" s="55">
        <v>50000</v>
      </c>
      <c r="R6413" s="56"/>
    </row>
    <row r="6414" spans="1:18" x14ac:dyDescent="0.25">
      <c r="A6414" s="37" t="s">
        <v>7886</v>
      </c>
      <c r="B6414" s="38" t="s">
        <v>109</v>
      </c>
      <c r="C6414" s="38" t="s">
        <v>110</v>
      </c>
      <c r="D6414" s="38"/>
      <c r="E6414" s="38" t="s">
        <v>64</v>
      </c>
      <c r="F6414" s="43">
        <v>1</v>
      </c>
      <c r="H6414" s="44">
        <v>10000</v>
      </c>
      <c r="I6414" s="45">
        <v>10000</v>
      </c>
      <c r="J6414" s="31"/>
      <c r="L6414" s="44">
        <v>0</v>
      </c>
      <c r="M6414" s="55">
        <v>0</v>
      </c>
      <c r="N6414" s="56"/>
      <c r="P6414" s="44">
        <v>5000</v>
      </c>
      <c r="Q6414" s="55">
        <v>5000</v>
      </c>
      <c r="R6414" s="56"/>
    </row>
    <row r="6415" spans="1:18" ht="60" x14ac:dyDescent="0.25">
      <c r="A6415" s="37" t="s">
        <v>7887</v>
      </c>
      <c r="B6415" s="38" t="s">
        <v>112</v>
      </c>
      <c r="C6415" s="38" t="s">
        <v>113</v>
      </c>
      <c r="D6415" s="38"/>
      <c r="E6415" s="38" t="s">
        <v>64</v>
      </c>
      <c r="F6415" s="43">
        <v>1</v>
      </c>
      <c r="H6415" s="44">
        <v>25000</v>
      </c>
      <c r="I6415" s="45">
        <v>25000</v>
      </c>
      <c r="J6415" s="31"/>
      <c r="L6415" s="44">
        <v>0</v>
      </c>
      <c r="M6415" s="55">
        <v>0</v>
      </c>
      <c r="N6415" s="56"/>
      <c r="P6415" s="44">
        <v>100000</v>
      </c>
      <c r="Q6415" s="55">
        <v>100000</v>
      </c>
      <c r="R6415" s="56"/>
    </row>
    <row r="6416" spans="1:18" x14ac:dyDescent="0.25">
      <c r="A6416" s="33"/>
      <c r="B6416" s="34" t="s">
        <v>28</v>
      </c>
      <c r="C6416" s="34" t="s">
        <v>29</v>
      </c>
      <c r="H6416" s="35"/>
      <c r="I6416" s="35"/>
      <c r="J6416" s="36"/>
      <c r="L6416" s="59"/>
      <c r="M6416" s="59"/>
      <c r="N6416" s="60"/>
      <c r="P6416" s="59"/>
      <c r="Q6416" s="59"/>
      <c r="R6416" s="60"/>
    </row>
    <row r="6417" spans="1:18" x14ac:dyDescent="0.25">
      <c r="A6417" s="37" t="s">
        <v>7888</v>
      </c>
      <c r="B6417" s="38" t="s">
        <v>31</v>
      </c>
      <c r="C6417" s="38" t="s">
        <v>115</v>
      </c>
      <c r="H6417" s="35"/>
      <c r="I6417" s="35"/>
      <c r="J6417" s="36"/>
      <c r="L6417" s="59"/>
      <c r="M6417" s="59"/>
      <c r="N6417" s="60"/>
      <c r="P6417" s="59"/>
      <c r="Q6417" s="59"/>
      <c r="R6417" s="60"/>
    </row>
    <row r="6418" spans="1:18" ht="90" x14ac:dyDescent="0.25">
      <c r="A6418" s="37" t="s">
        <v>7889</v>
      </c>
      <c r="B6418" s="38" t="s">
        <v>31</v>
      </c>
      <c r="C6418" s="38" t="s">
        <v>117</v>
      </c>
      <c r="H6418" s="35"/>
      <c r="I6418" s="35"/>
      <c r="J6418" s="36"/>
      <c r="L6418" s="59"/>
      <c r="M6418" s="59"/>
      <c r="N6418" s="60"/>
      <c r="P6418" s="59"/>
      <c r="Q6418" s="59"/>
      <c r="R6418" s="60"/>
    </row>
    <row r="6419" spans="1:18" ht="60" x14ac:dyDescent="0.25">
      <c r="A6419" s="33"/>
      <c r="B6419" s="34" t="s">
        <v>55</v>
      </c>
      <c r="C6419" s="34" t="s">
        <v>56</v>
      </c>
      <c r="D6419" s="34" t="s">
        <v>57</v>
      </c>
      <c r="E6419" s="34" t="s">
        <v>58</v>
      </c>
      <c r="F6419" s="39" t="s">
        <v>59</v>
      </c>
      <c r="H6419" s="40" t="s">
        <v>60</v>
      </c>
      <c r="I6419" s="41" t="s">
        <v>22</v>
      </c>
      <c r="J6419" s="42"/>
      <c r="L6419" s="40" t="s">
        <v>60</v>
      </c>
      <c r="M6419" s="53" t="s">
        <v>22</v>
      </c>
      <c r="N6419" s="54"/>
      <c r="P6419" s="40" t="s">
        <v>60</v>
      </c>
      <c r="Q6419" s="53" t="s">
        <v>22</v>
      </c>
      <c r="R6419" s="54"/>
    </row>
    <row r="6420" spans="1:18" x14ac:dyDescent="0.25">
      <c r="A6420" s="37" t="s">
        <v>7890</v>
      </c>
      <c r="B6420" s="38" t="s">
        <v>119</v>
      </c>
      <c r="C6420" s="38" t="s">
        <v>120</v>
      </c>
      <c r="D6420" s="38"/>
      <c r="E6420" s="38" t="s">
        <v>64</v>
      </c>
      <c r="F6420" s="43">
        <v>1</v>
      </c>
      <c r="H6420" s="44">
        <v>15000</v>
      </c>
      <c r="I6420" s="45">
        <v>15000</v>
      </c>
      <c r="J6420" s="31"/>
      <c r="L6420" s="44">
        <v>50000</v>
      </c>
      <c r="M6420" s="55">
        <v>50000</v>
      </c>
      <c r="N6420" s="56"/>
      <c r="P6420" s="44">
        <v>200000</v>
      </c>
      <c r="Q6420" s="55">
        <v>200000</v>
      </c>
      <c r="R6420" s="56"/>
    </row>
    <row r="6421" spans="1:18" x14ac:dyDescent="0.25">
      <c r="A6421" s="37" t="s">
        <v>7891</v>
      </c>
      <c r="B6421" s="38" t="s">
        <v>122</v>
      </c>
      <c r="C6421" s="38" t="s">
        <v>107</v>
      </c>
      <c r="D6421" s="38"/>
      <c r="E6421" s="38" t="s">
        <v>64</v>
      </c>
      <c r="F6421" s="43">
        <v>1</v>
      </c>
      <c r="H6421" s="44">
        <v>1000</v>
      </c>
      <c r="I6421" s="45">
        <v>1000</v>
      </c>
      <c r="J6421" s="31"/>
      <c r="L6421" s="44">
        <v>30000</v>
      </c>
      <c r="M6421" s="55">
        <v>30000</v>
      </c>
      <c r="N6421" s="56"/>
      <c r="P6421" s="44">
        <v>20000</v>
      </c>
      <c r="Q6421" s="55">
        <v>20000</v>
      </c>
      <c r="R6421" s="56"/>
    </row>
    <row r="6422" spans="1:18" x14ac:dyDescent="0.25">
      <c r="A6422" s="37" t="s">
        <v>7892</v>
      </c>
      <c r="B6422" s="38" t="s">
        <v>124</v>
      </c>
      <c r="C6422" s="38" t="s">
        <v>125</v>
      </c>
      <c r="D6422" s="38"/>
      <c r="E6422" s="38" t="s">
        <v>64</v>
      </c>
      <c r="F6422" s="43">
        <v>1</v>
      </c>
      <c r="H6422" s="44">
        <v>1000</v>
      </c>
      <c r="I6422" s="45">
        <v>1000</v>
      </c>
      <c r="J6422" s="31"/>
      <c r="L6422" s="44">
        <v>15000</v>
      </c>
      <c r="M6422" s="55">
        <v>15000</v>
      </c>
      <c r="N6422" s="56"/>
      <c r="P6422" s="44">
        <v>2000</v>
      </c>
      <c r="Q6422" s="55">
        <v>2000</v>
      </c>
      <c r="R6422" s="56"/>
    </row>
    <row r="6423" spans="1:18" x14ac:dyDescent="0.25">
      <c r="A6423" s="33"/>
      <c r="B6423" s="34" t="s">
        <v>28</v>
      </c>
      <c r="C6423" s="34" t="s">
        <v>29</v>
      </c>
      <c r="H6423" s="35"/>
      <c r="I6423" s="35"/>
      <c r="J6423" s="36"/>
      <c r="L6423" s="59"/>
      <c r="M6423" s="59"/>
      <c r="N6423" s="60"/>
      <c r="P6423" s="59"/>
      <c r="Q6423" s="59"/>
      <c r="R6423" s="60"/>
    </row>
    <row r="6424" spans="1:18" ht="30" x14ac:dyDescent="0.25">
      <c r="A6424" s="37" t="s">
        <v>7893</v>
      </c>
      <c r="B6424" s="38" t="s">
        <v>31</v>
      </c>
      <c r="C6424" s="38" t="s">
        <v>127</v>
      </c>
      <c r="H6424" s="35"/>
      <c r="I6424" s="35"/>
      <c r="J6424" s="36"/>
      <c r="L6424" s="59"/>
      <c r="M6424" s="59"/>
      <c r="N6424" s="60"/>
      <c r="P6424" s="59"/>
      <c r="Q6424" s="59"/>
      <c r="R6424" s="60"/>
    </row>
    <row r="6425" spans="1:18" ht="90" x14ac:dyDescent="0.25">
      <c r="A6425" s="37" t="s">
        <v>7894</v>
      </c>
      <c r="B6425" s="38" t="s">
        <v>31</v>
      </c>
      <c r="C6425" s="38" t="s">
        <v>129</v>
      </c>
      <c r="H6425" s="35"/>
      <c r="I6425" s="35"/>
      <c r="J6425" s="36"/>
      <c r="L6425" s="59"/>
      <c r="M6425" s="59"/>
      <c r="N6425" s="60"/>
      <c r="P6425" s="59"/>
      <c r="Q6425" s="59"/>
      <c r="R6425" s="60"/>
    </row>
    <row r="6426" spans="1:18" ht="60" x14ac:dyDescent="0.25">
      <c r="A6426" s="33"/>
      <c r="B6426" s="34" t="s">
        <v>55</v>
      </c>
      <c r="C6426" s="34" t="s">
        <v>56</v>
      </c>
      <c r="D6426" s="34" t="s">
        <v>57</v>
      </c>
      <c r="E6426" s="34" t="s">
        <v>58</v>
      </c>
      <c r="F6426" s="39" t="s">
        <v>59</v>
      </c>
      <c r="H6426" s="40" t="s">
        <v>60</v>
      </c>
      <c r="I6426" s="41" t="s">
        <v>22</v>
      </c>
      <c r="J6426" s="42"/>
      <c r="L6426" s="40" t="s">
        <v>60</v>
      </c>
      <c r="M6426" s="53" t="s">
        <v>22</v>
      </c>
      <c r="N6426" s="54"/>
      <c r="P6426" s="40" t="s">
        <v>60</v>
      </c>
      <c r="Q6426" s="53" t="s">
        <v>22</v>
      </c>
      <c r="R6426" s="54"/>
    </row>
    <row r="6427" spans="1:18" x14ac:dyDescent="0.25">
      <c r="A6427" s="37" t="s">
        <v>7895</v>
      </c>
      <c r="B6427" s="38" t="s">
        <v>131</v>
      </c>
      <c r="C6427" s="38" t="s">
        <v>104</v>
      </c>
      <c r="D6427" s="38"/>
      <c r="E6427" s="38" t="s">
        <v>64</v>
      </c>
      <c r="F6427" s="43">
        <v>1</v>
      </c>
      <c r="H6427" s="44">
        <v>50000</v>
      </c>
      <c r="I6427" s="45">
        <v>50000</v>
      </c>
      <c r="J6427" s="31"/>
      <c r="L6427" s="44">
        <v>0</v>
      </c>
      <c r="M6427" s="55">
        <v>0</v>
      </c>
      <c r="N6427" s="56"/>
      <c r="P6427" s="44">
        <v>100000</v>
      </c>
      <c r="Q6427" s="55">
        <v>100000</v>
      </c>
      <c r="R6427" s="56"/>
    </row>
    <row r="6428" spans="1:18" x14ac:dyDescent="0.25">
      <c r="A6428" s="37" t="s">
        <v>7896</v>
      </c>
      <c r="B6428" s="38" t="s">
        <v>133</v>
      </c>
      <c r="C6428" s="38" t="s">
        <v>134</v>
      </c>
      <c r="D6428" s="38"/>
      <c r="E6428" s="38" t="s">
        <v>64</v>
      </c>
      <c r="F6428" s="43">
        <v>1</v>
      </c>
      <c r="H6428" s="44">
        <v>1000</v>
      </c>
      <c r="I6428" s="45">
        <v>1000</v>
      </c>
      <c r="J6428" s="31"/>
      <c r="L6428" s="44">
        <v>18000</v>
      </c>
      <c r="M6428" s="55">
        <v>18000</v>
      </c>
      <c r="N6428" s="56"/>
      <c r="P6428" s="44">
        <v>10000</v>
      </c>
      <c r="Q6428" s="55">
        <v>10000</v>
      </c>
      <c r="R6428" s="56"/>
    </row>
    <row r="6429" spans="1:18" x14ac:dyDescent="0.25">
      <c r="A6429" s="37" t="s">
        <v>7897</v>
      </c>
      <c r="B6429" s="38" t="s">
        <v>136</v>
      </c>
      <c r="C6429" s="38" t="s">
        <v>110</v>
      </c>
      <c r="D6429" s="38"/>
      <c r="E6429" s="38" t="s">
        <v>64</v>
      </c>
      <c r="F6429" s="43">
        <v>1</v>
      </c>
      <c r="H6429" s="44">
        <v>500</v>
      </c>
      <c r="I6429" s="45">
        <v>500</v>
      </c>
      <c r="J6429" s="31"/>
      <c r="L6429" s="44">
        <v>0</v>
      </c>
      <c r="M6429" s="55">
        <v>0</v>
      </c>
      <c r="N6429" s="56"/>
      <c r="P6429" s="44">
        <v>2000</v>
      </c>
      <c r="Q6429" s="55">
        <v>2000</v>
      </c>
      <c r="R6429" s="56"/>
    </row>
    <row r="6430" spans="1:18" x14ac:dyDescent="0.25">
      <c r="A6430" s="33"/>
      <c r="B6430" s="34" t="s">
        <v>28</v>
      </c>
      <c r="C6430" s="34" t="s">
        <v>29</v>
      </c>
      <c r="H6430" s="35"/>
      <c r="I6430" s="35"/>
      <c r="J6430" s="36"/>
      <c r="L6430" s="59"/>
      <c r="M6430" s="59"/>
      <c r="N6430" s="60"/>
      <c r="P6430" s="59"/>
      <c r="Q6430" s="59"/>
      <c r="R6430" s="60"/>
    </row>
    <row r="6431" spans="1:18" x14ac:dyDescent="0.25">
      <c r="A6431" s="37" t="s">
        <v>7898</v>
      </c>
      <c r="B6431" s="38" t="s">
        <v>31</v>
      </c>
      <c r="C6431" s="38" t="s">
        <v>138</v>
      </c>
      <c r="H6431" s="35"/>
      <c r="I6431" s="35"/>
      <c r="J6431" s="36"/>
      <c r="L6431" s="59"/>
      <c r="M6431" s="59"/>
      <c r="N6431" s="60"/>
      <c r="P6431" s="59"/>
      <c r="Q6431" s="59"/>
      <c r="R6431" s="60"/>
    </row>
    <row r="6432" spans="1:18" ht="60" x14ac:dyDescent="0.25">
      <c r="A6432" s="33"/>
      <c r="B6432" s="34" t="s">
        <v>55</v>
      </c>
      <c r="C6432" s="34" t="s">
        <v>56</v>
      </c>
      <c r="D6432" s="34" t="s">
        <v>57</v>
      </c>
      <c r="E6432" s="34" t="s">
        <v>58</v>
      </c>
      <c r="F6432" s="39" t="s">
        <v>59</v>
      </c>
      <c r="H6432" s="40" t="s">
        <v>60</v>
      </c>
      <c r="I6432" s="41" t="s">
        <v>22</v>
      </c>
      <c r="J6432" s="42"/>
      <c r="L6432" s="40" t="s">
        <v>60</v>
      </c>
      <c r="M6432" s="53" t="s">
        <v>22</v>
      </c>
      <c r="N6432" s="54"/>
      <c r="P6432" s="40" t="s">
        <v>60</v>
      </c>
      <c r="Q6432" s="53" t="s">
        <v>22</v>
      </c>
      <c r="R6432" s="54"/>
    </row>
    <row r="6433" spans="1:18" ht="30" x14ac:dyDescent="0.25">
      <c r="A6433" s="37" t="s">
        <v>7899</v>
      </c>
      <c r="B6433" s="38" t="s">
        <v>140</v>
      </c>
      <c r="C6433" s="38" t="s">
        <v>141</v>
      </c>
      <c r="D6433" s="38"/>
      <c r="E6433" s="38" t="s">
        <v>64</v>
      </c>
      <c r="F6433" s="43">
        <v>1</v>
      </c>
      <c r="H6433" s="44">
        <v>20000</v>
      </c>
      <c r="I6433" s="45">
        <v>20000</v>
      </c>
      <c r="J6433" s="31"/>
      <c r="L6433" s="44">
        <v>2400000</v>
      </c>
      <c r="M6433" s="55">
        <v>2400000</v>
      </c>
      <c r="N6433" s="56"/>
      <c r="P6433" s="44">
        <v>270000</v>
      </c>
      <c r="Q6433" s="55">
        <v>270000</v>
      </c>
      <c r="R6433" s="56"/>
    </row>
    <row r="6434" spans="1:18" x14ac:dyDescent="0.25">
      <c r="A6434" s="33"/>
      <c r="B6434" s="34" t="s">
        <v>28</v>
      </c>
      <c r="C6434" s="34" t="s">
        <v>29</v>
      </c>
      <c r="H6434" s="35"/>
      <c r="I6434" s="35"/>
      <c r="J6434" s="36"/>
      <c r="L6434" s="59"/>
      <c r="M6434" s="59"/>
      <c r="N6434" s="60"/>
      <c r="P6434" s="59"/>
      <c r="Q6434" s="59"/>
      <c r="R6434" s="60"/>
    </row>
    <row r="6435" spans="1:18" x14ac:dyDescent="0.25">
      <c r="A6435" s="37" t="s">
        <v>7900</v>
      </c>
      <c r="B6435" s="38" t="s">
        <v>31</v>
      </c>
      <c r="C6435" s="38" t="s">
        <v>143</v>
      </c>
      <c r="H6435" s="35"/>
      <c r="I6435" s="35"/>
      <c r="J6435" s="36"/>
      <c r="L6435" s="59"/>
      <c r="M6435" s="59"/>
      <c r="N6435" s="60"/>
      <c r="P6435" s="59"/>
      <c r="Q6435" s="59"/>
      <c r="R6435" s="60"/>
    </row>
    <row r="6436" spans="1:18" ht="60" x14ac:dyDescent="0.25">
      <c r="A6436" s="33"/>
      <c r="B6436" s="34" t="s">
        <v>55</v>
      </c>
      <c r="C6436" s="34" t="s">
        <v>56</v>
      </c>
      <c r="D6436" s="34" t="s">
        <v>57</v>
      </c>
      <c r="E6436" s="34" t="s">
        <v>58</v>
      </c>
      <c r="F6436" s="39" t="s">
        <v>59</v>
      </c>
      <c r="H6436" s="40" t="s">
        <v>60</v>
      </c>
      <c r="I6436" s="41" t="s">
        <v>22</v>
      </c>
      <c r="J6436" s="42"/>
      <c r="L6436" s="40" t="s">
        <v>60</v>
      </c>
      <c r="M6436" s="53" t="s">
        <v>22</v>
      </c>
      <c r="N6436" s="54"/>
      <c r="P6436" s="40" t="s">
        <v>60</v>
      </c>
      <c r="Q6436" s="53" t="s">
        <v>22</v>
      </c>
      <c r="R6436" s="54"/>
    </row>
    <row r="6437" spans="1:18" ht="45" x14ac:dyDescent="0.25">
      <c r="A6437" s="37" t="s">
        <v>7901</v>
      </c>
      <c r="B6437" s="38" t="s">
        <v>145</v>
      </c>
      <c r="C6437" s="38" t="s">
        <v>146</v>
      </c>
      <c r="D6437" s="38"/>
      <c r="E6437" s="38" t="s">
        <v>64</v>
      </c>
      <c r="F6437" s="43">
        <v>1</v>
      </c>
      <c r="H6437" s="44">
        <v>5000</v>
      </c>
      <c r="I6437" s="45">
        <v>5000</v>
      </c>
      <c r="J6437" s="31"/>
      <c r="L6437" s="44">
        <v>0</v>
      </c>
      <c r="M6437" s="55">
        <v>0</v>
      </c>
      <c r="N6437" s="56"/>
      <c r="P6437" s="44">
        <v>300000</v>
      </c>
      <c r="Q6437" s="55">
        <v>300000</v>
      </c>
      <c r="R6437" s="56"/>
    </row>
    <row r="6438" spans="1:18" x14ac:dyDescent="0.25">
      <c r="A6438" s="33"/>
      <c r="B6438" s="34" t="s">
        <v>28</v>
      </c>
      <c r="C6438" s="34" t="s">
        <v>29</v>
      </c>
      <c r="H6438" s="35"/>
      <c r="I6438" s="35"/>
      <c r="J6438" s="36"/>
      <c r="L6438" s="59"/>
      <c r="M6438" s="59"/>
      <c r="N6438" s="60"/>
      <c r="P6438" s="59"/>
      <c r="Q6438" s="59"/>
      <c r="R6438" s="60"/>
    </row>
    <row r="6439" spans="1:18" x14ac:dyDescent="0.25">
      <c r="A6439" s="37" t="s">
        <v>7902</v>
      </c>
      <c r="B6439" s="38" t="s">
        <v>31</v>
      </c>
      <c r="C6439" s="38" t="s">
        <v>148</v>
      </c>
      <c r="H6439" s="35"/>
      <c r="I6439" s="35"/>
      <c r="J6439" s="36"/>
      <c r="L6439" s="59"/>
      <c r="M6439" s="59"/>
      <c r="N6439" s="60"/>
      <c r="P6439" s="59"/>
      <c r="Q6439" s="59"/>
      <c r="R6439" s="60"/>
    </row>
    <row r="6440" spans="1:18" ht="90" x14ac:dyDescent="0.25">
      <c r="A6440" s="37" t="s">
        <v>7903</v>
      </c>
      <c r="B6440" s="38" t="s">
        <v>31</v>
      </c>
      <c r="C6440" s="38" t="s">
        <v>150</v>
      </c>
      <c r="H6440" s="35"/>
      <c r="I6440" s="35"/>
      <c r="J6440" s="36"/>
      <c r="L6440" s="59"/>
      <c r="M6440" s="59"/>
      <c r="N6440" s="60"/>
      <c r="P6440" s="59"/>
      <c r="Q6440" s="59"/>
      <c r="R6440" s="60"/>
    </row>
    <row r="6441" spans="1:18" ht="60" x14ac:dyDescent="0.25">
      <c r="A6441" s="33"/>
      <c r="B6441" s="34" t="s">
        <v>55</v>
      </c>
      <c r="C6441" s="34" t="s">
        <v>56</v>
      </c>
      <c r="D6441" s="34" t="s">
        <v>57</v>
      </c>
      <c r="E6441" s="34" t="s">
        <v>58</v>
      </c>
      <c r="F6441" s="39" t="s">
        <v>59</v>
      </c>
      <c r="H6441" s="40" t="s">
        <v>60</v>
      </c>
      <c r="I6441" s="41" t="s">
        <v>22</v>
      </c>
      <c r="J6441" s="42"/>
      <c r="L6441" s="40" t="s">
        <v>60</v>
      </c>
      <c r="M6441" s="53" t="s">
        <v>22</v>
      </c>
      <c r="N6441" s="54"/>
      <c r="P6441" s="40" t="s">
        <v>60</v>
      </c>
      <c r="Q6441" s="53" t="s">
        <v>22</v>
      </c>
      <c r="R6441" s="54"/>
    </row>
    <row r="6442" spans="1:18" x14ac:dyDescent="0.25">
      <c r="A6442" s="37" t="s">
        <v>7904</v>
      </c>
      <c r="B6442" s="38" t="s">
        <v>152</v>
      </c>
      <c r="C6442" s="38" t="s">
        <v>104</v>
      </c>
      <c r="D6442" s="38"/>
      <c r="E6442" s="38" t="s">
        <v>64</v>
      </c>
      <c r="F6442" s="43">
        <v>1</v>
      </c>
      <c r="H6442" s="44">
        <v>45000</v>
      </c>
      <c r="I6442" s="45">
        <v>45000</v>
      </c>
      <c r="J6442" s="31"/>
      <c r="L6442" s="44">
        <v>20000</v>
      </c>
      <c r="M6442" s="55">
        <v>20000</v>
      </c>
      <c r="N6442" s="56"/>
      <c r="P6442" s="44">
        <v>22000</v>
      </c>
      <c r="Q6442" s="55">
        <v>22000</v>
      </c>
      <c r="R6442" s="56"/>
    </row>
    <row r="6443" spans="1:18" x14ac:dyDescent="0.25">
      <c r="A6443" s="37" t="s">
        <v>7905</v>
      </c>
      <c r="B6443" s="38" t="s">
        <v>154</v>
      </c>
      <c r="C6443" s="38" t="s">
        <v>155</v>
      </c>
      <c r="D6443" s="38"/>
      <c r="E6443" s="38" t="s">
        <v>64</v>
      </c>
      <c r="F6443" s="43">
        <v>1</v>
      </c>
      <c r="H6443" s="44">
        <v>20000</v>
      </c>
      <c r="I6443" s="45">
        <v>20000</v>
      </c>
      <c r="J6443" s="31"/>
      <c r="L6443" s="44">
        <v>72000</v>
      </c>
      <c r="M6443" s="55">
        <v>72000</v>
      </c>
      <c r="N6443" s="56"/>
      <c r="P6443" s="44">
        <v>22000</v>
      </c>
      <c r="Q6443" s="55">
        <v>22000</v>
      </c>
      <c r="R6443" s="56"/>
    </row>
    <row r="6444" spans="1:18" x14ac:dyDescent="0.25">
      <c r="A6444" s="37" t="s">
        <v>7906</v>
      </c>
      <c r="B6444" s="38" t="s">
        <v>157</v>
      </c>
      <c r="C6444" s="38" t="s">
        <v>110</v>
      </c>
      <c r="D6444" s="38"/>
      <c r="E6444" s="38" t="s">
        <v>64</v>
      </c>
      <c r="F6444" s="43">
        <v>1</v>
      </c>
      <c r="H6444" s="44">
        <v>3000</v>
      </c>
      <c r="I6444" s="45">
        <v>3000</v>
      </c>
      <c r="J6444" s="31"/>
      <c r="L6444" s="44">
        <v>10000</v>
      </c>
      <c r="M6444" s="55">
        <v>10000</v>
      </c>
      <c r="N6444" s="56"/>
      <c r="P6444" s="44">
        <v>1500</v>
      </c>
      <c r="Q6444" s="55">
        <v>1500</v>
      </c>
      <c r="R6444" s="56"/>
    </row>
    <row r="6445" spans="1:18" x14ac:dyDescent="0.25">
      <c r="A6445" s="33"/>
      <c r="B6445" s="34" t="s">
        <v>28</v>
      </c>
      <c r="C6445" s="34" t="s">
        <v>29</v>
      </c>
      <c r="H6445" s="35"/>
      <c r="I6445" s="35"/>
      <c r="J6445" s="36"/>
      <c r="L6445" s="59"/>
      <c r="M6445" s="59"/>
      <c r="N6445" s="60"/>
      <c r="P6445" s="59"/>
      <c r="Q6445" s="59"/>
      <c r="R6445" s="60"/>
    </row>
    <row r="6446" spans="1:18" x14ac:dyDescent="0.25">
      <c r="A6446" s="37" t="s">
        <v>7907</v>
      </c>
      <c r="B6446" s="38" t="s">
        <v>31</v>
      </c>
      <c r="C6446" s="38" t="s">
        <v>159</v>
      </c>
      <c r="H6446" s="35"/>
      <c r="I6446" s="35"/>
      <c r="J6446" s="36"/>
      <c r="L6446" s="59"/>
      <c r="M6446" s="59"/>
      <c r="N6446" s="60"/>
      <c r="P6446" s="59"/>
      <c r="Q6446" s="59"/>
      <c r="R6446" s="60"/>
    </row>
    <row r="6447" spans="1:18" ht="60" x14ac:dyDescent="0.25">
      <c r="A6447" s="33"/>
      <c r="B6447" s="34" t="s">
        <v>55</v>
      </c>
      <c r="C6447" s="34" t="s">
        <v>56</v>
      </c>
      <c r="D6447" s="34" t="s">
        <v>57</v>
      </c>
      <c r="E6447" s="34" t="s">
        <v>58</v>
      </c>
      <c r="F6447" s="39" t="s">
        <v>59</v>
      </c>
      <c r="H6447" s="40" t="s">
        <v>60</v>
      </c>
      <c r="I6447" s="41" t="s">
        <v>22</v>
      </c>
      <c r="J6447" s="42"/>
      <c r="L6447" s="40" t="s">
        <v>60</v>
      </c>
      <c r="M6447" s="53" t="s">
        <v>22</v>
      </c>
      <c r="N6447" s="54"/>
      <c r="P6447" s="40" t="s">
        <v>60</v>
      </c>
      <c r="Q6447" s="53" t="s">
        <v>22</v>
      </c>
      <c r="R6447" s="54"/>
    </row>
    <row r="6448" spans="1:18" ht="30" x14ac:dyDescent="0.25">
      <c r="A6448" s="37" t="s">
        <v>7908</v>
      </c>
      <c r="B6448" s="38" t="s">
        <v>161</v>
      </c>
      <c r="C6448" s="38" t="s">
        <v>162</v>
      </c>
      <c r="D6448" s="38"/>
      <c r="E6448" s="38" t="s">
        <v>64</v>
      </c>
      <c r="F6448" s="43">
        <v>1</v>
      </c>
      <c r="H6448" s="44">
        <v>25000</v>
      </c>
      <c r="I6448" s="45">
        <v>25000</v>
      </c>
      <c r="J6448" s="31"/>
      <c r="L6448" s="44">
        <v>25000</v>
      </c>
      <c r="M6448" s="55">
        <v>25000</v>
      </c>
      <c r="N6448" s="56"/>
      <c r="P6448" s="44">
        <v>400</v>
      </c>
      <c r="Q6448" s="55">
        <v>400</v>
      </c>
      <c r="R6448" s="56"/>
    </row>
    <row r="6449" spans="1:18" ht="75" x14ac:dyDescent="0.25">
      <c r="A6449" s="37" t="s">
        <v>7909</v>
      </c>
      <c r="B6449" s="38" t="s">
        <v>164</v>
      </c>
      <c r="C6449" s="38" t="s">
        <v>165</v>
      </c>
      <c r="D6449" s="38"/>
      <c r="E6449" s="38" t="s">
        <v>64</v>
      </c>
      <c r="F6449" s="43">
        <v>1</v>
      </c>
      <c r="H6449" s="44">
        <v>35000</v>
      </c>
      <c r="I6449" s="45">
        <v>35000</v>
      </c>
      <c r="J6449" s="31"/>
      <c r="L6449" s="44">
        <v>15000</v>
      </c>
      <c r="M6449" s="55">
        <v>15000</v>
      </c>
      <c r="N6449" s="56"/>
      <c r="P6449" s="44">
        <v>400</v>
      </c>
      <c r="Q6449" s="55">
        <v>400</v>
      </c>
      <c r="R6449" s="56"/>
    </row>
    <row r="6450" spans="1:18" x14ac:dyDescent="0.25">
      <c r="A6450" s="33"/>
      <c r="B6450" s="34" t="s">
        <v>28</v>
      </c>
      <c r="C6450" s="34" t="s">
        <v>29</v>
      </c>
      <c r="H6450" s="35"/>
      <c r="I6450" s="35"/>
      <c r="J6450" s="36"/>
      <c r="L6450" s="59"/>
      <c r="M6450" s="59"/>
      <c r="N6450" s="60"/>
      <c r="P6450" s="59"/>
      <c r="Q6450" s="59"/>
      <c r="R6450" s="60"/>
    </row>
    <row r="6451" spans="1:18" ht="75" x14ac:dyDescent="0.25">
      <c r="A6451" s="37" t="s">
        <v>7910</v>
      </c>
      <c r="B6451" s="38" t="s">
        <v>31</v>
      </c>
      <c r="C6451" s="38" t="s">
        <v>167</v>
      </c>
      <c r="H6451" s="35"/>
      <c r="I6451" s="35"/>
      <c r="J6451" s="36"/>
      <c r="L6451" s="59"/>
      <c r="M6451" s="59"/>
      <c r="N6451" s="60"/>
      <c r="P6451" s="59"/>
      <c r="Q6451" s="59"/>
      <c r="R6451" s="60"/>
    </row>
    <row r="6452" spans="1:18" x14ac:dyDescent="0.25">
      <c r="A6452" s="37" t="s">
        <v>7911</v>
      </c>
      <c r="B6452" s="38" t="s">
        <v>31</v>
      </c>
      <c r="C6452" s="38" t="s">
        <v>169</v>
      </c>
      <c r="H6452" s="35"/>
      <c r="I6452" s="35"/>
      <c r="J6452" s="36"/>
      <c r="L6452" s="59"/>
      <c r="M6452" s="59"/>
      <c r="N6452" s="60"/>
      <c r="P6452" s="59"/>
      <c r="Q6452" s="59"/>
      <c r="R6452" s="60"/>
    </row>
    <row r="6453" spans="1:18" ht="75" x14ac:dyDescent="0.25">
      <c r="A6453" s="37" t="s">
        <v>7912</v>
      </c>
      <c r="B6453" s="38" t="s">
        <v>31</v>
      </c>
      <c r="C6453" s="38" t="s">
        <v>171</v>
      </c>
      <c r="H6453" s="35"/>
      <c r="I6453" s="35"/>
      <c r="J6453" s="36"/>
      <c r="L6453" s="59"/>
      <c r="M6453" s="59"/>
      <c r="N6453" s="60"/>
      <c r="P6453" s="59"/>
      <c r="Q6453" s="59"/>
      <c r="R6453" s="60"/>
    </row>
    <row r="6454" spans="1:18" ht="60" x14ac:dyDescent="0.25">
      <c r="A6454" s="33"/>
      <c r="B6454" s="34" t="s">
        <v>55</v>
      </c>
      <c r="C6454" s="34" t="s">
        <v>56</v>
      </c>
      <c r="D6454" s="34" t="s">
        <v>57</v>
      </c>
      <c r="E6454" s="34" t="s">
        <v>58</v>
      </c>
      <c r="F6454" s="39" t="s">
        <v>59</v>
      </c>
      <c r="H6454" s="40" t="s">
        <v>60</v>
      </c>
      <c r="I6454" s="41" t="s">
        <v>22</v>
      </c>
      <c r="J6454" s="42"/>
      <c r="L6454" s="40" t="s">
        <v>60</v>
      </c>
      <c r="M6454" s="53" t="s">
        <v>22</v>
      </c>
      <c r="N6454" s="54"/>
      <c r="P6454" s="40" t="s">
        <v>60</v>
      </c>
      <c r="Q6454" s="53" t="s">
        <v>22</v>
      </c>
      <c r="R6454" s="54"/>
    </row>
    <row r="6455" spans="1:18" x14ac:dyDescent="0.25">
      <c r="A6455" s="37" t="s">
        <v>7913</v>
      </c>
      <c r="B6455" s="38" t="s">
        <v>173</v>
      </c>
      <c r="C6455" s="38" t="s">
        <v>174</v>
      </c>
      <c r="D6455" s="38"/>
      <c r="E6455" s="38" t="s">
        <v>64</v>
      </c>
      <c r="F6455" s="43">
        <v>1</v>
      </c>
      <c r="H6455" s="44">
        <v>60000</v>
      </c>
      <c r="I6455" s="45">
        <v>60000</v>
      </c>
      <c r="J6455" s="31"/>
      <c r="L6455" s="44">
        <v>150000</v>
      </c>
      <c r="M6455" s="55">
        <v>150000</v>
      </c>
      <c r="N6455" s="56"/>
      <c r="P6455" s="44">
        <v>50000</v>
      </c>
      <c r="Q6455" s="55">
        <v>50000</v>
      </c>
      <c r="R6455" s="56"/>
    </row>
    <row r="6456" spans="1:18" x14ac:dyDescent="0.25">
      <c r="A6456" s="37" t="s">
        <v>7914</v>
      </c>
      <c r="B6456" s="38" t="s">
        <v>176</v>
      </c>
      <c r="C6456" s="38" t="s">
        <v>177</v>
      </c>
      <c r="D6456" s="38"/>
      <c r="E6456" s="38" t="s">
        <v>64</v>
      </c>
      <c r="F6456" s="43">
        <v>1</v>
      </c>
      <c r="H6456" s="44">
        <v>2000</v>
      </c>
      <c r="I6456" s="45">
        <v>2000</v>
      </c>
      <c r="J6456" s="31"/>
      <c r="L6456" s="44">
        <v>24000</v>
      </c>
      <c r="M6456" s="55">
        <v>24000</v>
      </c>
      <c r="N6456" s="56"/>
      <c r="P6456" s="44">
        <v>10000</v>
      </c>
      <c r="Q6456" s="55">
        <v>10000</v>
      </c>
      <c r="R6456" s="56"/>
    </row>
    <row r="6457" spans="1:18" x14ac:dyDescent="0.25">
      <c r="A6457" s="37" t="s">
        <v>7915</v>
      </c>
      <c r="B6457" s="38" t="s">
        <v>179</v>
      </c>
      <c r="C6457" s="38" t="s">
        <v>180</v>
      </c>
      <c r="D6457" s="38"/>
      <c r="E6457" s="38" t="s">
        <v>64</v>
      </c>
      <c r="F6457" s="43">
        <v>1</v>
      </c>
      <c r="H6457" s="44">
        <v>2000</v>
      </c>
      <c r="I6457" s="45">
        <v>2000</v>
      </c>
      <c r="J6457" s="31"/>
      <c r="L6457" s="44">
        <v>20000</v>
      </c>
      <c r="M6457" s="55">
        <v>20000</v>
      </c>
      <c r="N6457" s="56"/>
      <c r="P6457" s="44">
        <v>2000</v>
      </c>
      <c r="Q6457" s="55">
        <v>2000</v>
      </c>
      <c r="R6457" s="56"/>
    </row>
    <row r="6458" spans="1:18" x14ac:dyDescent="0.25">
      <c r="A6458" s="33"/>
      <c r="B6458" s="34" t="s">
        <v>28</v>
      </c>
      <c r="C6458" s="34" t="s">
        <v>29</v>
      </c>
      <c r="H6458" s="35"/>
      <c r="I6458" s="35"/>
      <c r="J6458" s="36"/>
      <c r="L6458" s="59"/>
      <c r="M6458" s="59"/>
      <c r="N6458" s="60"/>
      <c r="P6458" s="59"/>
      <c r="Q6458" s="59"/>
      <c r="R6458" s="60"/>
    </row>
    <row r="6459" spans="1:18" x14ac:dyDescent="0.25">
      <c r="A6459" s="37" t="s">
        <v>7916</v>
      </c>
      <c r="B6459" s="38" t="s">
        <v>31</v>
      </c>
      <c r="C6459" s="38" t="s">
        <v>182</v>
      </c>
      <c r="H6459" s="35"/>
      <c r="I6459" s="35"/>
      <c r="J6459" s="36"/>
      <c r="L6459" s="59"/>
      <c r="M6459" s="59"/>
      <c r="N6459" s="60"/>
      <c r="P6459" s="59"/>
      <c r="Q6459" s="59"/>
      <c r="R6459" s="60"/>
    </row>
    <row r="6460" spans="1:18" ht="90" x14ac:dyDescent="0.25">
      <c r="A6460" s="37" t="s">
        <v>7917</v>
      </c>
      <c r="B6460" s="38" t="s">
        <v>31</v>
      </c>
      <c r="C6460" s="38" t="s">
        <v>184</v>
      </c>
      <c r="H6460" s="35"/>
      <c r="I6460" s="35"/>
      <c r="J6460" s="36"/>
      <c r="L6460" s="59"/>
      <c r="M6460" s="59"/>
      <c r="N6460" s="60"/>
      <c r="P6460" s="59"/>
      <c r="Q6460" s="59"/>
      <c r="R6460" s="60"/>
    </row>
    <row r="6461" spans="1:18" ht="60" x14ac:dyDescent="0.25">
      <c r="A6461" s="33"/>
      <c r="B6461" s="34" t="s">
        <v>55</v>
      </c>
      <c r="C6461" s="34" t="s">
        <v>56</v>
      </c>
      <c r="D6461" s="34" t="s">
        <v>57</v>
      </c>
      <c r="E6461" s="34" t="s">
        <v>58</v>
      </c>
      <c r="F6461" s="39" t="s">
        <v>59</v>
      </c>
      <c r="H6461" s="40" t="s">
        <v>60</v>
      </c>
      <c r="I6461" s="41" t="s">
        <v>22</v>
      </c>
      <c r="J6461" s="42"/>
      <c r="L6461" s="40" t="s">
        <v>60</v>
      </c>
      <c r="M6461" s="53" t="s">
        <v>22</v>
      </c>
      <c r="N6461" s="54"/>
      <c r="P6461" s="40" t="s">
        <v>60</v>
      </c>
      <c r="Q6461" s="53" t="s">
        <v>22</v>
      </c>
      <c r="R6461" s="54"/>
    </row>
    <row r="6462" spans="1:18" x14ac:dyDescent="0.25">
      <c r="A6462" s="37" t="s">
        <v>7918</v>
      </c>
      <c r="B6462" s="38" t="s">
        <v>186</v>
      </c>
      <c r="C6462" s="38" t="s">
        <v>104</v>
      </c>
      <c r="D6462" s="38"/>
      <c r="E6462" s="38" t="s">
        <v>64</v>
      </c>
      <c r="F6462" s="43">
        <v>1</v>
      </c>
      <c r="H6462" s="44">
        <v>60000</v>
      </c>
      <c r="I6462" s="45">
        <v>60000</v>
      </c>
      <c r="J6462" s="31"/>
      <c r="L6462" s="44">
        <v>50000</v>
      </c>
      <c r="M6462" s="55">
        <v>50000</v>
      </c>
      <c r="N6462" s="56"/>
      <c r="P6462" s="44">
        <v>50000</v>
      </c>
      <c r="Q6462" s="55">
        <v>50000</v>
      </c>
      <c r="R6462" s="56"/>
    </row>
    <row r="6463" spans="1:18" x14ac:dyDescent="0.25">
      <c r="A6463" s="37" t="s">
        <v>7919</v>
      </c>
      <c r="B6463" s="38" t="s">
        <v>188</v>
      </c>
      <c r="C6463" s="38" t="s">
        <v>107</v>
      </c>
      <c r="D6463" s="38"/>
      <c r="E6463" s="38" t="s">
        <v>64</v>
      </c>
      <c r="F6463" s="43">
        <v>1</v>
      </c>
      <c r="H6463" s="44">
        <v>500</v>
      </c>
      <c r="I6463" s="45">
        <v>500</v>
      </c>
      <c r="J6463" s="31"/>
      <c r="L6463" s="44">
        <v>12000</v>
      </c>
      <c r="M6463" s="55">
        <v>12000</v>
      </c>
      <c r="N6463" s="56"/>
      <c r="P6463" s="44">
        <v>2000</v>
      </c>
      <c r="Q6463" s="55">
        <v>2000</v>
      </c>
      <c r="R6463" s="56"/>
    </row>
    <row r="6464" spans="1:18" x14ac:dyDescent="0.25">
      <c r="A6464" s="37" t="s">
        <v>7920</v>
      </c>
      <c r="B6464" s="38" t="s">
        <v>190</v>
      </c>
      <c r="C6464" s="38" t="s">
        <v>110</v>
      </c>
      <c r="D6464" s="38"/>
      <c r="E6464" s="38" t="s">
        <v>64</v>
      </c>
      <c r="F6464" s="43">
        <v>1</v>
      </c>
      <c r="H6464" s="44">
        <v>750</v>
      </c>
      <c r="I6464" s="45">
        <v>750</v>
      </c>
      <c r="J6464" s="31"/>
      <c r="L6464" s="44">
        <v>2500</v>
      </c>
      <c r="M6464" s="55">
        <v>2500</v>
      </c>
      <c r="N6464" s="56"/>
      <c r="P6464" s="44">
        <v>1000</v>
      </c>
      <c r="Q6464" s="55">
        <v>1000</v>
      </c>
      <c r="R6464" s="56"/>
    </row>
    <row r="6465" spans="1:18" x14ac:dyDescent="0.25">
      <c r="A6465" s="33"/>
      <c r="B6465" s="34" t="s">
        <v>28</v>
      </c>
      <c r="C6465" s="34" t="s">
        <v>29</v>
      </c>
      <c r="H6465" s="35"/>
      <c r="I6465" s="35"/>
      <c r="J6465" s="36"/>
      <c r="L6465" s="59"/>
      <c r="M6465" s="59"/>
      <c r="N6465" s="60"/>
      <c r="P6465" s="59"/>
      <c r="Q6465" s="59"/>
      <c r="R6465" s="60"/>
    </row>
    <row r="6466" spans="1:18" x14ac:dyDescent="0.25">
      <c r="A6466" s="37" t="s">
        <v>7921</v>
      </c>
      <c r="B6466" s="38" t="s">
        <v>31</v>
      </c>
      <c r="C6466" s="38" t="s">
        <v>192</v>
      </c>
      <c r="H6466" s="35"/>
      <c r="I6466" s="35"/>
      <c r="J6466" s="36"/>
      <c r="L6466" s="59"/>
      <c r="M6466" s="59"/>
      <c r="N6466" s="60"/>
      <c r="P6466" s="59"/>
      <c r="Q6466" s="59"/>
      <c r="R6466" s="60"/>
    </row>
    <row r="6467" spans="1:18" ht="60" x14ac:dyDescent="0.25">
      <c r="A6467" s="33"/>
      <c r="B6467" s="34" t="s">
        <v>55</v>
      </c>
      <c r="C6467" s="34" t="s">
        <v>56</v>
      </c>
      <c r="D6467" s="34" t="s">
        <v>57</v>
      </c>
      <c r="E6467" s="34" t="s">
        <v>58</v>
      </c>
      <c r="F6467" s="39" t="s">
        <v>59</v>
      </c>
      <c r="H6467" s="40" t="s">
        <v>60</v>
      </c>
      <c r="I6467" s="41" t="s">
        <v>22</v>
      </c>
      <c r="J6467" s="42"/>
      <c r="L6467" s="40" t="s">
        <v>60</v>
      </c>
      <c r="M6467" s="53" t="s">
        <v>22</v>
      </c>
      <c r="N6467" s="54"/>
      <c r="P6467" s="40" t="s">
        <v>60</v>
      </c>
      <c r="Q6467" s="53" t="s">
        <v>22</v>
      </c>
      <c r="R6467" s="54"/>
    </row>
    <row r="6468" spans="1:18" ht="60" x14ac:dyDescent="0.25">
      <c r="A6468" s="37" t="s">
        <v>7922</v>
      </c>
      <c r="B6468" s="38" t="s">
        <v>194</v>
      </c>
      <c r="C6468" s="38" t="s">
        <v>195</v>
      </c>
      <c r="D6468" s="38"/>
      <c r="E6468" s="38" t="s">
        <v>64</v>
      </c>
      <c r="F6468" s="43">
        <v>1</v>
      </c>
      <c r="H6468" s="44">
        <v>25000</v>
      </c>
      <c r="I6468" s="45">
        <v>25000</v>
      </c>
      <c r="J6468" s="31"/>
      <c r="L6468" s="44">
        <v>18000</v>
      </c>
      <c r="M6468" s="55">
        <v>18000</v>
      </c>
      <c r="N6468" s="56"/>
      <c r="P6468" s="44">
        <v>458</v>
      </c>
      <c r="Q6468" s="55">
        <v>458</v>
      </c>
      <c r="R6468" s="56"/>
    </row>
    <row r="6469" spans="1:18" x14ac:dyDescent="0.25">
      <c r="A6469" s="33"/>
      <c r="B6469" s="34" t="s">
        <v>28</v>
      </c>
      <c r="C6469" s="34" t="s">
        <v>29</v>
      </c>
      <c r="H6469" s="35"/>
      <c r="I6469" s="35"/>
      <c r="J6469" s="36"/>
      <c r="L6469" s="59"/>
      <c r="M6469" s="59"/>
      <c r="N6469" s="60"/>
      <c r="P6469" s="59"/>
      <c r="Q6469" s="59"/>
      <c r="R6469" s="60"/>
    </row>
    <row r="6470" spans="1:18" x14ac:dyDescent="0.25">
      <c r="A6470" s="37" t="s">
        <v>7923</v>
      </c>
      <c r="B6470" s="38" t="s">
        <v>31</v>
      </c>
      <c r="C6470" s="38" t="s">
        <v>197</v>
      </c>
      <c r="H6470" s="35"/>
      <c r="I6470" s="35"/>
      <c r="J6470" s="36"/>
      <c r="L6470" s="59"/>
      <c r="M6470" s="59"/>
      <c r="N6470" s="60"/>
      <c r="P6470" s="59"/>
      <c r="Q6470" s="59"/>
      <c r="R6470" s="60"/>
    </row>
    <row r="6471" spans="1:18" ht="60" x14ac:dyDescent="0.25">
      <c r="A6471" s="33"/>
      <c r="B6471" s="34" t="s">
        <v>55</v>
      </c>
      <c r="C6471" s="34" t="s">
        <v>56</v>
      </c>
      <c r="D6471" s="34" t="s">
        <v>57</v>
      </c>
      <c r="E6471" s="34" t="s">
        <v>58</v>
      </c>
      <c r="F6471" s="39" t="s">
        <v>59</v>
      </c>
      <c r="H6471" s="40" t="s">
        <v>60</v>
      </c>
      <c r="I6471" s="41" t="s">
        <v>22</v>
      </c>
      <c r="J6471" s="42"/>
      <c r="L6471" s="40" t="s">
        <v>60</v>
      </c>
      <c r="M6471" s="53" t="s">
        <v>22</v>
      </c>
      <c r="N6471" s="54"/>
      <c r="P6471" s="40" t="s">
        <v>60</v>
      </c>
      <c r="Q6471" s="53" t="s">
        <v>22</v>
      </c>
      <c r="R6471" s="54"/>
    </row>
    <row r="6472" spans="1:18" ht="60" x14ac:dyDescent="0.25">
      <c r="A6472" s="37" t="s">
        <v>7924</v>
      </c>
      <c r="B6472" s="38" t="s">
        <v>199</v>
      </c>
      <c r="C6472" s="38" t="s">
        <v>200</v>
      </c>
      <c r="D6472" s="38"/>
      <c r="E6472" s="38" t="s">
        <v>64</v>
      </c>
      <c r="F6472" s="43">
        <v>1</v>
      </c>
      <c r="H6472" s="44">
        <v>3500</v>
      </c>
      <c r="I6472" s="45">
        <v>3500</v>
      </c>
      <c r="J6472" s="31"/>
      <c r="L6472" s="44">
        <v>0</v>
      </c>
      <c r="M6472" s="55">
        <v>0</v>
      </c>
      <c r="N6472" s="56"/>
      <c r="P6472" s="44">
        <v>500</v>
      </c>
      <c r="Q6472" s="55">
        <v>500</v>
      </c>
      <c r="R6472" s="56"/>
    </row>
    <row r="6473" spans="1:18" x14ac:dyDescent="0.25">
      <c r="A6473" s="33"/>
      <c r="B6473" s="34" t="s">
        <v>28</v>
      </c>
      <c r="C6473" s="34" t="s">
        <v>29</v>
      </c>
      <c r="H6473" s="35"/>
      <c r="I6473" s="35"/>
      <c r="J6473" s="36"/>
      <c r="L6473" s="59"/>
      <c r="M6473" s="59"/>
      <c r="N6473" s="60"/>
      <c r="P6473" s="59"/>
      <c r="Q6473" s="59"/>
      <c r="R6473" s="60"/>
    </row>
    <row r="6474" spans="1:18" x14ac:dyDescent="0.25">
      <c r="A6474" s="37" t="s">
        <v>7925</v>
      </c>
      <c r="B6474" s="38" t="s">
        <v>31</v>
      </c>
      <c r="C6474" s="38" t="s">
        <v>202</v>
      </c>
      <c r="H6474" s="35"/>
      <c r="I6474" s="35"/>
      <c r="J6474" s="36"/>
      <c r="L6474" s="59"/>
      <c r="M6474" s="59"/>
      <c r="N6474" s="60"/>
      <c r="P6474" s="59"/>
      <c r="Q6474" s="59"/>
      <c r="R6474" s="60"/>
    </row>
    <row r="6475" spans="1:18" ht="60" x14ac:dyDescent="0.25">
      <c r="A6475" s="33"/>
      <c r="B6475" s="34" t="s">
        <v>55</v>
      </c>
      <c r="C6475" s="34" t="s">
        <v>56</v>
      </c>
      <c r="D6475" s="34" t="s">
        <v>57</v>
      </c>
      <c r="E6475" s="34" t="s">
        <v>58</v>
      </c>
      <c r="F6475" s="39" t="s">
        <v>59</v>
      </c>
      <c r="H6475" s="40" t="s">
        <v>60</v>
      </c>
      <c r="I6475" s="41" t="s">
        <v>22</v>
      </c>
      <c r="J6475" s="42"/>
      <c r="L6475" s="40" t="s">
        <v>60</v>
      </c>
      <c r="M6475" s="53" t="s">
        <v>22</v>
      </c>
      <c r="N6475" s="54"/>
      <c r="P6475" s="40" t="s">
        <v>60</v>
      </c>
      <c r="Q6475" s="53" t="s">
        <v>22</v>
      </c>
      <c r="R6475" s="54"/>
    </row>
    <row r="6476" spans="1:18" ht="75" x14ac:dyDescent="0.25">
      <c r="A6476" s="37" t="s">
        <v>7926</v>
      </c>
      <c r="B6476" s="38" t="s">
        <v>204</v>
      </c>
      <c r="C6476" s="38" t="s">
        <v>205</v>
      </c>
      <c r="D6476" s="38"/>
      <c r="E6476" s="38" t="s">
        <v>64</v>
      </c>
      <c r="F6476" s="43">
        <v>1</v>
      </c>
      <c r="H6476" s="44">
        <v>3000</v>
      </c>
      <c r="I6476" s="45">
        <v>3000</v>
      </c>
      <c r="J6476" s="31"/>
      <c r="L6476" s="44">
        <v>0</v>
      </c>
      <c r="M6476" s="55">
        <v>0</v>
      </c>
      <c r="N6476" s="56"/>
      <c r="P6476" s="44">
        <v>500</v>
      </c>
      <c r="Q6476" s="55">
        <v>500</v>
      </c>
      <c r="R6476" s="56"/>
    </row>
    <row r="6477" spans="1:18" x14ac:dyDescent="0.25">
      <c r="A6477" s="33"/>
      <c r="B6477" s="34" t="s">
        <v>28</v>
      </c>
      <c r="C6477" s="34" t="s">
        <v>29</v>
      </c>
      <c r="H6477" s="35"/>
      <c r="I6477" s="35"/>
      <c r="J6477" s="36"/>
      <c r="L6477" s="59"/>
      <c r="M6477" s="59"/>
      <c r="N6477" s="60"/>
      <c r="P6477" s="59"/>
      <c r="Q6477" s="59"/>
      <c r="R6477" s="60"/>
    </row>
    <row r="6478" spans="1:18" x14ac:dyDescent="0.25">
      <c r="A6478" s="37" t="s">
        <v>7927</v>
      </c>
      <c r="B6478" s="38" t="s">
        <v>31</v>
      </c>
      <c r="C6478" s="38" t="s">
        <v>207</v>
      </c>
      <c r="H6478" s="35"/>
      <c r="I6478" s="35"/>
      <c r="J6478" s="36"/>
      <c r="L6478" s="59"/>
      <c r="M6478" s="59"/>
      <c r="N6478" s="60"/>
      <c r="P6478" s="59"/>
      <c r="Q6478" s="59"/>
      <c r="R6478" s="60"/>
    </row>
    <row r="6479" spans="1:18" ht="60" x14ac:dyDescent="0.25">
      <c r="A6479" s="33"/>
      <c r="B6479" s="34" t="s">
        <v>55</v>
      </c>
      <c r="C6479" s="34" t="s">
        <v>56</v>
      </c>
      <c r="D6479" s="34" t="s">
        <v>57</v>
      </c>
      <c r="E6479" s="34" t="s">
        <v>58</v>
      </c>
      <c r="F6479" s="39" t="s">
        <v>59</v>
      </c>
      <c r="H6479" s="40" t="s">
        <v>60</v>
      </c>
      <c r="I6479" s="41" t="s">
        <v>22</v>
      </c>
      <c r="J6479" s="42"/>
      <c r="L6479" s="40" t="s">
        <v>60</v>
      </c>
      <c r="M6479" s="53" t="s">
        <v>22</v>
      </c>
      <c r="N6479" s="54"/>
      <c r="P6479" s="40" t="s">
        <v>60</v>
      </c>
      <c r="Q6479" s="53" t="s">
        <v>22</v>
      </c>
      <c r="R6479" s="54"/>
    </row>
    <row r="6480" spans="1:18" ht="60" x14ac:dyDescent="0.25">
      <c r="A6480" s="37" t="s">
        <v>7928</v>
      </c>
      <c r="B6480" s="38" t="s">
        <v>209</v>
      </c>
      <c r="C6480" s="38" t="s">
        <v>210</v>
      </c>
      <c r="D6480" s="38"/>
      <c r="E6480" s="38" t="s">
        <v>64</v>
      </c>
      <c r="F6480" s="43">
        <v>1</v>
      </c>
      <c r="H6480" s="44">
        <v>95000</v>
      </c>
      <c r="I6480" s="45">
        <v>95000</v>
      </c>
      <c r="J6480" s="31"/>
      <c r="L6480" s="44">
        <v>18000</v>
      </c>
      <c r="M6480" s="55">
        <v>18000</v>
      </c>
      <c r="N6480" s="56"/>
      <c r="P6480" s="44">
        <v>500</v>
      </c>
      <c r="Q6480" s="55">
        <v>500</v>
      </c>
      <c r="R6480" s="56"/>
    </row>
    <row r="6481" spans="1:18" x14ac:dyDescent="0.25">
      <c r="A6481" s="33"/>
      <c r="B6481" s="34" t="s">
        <v>28</v>
      </c>
      <c r="C6481" s="34" t="s">
        <v>29</v>
      </c>
      <c r="H6481" s="35"/>
      <c r="I6481" s="35"/>
      <c r="J6481" s="36"/>
      <c r="L6481" s="59"/>
      <c r="M6481" s="59"/>
      <c r="N6481" s="60"/>
      <c r="P6481" s="59"/>
      <c r="Q6481" s="59"/>
      <c r="R6481" s="60"/>
    </row>
    <row r="6482" spans="1:18" x14ac:dyDescent="0.25">
      <c r="A6482" s="37" t="s">
        <v>7929</v>
      </c>
      <c r="B6482" s="38" t="s">
        <v>31</v>
      </c>
      <c r="C6482" s="38" t="s">
        <v>212</v>
      </c>
      <c r="H6482" s="35"/>
      <c r="I6482" s="35"/>
      <c r="J6482" s="36"/>
      <c r="L6482" s="59"/>
      <c r="M6482" s="59"/>
      <c r="N6482" s="60"/>
      <c r="P6482" s="59"/>
      <c r="Q6482" s="59"/>
      <c r="R6482" s="60"/>
    </row>
    <row r="6483" spans="1:18" ht="60" x14ac:dyDescent="0.25">
      <c r="A6483" s="33"/>
      <c r="B6483" s="34" t="s">
        <v>55</v>
      </c>
      <c r="C6483" s="34" t="s">
        <v>56</v>
      </c>
      <c r="D6483" s="34" t="s">
        <v>57</v>
      </c>
      <c r="E6483" s="34" t="s">
        <v>58</v>
      </c>
      <c r="F6483" s="39" t="s">
        <v>59</v>
      </c>
      <c r="H6483" s="40" t="s">
        <v>60</v>
      </c>
      <c r="I6483" s="41" t="s">
        <v>22</v>
      </c>
      <c r="J6483" s="42"/>
      <c r="L6483" s="40" t="s">
        <v>60</v>
      </c>
      <c r="M6483" s="53" t="s">
        <v>22</v>
      </c>
      <c r="N6483" s="54"/>
      <c r="P6483" s="40" t="s">
        <v>60</v>
      </c>
      <c r="Q6483" s="53" t="s">
        <v>22</v>
      </c>
      <c r="R6483" s="54"/>
    </row>
    <row r="6484" spans="1:18" ht="75" x14ac:dyDescent="0.25">
      <c r="A6484" s="37" t="s">
        <v>7930</v>
      </c>
      <c r="B6484" s="38" t="s">
        <v>214</v>
      </c>
      <c r="C6484" s="38" t="s">
        <v>215</v>
      </c>
      <c r="D6484" s="38"/>
      <c r="E6484" s="38" t="s">
        <v>64</v>
      </c>
      <c r="F6484" s="43">
        <v>1</v>
      </c>
      <c r="H6484" s="44">
        <v>30000</v>
      </c>
      <c r="I6484" s="45">
        <v>30000</v>
      </c>
      <c r="J6484" s="31"/>
      <c r="L6484" s="44">
        <v>20000</v>
      </c>
      <c r="M6484" s="55">
        <v>20000</v>
      </c>
      <c r="N6484" s="56"/>
      <c r="P6484" s="44">
        <v>500</v>
      </c>
      <c r="Q6484" s="55">
        <v>500</v>
      </c>
      <c r="R6484" s="56"/>
    </row>
    <row r="6485" spans="1:18" x14ac:dyDescent="0.25">
      <c r="A6485" s="33"/>
      <c r="B6485" s="34" t="s">
        <v>28</v>
      </c>
      <c r="C6485" s="34" t="s">
        <v>29</v>
      </c>
      <c r="H6485" s="35"/>
      <c r="I6485" s="35"/>
      <c r="J6485" s="36"/>
      <c r="L6485" s="59"/>
      <c r="M6485" s="59"/>
      <c r="N6485" s="60"/>
      <c r="P6485" s="59"/>
      <c r="Q6485" s="59"/>
      <c r="R6485" s="60"/>
    </row>
    <row r="6486" spans="1:18" x14ac:dyDescent="0.25">
      <c r="A6486" s="37" t="s">
        <v>7931</v>
      </c>
      <c r="B6486" s="38" t="s">
        <v>31</v>
      </c>
      <c r="C6486" s="38" t="s">
        <v>217</v>
      </c>
      <c r="H6486" s="35"/>
      <c r="I6486" s="35"/>
      <c r="J6486" s="36"/>
      <c r="L6486" s="59"/>
      <c r="M6486" s="59"/>
      <c r="N6486" s="60"/>
      <c r="P6486" s="59"/>
      <c r="Q6486" s="59"/>
      <c r="R6486" s="60"/>
    </row>
    <row r="6487" spans="1:18" ht="75" x14ac:dyDescent="0.25">
      <c r="A6487" s="37" t="s">
        <v>7932</v>
      </c>
      <c r="B6487" s="38" t="s">
        <v>31</v>
      </c>
      <c r="C6487" s="38" t="s">
        <v>219</v>
      </c>
      <c r="H6487" s="35"/>
      <c r="I6487" s="35"/>
      <c r="J6487" s="36"/>
      <c r="L6487" s="59"/>
      <c r="M6487" s="59"/>
      <c r="N6487" s="60"/>
      <c r="P6487" s="59"/>
      <c r="Q6487" s="59"/>
      <c r="R6487" s="60"/>
    </row>
    <row r="6488" spans="1:18" ht="60" x14ac:dyDescent="0.25">
      <c r="A6488" s="37" t="s">
        <v>7933</v>
      </c>
      <c r="B6488" s="38" t="s">
        <v>31</v>
      </c>
      <c r="C6488" s="38" t="s">
        <v>221</v>
      </c>
      <c r="H6488" s="35"/>
      <c r="I6488" s="35"/>
      <c r="J6488" s="36"/>
      <c r="L6488" s="59"/>
      <c r="M6488" s="59"/>
      <c r="N6488" s="60"/>
      <c r="P6488" s="59"/>
      <c r="Q6488" s="59"/>
      <c r="R6488" s="60"/>
    </row>
    <row r="6489" spans="1:18" ht="60" x14ac:dyDescent="0.25">
      <c r="A6489" s="33"/>
      <c r="B6489" s="34" t="s">
        <v>55</v>
      </c>
      <c r="C6489" s="34" t="s">
        <v>56</v>
      </c>
      <c r="D6489" s="34" t="s">
        <v>57</v>
      </c>
      <c r="E6489" s="34" t="s">
        <v>58</v>
      </c>
      <c r="F6489" s="39" t="s">
        <v>59</v>
      </c>
      <c r="H6489" s="40" t="s">
        <v>60</v>
      </c>
      <c r="I6489" s="41" t="s">
        <v>22</v>
      </c>
      <c r="J6489" s="42"/>
      <c r="L6489" s="40" t="s">
        <v>60</v>
      </c>
      <c r="M6489" s="53" t="s">
        <v>22</v>
      </c>
      <c r="N6489" s="54"/>
      <c r="P6489" s="40" t="s">
        <v>60</v>
      </c>
      <c r="Q6489" s="53" t="s">
        <v>22</v>
      </c>
      <c r="R6489" s="54"/>
    </row>
    <row r="6490" spans="1:18" x14ac:dyDescent="0.25">
      <c r="A6490" s="37" t="s">
        <v>7934</v>
      </c>
      <c r="B6490" s="38" t="s">
        <v>223</v>
      </c>
      <c r="C6490" s="38" t="s">
        <v>104</v>
      </c>
      <c r="D6490" s="38"/>
      <c r="E6490" s="38" t="s">
        <v>64</v>
      </c>
      <c r="F6490" s="43">
        <v>1</v>
      </c>
      <c r="H6490" s="44">
        <v>550000</v>
      </c>
      <c r="I6490" s="45">
        <v>550000</v>
      </c>
      <c r="J6490" s="31"/>
      <c r="L6490" s="44">
        <v>20000</v>
      </c>
      <c r="M6490" s="55">
        <v>20000</v>
      </c>
      <c r="N6490" s="56"/>
      <c r="P6490" s="44">
        <v>1000</v>
      </c>
      <c r="Q6490" s="55">
        <v>1000</v>
      </c>
      <c r="R6490" s="56"/>
    </row>
    <row r="6491" spans="1:18" x14ac:dyDescent="0.25">
      <c r="A6491" s="37" t="s">
        <v>7935</v>
      </c>
      <c r="B6491" s="38" t="s">
        <v>225</v>
      </c>
      <c r="C6491" s="38" t="s">
        <v>134</v>
      </c>
      <c r="D6491" s="38"/>
      <c r="E6491" s="38" t="s">
        <v>64</v>
      </c>
      <c r="F6491" s="43">
        <v>1</v>
      </c>
      <c r="H6491" s="44">
        <v>250000</v>
      </c>
      <c r="I6491" s="45">
        <v>250000</v>
      </c>
      <c r="J6491" s="31"/>
      <c r="L6491" s="44">
        <v>18000</v>
      </c>
      <c r="M6491" s="55">
        <v>18000</v>
      </c>
      <c r="N6491" s="56"/>
      <c r="P6491" s="44">
        <v>500</v>
      </c>
      <c r="Q6491" s="55">
        <v>500</v>
      </c>
      <c r="R6491" s="56"/>
    </row>
    <row r="6492" spans="1:18" x14ac:dyDescent="0.25">
      <c r="A6492" s="37" t="s">
        <v>7936</v>
      </c>
      <c r="B6492" s="38" t="s">
        <v>227</v>
      </c>
      <c r="C6492" s="38" t="s">
        <v>110</v>
      </c>
      <c r="D6492" s="38"/>
      <c r="E6492" s="38" t="s">
        <v>64</v>
      </c>
      <c r="F6492" s="43">
        <v>1</v>
      </c>
      <c r="H6492" s="44">
        <v>2000</v>
      </c>
      <c r="I6492" s="45">
        <v>2000</v>
      </c>
      <c r="J6492" s="31"/>
      <c r="L6492" s="44">
        <v>5000</v>
      </c>
      <c r="M6492" s="55">
        <v>5000</v>
      </c>
      <c r="N6492" s="56"/>
      <c r="P6492" s="44">
        <v>500</v>
      </c>
      <c r="Q6492" s="55">
        <v>500</v>
      </c>
      <c r="R6492" s="56"/>
    </row>
    <row r="6493" spans="1:18" x14ac:dyDescent="0.25">
      <c r="A6493" s="33"/>
      <c r="B6493" s="34" t="s">
        <v>28</v>
      </c>
      <c r="C6493" s="34" t="s">
        <v>29</v>
      </c>
      <c r="H6493" s="35"/>
      <c r="I6493" s="35"/>
      <c r="J6493" s="36"/>
      <c r="L6493" s="59"/>
      <c r="M6493" s="59"/>
      <c r="N6493" s="60"/>
      <c r="P6493" s="59"/>
      <c r="Q6493" s="59"/>
      <c r="R6493" s="60"/>
    </row>
    <row r="6494" spans="1:18" ht="30" x14ac:dyDescent="0.25">
      <c r="A6494" s="37" t="s">
        <v>7937</v>
      </c>
      <c r="B6494" s="38" t="s">
        <v>31</v>
      </c>
      <c r="C6494" s="38" t="s">
        <v>229</v>
      </c>
      <c r="H6494" s="35"/>
      <c r="I6494" s="35"/>
      <c r="J6494" s="36"/>
      <c r="L6494" s="59"/>
      <c r="M6494" s="59"/>
      <c r="N6494" s="60"/>
      <c r="P6494" s="59"/>
      <c r="Q6494" s="59"/>
      <c r="R6494" s="60"/>
    </row>
    <row r="6495" spans="1:18" ht="60" x14ac:dyDescent="0.25">
      <c r="A6495" s="33"/>
      <c r="B6495" s="34" t="s">
        <v>55</v>
      </c>
      <c r="C6495" s="34" t="s">
        <v>56</v>
      </c>
      <c r="D6495" s="34" t="s">
        <v>57</v>
      </c>
      <c r="E6495" s="34" t="s">
        <v>58</v>
      </c>
      <c r="F6495" s="39" t="s">
        <v>59</v>
      </c>
      <c r="H6495" s="40" t="s">
        <v>60</v>
      </c>
      <c r="I6495" s="41" t="s">
        <v>22</v>
      </c>
      <c r="J6495" s="42"/>
      <c r="L6495" s="40" t="s">
        <v>60</v>
      </c>
      <c r="M6495" s="53" t="s">
        <v>22</v>
      </c>
      <c r="N6495" s="54"/>
      <c r="P6495" s="40" t="s">
        <v>60</v>
      </c>
      <c r="Q6495" s="53" t="s">
        <v>22</v>
      </c>
      <c r="R6495" s="54"/>
    </row>
    <row r="6496" spans="1:18" ht="45" x14ac:dyDescent="0.25">
      <c r="A6496" s="37" t="s">
        <v>7938</v>
      </c>
      <c r="B6496" s="38" t="s">
        <v>231</v>
      </c>
      <c r="C6496" s="38" t="s">
        <v>232</v>
      </c>
      <c r="D6496" s="38"/>
      <c r="E6496" s="38" t="s">
        <v>64</v>
      </c>
      <c r="F6496" s="43">
        <v>1</v>
      </c>
      <c r="H6496" s="44">
        <v>7500</v>
      </c>
      <c r="I6496" s="45">
        <v>7500</v>
      </c>
      <c r="J6496" s="31"/>
      <c r="L6496" s="44">
        <v>10000</v>
      </c>
      <c r="M6496" s="55">
        <v>10000</v>
      </c>
      <c r="N6496" s="56"/>
      <c r="P6496" s="44">
        <v>500</v>
      </c>
      <c r="Q6496" s="55">
        <v>500</v>
      </c>
      <c r="R6496" s="56"/>
    </row>
    <row r="6497" spans="1:18" x14ac:dyDescent="0.25">
      <c r="A6497" s="33"/>
      <c r="B6497" s="34" t="s">
        <v>28</v>
      </c>
      <c r="C6497" s="34" t="s">
        <v>29</v>
      </c>
      <c r="H6497" s="35"/>
      <c r="I6497" s="35"/>
      <c r="J6497" s="36"/>
      <c r="L6497" s="59"/>
      <c r="M6497" s="59"/>
      <c r="N6497" s="60"/>
      <c r="P6497" s="59"/>
      <c r="Q6497" s="59"/>
      <c r="R6497" s="60"/>
    </row>
    <row r="6498" spans="1:18" x14ac:dyDescent="0.25">
      <c r="A6498" s="37" t="s">
        <v>7939</v>
      </c>
      <c r="B6498" s="38" t="s">
        <v>31</v>
      </c>
      <c r="C6498" s="38" t="s">
        <v>234</v>
      </c>
      <c r="H6498" s="35"/>
      <c r="I6498" s="35"/>
      <c r="J6498" s="36"/>
      <c r="L6498" s="59"/>
      <c r="M6498" s="59"/>
      <c r="N6498" s="60"/>
      <c r="P6498" s="59"/>
      <c r="Q6498" s="59"/>
      <c r="R6498" s="60"/>
    </row>
    <row r="6499" spans="1:18" ht="60" x14ac:dyDescent="0.25">
      <c r="A6499" s="33"/>
      <c r="B6499" s="34" t="s">
        <v>55</v>
      </c>
      <c r="C6499" s="34" t="s">
        <v>56</v>
      </c>
      <c r="D6499" s="34" t="s">
        <v>57</v>
      </c>
      <c r="E6499" s="34" t="s">
        <v>58</v>
      </c>
      <c r="F6499" s="39" t="s">
        <v>59</v>
      </c>
      <c r="H6499" s="40" t="s">
        <v>60</v>
      </c>
      <c r="I6499" s="41" t="s">
        <v>22</v>
      </c>
      <c r="J6499" s="42"/>
      <c r="L6499" s="40" t="s">
        <v>60</v>
      </c>
      <c r="M6499" s="53" t="s">
        <v>22</v>
      </c>
      <c r="N6499" s="54"/>
      <c r="P6499" s="40" t="s">
        <v>60</v>
      </c>
      <c r="Q6499" s="53" t="s">
        <v>22</v>
      </c>
      <c r="R6499" s="54"/>
    </row>
    <row r="6500" spans="1:18" ht="105" x14ac:dyDescent="0.25">
      <c r="A6500" s="37" t="s">
        <v>7940</v>
      </c>
      <c r="B6500" s="38" t="s">
        <v>236</v>
      </c>
      <c r="C6500" s="38" t="s">
        <v>237</v>
      </c>
      <c r="D6500" s="38"/>
      <c r="E6500" s="38" t="s">
        <v>64</v>
      </c>
      <c r="F6500" s="43">
        <v>1</v>
      </c>
      <c r="H6500" s="44">
        <v>240000</v>
      </c>
      <c r="I6500" s="45">
        <v>240000</v>
      </c>
      <c r="J6500" s="31"/>
      <c r="L6500" s="44">
        <v>24000</v>
      </c>
      <c r="M6500" s="55">
        <v>24000</v>
      </c>
      <c r="N6500" s="56"/>
      <c r="P6500" s="44">
        <v>500</v>
      </c>
      <c r="Q6500" s="55">
        <v>500</v>
      </c>
      <c r="R6500" s="56"/>
    </row>
    <row r="6501" spans="1:18" x14ac:dyDescent="0.25">
      <c r="A6501" s="33"/>
      <c r="B6501" s="34" t="s">
        <v>28</v>
      </c>
      <c r="C6501" s="34" t="s">
        <v>29</v>
      </c>
      <c r="H6501" s="35"/>
      <c r="I6501" s="35"/>
      <c r="J6501" s="36"/>
      <c r="L6501" s="59"/>
      <c r="M6501" s="59"/>
      <c r="N6501" s="60"/>
      <c r="P6501" s="59"/>
      <c r="Q6501" s="59"/>
      <c r="R6501" s="60"/>
    </row>
    <row r="6502" spans="1:18" x14ac:dyDescent="0.25">
      <c r="A6502" s="37" t="s">
        <v>7941</v>
      </c>
      <c r="B6502" s="38" t="s">
        <v>31</v>
      </c>
      <c r="C6502" s="38" t="s">
        <v>239</v>
      </c>
      <c r="H6502" s="35"/>
      <c r="I6502" s="35"/>
      <c r="J6502" s="36"/>
      <c r="L6502" s="59"/>
      <c r="M6502" s="59"/>
      <c r="N6502" s="60"/>
      <c r="P6502" s="59"/>
      <c r="Q6502" s="59"/>
      <c r="R6502" s="60"/>
    </row>
    <row r="6503" spans="1:18" ht="60" x14ac:dyDescent="0.25">
      <c r="A6503" s="33"/>
      <c r="B6503" s="34" t="s">
        <v>55</v>
      </c>
      <c r="C6503" s="34" t="s">
        <v>56</v>
      </c>
      <c r="D6503" s="34" t="s">
        <v>57</v>
      </c>
      <c r="E6503" s="34" t="s">
        <v>58</v>
      </c>
      <c r="F6503" s="39" t="s">
        <v>59</v>
      </c>
      <c r="H6503" s="40" t="s">
        <v>60</v>
      </c>
      <c r="I6503" s="41" t="s">
        <v>22</v>
      </c>
      <c r="J6503" s="42"/>
      <c r="L6503" s="40" t="s">
        <v>60</v>
      </c>
      <c r="M6503" s="53" t="s">
        <v>22</v>
      </c>
      <c r="N6503" s="54"/>
      <c r="P6503" s="40" t="s">
        <v>60</v>
      </c>
      <c r="Q6503" s="53" t="s">
        <v>22</v>
      </c>
      <c r="R6503" s="54"/>
    </row>
    <row r="6504" spans="1:18" ht="90" x14ac:dyDescent="0.25">
      <c r="A6504" s="37" t="s">
        <v>7942</v>
      </c>
      <c r="B6504" s="38" t="s">
        <v>241</v>
      </c>
      <c r="C6504" s="38" t="s">
        <v>242</v>
      </c>
      <c r="D6504" s="38"/>
      <c r="E6504" s="38" t="s">
        <v>64</v>
      </c>
      <c r="F6504" s="43">
        <v>1</v>
      </c>
      <c r="H6504" s="44">
        <v>7500</v>
      </c>
      <c r="I6504" s="45">
        <v>7500</v>
      </c>
      <c r="J6504" s="31"/>
      <c r="L6504" s="44">
        <v>12000</v>
      </c>
      <c r="M6504" s="55">
        <v>12000</v>
      </c>
      <c r="N6504" s="56"/>
      <c r="P6504" s="44">
        <v>500</v>
      </c>
      <c r="Q6504" s="55">
        <v>500</v>
      </c>
      <c r="R6504" s="56"/>
    </row>
    <row r="6505" spans="1:18" x14ac:dyDescent="0.25">
      <c r="A6505" s="33"/>
      <c r="B6505" s="34" t="s">
        <v>28</v>
      </c>
      <c r="C6505" s="34" t="s">
        <v>29</v>
      </c>
      <c r="H6505" s="35"/>
      <c r="I6505" s="35"/>
      <c r="J6505" s="36"/>
      <c r="L6505" s="59"/>
      <c r="M6505" s="59"/>
      <c r="N6505" s="60"/>
      <c r="P6505" s="59"/>
      <c r="Q6505" s="59"/>
      <c r="R6505" s="60"/>
    </row>
    <row r="6506" spans="1:18" x14ac:dyDescent="0.25">
      <c r="A6506" s="37" t="s">
        <v>7943</v>
      </c>
      <c r="B6506" s="38" t="s">
        <v>31</v>
      </c>
      <c r="C6506" s="38" t="s">
        <v>244</v>
      </c>
      <c r="H6506" s="35"/>
      <c r="I6506" s="35"/>
      <c r="J6506" s="36"/>
      <c r="L6506" s="59"/>
      <c r="M6506" s="59"/>
      <c r="N6506" s="60"/>
      <c r="P6506" s="59"/>
      <c r="Q6506" s="59"/>
      <c r="R6506" s="60"/>
    </row>
    <row r="6507" spans="1:18" ht="60" x14ac:dyDescent="0.25">
      <c r="A6507" s="33"/>
      <c r="B6507" s="34" t="s">
        <v>55</v>
      </c>
      <c r="C6507" s="34" t="s">
        <v>56</v>
      </c>
      <c r="D6507" s="34" t="s">
        <v>57</v>
      </c>
      <c r="E6507" s="34" t="s">
        <v>58</v>
      </c>
      <c r="F6507" s="39" t="s">
        <v>59</v>
      </c>
      <c r="H6507" s="40" t="s">
        <v>60</v>
      </c>
      <c r="I6507" s="41" t="s">
        <v>22</v>
      </c>
      <c r="J6507" s="42"/>
      <c r="L6507" s="40" t="s">
        <v>60</v>
      </c>
      <c r="M6507" s="53" t="s">
        <v>22</v>
      </c>
      <c r="N6507" s="54"/>
      <c r="P6507" s="40" t="s">
        <v>60</v>
      </c>
      <c r="Q6507" s="53" t="s">
        <v>22</v>
      </c>
      <c r="R6507" s="54"/>
    </row>
    <row r="6508" spans="1:18" ht="30" x14ac:dyDescent="0.25">
      <c r="A6508" s="37" t="s">
        <v>7944</v>
      </c>
      <c r="B6508" s="38" t="s">
        <v>246</v>
      </c>
      <c r="C6508" s="38" t="s">
        <v>247</v>
      </c>
      <c r="D6508" s="38"/>
      <c r="E6508" s="38" t="s">
        <v>64</v>
      </c>
      <c r="F6508" s="43">
        <v>1</v>
      </c>
      <c r="H6508" s="44">
        <v>4500</v>
      </c>
      <c r="I6508" s="45">
        <v>4500</v>
      </c>
      <c r="J6508" s="31"/>
      <c r="L6508" s="44">
        <v>6000</v>
      </c>
      <c r="M6508" s="55">
        <v>6000</v>
      </c>
      <c r="N6508" s="56"/>
      <c r="P6508" s="44">
        <v>500</v>
      </c>
      <c r="Q6508" s="55">
        <v>500</v>
      </c>
      <c r="R6508" s="56"/>
    </row>
    <row r="6509" spans="1:18" x14ac:dyDescent="0.25">
      <c r="A6509" s="33"/>
      <c r="B6509" s="34" t="s">
        <v>28</v>
      </c>
      <c r="C6509" s="34" t="s">
        <v>29</v>
      </c>
      <c r="H6509" s="35"/>
      <c r="I6509" s="35"/>
      <c r="J6509" s="36"/>
      <c r="L6509" s="59"/>
      <c r="M6509" s="59"/>
      <c r="N6509" s="60"/>
      <c r="P6509" s="59"/>
      <c r="Q6509" s="59"/>
      <c r="R6509" s="60"/>
    </row>
    <row r="6510" spans="1:18" x14ac:dyDescent="0.25">
      <c r="A6510" s="37" t="s">
        <v>7945</v>
      </c>
      <c r="B6510" s="38" t="s">
        <v>31</v>
      </c>
      <c r="C6510" s="38" t="s">
        <v>249</v>
      </c>
      <c r="H6510" s="35"/>
      <c r="I6510" s="35"/>
      <c r="J6510" s="36"/>
      <c r="L6510" s="59"/>
      <c r="M6510" s="59"/>
      <c r="N6510" s="60"/>
      <c r="P6510" s="59"/>
      <c r="Q6510" s="59"/>
      <c r="R6510" s="60"/>
    </row>
    <row r="6511" spans="1:18" ht="60" x14ac:dyDescent="0.25">
      <c r="A6511" s="33"/>
      <c r="B6511" s="34" t="s">
        <v>55</v>
      </c>
      <c r="C6511" s="34" t="s">
        <v>56</v>
      </c>
      <c r="D6511" s="34" t="s">
        <v>57</v>
      </c>
      <c r="E6511" s="34" t="s">
        <v>58</v>
      </c>
      <c r="F6511" s="39" t="s">
        <v>59</v>
      </c>
      <c r="H6511" s="40" t="s">
        <v>60</v>
      </c>
      <c r="I6511" s="41" t="s">
        <v>22</v>
      </c>
      <c r="J6511" s="42"/>
      <c r="L6511" s="40" t="s">
        <v>60</v>
      </c>
      <c r="M6511" s="53" t="s">
        <v>22</v>
      </c>
      <c r="N6511" s="54"/>
      <c r="P6511" s="40" t="s">
        <v>60</v>
      </c>
      <c r="Q6511" s="53" t="s">
        <v>22</v>
      </c>
      <c r="R6511" s="54"/>
    </row>
    <row r="6512" spans="1:18" ht="30" x14ac:dyDescent="0.25">
      <c r="A6512" s="37" t="s">
        <v>7946</v>
      </c>
      <c r="B6512" s="38" t="s">
        <v>251</v>
      </c>
      <c r="C6512" s="38" t="s">
        <v>252</v>
      </c>
      <c r="D6512" s="38"/>
      <c r="E6512" s="38" t="s">
        <v>64</v>
      </c>
      <c r="F6512" s="43">
        <v>1</v>
      </c>
      <c r="H6512" s="44">
        <v>7000</v>
      </c>
      <c r="I6512" s="45">
        <v>7000</v>
      </c>
      <c r="J6512" s="31"/>
      <c r="L6512" s="44">
        <v>12000</v>
      </c>
      <c r="M6512" s="55">
        <v>12000</v>
      </c>
      <c r="N6512" s="56"/>
      <c r="P6512" s="44">
        <v>500</v>
      </c>
      <c r="Q6512" s="55">
        <v>500</v>
      </c>
      <c r="R6512" s="56"/>
    </row>
    <row r="6513" spans="1:18" x14ac:dyDescent="0.25">
      <c r="A6513" s="33"/>
      <c r="B6513" s="34" t="s">
        <v>28</v>
      </c>
      <c r="C6513" s="34" t="s">
        <v>29</v>
      </c>
      <c r="H6513" s="35"/>
      <c r="I6513" s="35"/>
      <c r="J6513" s="36"/>
      <c r="L6513" s="59"/>
      <c r="M6513" s="59"/>
      <c r="N6513" s="60"/>
      <c r="P6513" s="59"/>
      <c r="Q6513" s="59"/>
      <c r="R6513" s="60"/>
    </row>
    <row r="6514" spans="1:18" x14ac:dyDescent="0.25">
      <c r="A6514" s="37" t="s">
        <v>7947</v>
      </c>
      <c r="B6514" s="38" t="s">
        <v>31</v>
      </c>
      <c r="C6514" s="38" t="s">
        <v>254</v>
      </c>
      <c r="H6514" s="35"/>
      <c r="I6514" s="35"/>
      <c r="J6514" s="36"/>
      <c r="L6514" s="59"/>
      <c r="M6514" s="59"/>
      <c r="N6514" s="60"/>
      <c r="P6514" s="59"/>
      <c r="Q6514" s="59"/>
      <c r="R6514" s="60"/>
    </row>
    <row r="6515" spans="1:18" ht="60" x14ac:dyDescent="0.25">
      <c r="A6515" s="33"/>
      <c r="B6515" s="34" t="s">
        <v>55</v>
      </c>
      <c r="C6515" s="34" t="s">
        <v>56</v>
      </c>
      <c r="D6515" s="34" t="s">
        <v>57</v>
      </c>
      <c r="E6515" s="34" t="s">
        <v>58</v>
      </c>
      <c r="F6515" s="39" t="s">
        <v>59</v>
      </c>
      <c r="H6515" s="40" t="s">
        <v>60</v>
      </c>
      <c r="I6515" s="41" t="s">
        <v>22</v>
      </c>
      <c r="J6515" s="42"/>
      <c r="L6515" s="40" t="s">
        <v>60</v>
      </c>
      <c r="M6515" s="53" t="s">
        <v>22</v>
      </c>
      <c r="N6515" s="54"/>
      <c r="P6515" s="40" t="s">
        <v>60</v>
      </c>
      <c r="Q6515" s="53" t="s">
        <v>22</v>
      </c>
      <c r="R6515" s="54"/>
    </row>
    <row r="6516" spans="1:18" ht="60" x14ac:dyDescent="0.25">
      <c r="A6516" s="37" t="s">
        <v>7948</v>
      </c>
      <c r="B6516" s="38" t="s">
        <v>256</v>
      </c>
      <c r="C6516" s="38" t="s">
        <v>257</v>
      </c>
      <c r="D6516" s="38"/>
      <c r="E6516" s="38" t="s">
        <v>64</v>
      </c>
      <c r="F6516" s="43">
        <v>1</v>
      </c>
      <c r="H6516" s="44">
        <v>25000</v>
      </c>
      <c r="I6516" s="45">
        <v>25000</v>
      </c>
      <c r="J6516" s="31"/>
      <c r="L6516" s="44">
        <v>40000</v>
      </c>
      <c r="M6516" s="55">
        <v>40000</v>
      </c>
      <c r="N6516" s="56"/>
      <c r="P6516" s="44">
        <v>500</v>
      </c>
      <c r="Q6516" s="55">
        <v>500</v>
      </c>
      <c r="R6516" s="56"/>
    </row>
    <row r="6517" spans="1:18" x14ac:dyDescent="0.25">
      <c r="A6517" s="33"/>
      <c r="B6517" s="34" t="s">
        <v>28</v>
      </c>
      <c r="C6517" s="34" t="s">
        <v>29</v>
      </c>
      <c r="H6517" s="35"/>
      <c r="I6517" s="35"/>
      <c r="J6517" s="36"/>
      <c r="L6517" s="59"/>
      <c r="M6517" s="59"/>
      <c r="N6517" s="60"/>
      <c r="P6517" s="59"/>
      <c r="Q6517" s="59"/>
      <c r="R6517" s="60"/>
    </row>
    <row r="6518" spans="1:18" x14ac:dyDescent="0.25">
      <c r="A6518" s="37" t="s">
        <v>7949</v>
      </c>
      <c r="B6518" s="38" t="s">
        <v>31</v>
      </c>
      <c r="C6518" s="38" t="s">
        <v>259</v>
      </c>
      <c r="H6518" s="35"/>
      <c r="I6518" s="35"/>
      <c r="J6518" s="36"/>
      <c r="L6518" s="59"/>
      <c r="M6518" s="59"/>
      <c r="N6518" s="60"/>
      <c r="P6518" s="59"/>
      <c r="Q6518" s="59"/>
      <c r="R6518" s="60"/>
    </row>
    <row r="6519" spans="1:18" ht="60" x14ac:dyDescent="0.25">
      <c r="A6519" s="33"/>
      <c r="B6519" s="34" t="s">
        <v>55</v>
      </c>
      <c r="C6519" s="34" t="s">
        <v>56</v>
      </c>
      <c r="D6519" s="34" t="s">
        <v>57</v>
      </c>
      <c r="E6519" s="34" t="s">
        <v>58</v>
      </c>
      <c r="F6519" s="39" t="s">
        <v>59</v>
      </c>
      <c r="H6519" s="40" t="s">
        <v>60</v>
      </c>
      <c r="I6519" s="41" t="s">
        <v>22</v>
      </c>
      <c r="J6519" s="42"/>
      <c r="L6519" s="40" t="s">
        <v>60</v>
      </c>
      <c r="M6519" s="53" t="s">
        <v>22</v>
      </c>
      <c r="N6519" s="54"/>
      <c r="P6519" s="40" t="s">
        <v>60</v>
      </c>
      <c r="Q6519" s="53" t="s">
        <v>22</v>
      </c>
      <c r="R6519" s="54"/>
    </row>
    <row r="6520" spans="1:18" ht="45" x14ac:dyDescent="0.25">
      <c r="A6520" s="37" t="s">
        <v>7950</v>
      </c>
      <c r="B6520" s="38" t="s">
        <v>261</v>
      </c>
      <c r="C6520" s="38" t="s">
        <v>262</v>
      </c>
      <c r="D6520" s="38"/>
      <c r="E6520" s="38" t="s">
        <v>64</v>
      </c>
      <c r="F6520" s="43">
        <v>1</v>
      </c>
      <c r="H6520" s="44">
        <v>16500</v>
      </c>
      <c r="I6520" s="45">
        <v>16500</v>
      </c>
      <c r="J6520" s="31"/>
      <c r="L6520" s="44">
        <v>30000</v>
      </c>
      <c r="M6520" s="55">
        <v>30000</v>
      </c>
      <c r="N6520" s="56"/>
      <c r="P6520" s="44">
        <v>500</v>
      </c>
      <c r="Q6520" s="55">
        <v>500</v>
      </c>
      <c r="R6520" s="56"/>
    </row>
    <row r="6521" spans="1:18" x14ac:dyDescent="0.25">
      <c r="A6521" s="33"/>
      <c r="B6521" s="34" t="s">
        <v>28</v>
      </c>
      <c r="C6521" s="34" t="s">
        <v>29</v>
      </c>
      <c r="H6521" s="35"/>
      <c r="I6521" s="35"/>
      <c r="J6521" s="36"/>
      <c r="L6521" s="59"/>
      <c r="M6521" s="59"/>
      <c r="N6521" s="60"/>
      <c r="P6521" s="59"/>
      <c r="Q6521" s="59"/>
      <c r="R6521" s="60"/>
    </row>
    <row r="6522" spans="1:18" ht="105" x14ac:dyDescent="0.25">
      <c r="A6522" s="37" t="s">
        <v>7951</v>
      </c>
      <c r="B6522" s="38" t="s">
        <v>31</v>
      </c>
      <c r="C6522" s="38" t="s">
        <v>264</v>
      </c>
      <c r="H6522" s="35"/>
      <c r="I6522" s="35"/>
      <c r="J6522" s="36"/>
      <c r="L6522" s="59"/>
      <c r="M6522" s="59"/>
      <c r="N6522" s="60"/>
      <c r="P6522" s="59"/>
      <c r="Q6522" s="59"/>
      <c r="R6522" s="60"/>
    </row>
    <row r="6523" spans="1:18" ht="60" x14ac:dyDescent="0.25">
      <c r="A6523" s="33"/>
      <c r="B6523" s="34" t="s">
        <v>55</v>
      </c>
      <c r="C6523" s="34" t="s">
        <v>56</v>
      </c>
      <c r="D6523" s="34" t="s">
        <v>57</v>
      </c>
      <c r="E6523" s="34" t="s">
        <v>58</v>
      </c>
      <c r="F6523" s="39" t="s">
        <v>59</v>
      </c>
      <c r="H6523" s="40" t="s">
        <v>60</v>
      </c>
      <c r="I6523" s="41" t="s">
        <v>22</v>
      </c>
      <c r="J6523" s="42"/>
      <c r="L6523" s="40" t="s">
        <v>60</v>
      </c>
      <c r="M6523" s="53" t="s">
        <v>22</v>
      </c>
      <c r="N6523" s="54"/>
      <c r="P6523" s="40" t="s">
        <v>60</v>
      </c>
      <c r="Q6523" s="53" t="s">
        <v>22</v>
      </c>
      <c r="R6523" s="54"/>
    </row>
    <row r="6524" spans="1:18" ht="45" x14ac:dyDescent="0.25">
      <c r="A6524" s="37" t="s">
        <v>7952</v>
      </c>
      <c r="B6524" s="38" t="s">
        <v>266</v>
      </c>
      <c r="C6524" s="38" t="s">
        <v>267</v>
      </c>
      <c r="D6524" s="38"/>
      <c r="E6524" s="38" t="s">
        <v>64</v>
      </c>
      <c r="F6524" s="43">
        <v>1</v>
      </c>
      <c r="H6524" s="44">
        <v>5000</v>
      </c>
      <c r="I6524" s="45">
        <v>5000</v>
      </c>
      <c r="J6524" s="31"/>
      <c r="L6524" s="44">
        <v>0</v>
      </c>
      <c r="M6524" s="55">
        <v>0</v>
      </c>
      <c r="N6524" s="56"/>
      <c r="P6524" s="44">
        <v>500</v>
      </c>
      <c r="Q6524" s="55">
        <v>500</v>
      </c>
      <c r="R6524" s="56"/>
    </row>
    <row r="6525" spans="1:18" x14ac:dyDescent="0.25">
      <c r="A6525" s="33"/>
      <c r="B6525" s="34" t="s">
        <v>28</v>
      </c>
      <c r="C6525" s="34" t="s">
        <v>29</v>
      </c>
      <c r="H6525" s="35"/>
      <c r="I6525" s="35"/>
      <c r="J6525" s="36"/>
      <c r="L6525" s="59"/>
      <c r="M6525" s="59"/>
      <c r="N6525" s="60"/>
      <c r="P6525" s="59"/>
      <c r="Q6525" s="59"/>
      <c r="R6525" s="60"/>
    </row>
    <row r="6526" spans="1:18" x14ac:dyDescent="0.25">
      <c r="A6526" s="37" t="s">
        <v>7953</v>
      </c>
      <c r="B6526" s="38" t="s">
        <v>31</v>
      </c>
      <c r="C6526" s="38" t="s">
        <v>269</v>
      </c>
      <c r="H6526" s="35"/>
      <c r="I6526" s="35"/>
      <c r="J6526" s="36"/>
      <c r="L6526" s="59"/>
      <c r="M6526" s="59"/>
      <c r="N6526" s="60"/>
      <c r="P6526" s="59"/>
      <c r="Q6526" s="59"/>
      <c r="R6526" s="60"/>
    </row>
    <row r="6527" spans="1:18" ht="60" x14ac:dyDescent="0.25">
      <c r="A6527" s="33"/>
      <c r="B6527" s="34" t="s">
        <v>55</v>
      </c>
      <c r="C6527" s="34" t="s">
        <v>56</v>
      </c>
      <c r="D6527" s="34" t="s">
        <v>57</v>
      </c>
      <c r="E6527" s="34" t="s">
        <v>58</v>
      </c>
      <c r="F6527" s="39" t="s">
        <v>59</v>
      </c>
      <c r="H6527" s="40" t="s">
        <v>60</v>
      </c>
      <c r="I6527" s="41" t="s">
        <v>22</v>
      </c>
      <c r="J6527" s="42"/>
      <c r="L6527" s="40" t="s">
        <v>60</v>
      </c>
      <c r="M6527" s="53" t="s">
        <v>22</v>
      </c>
      <c r="N6527" s="54"/>
      <c r="P6527" s="40" t="s">
        <v>60</v>
      </c>
      <c r="Q6527" s="53" t="s">
        <v>22</v>
      </c>
      <c r="R6527" s="54"/>
    </row>
    <row r="6528" spans="1:18" ht="60" x14ac:dyDescent="0.25">
      <c r="A6528" s="37" t="s">
        <v>7954</v>
      </c>
      <c r="B6528" s="38" t="s">
        <v>271</v>
      </c>
      <c r="C6528" s="38" t="s">
        <v>272</v>
      </c>
      <c r="D6528" s="38"/>
      <c r="E6528" s="38" t="s">
        <v>64</v>
      </c>
      <c r="F6528" s="43">
        <v>1</v>
      </c>
      <c r="H6528" s="44">
        <v>5000</v>
      </c>
      <c r="I6528" s="45">
        <v>5000</v>
      </c>
      <c r="J6528" s="31"/>
      <c r="L6528" s="44">
        <v>12000</v>
      </c>
      <c r="M6528" s="55">
        <v>12000</v>
      </c>
      <c r="N6528" s="56"/>
      <c r="P6528" s="44">
        <v>500</v>
      </c>
      <c r="Q6528" s="55">
        <v>500</v>
      </c>
      <c r="R6528" s="56"/>
    </row>
    <row r="6529" spans="1:18" x14ac:dyDescent="0.25">
      <c r="A6529" s="33"/>
      <c r="B6529" s="34" t="s">
        <v>28</v>
      </c>
      <c r="C6529" s="34" t="s">
        <v>29</v>
      </c>
      <c r="H6529" s="35"/>
      <c r="I6529" s="35"/>
      <c r="J6529" s="36"/>
      <c r="L6529" s="59"/>
      <c r="M6529" s="59"/>
      <c r="N6529" s="60"/>
      <c r="P6529" s="59"/>
      <c r="Q6529" s="59"/>
      <c r="R6529" s="60"/>
    </row>
    <row r="6530" spans="1:18" x14ac:dyDescent="0.25">
      <c r="A6530" s="37" t="s">
        <v>7955</v>
      </c>
      <c r="B6530" s="38" t="s">
        <v>31</v>
      </c>
      <c r="C6530" s="38" t="s">
        <v>274</v>
      </c>
      <c r="H6530" s="35"/>
      <c r="I6530" s="35"/>
      <c r="J6530" s="36"/>
      <c r="L6530" s="59"/>
      <c r="M6530" s="59"/>
      <c r="N6530" s="60"/>
      <c r="P6530" s="59"/>
      <c r="Q6530" s="59"/>
      <c r="R6530" s="60"/>
    </row>
    <row r="6531" spans="1:18" ht="60" x14ac:dyDescent="0.25">
      <c r="A6531" s="33"/>
      <c r="B6531" s="34" t="s">
        <v>55</v>
      </c>
      <c r="C6531" s="34" t="s">
        <v>56</v>
      </c>
      <c r="D6531" s="34" t="s">
        <v>57</v>
      </c>
      <c r="E6531" s="34" t="s">
        <v>58</v>
      </c>
      <c r="F6531" s="39" t="s">
        <v>59</v>
      </c>
      <c r="H6531" s="40" t="s">
        <v>60</v>
      </c>
      <c r="I6531" s="41" t="s">
        <v>22</v>
      </c>
      <c r="J6531" s="42"/>
      <c r="L6531" s="40" t="s">
        <v>60</v>
      </c>
      <c r="M6531" s="53" t="s">
        <v>22</v>
      </c>
      <c r="N6531" s="54"/>
      <c r="P6531" s="40" t="s">
        <v>60</v>
      </c>
      <c r="Q6531" s="53" t="s">
        <v>22</v>
      </c>
      <c r="R6531" s="54"/>
    </row>
    <row r="6532" spans="1:18" ht="45" x14ac:dyDescent="0.25">
      <c r="A6532" s="37" t="s">
        <v>7956</v>
      </c>
      <c r="B6532" s="38" t="s">
        <v>276</v>
      </c>
      <c r="C6532" s="38" t="s">
        <v>277</v>
      </c>
      <c r="D6532" s="38"/>
      <c r="E6532" s="38" t="s">
        <v>64</v>
      </c>
      <c r="F6532" s="43">
        <v>1</v>
      </c>
      <c r="H6532" s="44">
        <v>500</v>
      </c>
      <c r="I6532" s="45">
        <v>500</v>
      </c>
      <c r="J6532" s="31"/>
      <c r="L6532" s="44">
        <v>60000</v>
      </c>
      <c r="M6532" s="55">
        <v>60000</v>
      </c>
      <c r="N6532" s="56"/>
      <c r="P6532" s="44">
        <v>500</v>
      </c>
      <c r="Q6532" s="55">
        <v>500</v>
      </c>
      <c r="R6532" s="56"/>
    </row>
    <row r="6533" spans="1:18" x14ac:dyDescent="0.25">
      <c r="A6533" s="33"/>
      <c r="B6533" s="34" t="s">
        <v>28</v>
      </c>
      <c r="C6533" s="34" t="s">
        <v>29</v>
      </c>
      <c r="H6533" s="35"/>
      <c r="I6533" s="35"/>
      <c r="J6533" s="36"/>
      <c r="L6533" s="59"/>
      <c r="M6533" s="59"/>
      <c r="N6533" s="60"/>
      <c r="P6533" s="59"/>
      <c r="Q6533" s="59"/>
      <c r="R6533" s="60"/>
    </row>
    <row r="6534" spans="1:18" x14ac:dyDescent="0.25">
      <c r="A6534" s="37" t="s">
        <v>7957</v>
      </c>
      <c r="B6534" s="38" t="s">
        <v>31</v>
      </c>
      <c r="C6534" s="38" t="s">
        <v>279</v>
      </c>
      <c r="H6534" s="35"/>
      <c r="I6534" s="35"/>
      <c r="J6534" s="36"/>
      <c r="L6534" s="59"/>
      <c r="M6534" s="59"/>
      <c r="N6534" s="60"/>
      <c r="P6534" s="59"/>
      <c r="Q6534" s="59"/>
      <c r="R6534" s="60"/>
    </row>
    <row r="6535" spans="1:18" ht="60" x14ac:dyDescent="0.25">
      <c r="A6535" s="33"/>
      <c r="B6535" s="34" t="s">
        <v>55</v>
      </c>
      <c r="C6535" s="34" t="s">
        <v>56</v>
      </c>
      <c r="D6535" s="34" t="s">
        <v>57</v>
      </c>
      <c r="E6535" s="34" t="s">
        <v>58</v>
      </c>
      <c r="F6535" s="39" t="s">
        <v>59</v>
      </c>
      <c r="H6535" s="40" t="s">
        <v>60</v>
      </c>
      <c r="I6535" s="41" t="s">
        <v>22</v>
      </c>
      <c r="J6535" s="42"/>
      <c r="L6535" s="40" t="s">
        <v>60</v>
      </c>
      <c r="M6535" s="53" t="s">
        <v>22</v>
      </c>
      <c r="N6535" s="54"/>
      <c r="P6535" s="40" t="s">
        <v>60</v>
      </c>
      <c r="Q6535" s="53" t="s">
        <v>22</v>
      </c>
      <c r="R6535" s="54"/>
    </row>
    <row r="6536" spans="1:18" ht="90" x14ac:dyDescent="0.25">
      <c r="A6536" s="37" t="s">
        <v>7958</v>
      </c>
      <c r="B6536" s="38" t="s">
        <v>281</v>
      </c>
      <c r="C6536" s="38" t="s">
        <v>282</v>
      </c>
      <c r="D6536" s="38"/>
      <c r="E6536" s="38" t="s">
        <v>64</v>
      </c>
      <c r="F6536" s="43">
        <v>1</v>
      </c>
      <c r="H6536" s="44">
        <v>45000</v>
      </c>
      <c r="I6536" s="45">
        <v>45000</v>
      </c>
      <c r="J6536" s="31"/>
      <c r="L6536" s="44">
        <v>80000</v>
      </c>
      <c r="M6536" s="55">
        <v>80000</v>
      </c>
      <c r="N6536" s="56"/>
      <c r="P6536" s="44">
        <v>100000</v>
      </c>
      <c r="Q6536" s="55">
        <v>100000</v>
      </c>
      <c r="R6536" s="56"/>
    </row>
    <row r="6537" spans="1:18" x14ac:dyDescent="0.25">
      <c r="A6537" s="33"/>
      <c r="B6537" s="34" t="s">
        <v>28</v>
      </c>
      <c r="C6537" s="34" t="s">
        <v>29</v>
      </c>
      <c r="H6537" s="35"/>
      <c r="I6537" s="35"/>
      <c r="J6537" s="36"/>
      <c r="L6537" s="59"/>
      <c r="M6537" s="59"/>
      <c r="N6537" s="60"/>
      <c r="P6537" s="59"/>
      <c r="Q6537" s="59"/>
      <c r="R6537" s="60"/>
    </row>
    <row r="6538" spans="1:18" x14ac:dyDescent="0.25">
      <c r="A6538" s="37" t="s">
        <v>7959</v>
      </c>
      <c r="B6538" s="38" t="s">
        <v>31</v>
      </c>
      <c r="C6538" s="38" t="s">
        <v>284</v>
      </c>
      <c r="H6538" s="35"/>
      <c r="I6538" s="35"/>
      <c r="J6538" s="36"/>
      <c r="L6538" s="59"/>
      <c r="M6538" s="59"/>
      <c r="N6538" s="60"/>
      <c r="P6538" s="59"/>
      <c r="Q6538" s="59"/>
      <c r="R6538" s="60"/>
    </row>
    <row r="6539" spans="1:18" ht="60" x14ac:dyDescent="0.25">
      <c r="A6539" s="33"/>
      <c r="B6539" s="34" t="s">
        <v>55</v>
      </c>
      <c r="C6539" s="34" t="s">
        <v>56</v>
      </c>
      <c r="D6539" s="34" t="s">
        <v>57</v>
      </c>
      <c r="E6539" s="34" t="s">
        <v>58</v>
      </c>
      <c r="F6539" s="39" t="s">
        <v>59</v>
      </c>
      <c r="H6539" s="40" t="s">
        <v>60</v>
      </c>
      <c r="I6539" s="41" t="s">
        <v>22</v>
      </c>
      <c r="J6539" s="42"/>
      <c r="L6539" s="40" t="s">
        <v>60</v>
      </c>
      <c r="M6539" s="53" t="s">
        <v>22</v>
      </c>
      <c r="N6539" s="54"/>
      <c r="P6539" s="40" t="s">
        <v>60</v>
      </c>
      <c r="Q6539" s="53" t="s">
        <v>22</v>
      </c>
      <c r="R6539" s="54"/>
    </row>
    <row r="6540" spans="1:18" ht="135" x14ac:dyDescent="0.25">
      <c r="A6540" s="37" t="s">
        <v>7960</v>
      </c>
      <c r="B6540" s="38" t="s">
        <v>286</v>
      </c>
      <c r="C6540" s="38" t="s">
        <v>287</v>
      </c>
      <c r="D6540" s="38"/>
      <c r="E6540" s="38" t="s">
        <v>64</v>
      </c>
      <c r="F6540" s="43">
        <v>1</v>
      </c>
      <c r="H6540" s="44">
        <v>10000</v>
      </c>
      <c r="I6540" s="45">
        <v>10000</v>
      </c>
      <c r="J6540" s="31"/>
      <c r="L6540" s="44">
        <v>250000</v>
      </c>
      <c r="M6540" s="55">
        <v>250000</v>
      </c>
      <c r="N6540" s="56"/>
      <c r="P6540" s="44">
        <v>100000</v>
      </c>
      <c r="Q6540" s="55">
        <v>100000</v>
      </c>
      <c r="R6540" s="56"/>
    </row>
    <row r="6541" spans="1:18" x14ac:dyDescent="0.25">
      <c r="A6541" s="33"/>
      <c r="B6541" s="34" t="s">
        <v>28</v>
      </c>
      <c r="C6541" s="34" t="s">
        <v>29</v>
      </c>
      <c r="H6541" s="35"/>
      <c r="I6541" s="35"/>
      <c r="J6541" s="36"/>
      <c r="L6541" s="59"/>
      <c r="M6541" s="59"/>
      <c r="N6541" s="60"/>
      <c r="P6541" s="59"/>
      <c r="Q6541" s="59"/>
      <c r="R6541" s="60"/>
    </row>
    <row r="6542" spans="1:18" x14ac:dyDescent="0.25">
      <c r="A6542" s="37" t="s">
        <v>7961</v>
      </c>
      <c r="B6542" s="38" t="s">
        <v>31</v>
      </c>
      <c r="C6542" s="38" t="s">
        <v>289</v>
      </c>
      <c r="H6542" s="35"/>
      <c r="I6542" s="35"/>
      <c r="J6542" s="36"/>
      <c r="L6542" s="59"/>
      <c r="M6542" s="59"/>
      <c r="N6542" s="60"/>
      <c r="P6542" s="59"/>
      <c r="Q6542" s="59"/>
      <c r="R6542" s="60"/>
    </row>
    <row r="6543" spans="1:18" ht="60" x14ac:dyDescent="0.25">
      <c r="A6543" s="33"/>
      <c r="B6543" s="34" t="s">
        <v>55</v>
      </c>
      <c r="C6543" s="34" t="s">
        <v>56</v>
      </c>
      <c r="D6543" s="34" t="s">
        <v>57</v>
      </c>
      <c r="E6543" s="34" t="s">
        <v>58</v>
      </c>
      <c r="F6543" s="39" t="s">
        <v>59</v>
      </c>
      <c r="H6543" s="40" t="s">
        <v>60</v>
      </c>
      <c r="I6543" s="41" t="s">
        <v>22</v>
      </c>
      <c r="J6543" s="42"/>
      <c r="L6543" s="40" t="s">
        <v>60</v>
      </c>
      <c r="M6543" s="53" t="s">
        <v>22</v>
      </c>
      <c r="N6543" s="54"/>
      <c r="P6543" s="40" t="s">
        <v>60</v>
      </c>
      <c r="Q6543" s="53" t="s">
        <v>22</v>
      </c>
      <c r="R6543" s="54"/>
    </row>
    <row r="6544" spans="1:18" ht="45" x14ac:dyDescent="0.25">
      <c r="A6544" s="37" t="s">
        <v>7962</v>
      </c>
      <c r="B6544" s="38" t="s">
        <v>291</v>
      </c>
      <c r="C6544" s="38" t="s">
        <v>292</v>
      </c>
      <c r="D6544" s="38"/>
      <c r="E6544" s="38" t="s">
        <v>64</v>
      </c>
      <c r="F6544" s="43">
        <v>1</v>
      </c>
      <c r="H6544" s="44">
        <v>45000</v>
      </c>
      <c r="I6544" s="45">
        <v>45000</v>
      </c>
      <c r="J6544" s="31"/>
      <c r="L6544" s="44">
        <v>100000</v>
      </c>
      <c r="M6544" s="55">
        <v>100000</v>
      </c>
      <c r="N6544" s="56"/>
      <c r="P6544" s="44">
        <v>100000</v>
      </c>
      <c r="Q6544" s="55">
        <v>100000</v>
      </c>
      <c r="R6544" s="56"/>
    </row>
    <row r="6545" spans="1:18" x14ac:dyDescent="0.25">
      <c r="A6545" s="33"/>
      <c r="B6545" s="34" t="s">
        <v>28</v>
      </c>
      <c r="C6545" s="34" t="s">
        <v>29</v>
      </c>
      <c r="H6545" s="35"/>
      <c r="I6545" s="35"/>
      <c r="J6545" s="36"/>
      <c r="L6545" s="59"/>
      <c r="M6545" s="59"/>
      <c r="N6545" s="60"/>
      <c r="P6545" s="59"/>
      <c r="Q6545" s="59"/>
      <c r="R6545" s="60"/>
    </row>
    <row r="6546" spans="1:18" x14ac:dyDescent="0.25">
      <c r="A6546" s="37" t="s">
        <v>7963</v>
      </c>
      <c r="B6546" s="38" t="s">
        <v>31</v>
      </c>
      <c r="C6546" s="38" t="s">
        <v>294</v>
      </c>
      <c r="H6546" s="35"/>
      <c r="I6546" s="35"/>
      <c r="J6546" s="36"/>
      <c r="L6546" s="59"/>
      <c r="M6546" s="59"/>
      <c r="N6546" s="60"/>
      <c r="P6546" s="59"/>
      <c r="Q6546" s="59"/>
      <c r="R6546" s="60"/>
    </row>
    <row r="6547" spans="1:18" ht="60" x14ac:dyDescent="0.25">
      <c r="A6547" s="33"/>
      <c r="B6547" s="34" t="s">
        <v>55</v>
      </c>
      <c r="C6547" s="34" t="s">
        <v>56</v>
      </c>
      <c r="D6547" s="34" t="s">
        <v>57</v>
      </c>
      <c r="E6547" s="34" t="s">
        <v>58</v>
      </c>
      <c r="F6547" s="39" t="s">
        <v>59</v>
      </c>
      <c r="H6547" s="40" t="s">
        <v>60</v>
      </c>
      <c r="I6547" s="41" t="s">
        <v>22</v>
      </c>
      <c r="J6547" s="42"/>
      <c r="L6547" s="40" t="s">
        <v>60</v>
      </c>
      <c r="M6547" s="53" t="s">
        <v>22</v>
      </c>
      <c r="N6547" s="54"/>
      <c r="P6547" s="40" t="s">
        <v>60</v>
      </c>
      <c r="Q6547" s="53" t="s">
        <v>22</v>
      </c>
      <c r="R6547" s="54"/>
    </row>
    <row r="6548" spans="1:18" ht="105" x14ac:dyDescent="0.25">
      <c r="A6548" s="37" t="s">
        <v>7964</v>
      </c>
      <c r="B6548" s="38" t="s">
        <v>296</v>
      </c>
      <c r="C6548" s="38" t="s">
        <v>297</v>
      </c>
      <c r="D6548" s="38"/>
      <c r="E6548" s="38" t="s">
        <v>64</v>
      </c>
      <c r="F6548" s="43">
        <v>1</v>
      </c>
      <c r="H6548" s="44">
        <v>0</v>
      </c>
      <c r="I6548" s="45">
        <v>0</v>
      </c>
      <c r="J6548" s="31"/>
      <c r="L6548" s="44">
        <v>0</v>
      </c>
      <c r="M6548" s="55">
        <v>0</v>
      </c>
      <c r="N6548" s="56"/>
      <c r="P6548" s="44">
        <v>0</v>
      </c>
      <c r="Q6548" s="55">
        <v>0</v>
      </c>
      <c r="R6548" s="56"/>
    </row>
    <row r="6549" spans="1:18" x14ac:dyDescent="0.25">
      <c r="A6549" s="33"/>
      <c r="B6549" s="34" t="s">
        <v>28</v>
      </c>
      <c r="C6549" s="34" t="s">
        <v>29</v>
      </c>
      <c r="H6549" s="35"/>
      <c r="I6549" s="35"/>
      <c r="J6549" s="36"/>
      <c r="L6549" s="59"/>
      <c r="M6549" s="59"/>
      <c r="N6549" s="60"/>
      <c r="P6549" s="59"/>
      <c r="Q6549" s="59"/>
      <c r="R6549" s="60"/>
    </row>
    <row r="6550" spans="1:18" ht="60" x14ac:dyDescent="0.25">
      <c r="A6550" s="37" t="s">
        <v>7965</v>
      </c>
      <c r="B6550" s="38" t="s">
        <v>31</v>
      </c>
      <c r="C6550" s="38" t="s">
        <v>299</v>
      </c>
      <c r="H6550" s="35"/>
      <c r="I6550" s="35"/>
      <c r="J6550" s="36"/>
      <c r="L6550" s="59"/>
      <c r="M6550" s="59"/>
      <c r="N6550" s="60"/>
      <c r="P6550" s="59"/>
      <c r="Q6550" s="59"/>
      <c r="R6550" s="60"/>
    </row>
    <row r="6551" spans="1:18" x14ac:dyDescent="0.25">
      <c r="A6551" s="28" t="s">
        <v>7966</v>
      </c>
      <c r="B6551" s="28"/>
      <c r="C6551" s="28"/>
      <c r="D6551" s="14"/>
      <c r="E6551" s="14"/>
      <c r="F6551" s="28"/>
      <c r="H6551" s="29" t="s">
        <v>25</v>
      </c>
      <c r="I6551" s="45">
        <f>I6552+I6582+I6616+I6631+I6676+I6719+I6754+I6845+I6865+I6894+I6993+I7195</f>
        <v>7210482</v>
      </c>
      <c r="J6551" s="31"/>
      <c r="L6551" s="32" t="s">
        <v>25</v>
      </c>
      <c r="M6551" s="63">
        <f t="shared" ref="M6551:N6551" si="36">M6552+M6582+M6616+M6631+M6676+M6719+M6754+M6845+M6865+M6894+M6993+M7195</f>
        <v>9711613.9299999997</v>
      </c>
      <c r="N6551" s="64">
        <f t="shared" si="36"/>
        <v>0</v>
      </c>
      <c r="P6551" s="32" t="s">
        <v>25</v>
      </c>
      <c r="Q6551" s="63">
        <f t="shared" ref="Q6551:R6551" si="37">Q6552+Q6582+Q6616+Q6631+Q6676+Q6719+Q6754+Q6845+Q6865+Q6894+Q6993+Q7195</f>
        <v>9768742</v>
      </c>
      <c r="R6551" s="64">
        <f t="shared" si="37"/>
        <v>0</v>
      </c>
    </row>
    <row r="6552" spans="1:18" x14ac:dyDescent="0.25">
      <c r="A6552" s="14" t="s">
        <v>7967</v>
      </c>
      <c r="B6552" s="14"/>
      <c r="C6552" s="14"/>
      <c r="D6552" s="14"/>
      <c r="E6552" s="14"/>
      <c r="F6552" s="14"/>
      <c r="H6552" s="32" t="s">
        <v>302</v>
      </c>
      <c r="I6552" s="45">
        <v>131730</v>
      </c>
      <c r="J6552" s="31"/>
      <c r="L6552" s="32" t="s">
        <v>302</v>
      </c>
      <c r="M6552" s="55">
        <v>807284.3</v>
      </c>
      <c r="N6552" s="56"/>
      <c r="P6552" s="32" t="s">
        <v>302</v>
      </c>
      <c r="Q6552" s="55">
        <v>423180</v>
      </c>
      <c r="R6552" s="56"/>
    </row>
    <row r="6553" spans="1:18" x14ac:dyDescent="0.25">
      <c r="A6553" s="33"/>
      <c r="B6553" s="34" t="s">
        <v>28</v>
      </c>
      <c r="C6553" s="34" t="s">
        <v>29</v>
      </c>
      <c r="H6553" s="35"/>
      <c r="I6553" s="35"/>
      <c r="J6553" s="36"/>
      <c r="L6553" s="59"/>
      <c r="M6553" s="59"/>
      <c r="N6553" s="60"/>
      <c r="P6553" s="59"/>
      <c r="Q6553" s="59"/>
      <c r="R6553" s="60"/>
    </row>
    <row r="6554" spans="1:18" x14ac:dyDescent="0.25">
      <c r="A6554" s="37" t="s">
        <v>7968</v>
      </c>
      <c r="B6554" s="38" t="s">
        <v>31</v>
      </c>
      <c r="C6554" s="38" t="s">
        <v>304</v>
      </c>
      <c r="H6554" s="35"/>
      <c r="I6554" s="35"/>
      <c r="J6554" s="36"/>
      <c r="L6554" s="59"/>
      <c r="M6554" s="59"/>
      <c r="N6554" s="60"/>
      <c r="P6554" s="59"/>
      <c r="Q6554" s="59"/>
      <c r="R6554" s="60"/>
    </row>
    <row r="6555" spans="1:18" x14ac:dyDescent="0.25">
      <c r="A6555" s="37" t="s">
        <v>7969</v>
      </c>
      <c r="B6555" s="38" t="s">
        <v>31</v>
      </c>
      <c r="C6555" s="38" t="s">
        <v>7970</v>
      </c>
      <c r="H6555" s="35"/>
      <c r="I6555" s="35"/>
      <c r="J6555" s="36"/>
      <c r="L6555" s="59"/>
      <c r="M6555" s="59"/>
      <c r="N6555" s="60"/>
      <c r="P6555" s="59"/>
      <c r="Q6555" s="59"/>
      <c r="R6555" s="60"/>
    </row>
    <row r="6556" spans="1:18" ht="60" x14ac:dyDescent="0.25">
      <c r="A6556" s="33"/>
      <c r="B6556" s="34" t="s">
        <v>55</v>
      </c>
      <c r="C6556" s="34" t="s">
        <v>56</v>
      </c>
      <c r="D6556" s="34" t="s">
        <v>57</v>
      </c>
      <c r="E6556" s="34" t="s">
        <v>58</v>
      </c>
      <c r="F6556" s="39" t="s">
        <v>59</v>
      </c>
      <c r="H6556" s="40" t="s">
        <v>60</v>
      </c>
      <c r="I6556" s="41" t="s">
        <v>22</v>
      </c>
      <c r="J6556" s="42"/>
      <c r="L6556" s="40" t="s">
        <v>60</v>
      </c>
      <c r="M6556" s="53" t="s">
        <v>22</v>
      </c>
      <c r="N6556" s="54"/>
      <c r="P6556" s="40" t="s">
        <v>60</v>
      </c>
      <c r="Q6556" s="53" t="s">
        <v>22</v>
      </c>
      <c r="R6556" s="54"/>
    </row>
    <row r="6557" spans="1:18" x14ac:dyDescent="0.25">
      <c r="A6557" s="37" t="s">
        <v>7971</v>
      </c>
      <c r="B6557" s="38" t="s">
        <v>306</v>
      </c>
      <c r="C6557" s="38" t="s">
        <v>7972</v>
      </c>
      <c r="D6557" s="38"/>
      <c r="E6557" s="38" t="s">
        <v>64</v>
      </c>
      <c r="F6557" s="43">
        <v>1</v>
      </c>
      <c r="H6557" s="44">
        <v>45000</v>
      </c>
      <c r="I6557" s="45">
        <v>45000</v>
      </c>
      <c r="J6557" s="31"/>
      <c r="L6557" s="44">
        <v>693181.25</v>
      </c>
      <c r="M6557" s="55">
        <v>693181.25</v>
      </c>
      <c r="N6557" s="56"/>
      <c r="P6557" s="44">
        <v>360000</v>
      </c>
      <c r="Q6557" s="55">
        <v>360000</v>
      </c>
      <c r="R6557" s="56"/>
    </row>
    <row r="6558" spans="1:18" x14ac:dyDescent="0.25">
      <c r="A6558" s="33"/>
      <c r="B6558" s="34" t="s">
        <v>28</v>
      </c>
      <c r="C6558" s="34" t="s">
        <v>29</v>
      </c>
      <c r="H6558" s="35"/>
      <c r="I6558" s="35"/>
      <c r="J6558" s="36"/>
      <c r="L6558" s="59"/>
      <c r="M6558" s="59"/>
      <c r="N6558" s="60"/>
      <c r="P6558" s="59"/>
      <c r="Q6558" s="59"/>
      <c r="R6558" s="60"/>
    </row>
    <row r="6559" spans="1:18" x14ac:dyDescent="0.25">
      <c r="A6559" s="37" t="s">
        <v>7973</v>
      </c>
      <c r="B6559" s="38" t="s">
        <v>31</v>
      </c>
      <c r="C6559" s="38" t="s">
        <v>310</v>
      </c>
      <c r="H6559" s="35"/>
      <c r="I6559" s="35"/>
      <c r="J6559" s="36"/>
      <c r="L6559" s="59"/>
      <c r="M6559" s="59"/>
      <c r="N6559" s="60"/>
      <c r="P6559" s="59"/>
      <c r="Q6559" s="59"/>
      <c r="R6559" s="60"/>
    </row>
    <row r="6560" spans="1:18" ht="60" x14ac:dyDescent="0.25">
      <c r="A6560" s="33"/>
      <c r="B6560" s="34" t="s">
        <v>55</v>
      </c>
      <c r="C6560" s="34" t="s">
        <v>56</v>
      </c>
      <c r="D6560" s="34" t="s">
        <v>57</v>
      </c>
      <c r="E6560" s="34" t="s">
        <v>58</v>
      </c>
      <c r="F6560" s="39" t="s">
        <v>59</v>
      </c>
      <c r="H6560" s="40" t="s">
        <v>60</v>
      </c>
      <c r="I6560" s="41" t="s">
        <v>22</v>
      </c>
      <c r="J6560" s="42"/>
      <c r="L6560" s="40" t="s">
        <v>60</v>
      </c>
      <c r="M6560" s="53" t="s">
        <v>22</v>
      </c>
      <c r="N6560" s="54"/>
      <c r="P6560" s="40" t="s">
        <v>60</v>
      </c>
      <c r="Q6560" s="53" t="s">
        <v>22</v>
      </c>
      <c r="R6560" s="54"/>
    </row>
    <row r="6561" spans="1:18" x14ac:dyDescent="0.25">
      <c r="A6561" s="37" t="s">
        <v>7974</v>
      </c>
      <c r="B6561" s="38" t="s">
        <v>312</v>
      </c>
      <c r="C6561" s="38" t="s">
        <v>313</v>
      </c>
      <c r="D6561" s="38"/>
      <c r="E6561" s="38" t="s">
        <v>314</v>
      </c>
      <c r="F6561" s="43">
        <v>1250</v>
      </c>
      <c r="H6561" s="44">
        <v>40</v>
      </c>
      <c r="I6561" s="45">
        <v>50000</v>
      </c>
      <c r="J6561" s="31"/>
      <c r="L6561" s="44">
        <v>41.37</v>
      </c>
      <c r="M6561" s="55">
        <v>51712.5</v>
      </c>
      <c r="N6561" s="56"/>
      <c r="P6561" s="44">
        <v>20</v>
      </c>
      <c r="Q6561" s="55">
        <v>25000</v>
      </c>
      <c r="R6561" s="56"/>
    </row>
    <row r="6562" spans="1:18" x14ac:dyDescent="0.25">
      <c r="A6562" s="33"/>
      <c r="B6562" s="34" t="s">
        <v>28</v>
      </c>
      <c r="C6562" s="34" t="s">
        <v>29</v>
      </c>
      <c r="H6562" s="35"/>
      <c r="I6562" s="35"/>
      <c r="J6562" s="36"/>
      <c r="L6562" s="59"/>
      <c r="M6562" s="59"/>
      <c r="N6562" s="60"/>
      <c r="P6562" s="59"/>
      <c r="Q6562" s="59"/>
      <c r="R6562" s="60"/>
    </row>
    <row r="6563" spans="1:18" x14ac:dyDescent="0.25">
      <c r="A6563" s="37" t="s">
        <v>7975</v>
      </c>
      <c r="B6563" s="38" t="s">
        <v>31</v>
      </c>
      <c r="C6563" s="38" t="s">
        <v>6599</v>
      </c>
      <c r="H6563" s="35"/>
      <c r="I6563" s="35"/>
      <c r="J6563" s="36"/>
      <c r="L6563" s="59"/>
      <c r="M6563" s="59"/>
      <c r="N6563" s="60"/>
      <c r="P6563" s="59"/>
      <c r="Q6563" s="59"/>
      <c r="R6563" s="60"/>
    </row>
    <row r="6564" spans="1:18" ht="30" x14ac:dyDescent="0.25">
      <c r="A6564" s="37" t="s">
        <v>7976</v>
      </c>
      <c r="B6564" s="38" t="s">
        <v>31</v>
      </c>
      <c r="C6564" s="38" t="s">
        <v>6601</v>
      </c>
      <c r="H6564" s="35"/>
      <c r="I6564" s="35"/>
      <c r="J6564" s="36"/>
      <c r="L6564" s="59"/>
      <c r="M6564" s="59"/>
      <c r="N6564" s="60"/>
      <c r="P6564" s="59"/>
      <c r="Q6564" s="59"/>
      <c r="R6564" s="60"/>
    </row>
    <row r="6565" spans="1:18" ht="60" x14ac:dyDescent="0.25">
      <c r="A6565" s="33"/>
      <c r="B6565" s="34" t="s">
        <v>55</v>
      </c>
      <c r="C6565" s="34" t="s">
        <v>56</v>
      </c>
      <c r="D6565" s="34" t="s">
        <v>57</v>
      </c>
      <c r="E6565" s="34" t="s">
        <v>58</v>
      </c>
      <c r="F6565" s="39" t="s">
        <v>59</v>
      </c>
      <c r="H6565" s="40" t="s">
        <v>60</v>
      </c>
      <c r="I6565" s="41" t="s">
        <v>22</v>
      </c>
      <c r="J6565" s="42"/>
      <c r="L6565" s="40" t="s">
        <v>60</v>
      </c>
      <c r="M6565" s="53" t="s">
        <v>22</v>
      </c>
      <c r="N6565" s="54"/>
      <c r="P6565" s="40" t="s">
        <v>60</v>
      </c>
      <c r="Q6565" s="53" t="s">
        <v>22</v>
      </c>
      <c r="R6565" s="54"/>
    </row>
    <row r="6566" spans="1:18" x14ac:dyDescent="0.25">
      <c r="A6566" s="37" t="s">
        <v>7977</v>
      </c>
      <c r="B6566" s="38" t="s">
        <v>318</v>
      </c>
      <c r="C6566" s="38" t="s">
        <v>6603</v>
      </c>
      <c r="D6566" s="38"/>
      <c r="E6566" s="38" t="s">
        <v>314</v>
      </c>
      <c r="F6566" s="43">
        <v>305</v>
      </c>
      <c r="H6566" s="44">
        <v>8</v>
      </c>
      <c r="I6566" s="45">
        <v>2440</v>
      </c>
      <c r="J6566" s="31"/>
      <c r="L6566" s="44">
        <v>28.68</v>
      </c>
      <c r="M6566" s="55">
        <v>8747.4</v>
      </c>
      <c r="N6566" s="56"/>
      <c r="P6566" s="44">
        <v>25</v>
      </c>
      <c r="Q6566" s="55">
        <v>7625</v>
      </c>
      <c r="R6566" s="56"/>
    </row>
    <row r="6567" spans="1:18" x14ac:dyDescent="0.25">
      <c r="A6567" s="33"/>
      <c r="B6567" s="34" t="s">
        <v>28</v>
      </c>
      <c r="C6567" s="34" t="s">
        <v>29</v>
      </c>
      <c r="H6567" s="35"/>
      <c r="I6567" s="35"/>
      <c r="J6567" s="36"/>
      <c r="L6567" s="59"/>
      <c r="M6567" s="59"/>
      <c r="N6567" s="60"/>
      <c r="P6567" s="59"/>
      <c r="Q6567" s="59"/>
      <c r="R6567" s="60"/>
    </row>
    <row r="6568" spans="1:18" x14ac:dyDescent="0.25">
      <c r="A6568" s="37" t="s">
        <v>7978</v>
      </c>
      <c r="B6568" s="38" t="s">
        <v>31</v>
      </c>
      <c r="C6568" s="38" t="s">
        <v>316</v>
      </c>
      <c r="H6568" s="35"/>
      <c r="I6568" s="35"/>
      <c r="J6568" s="36"/>
      <c r="L6568" s="59"/>
      <c r="M6568" s="59"/>
      <c r="N6568" s="60"/>
      <c r="P6568" s="59"/>
      <c r="Q6568" s="59"/>
      <c r="R6568" s="60"/>
    </row>
    <row r="6569" spans="1:18" ht="60" x14ac:dyDescent="0.25">
      <c r="A6569" s="33"/>
      <c r="B6569" s="34" t="s">
        <v>55</v>
      </c>
      <c r="C6569" s="34" t="s">
        <v>56</v>
      </c>
      <c r="D6569" s="34" t="s">
        <v>57</v>
      </c>
      <c r="E6569" s="34" t="s">
        <v>58</v>
      </c>
      <c r="F6569" s="39" t="s">
        <v>59</v>
      </c>
      <c r="H6569" s="40" t="s">
        <v>60</v>
      </c>
      <c r="I6569" s="41" t="s">
        <v>22</v>
      </c>
      <c r="J6569" s="42"/>
      <c r="L6569" s="40" t="s">
        <v>60</v>
      </c>
      <c r="M6569" s="53" t="s">
        <v>22</v>
      </c>
      <c r="N6569" s="54"/>
      <c r="P6569" s="40" t="s">
        <v>60</v>
      </c>
      <c r="Q6569" s="53" t="s">
        <v>22</v>
      </c>
      <c r="R6569" s="54"/>
    </row>
    <row r="6570" spans="1:18" ht="30" x14ac:dyDescent="0.25">
      <c r="A6570" s="37" t="s">
        <v>7979</v>
      </c>
      <c r="B6570" s="38" t="s">
        <v>323</v>
      </c>
      <c r="C6570" s="38" t="s">
        <v>319</v>
      </c>
      <c r="D6570" s="38"/>
      <c r="E6570" s="38" t="s">
        <v>314</v>
      </c>
      <c r="F6570" s="43">
        <v>945</v>
      </c>
      <c r="H6570" s="44">
        <v>30</v>
      </c>
      <c r="I6570" s="45">
        <v>28350</v>
      </c>
      <c r="J6570" s="31"/>
      <c r="L6570" s="44">
        <v>51.81</v>
      </c>
      <c r="M6570" s="55">
        <v>48960.45</v>
      </c>
      <c r="N6570" s="56"/>
      <c r="P6570" s="44">
        <v>25</v>
      </c>
      <c r="Q6570" s="55">
        <v>23625</v>
      </c>
      <c r="R6570" s="56"/>
    </row>
    <row r="6571" spans="1:18" x14ac:dyDescent="0.25">
      <c r="A6571" s="33"/>
      <c r="B6571" s="34" t="s">
        <v>28</v>
      </c>
      <c r="C6571" s="34" t="s">
        <v>29</v>
      </c>
      <c r="H6571" s="35"/>
      <c r="I6571" s="35"/>
      <c r="J6571" s="36"/>
      <c r="L6571" s="59"/>
      <c r="M6571" s="59"/>
      <c r="N6571" s="60"/>
      <c r="P6571" s="59"/>
      <c r="Q6571" s="59"/>
      <c r="R6571" s="60"/>
    </row>
    <row r="6572" spans="1:18" x14ac:dyDescent="0.25">
      <c r="A6572" s="37" t="s">
        <v>7980</v>
      </c>
      <c r="B6572" s="38" t="s">
        <v>31</v>
      </c>
      <c r="C6572" s="38" t="s">
        <v>326</v>
      </c>
      <c r="H6572" s="35"/>
      <c r="I6572" s="35"/>
      <c r="J6572" s="36"/>
      <c r="L6572" s="59"/>
      <c r="M6572" s="59"/>
      <c r="N6572" s="60"/>
      <c r="P6572" s="59"/>
      <c r="Q6572" s="59"/>
      <c r="R6572" s="60"/>
    </row>
    <row r="6573" spans="1:18" ht="45" x14ac:dyDescent="0.25">
      <c r="A6573" s="37" t="s">
        <v>7981</v>
      </c>
      <c r="B6573" s="38" t="s">
        <v>31</v>
      </c>
      <c r="C6573" s="38" t="s">
        <v>328</v>
      </c>
      <c r="H6573" s="35"/>
      <c r="I6573" s="35"/>
      <c r="J6573" s="36"/>
      <c r="L6573" s="59"/>
      <c r="M6573" s="59"/>
      <c r="N6573" s="60"/>
      <c r="P6573" s="59"/>
      <c r="Q6573" s="59"/>
      <c r="R6573" s="60"/>
    </row>
    <row r="6574" spans="1:18" ht="60" x14ac:dyDescent="0.25">
      <c r="A6574" s="33"/>
      <c r="B6574" s="34" t="s">
        <v>55</v>
      </c>
      <c r="C6574" s="34" t="s">
        <v>56</v>
      </c>
      <c r="D6574" s="34" t="s">
        <v>57</v>
      </c>
      <c r="E6574" s="34" t="s">
        <v>58</v>
      </c>
      <c r="F6574" s="39" t="s">
        <v>59</v>
      </c>
      <c r="H6574" s="40" t="s">
        <v>60</v>
      </c>
      <c r="I6574" s="41" t="s">
        <v>22</v>
      </c>
      <c r="J6574" s="42"/>
      <c r="L6574" s="40" t="s">
        <v>60</v>
      </c>
      <c r="M6574" s="53" t="s">
        <v>22</v>
      </c>
      <c r="N6574" s="54"/>
      <c r="P6574" s="40" t="s">
        <v>60</v>
      </c>
      <c r="Q6574" s="53" t="s">
        <v>22</v>
      </c>
      <c r="R6574" s="54"/>
    </row>
    <row r="6575" spans="1:18" x14ac:dyDescent="0.25">
      <c r="A6575" s="37" t="s">
        <v>7982</v>
      </c>
      <c r="B6575" s="38" t="s">
        <v>330</v>
      </c>
      <c r="C6575" s="38" t="s">
        <v>331</v>
      </c>
      <c r="D6575" s="38"/>
      <c r="E6575" s="38" t="s">
        <v>308</v>
      </c>
      <c r="F6575" s="43">
        <v>990</v>
      </c>
      <c r="H6575" s="44">
        <v>6</v>
      </c>
      <c r="I6575" s="45">
        <v>5940</v>
      </c>
      <c r="J6575" s="31"/>
      <c r="L6575" s="44">
        <v>4.7300000000000004</v>
      </c>
      <c r="M6575" s="55">
        <v>4682.7</v>
      </c>
      <c r="N6575" s="56"/>
      <c r="P6575" s="44">
        <v>7</v>
      </c>
      <c r="Q6575" s="55">
        <v>6930</v>
      </c>
      <c r="R6575" s="56"/>
    </row>
    <row r="6576" spans="1:18" x14ac:dyDescent="0.25">
      <c r="A6576" s="33"/>
      <c r="B6576" s="34" t="s">
        <v>28</v>
      </c>
      <c r="C6576" s="34" t="s">
        <v>29</v>
      </c>
      <c r="H6576" s="35"/>
      <c r="I6576" s="35"/>
      <c r="J6576" s="36"/>
      <c r="L6576" s="59"/>
      <c r="M6576" s="59"/>
      <c r="N6576" s="60"/>
      <c r="P6576" s="59"/>
      <c r="Q6576" s="59"/>
      <c r="R6576" s="60"/>
    </row>
    <row r="6577" spans="1:18" x14ac:dyDescent="0.25">
      <c r="A6577" s="37" t="s">
        <v>7983</v>
      </c>
      <c r="B6577" s="38" t="s">
        <v>31</v>
      </c>
      <c r="C6577" s="38" t="s">
        <v>333</v>
      </c>
      <c r="H6577" s="35"/>
      <c r="I6577" s="35"/>
      <c r="J6577" s="36"/>
      <c r="L6577" s="59"/>
      <c r="M6577" s="59"/>
      <c r="N6577" s="60"/>
      <c r="P6577" s="59"/>
      <c r="Q6577" s="59"/>
      <c r="R6577" s="60"/>
    </row>
    <row r="6578" spans="1:18" ht="60" x14ac:dyDescent="0.25">
      <c r="A6578" s="33"/>
      <c r="B6578" s="34" t="s">
        <v>55</v>
      </c>
      <c r="C6578" s="34" t="s">
        <v>56</v>
      </c>
      <c r="D6578" s="34" t="s">
        <v>57</v>
      </c>
      <c r="E6578" s="34" t="s">
        <v>58</v>
      </c>
      <c r="F6578" s="39" t="s">
        <v>59</v>
      </c>
      <c r="H6578" s="40" t="s">
        <v>60</v>
      </c>
      <c r="I6578" s="41" t="s">
        <v>22</v>
      </c>
      <c r="J6578" s="42"/>
      <c r="L6578" s="40" t="s">
        <v>60</v>
      </c>
      <c r="M6578" s="53" t="s">
        <v>22</v>
      </c>
      <c r="N6578" s="54"/>
      <c r="P6578" s="40" t="s">
        <v>60</v>
      </c>
      <c r="Q6578" s="53" t="s">
        <v>22</v>
      </c>
      <c r="R6578" s="54"/>
    </row>
    <row r="6579" spans="1:18" ht="105" x14ac:dyDescent="0.25">
      <c r="A6579" s="37" t="s">
        <v>7984</v>
      </c>
      <c r="B6579" s="38" t="s">
        <v>335</v>
      </c>
      <c r="C6579" s="38" t="s">
        <v>336</v>
      </c>
      <c r="D6579" s="38"/>
      <c r="E6579" s="38" t="s">
        <v>64</v>
      </c>
      <c r="F6579" s="43">
        <v>1</v>
      </c>
      <c r="H6579" s="44">
        <v>0</v>
      </c>
      <c r="I6579" s="45">
        <v>0</v>
      </c>
      <c r="J6579" s="31"/>
      <c r="L6579" s="44">
        <v>0</v>
      </c>
      <c r="M6579" s="55">
        <v>0</v>
      </c>
      <c r="N6579" s="56"/>
      <c r="P6579" s="44">
        <v>0</v>
      </c>
      <c r="Q6579" s="55">
        <v>0</v>
      </c>
      <c r="R6579" s="56"/>
    </row>
    <row r="6580" spans="1:18" x14ac:dyDescent="0.25">
      <c r="A6580" s="33"/>
      <c r="B6580" s="34" t="s">
        <v>28</v>
      </c>
      <c r="C6580" s="34" t="s">
        <v>29</v>
      </c>
      <c r="H6580" s="35"/>
      <c r="I6580" s="35"/>
      <c r="J6580" s="36"/>
      <c r="L6580" s="59"/>
      <c r="M6580" s="59"/>
      <c r="N6580" s="60"/>
      <c r="P6580" s="59"/>
      <c r="Q6580" s="59"/>
      <c r="R6580" s="60"/>
    </row>
    <row r="6581" spans="1:18" ht="60" x14ac:dyDescent="0.25">
      <c r="A6581" s="37" t="s">
        <v>7985</v>
      </c>
      <c r="B6581" s="38" t="s">
        <v>31</v>
      </c>
      <c r="C6581" s="38" t="s">
        <v>299</v>
      </c>
      <c r="H6581" s="35"/>
      <c r="I6581" s="35"/>
      <c r="J6581" s="36"/>
      <c r="L6581" s="59"/>
      <c r="M6581" s="59"/>
      <c r="N6581" s="60"/>
      <c r="P6581" s="59"/>
      <c r="Q6581" s="59"/>
      <c r="R6581" s="60"/>
    </row>
    <row r="6582" spans="1:18" x14ac:dyDescent="0.25">
      <c r="A6582" s="14" t="s">
        <v>7986</v>
      </c>
      <c r="B6582" s="14"/>
      <c r="C6582" s="14"/>
      <c r="D6582" s="14"/>
      <c r="E6582" s="14"/>
      <c r="F6582" s="14"/>
      <c r="H6582" s="32" t="s">
        <v>2208</v>
      </c>
      <c r="I6582" s="45">
        <v>1663400</v>
      </c>
      <c r="J6582" s="31"/>
      <c r="L6582" s="32" t="s">
        <v>2208</v>
      </c>
      <c r="M6582" s="55">
        <v>911344.02</v>
      </c>
      <c r="N6582" s="56"/>
      <c r="P6582" s="32" t="s">
        <v>2208</v>
      </c>
      <c r="Q6582" s="55">
        <v>604350</v>
      </c>
      <c r="R6582" s="56"/>
    </row>
    <row r="6583" spans="1:18" x14ac:dyDescent="0.25">
      <c r="A6583" s="33"/>
      <c r="B6583" s="34" t="s">
        <v>28</v>
      </c>
      <c r="C6583" s="34" t="s">
        <v>29</v>
      </c>
      <c r="H6583" s="35"/>
      <c r="I6583" s="35"/>
      <c r="J6583" s="36"/>
      <c r="L6583" s="59"/>
      <c r="M6583" s="59"/>
      <c r="N6583" s="60"/>
      <c r="P6583" s="59"/>
      <c r="Q6583" s="59"/>
      <c r="R6583" s="60"/>
    </row>
    <row r="6584" spans="1:18" x14ac:dyDescent="0.25">
      <c r="A6584" s="37" t="s">
        <v>7987</v>
      </c>
      <c r="B6584" s="38" t="s">
        <v>31</v>
      </c>
      <c r="C6584" s="38" t="s">
        <v>341</v>
      </c>
      <c r="H6584" s="35"/>
      <c r="I6584" s="35"/>
      <c r="J6584" s="36"/>
      <c r="L6584" s="59"/>
      <c r="M6584" s="59"/>
      <c r="N6584" s="60"/>
      <c r="P6584" s="59"/>
      <c r="Q6584" s="59"/>
      <c r="R6584" s="60"/>
    </row>
    <row r="6585" spans="1:18" x14ac:dyDescent="0.25">
      <c r="A6585" s="37" t="s">
        <v>7988</v>
      </c>
      <c r="B6585" s="38" t="s">
        <v>31</v>
      </c>
      <c r="C6585" s="38" t="s">
        <v>343</v>
      </c>
      <c r="H6585" s="35"/>
      <c r="I6585" s="35"/>
      <c r="J6585" s="36"/>
      <c r="L6585" s="59"/>
      <c r="M6585" s="59"/>
      <c r="N6585" s="60"/>
      <c r="P6585" s="59"/>
      <c r="Q6585" s="59"/>
      <c r="R6585" s="60"/>
    </row>
    <row r="6586" spans="1:18" x14ac:dyDescent="0.25">
      <c r="A6586" s="37" t="s">
        <v>7989</v>
      </c>
      <c r="B6586" s="38" t="s">
        <v>31</v>
      </c>
      <c r="C6586" s="38" t="s">
        <v>345</v>
      </c>
      <c r="H6586" s="35"/>
      <c r="I6586" s="35"/>
      <c r="J6586" s="36"/>
      <c r="L6586" s="59"/>
      <c r="M6586" s="59"/>
      <c r="N6586" s="60"/>
      <c r="P6586" s="59"/>
      <c r="Q6586" s="59"/>
      <c r="R6586" s="60"/>
    </row>
    <row r="6587" spans="1:18" ht="60" x14ac:dyDescent="0.25">
      <c r="A6587" s="33"/>
      <c r="B6587" s="34" t="s">
        <v>55</v>
      </c>
      <c r="C6587" s="34" t="s">
        <v>56</v>
      </c>
      <c r="D6587" s="34" t="s">
        <v>57</v>
      </c>
      <c r="E6587" s="34" t="s">
        <v>58</v>
      </c>
      <c r="F6587" s="39" t="s">
        <v>59</v>
      </c>
      <c r="H6587" s="40" t="s">
        <v>60</v>
      </c>
      <c r="I6587" s="41" t="s">
        <v>22</v>
      </c>
      <c r="J6587" s="42"/>
      <c r="L6587" s="40" t="s">
        <v>60</v>
      </c>
      <c r="M6587" s="53" t="s">
        <v>22</v>
      </c>
      <c r="N6587" s="54"/>
      <c r="P6587" s="40" t="s">
        <v>60</v>
      </c>
      <c r="Q6587" s="53" t="s">
        <v>22</v>
      </c>
      <c r="R6587" s="54"/>
    </row>
    <row r="6588" spans="1:18" x14ac:dyDescent="0.25">
      <c r="A6588" s="37" t="s">
        <v>7990</v>
      </c>
      <c r="B6588" s="38" t="s">
        <v>347</v>
      </c>
      <c r="C6588" s="38" t="s">
        <v>6619</v>
      </c>
      <c r="D6588" s="38"/>
      <c r="E6588" s="38" t="s">
        <v>314</v>
      </c>
      <c r="F6588" s="43">
        <v>28</v>
      </c>
      <c r="H6588" s="44">
        <v>500</v>
      </c>
      <c r="I6588" s="45">
        <v>14000</v>
      </c>
      <c r="J6588" s="31"/>
      <c r="L6588" s="44">
        <v>490.03</v>
      </c>
      <c r="M6588" s="55">
        <v>13720.84</v>
      </c>
      <c r="N6588" s="56"/>
      <c r="P6588" s="44">
        <v>385</v>
      </c>
      <c r="Q6588" s="55">
        <v>10780</v>
      </c>
      <c r="R6588" s="56"/>
    </row>
    <row r="6589" spans="1:18" x14ac:dyDescent="0.25">
      <c r="A6589" s="37" t="s">
        <v>7991</v>
      </c>
      <c r="B6589" s="38" t="s">
        <v>350</v>
      </c>
      <c r="C6589" s="38" t="s">
        <v>6621</v>
      </c>
      <c r="D6589" s="38"/>
      <c r="E6589" s="38" t="s">
        <v>314</v>
      </c>
      <c r="F6589" s="43">
        <v>25</v>
      </c>
      <c r="H6589" s="44">
        <v>525</v>
      </c>
      <c r="I6589" s="45">
        <v>13125</v>
      </c>
      <c r="J6589" s="31"/>
      <c r="L6589" s="44">
        <v>490.03</v>
      </c>
      <c r="M6589" s="55">
        <v>12250.75</v>
      </c>
      <c r="N6589" s="56"/>
      <c r="P6589" s="44">
        <v>385</v>
      </c>
      <c r="Q6589" s="55">
        <v>9625</v>
      </c>
      <c r="R6589" s="56"/>
    </row>
    <row r="6590" spans="1:18" x14ac:dyDescent="0.25">
      <c r="A6590" s="33"/>
      <c r="B6590" s="34" t="s">
        <v>28</v>
      </c>
      <c r="C6590" s="34" t="s">
        <v>29</v>
      </c>
      <c r="H6590" s="35"/>
      <c r="I6590" s="35"/>
      <c r="J6590" s="36"/>
      <c r="L6590" s="59"/>
      <c r="M6590" s="59"/>
      <c r="N6590" s="60"/>
      <c r="P6590" s="59"/>
      <c r="Q6590" s="59"/>
      <c r="R6590" s="60"/>
    </row>
    <row r="6591" spans="1:18" ht="45" x14ac:dyDescent="0.25">
      <c r="A6591" s="37" t="s">
        <v>7992</v>
      </c>
      <c r="B6591" s="38" t="s">
        <v>31</v>
      </c>
      <c r="C6591" s="38" t="s">
        <v>353</v>
      </c>
      <c r="H6591" s="35"/>
      <c r="I6591" s="35"/>
      <c r="J6591" s="36"/>
      <c r="L6591" s="59"/>
      <c r="M6591" s="59"/>
      <c r="N6591" s="60"/>
      <c r="P6591" s="59"/>
      <c r="Q6591" s="59"/>
      <c r="R6591" s="60"/>
    </row>
    <row r="6592" spans="1:18" ht="60" x14ac:dyDescent="0.25">
      <c r="A6592" s="33"/>
      <c r="B6592" s="34" t="s">
        <v>55</v>
      </c>
      <c r="C6592" s="34" t="s">
        <v>56</v>
      </c>
      <c r="D6592" s="34" t="s">
        <v>57</v>
      </c>
      <c r="E6592" s="34" t="s">
        <v>58</v>
      </c>
      <c r="F6592" s="39" t="s">
        <v>59</v>
      </c>
      <c r="H6592" s="40" t="s">
        <v>60</v>
      </c>
      <c r="I6592" s="41" t="s">
        <v>22</v>
      </c>
      <c r="J6592" s="42"/>
      <c r="L6592" s="40" t="s">
        <v>60</v>
      </c>
      <c r="M6592" s="53" t="s">
        <v>22</v>
      </c>
      <c r="N6592" s="54"/>
      <c r="P6592" s="40" t="s">
        <v>60</v>
      </c>
      <c r="Q6592" s="53" t="s">
        <v>22</v>
      </c>
      <c r="R6592" s="54"/>
    </row>
    <row r="6593" spans="1:18" x14ac:dyDescent="0.25">
      <c r="A6593" s="37" t="s">
        <v>7993</v>
      </c>
      <c r="B6593" s="38" t="s">
        <v>355</v>
      </c>
      <c r="C6593" s="38" t="s">
        <v>6624</v>
      </c>
      <c r="D6593" s="38"/>
      <c r="E6593" s="38" t="s">
        <v>314</v>
      </c>
      <c r="F6593" s="43">
        <v>88</v>
      </c>
      <c r="H6593" s="44">
        <v>1750</v>
      </c>
      <c r="I6593" s="45">
        <v>154000</v>
      </c>
      <c r="J6593" s="31"/>
      <c r="L6593" s="44">
        <v>1529.94</v>
      </c>
      <c r="M6593" s="55">
        <v>134634.72</v>
      </c>
      <c r="N6593" s="56"/>
      <c r="P6593" s="44">
        <v>930</v>
      </c>
      <c r="Q6593" s="55">
        <v>81840</v>
      </c>
      <c r="R6593" s="56"/>
    </row>
    <row r="6594" spans="1:18" x14ac:dyDescent="0.25">
      <c r="A6594" s="37" t="s">
        <v>7994</v>
      </c>
      <c r="B6594" s="38" t="s">
        <v>358</v>
      </c>
      <c r="C6594" s="38" t="s">
        <v>6626</v>
      </c>
      <c r="D6594" s="38"/>
      <c r="E6594" s="38" t="s">
        <v>314</v>
      </c>
      <c r="F6594" s="43">
        <v>22</v>
      </c>
      <c r="H6594" s="44">
        <v>1750</v>
      </c>
      <c r="I6594" s="45">
        <v>38500</v>
      </c>
      <c r="J6594" s="31"/>
      <c r="L6594" s="44">
        <v>2146.7399999999998</v>
      </c>
      <c r="M6594" s="55">
        <v>47228.28</v>
      </c>
      <c r="N6594" s="56"/>
      <c r="P6594" s="44">
        <v>1475</v>
      </c>
      <c r="Q6594" s="55">
        <v>32450</v>
      </c>
      <c r="R6594" s="56"/>
    </row>
    <row r="6595" spans="1:18" x14ac:dyDescent="0.25">
      <c r="A6595" s="37" t="s">
        <v>7995</v>
      </c>
      <c r="B6595" s="38" t="s">
        <v>361</v>
      </c>
      <c r="C6595" s="38" t="s">
        <v>7996</v>
      </c>
      <c r="D6595" s="38"/>
      <c r="E6595" s="38" t="s">
        <v>314</v>
      </c>
      <c r="F6595" s="43">
        <v>126</v>
      </c>
      <c r="H6595" s="44">
        <v>1850</v>
      </c>
      <c r="I6595" s="45">
        <v>233100</v>
      </c>
      <c r="J6595" s="31"/>
      <c r="L6595" s="44">
        <v>824.95</v>
      </c>
      <c r="M6595" s="55">
        <v>103943.7</v>
      </c>
      <c r="N6595" s="56"/>
      <c r="P6595" s="44">
        <v>870</v>
      </c>
      <c r="Q6595" s="55">
        <v>109620</v>
      </c>
      <c r="R6595" s="56"/>
    </row>
    <row r="6596" spans="1:18" x14ac:dyDescent="0.25">
      <c r="A6596" s="37" t="s">
        <v>7997</v>
      </c>
      <c r="B6596" s="38" t="s">
        <v>364</v>
      </c>
      <c r="C6596" s="38" t="s">
        <v>7536</v>
      </c>
      <c r="D6596" s="38"/>
      <c r="E6596" s="38" t="s">
        <v>314</v>
      </c>
      <c r="F6596" s="43">
        <v>9</v>
      </c>
      <c r="H6596" s="44">
        <v>1800</v>
      </c>
      <c r="I6596" s="45">
        <v>16200</v>
      </c>
      <c r="J6596" s="31"/>
      <c r="L6596" s="44">
        <v>2444.17</v>
      </c>
      <c r="M6596" s="55">
        <v>21997.53</v>
      </c>
      <c r="N6596" s="56"/>
      <c r="P6596" s="44">
        <v>2750</v>
      </c>
      <c r="Q6596" s="55">
        <v>24750</v>
      </c>
      <c r="R6596" s="56"/>
    </row>
    <row r="6597" spans="1:18" x14ac:dyDescent="0.25">
      <c r="A6597" s="37" t="s">
        <v>7998</v>
      </c>
      <c r="B6597" s="38" t="s">
        <v>367</v>
      </c>
      <c r="C6597" s="38" t="s">
        <v>568</v>
      </c>
      <c r="D6597" s="38"/>
      <c r="E6597" s="38" t="s">
        <v>314</v>
      </c>
      <c r="F6597" s="43">
        <v>4</v>
      </c>
      <c r="H6597" s="44">
        <v>2200</v>
      </c>
      <c r="I6597" s="45">
        <v>8800</v>
      </c>
      <c r="J6597" s="31"/>
      <c r="L6597" s="44">
        <v>2444.17</v>
      </c>
      <c r="M6597" s="55">
        <v>9776.68</v>
      </c>
      <c r="N6597" s="56"/>
      <c r="P6597" s="44">
        <v>1500</v>
      </c>
      <c r="Q6597" s="55">
        <v>6000</v>
      </c>
      <c r="R6597" s="56"/>
    </row>
    <row r="6598" spans="1:18" x14ac:dyDescent="0.25">
      <c r="A6598" s="37" t="s">
        <v>7999</v>
      </c>
      <c r="B6598" s="38" t="s">
        <v>374</v>
      </c>
      <c r="C6598" s="38" t="s">
        <v>8000</v>
      </c>
      <c r="D6598" s="38"/>
      <c r="E6598" s="38" t="s">
        <v>314</v>
      </c>
      <c r="F6598" s="43">
        <v>2</v>
      </c>
      <c r="H6598" s="44">
        <v>2200</v>
      </c>
      <c r="I6598" s="45">
        <v>4400</v>
      </c>
      <c r="J6598" s="31"/>
      <c r="L6598" s="44">
        <v>2146.7399999999998</v>
      </c>
      <c r="M6598" s="55">
        <v>4293.4799999999996</v>
      </c>
      <c r="N6598" s="56"/>
      <c r="P6598" s="44">
        <v>1200</v>
      </c>
      <c r="Q6598" s="55">
        <v>2400</v>
      </c>
      <c r="R6598" s="56"/>
    </row>
    <row r="6599" spans="1:18" x14ac:dyDescent="0.25">
      <c r="A6599" s="33"/>
      <c r="B6599" s="34" t="s">
        <v>28</v>
      </c>
      <c r="C6599" s="34" t="s">
        <v>29</v>
      </c>
      <c r="H6599" s="35"/>
      <c r="I6599" s="35"/>
      <c r="J6599" s="36"/>
      <c r="L6599" s="59"/>
      <c r="M6599" s="59"/>
      <c r="N6599" s="60"/>
      <c r="P6599" s="59"/>
      <c r="Q6599" s="59"/>
      <c r="R6599" s="60"/>
    </row>
    <row r="6600" spans="1:18" x14ac:dyDescent="0.25">
      <c r="A6600" s="37" t="s">
        <v>8001</v>
      </c>
      <c r="B6600" s="38" t="s">
        <v>31</v>
      </c>
      <c r="C6600" s="38" t="s">
        <v>370</v>
      </c>
      <c r="H6600" s="35"/>
      <c r="I6600" s="35"/>
      <c r="J6600" s="36"/>
      <c r="L6600" s="59"/>
      <c r="M6600" s="59"/>
      <c r="N6600" s="60"/>
      <c r="P6600" s="59"/>
      <c r="Q6600" s="59"/>
      <c r="R6600" s="60"/>
    </row>
    <row r="6601" spans="1:18" ht="45" x14ac:dyDescent="0.25">
      <c r="A6601" s="37" t="s">
        <v>8002</v>
      </c>
      <c r="B6601" s="38" t="s">
        <v>31</v>
      </c>
      <c r="C6601" s="38" t="s">
        <v>372</v>
      </c>
      <c r="H6601" s="35"/>
      <c r="I6601" s="35"/>
      <c r="J6601" s="36"/>
      <c r="L6601" s="59"/>
      <c r="M6601" s="59"/>
      <c r="N6601" s="60"/>
      <c r="P6601" s="59"/>
      <c r="Q6601" s="59"/>
      <c r="R6601" s="60"/>
    </row>
    <row r="6602" spans="1:18" ht="60" x14ac:dyDescent="0.25">
      <c r="A6602" s="33"/>
      <c r="B6602" s="34" t="s">
        <v>55</v>
      </c>
      <c r="C6602" s="34" t="s">
        <v>56</v>
      </c>
      <c r="D6602" s="34" t="s">
        <v>57</v>
      </c>
      <c r="E6602" s="34" t="s">
        <v>58</v>
      </c>
      <c r="F6602" s="39" t="s">
        <v>59</v>
      </c>
      <c r="H6602" s="40" t="s">
        <v>60</v>
      </c>
      <c r="I6602" s="41" t="s">
        <v>22</v>
      </c>
      <c r="J6602" s="42"/>
      <c r="L6602" s="40" t="s">
        <v>60</v>
      </c>
      <c r="M6602" s="53" t="s">
        <v>22</v>
      </c>
      <c r="N6602" s="54"/>
      <c r="P6602" s="40" t="s">
        <v>60</v>
      </c>
      <c r="Q6602" s="53" t="s">
        <v>22</v>
      </c>
      <c r="R6602" s="54"/>
    </row>
    <row r="6603" spans="1:18" x14ac:dyDescent="0.25">
      <c r="A6603" s="37" t="s">
        <v>8003</v>
      </c>
      <c r="B6603" s="38" t="s">
        <v>377</v>
      </c>
      <c r="C6603" s="38" t="s">
        <v>8004</v>
      </c>
      <c r="D6603" s="38"/>
      <c r="E6603" s="38" t="s">
        <v>314</v>
      </c>
      <c r="F6603" s="43">
        <v>59</v>
      </c>
      <c r="H6603" s="44">
        <v>2075</v>
      </c>
      <c r="I6603" s="45">
        <v>122425</v>
      </c>
      <c r="J6603" s="31"/>
      <c r="L6603" s="44">
        <v>2169.64</v>
      </c>
      <c r="M6603" s="55">
        <v>128008.76</v>
      </c>
      <c r="N6603" s="56"/>
      <c r="P6603" s="44">
        <v>1225</v>
      </c>
      <c r="Q6603" s="55">
        <v>72275</v>
      </c>
      <c r="R6603" s="56"/>
    </row>
    <row r="6604" spans="1:18" x14ac:dyDescent="0.25">
      <c r="A6604" s="37" t="s">
        <v>8005</v>
      </c>
      <c r="B6604" s="38" t="s">
        <v>380</v>
      </c>
      <c r="C6604" s="38" t="s">
        <v>8006</v>
      </c>
      <c r="D6604" s="38"/>
      <c r="E6604" s="38" t="s">
        <v>314</v>
      </c>
      <c r="F6604" s="43">
        <v>29</v>
      </c>
      <c r="H6604" s="44">
        <v>1750</v>
      </c>
      <c r="I6604" s="45">
        <v>50750</v>
      </c>
      <c r="J6604" s="31"/>
      <c r="L6604" s="44">
        <v>587.09</v>
      </c>
      <c r="M6604" s="55">
        <v>17025.61</v>
      </c>
      <c r="N6604" s="56"/>
      <c r="P6604" s="44">
        <v>750</v>
      </c>
      <c r="Q6604" s="55">
        <v>21750</v>
      </c>
      <c r="R6604" s="56"/>
    </row>
    <row r="6605" spans="1:18" x14ac:dyDescent="0.25">
      <c r="A6605" s="37" t="s">
        <v>8007</v>
      </c>
      <c r="B6605" s="38" t="s">
        <v>383</v>
      </c>
      <c r="C6605" s="38" t="s">
        <v>8008</v>
      </c>
      <c r="D6605" s="38"/>
      <c r="E6605" s="38" t="s">
        <v>308</v>
      </c>
      <c r="F6605" s="43">
        <v>356</v>
      </c>
      <c r="H6605" s="44">
        <v>2300</v>
      </c>
      <c r="I6605" s="45">
        <v>818800</v>
      </c>
      <c r="J6605" s="31"/>
      <c r="L6605" s="44">
        <v>414.28</v>
      </c>
      <c r="M6605" s="55">
        <v>147483.68</v>
      </c>
      <c r="N6605" s="56"/>
      <c r="P6605" s="44">
        <v>160</v>
      </c>
      <c r="Q6605" s="55">
        <v>56960</v>
      </c>
      <c r="R6605" s="56"/>
    </row>
    <row r="6606" spans="1:18" x14ac:dyDescent="0.25">
      <c r="A6606" s="37" t="s">
        <v>8009</v>
      </c>
      <c r="B6606" s="38" t="s">
        <v>388</v>
      </c>
      <c r="C6606" s="38" t="s">
        <v>6650</v>
      </c>
      <c r="D6606" s="38"/>
      <c r="E6606" s="38" t="s">
        <v>314</v>
      </c>
      <c r="F6606" s="43">
        <v>34</v>
      </c>
      <c r="H6606" s="44">
        <v>2050</v>
      </c>
      <c r="I6606" s="45">
        <v>69700</v>
      </c>
      <c r="J6606" s="31"/>
      <c r="L6606" s="44">
        <v>2967.02</v>
      </c>
      <c r="M6606" s="55">
        <v>100878.68</v>
      </c>
      <c r="N6606" s="56"/>
      <c r="P6606" s="44">
        <v>2600</v>
      </c>
      <c r="Q6606" s="55">
        <v>88400</v>
      </c>
      <c r="R6606" s="56"/>
    </row>
    <row r="6607" spans="1:18" x14ac:dyDescent="0.25">
      <c r="A6607" s="37" t="s">
        <v>8010</v>
      </c>
      <c r="B6607" s="38" t="s">
        <v>6646</v>
      </c>
      <c r="C6607" s="38" t="s">
        <v>6656</v>
      </c>
      <c r="D6607" s="38"/>
      <c r="E6607" s="38" t="s">
        <v>314</v>
      </c>
      <c r="F6607" s="43">
        <v>30</v>
      </c>
      <c r="H6607" s="44">
        <v>2100</v>
      </c>
      <c r="I6607" s="45">
        <v>63000</v>
      </c>
      <c r="J6607" s="31"/>
      <c r="L6607" s="44">
        <v>2764.32</v>
      </c>
      <c r="M6607" s="55">
        <v>82929.600000000006</v>
      </c>
      <c r="N6607" s="56"/>
      <c r="P6607" s="44">
        <v>1570</v>
      </c>
      <c r="Q6607" s="55">
        <v>47100</v>
      </c>
      <c r="R6607" s="56"/>
    </row>
    <row r="6608" spans="1:18" x14ac:dyDescent="0.25">
      <c r="A6608" s="37" t="s">
        <v>8011</v>
      </c>
      <c r="B6608" s="38" t="s">
        <v>6649</v>
      </c>
      <c r="C6608" s="38" t="s">
        <v>2245</v>
      </c>
      <c r="D6608" s="38"/>
      <c r="E6608" s="38" t="s">
        <v>314</v>
      </c>
      <c r="F6608" s="43">
        <v>26</v>
      </c>
      <c r="H6608" s="44">
        <v>2100</v>
      </c>
      <c r="I6608" s="45">
        <v>54600</v>
      </c>
      <c r="J6608" s="31"/>
      <c r="L6608" s="44">
        <v>2764.32</v>
      </c>
      <c r="M6608" s="55">
        <v>71872.320000000007</v>
      </c>
      <c r="N6608" s="56"/>
      <c r="P6608" s="44">
        <v>1400</v>
      </c>
      <c r="Q6608" s="55">
        <v>36400</v>
      </c>
      <c r="R6608" s="56"/>
    </row>
    <row r="6609" spans="1:18" x14ac:dyDescent="0.25">
      <c r="A6609" s="37" t="s">
        <v>8012</v>
      </c>
      <c r="B6609" s="38" t="s">
        <v>6652</v>
      </c>
      <c r="C6609" s="38" t="s">
        <v>8013</v>
      </c>
      <c r="D6609" s="38"/>
      <c r="E6609" s="38" t="s">
        <v>64</v>
      </c>
      <c r="F6609" s="43">
        <v>1</v>
      </c>
      <c r="H6609" s="44">
        <v>2000</v>
      </c>
      <c r="I6609" s="45">
        <v>2000</v>
      </c>
      <c r="J6609" s="31"/>
      <c r="L6609" s="44">
        <v>15299.39</v>
      </c>
      <c r="M6609" s="55">
        <v>15299.39</v>
      </c>
      <c r="N6609" s="56"/>
      <c r="P6609" s="44">
        <v>4000</v>
      </c>
      <c r="Q6609" s="55">
        <v>4000</v>
      </c>
      <c r="R6609" s="56"/>
    </row>
    <row r="6610" spans="1:18" x14ac:dyDescent="0.25">
      <c r="A6610" s="33"/>
      <c r="B6610" s="34" t="s">
        <v>28</v>
      </c>
      <c r="C6610" s="34" t="s">
        <v>29</v>
      </c>
      <c r="H6610" s="35"/>
      <c r="I6610" s="35"/>
      <c r="J6610" s="36"/>
      <c r="L6610" s="59"/>
      <c r="M6610" s="59"/>
      <c r="N6610" s="60"/>
      <c r="P6610" s="59"/>
      <c r="Q6610" s="59"/>
      <c r="R6610" s="60"/>
    </row>
    <row r="6611" spans="1:18" x14ac:dyDescent="0.25">
      <c r="A6611" s="37" t="s">
        <v>8014</v>
      </c>
      <c r="B6611" s="38" t="s">
        <v>31</v>
      </c>
      <c r="C6611" s="38" t="s">
        <v>333</v>
      </c>
      <c r="H6611" s="35"/>
      <c r="I6611" s="35"/>
      <c r="J6611" s="36"/>
      <c r="L6611" s="59"/>
      <c r="M6611" s="59"/>
      <c r="N6611" s="60"/>
      <c r="P6611" s="59"/>
      <c r="Q6611" s="59"/>
      <c r="R6611" s="60"/>
    </row>
    <row r="6612" spans="1:18" ht="60" x14ac:dyDescent="0.25">
      <c r="A6612" s="33"/>
      <c r="B6612" s="34" t="s">
        <v>55</v>
      </c>
      <c r="C6612" s="34" t="s">
        <v>56</v>
      </c>
      <c r="D6612" s="34" t="s">
        <v>57</v>
      </c>
      <c r="E6612" s="34" t="s">
        <v>58</v>
      </c>
      <c r="F6612" s="39" t="s">
        <v>59</v>
      </c>
      <c r="H6612" s="40" t="s">
        <v>60</v>
      </c>
      <c r="I6612" s="41" t="s">
        <v>22</v>
      </c>
      <c r="J6612" s="42"/>
      <c r="L6612" s="40" t="s">
        <v>60</v>
      </c>
      <c r="M6612" s="53" t="s">
        <v>22</v>
      </c>
      <c r="N6612" s="54"/>
      <c r="P6612" s="40" t="s">
        <v>60</v>
      </c>
      <c r="Q6612" s="53" t="s">
        <v>22</v>
      </c>
      <c r="R6612" s="54"/>
    </row>
    <row r="6613" spans="1:18" ht="105" x14ac:dyDescent="0.25">
      <c r="A6613" s="37" t="s">
        <v>8015</v>
      </c>
      <c r="B6613" s="38" t="s">
        <v>335</v>
      </c>
      <c r="C6613" s="38" t="s">
        <v>336</v>
      </c>
      <c r="D6613" s="38"/>
      <c r="E6613" s="38" t="s">
        <v>64</v>
      </c>
      <c r="F6613" s="43">
        <v>1</v>
      </c>
      <c r="H6613" s="44">
        <v>0</v>
      </c>
      <c r="I6613" s="45">
        <v>0</v>
      </c>
      <c r="J6613" s="31"/>
      <c r="L6613" s="44">
        <v>0</v>
      </c>
      <c r="M6613" s="55">
        <v>0</v>
      </c>
      <c r="N6613" s="56"/>
      <c r="P6613" s="44">
        <v>0</v>
      </c>
      <c r="Q6613" s="55">
        <v>0</v>
      </c>
      <c r="R6613" s="56"/>
    </row>
    <row r="6614" spans="1:18" x14ac:dyDescent="0.25">
      <c r="A6614" s="33"/>
      <c r="B6614" s="34" t="s">
        <v>28</v>
      </c>
      <c r="C6614" s="34" t="s">
        <v>29</v>
      </c>
      <c r="H6614" s="35"/>
      <c r="I6614" s="35"/>
      <c r="J6614" s="36"/>
      <c r="L6614" s="59"/>
      <c r="M6614" s="59"/>
      <c r="N6614" s="60"/>
      <c r="P6614" s="59"/>
      <c r="Q6614" s="59"/>
      <c r="R6614" s="60"/>
    </row>
    <row r="6615" spans="1:18" ht="60" x14ac:dyDescent="0.25">
      <c r="A6615" s="37" t="s">
        <v>8016</v>
      </c>
      <c r="B6615" s="38" t="s">
        <v>31</v>
      </c>
      <c r="C6615" s="38" t="s">
        <v>299</v>
      </c>
      <c r="H6615" s="35"/>
      <c r="I6615" s="35"/>
      <c r="J6615" s="36"/>
      <c r="L6615" s="59"/>
      <c r="M6615" s="59"/>
      <c r="N6615" s="60"/>
      <c r="P6615" s="59"/>
      <c r="Q6615" s="59"/>
      <c r="R6615" s="60"/>
    </row>
    <row r="6616" spans="1:18" x14ac:dyDescent="0.25">
      <c r="A6616" s="14" t="s">
        <v>8017</v>
      </c>
      <c r="B6616" s="14"/>
      <c r="C6616" s="14"/>
      <c r="D6616" s="14"/>
      <c r="E6616" s="14"/>
      <c r="F6616" s="14"/>
      <c r="H6616" s="32" t="s">
        <v>1138</v>
      </c>
      <c r="I6616" s="45">
        <v>300260</v>
      </c>
      <c r="J6616" s="31"/>
      <c r="L6616" s="32" t="s">
        <v>1138</v>
      </c>
      <c r="M6616" s="55">
        <v>176090.2</v>
      </c>
      <c r="N6616" s="56"/>
      <c r="P6616" s="32" t="s">
        <v>1138</v>
      </c>
      <c r="Q6616" s="55">
        <v>129385</v>
      </c>
      <c r="R6616" s="56"/>
    </row>
    <row r="6617" spans="1:18" x14ac:dyDescent="0.25">
      <c r="A6617" s="33"/>
      <c r="B6617" s="34" t="s">
        <v>28</v>
      </c>
      <c r="C6617" s="34" t="s">
        <v>29</v>
      </c>
      <c r="H6617" s="35"/>
      <c r="I6617" s="35"/>
      <c r="J6617" s="36"/>
      <c r="L6617" s="59"/>
      <c r="M6617" s="59"/>
      <c r="N6617" s="60"/>
      <c r="P6617" s="59"/>
      <c r="Q6617" s="59"/>
      <c r="R6617" s="60"/>
    </row>
    <row r="6618" spans="1:18" x14ac:dyDescent="0.25">
      <c r="A6618" s="37" t="s">
        <v>8018</v>
      </c>
      <c r="B6618" s="38" t="s">
        <v>31</v>
      </c>
      <c r="C6618" s="38" t="s">
        <v>8019</v>
      </c>
      <c r="H6618" s="35"/>
      <c r="I6618" s="35"/>
      <c r="J6618" s="36"/>
      <c r="L6618" s="59"/>
      <c r="M6618" s="59"/>
      <c r="N6618" s="60"/>
      <c r="P6618" s="59"/>
      <c r="Q6618" s="59"/>
      <c r="R6618" s="60"/>
    </row>
    <row r="6619" spans="1:18" ht="90" x14ac:dyDescent="0.25">
      <c r="A6619" s="37" t="s">
        <v>8020</v>
      </c>
      <c r="B6619" s="38" t="s">
        <v>31</v>
      </c>
      <c r="C6619" s="38" t="s">
        <v>8021</v>
      </c>
      <c r="H6619" s="35"/>
      <c r="I6619" s="35"/>
      <c r="J6619" s="36"/>
      <c r="L6619" s="59"/>
      <c r="M6619" s="59"/>
      <c r="N6619" s="60"/>
      <c r="P6619" s="59"/>
      <c r="Q6619" s="59"/>
      <c r="R6619" s="60"/>
    </row>
    <row r="6620" spans="1:18" ht="60" x14ac:dyDescent="0.25">
      <c r="A6620" s="33"/>
      <c r="B6620" s="34" t="s">
        <v>55</v>
      </c>
      <c r="C6620" s="34" t="s">
        <v>56</v>
      </c>
      <c r="D6620" s="34" t="s">
        <v>57</v>
      </c>
      <c r="E6620" s="34" t="s">
        <v>58</v>
      </c>
      <c r="F6620" s="39" t="s">
        <v>59</v>
      </c>
      <c r="H6620" s="40" t="s">
        <v>60</v>
      </c>
      <c r="I6620" s="41" t="s">
        <v>22</v>
      </c>
      <c r="J6620" s="42"/>
      <c r="L6620" s="40" t="s">
        <v>60</v>
      </c>
      <c r="M6620" s="53" t="s">
        <v>22</v>
      </c>
      <c r="N6620" s="54"/>
      <c r="P6620" s="40" t="s">
        <v>60</v>
      </c>
      <c r="Q6620" s="53" t="s">
        <v>22</v>
      </c>
      <c r="R6620" s="54"/>
    </row>
    <row r="6621" spans="1:18" x14ac:dyDescent="0.25">
      <c r="A6621" s="37" t="s">
        <v>8022</v>
      </c>
      <c r="B6621" s="38" t="s">
        <v>399</v>
      </c>
      <c r="C6621" s="38" t="s">
        <v>7554</v>
      </c>
      <c r="D6621" s="38"/>
      <c r="E6621" s="38" t="s">
        <v>308</v>
      </c>
      <c r="F6621" s="43">
        <v>275</v>
      </c>
      <c r="H6621" s="44">
        <v>260</v>
      </c>
      <c r="I6621" s="45">
        <v>71500</v>
      </c>
      <c r="J6621" s="31"/>
      <c r="L6621" s="44">
        <v>191.16</v>
      </c>
      <c r="M6621" s="55">
        <v>52569</v>
      </c>
      <c r="N6621" s="56"/>
      <c r="P6621" s="44">
        <v>110</v>
      </c>
      <c r="Q6621" s="55">
        <v>30250</v>
      </c>
      <c r="R6621" s="56"/>
    </row>
    <row r="6622" spans="1:18" x14ac:dyDescent="0.25">
      <c r="A6622" s="37" t="s">
        <v>8023</v>
      </c>
      <c r="B6622" s="38" t="s">
        <v>408</v>
      </c>
      <c r="C6622" s="38" t="s">
        <v>8024</v>
      </c>
      <c r="D6622" s="38"/>
      <c r="E6622" s="38" t="s">
        <v>308</v>
      </c>
      <c r="F6622" s="43">
        <v>13</v>
      </c>
      <c r="H6622" s="44">
        <v>220</v>
      </c>
      <c r="I6622" s="45">
        <v>2860</v>
      </c>
      <c r="J6622" s="31"/>
      <c r="L6622" s="44">
        <v>123.4</v>
      </c>
      <c r="M6622" s="55">
        <v>1604.2</v>
      </c>
      <c r="N6622" s="56"/>
      <c r="P6622" s="44">
        <v>95</v>
      </c>
      <c r="Q6622" s="55">
        <v>1235</v>
      </c>
      <c r="R6622" s="56"/>
    </row>
    <row r="6623" spans="1:18" x14ac:dyDescent="0.25">
      <c r="A6623" s="37" t="s">
        <v>8025</v>
      </c>
      <c r="B6623" s="38" t="s">
        <v>411</v>
      </c>
      <c r="C6623" s="38" t="s">
        <v>8026</v>
      </c>
      <c r="D6623" s="38"/>
      <c r="E6623" s="38" t="s">
        <v>308</v>
      </c>
      <c r="F6623" s="43">
        <v>615</v>
      </c>
      <c r="H6623" s="44">
        <v>260</v>
      </c>
      <c r="I6623" s="45">
        <v>159900</v>
      </c>
      <c r="J6623" s="31"/>
      <c r="L6623" s="44">
        <v>137.9</v>
      </c>
      <c r="M6623" s="55">
        <v>84808.5</v>
      </c>
      <c r="N6623" s="56"/>
      <c r="P6623" s="44">
        <v>110</v>
      </c>
      <c r="Q6623" s="55">
        <v>67650</v>
      </c>
      <c r="R6623" s="56"/>
    </row>
    <row r="6624" spans="1:18" x14ac:dyDescent="0.25">
      <c r="A6624" s="37" t="s">
        <v>8027</v>
      </c>
      <c r="B6624" s="38" t="s">
        <v>411</v>
      </c>
      <c r="C6624" s="38" t="s">
        <v>8028</v>
      </c>
      <c r="D6624" s="38"/>
      <c r="E6624" s="38" t="s">
        <v>308</v>
      </c>
      <c r="F6624" s="43">
        <v>275</v>
      </c>
      <c r="H6624" s="44">
        <v>240</v>
      </c>
      <c r="I6624" s="45">
        <v>66000</v>
      </c>
      <c r="J6624" s="31"/>
      <c r="L6624" s="44">
        <v>134.94</v>
      </c>
      <c r="M6624" s="55">
        <v>37108.5</v>
      </c>
      <c r="N6624" s="56"/>
      <c r="P6624" s="44">
        <v>110</v>
      </c>
      <c r="Q6624" s="55">
        <v>30250</v>
      </c>
      <c r="R6624" s="56"/>
    </row>
    <row r="6625" spans="1:18" x14ac:dyDescent="0.25">
      <c r="A6625" s="33"/>
      <c r="B6625" s="34" t="s">
        <v>28</v>
      </c>
      <c r="C6625" s="34" t="s">
        <v>29</v>
      </c>
      <c r="H6625" s="35"/>
      <c r="I6625" s="35"/>
      <c r="J6625" s="36"/>
      <c r="L6625" s="59"/>
      <c r="M6625" s="59"/>
      <c r="N6625" s="60"/>
      <c r="P6625" s="59"/>
      <c r="Q6625" s="59"/>
      <c r="R6625" s="60"/>
    </row>
    <row r="6626" spans="1:18" x14ac:dyDescent="0.25">
      <c r="A6626" s="37" t="s">
        <v>8029</v>
      </c>
      <c r="B6626" s="38" t="s">
        <v>31</v>
      </c>
      <c r="C6626" s="38" t="s">
        <v>333</v>
      </c>
      <c r="H6626" s="35"/>
      <c r="I6626" s="35"/>
      <c r="J6626" s="36"/>
      <c r="L6626" s="59"/>
      <c r="M6626" s="59"/>
      <c r="N6626" s="60"/>
      <c r="P6626" s="59"/>
      <c r="Q6626" s="59"/>
      <c r="R6626" s="60"/>
    </row>
    <row r="6627" spans="1:18" ht="60" x14ac:dyDescent="0.25">
      <c r="A6627" s="33"/>
      <c r="B6627" s="34" t="s">
        <v>55</v>
      </c>
      <c r="C6627" s="34" t="s">
        <v>56</v>
      </c>
      <c r="D6627" s="34" t="s">
        <v>57</v>
      </c>
      <c r="E6627" s="34" t="s">
        <v>58</v>
      </c>
      <c r="F6627" s="39" t="s">
        <v>59</v>
      </c>
      <c r="H6627" s="40" t="s">
        <v>60</v>
      </c>
      <c r="I6627" s="41" t="s">
        <v>22</v>
      </c>
      <c r="J6627" s="42"/>
      <c r="L6627" s="40" t="s">
        <v>60</v>
      </c>
      <c r="M6627" s="53" t="s">
        <v>22</v>
      </c>
      <c r="N6627" s="54"/>
      <c r="P6627" s="40" t="s">
        <v>60</v>
      </c>
      <c r="Q6627" s="53" t="s">
        <v>22</v>
      </c>
      <c r="R6627" s="54"/>
    </row>
    <row r="6628" spans="1:18" ht="105" x14ac:dyDescent="0.25">
      <c r="A6628" s="37" t="s">
        <v>8030</v>
      </c>
      <c r="B6628" s="38" t="s">
        <v>335</v>
      </c>
      <c r="C6628" s="38" t="s">
        <v>336</v>
      </c>
      <c r="D6628" s="38"/>
      <c r="E6628" s="38" t="s">
        <v>64</v>
      </c>
      <c r="F6628" s="43">
        <v>1</v>
      </c>
      <c r="H6628" s="44">
        <v>0</v>
      </c>
      <c r="I6628" s="45">
        <v>0</v>
      </c>
      <c r="J6628" s="31"/>
      <c r="L6628" s="44">
        <v>0</v>
      </c>
      <c r="M6628" s="55">
        <v>0</v>
      </c>
      <c r="N6628" s="56"/>
      <c r="P6628" s="44">
        <v>0</v>
      </c>
      <c r="Q6628" s="55">
        <v>0</v>
      </c>
      <c r="R6628" s="56"/>
    </row>
    <row r="6629" spans="1:18" x14ac:dyDescent="0.25">
      <c r="A6629" s="33"/>
      <c r="B6629" s="34" t="s">
        <v>28</v>
      </c>
      <c r="C6629" s="34" t="s">
        <v>29</v>
      </c>
      <c r="H6629" s="35"/>
      <c r="I6629" s="35"/>
      <c r="J6629" s="36"/>
      <c r="L6629" s="59"/>
      <c r="M6629" s="59"/>
      <c r="N6629" s="60"/>
      <c r="P6629" s="59"/>
      <c r="Q6629" s="59"/>
      <c r="R6629" s="60"/>
    </row>
    <row r="6630" spans="1:18" ht="60" x14ac:dyDescent="0.25">
      <c r="A6630" s="37" t="s">
        <v>8031</v>
      </c>
      <c r="B6630" s="38" t="s">
        <v>31</v>
      </c>
      <c r="C6630" s="38" t="s">
        <v>299</v>
      </c>
      <c r="H6630" s="35"/>
      <c r="I6630" s="35"/>
      <c r="J6630" s="36"/>
      <c r="L6630" s="59"/>
      <c r="M6630" s="59"/>
      <c r="N6630" s="60"/>
      <c r="P6630" s="59"/>
      <c r="Q6630" s="59"/>
      <c r="R6630" s="60"/>
    </row>
    <row r="6631" spans="1:18" x14ac:dyDescent="0.25">
      <c r="A6631" s="14" t="s">
        <v>8032</v>
      </c>
      <c r="B6631" s="14"/>
      <c r="C6631" s="14"/>
      <c r="D6631" s="14"/>
      <c r="E6631" s="14"/>
      <c r="F6631" s="14"/>
      <c r="H6631" s="32" t="s">
        <v>576</v>
      </c>
      <c r="I6631" s="45">
        <v>240900</v>
      </c>
      <c r="J6631" s="31"/>
      <c r="L6631" s="32" t="s">
        <v>576</v>
      </c>
      <c r="M6631" s="55">
        <v>596796.43999999994</v>
      </c>
      <c r="N6631" s="56"/>
      <c r="P6631" s="32" t="s">
        <v>576</v>
      </c>
      <c r="Q6631" s="55">
        <v>919300</v>
      </c>
      <c r="R6631" s="56"/>
    </row>
    <row r="6632" spans="1:18" x14ac:dyDescent="0.25">
      <c r="A6632" s="33"/>
      <c r="B6632" s="34" t="s">
        <v>28</v>
      </c>
      <c r="C6632" s="34" t="s">
        <v>29</v>
      </c>
      <c r="H6632" s="35"/>
      <c r="I6632" s="35"/>
      <c r="J6632" s="36"/>
      <c r="L6632" s="59"/>
      <c r="M6632" s="59"/>
      <c r="N6632" s="60"/>
      <c r="P6632" s="59"/>
      <c r="Q6632" s="59"/>
      <c r="R6632" s="60"/>
    </row>
    <row r="6633" spans="1:18" x14ac:dyDescent="0.25">
      <c r="A6633" s="37" t="s">
        <v>8033</v>
      </c>
      <c r="B6633" s="38" t="s">
        <v>31</v>
      </c>
      <c r="C6633" s="38" t="s">
        <v>8034</v>
      </c>
      <c r="H6633" s="35"/>
      <c r="I6633" s="35"/>
      <c r="J6633" s="36"/>
      <c r="L6633" s="59"/>
      <c r="M6633" s="59"/>
      <c r="N6633" s="60"/>
      <c r="P6633" s="59"/>
      <c r="Q6633" s="59"/>
      <c r="R6633" s="60"/>
    </row>
    <row r="6634" spans="1:18" ht="45" x14ac:dyDescent="0.25">
      <c r="A6634" s="37" t="s">
        <v>8035</v>
      </c>
      <c r="B6634" s="38" t="s">
        <v>31</v>
      </c>
      <c r="C6634" s="38" t="s">
        <v>8036</v>
      </c>
      <c r="H6634" s="35"/>
      <c r="I6634" s="35"/>
      <c r="J6634" s="36"/>
      <c r="L6634" s="59"/>
      <c r="M6634" s="59"/>
      <c r="N6634" s="60"/>
      <c r="P6634" s="59"/>
      <c r="Q6634" s="59"/>
      <c r="R6634" s="60"/>
    </row>
    <row r="6635" spans="1:18" ht="60" x14ac:dyDescent="0.25">
      <c r="A6635" s="33"/>
      <c r="B6635" s="34" t="s">
        <v>55</v>
      </c>
      <c r="C6635" s="34" t="s">
        <v>56</v>
      </c>
      <c r="D6635" s="34" t="s">
        <v>57</v>
      </c>
      <c r="E6635" s="34" t="s">
        <v>58</v>
      </c>
      <c r="F6635" s="39" t="s">
        <v>59</v>
      </c>
      <c r="H6635" s="40" t="s">
        <v>60</v>
      </c>
      <c r="I6635" s="41" t="s">
        <v>22</v>
      </c>
      <c r="J6635" s="42"/>
      <c r="L6635" s="40" t="s">
        <v>60</v>
      </c>
      <c r="M6635" s="53" t="s">
        <v>22</v>
      </c>
      <c r="N6635" s="54"/>
      <c r="P6635" s="40" t="s">
        <v>60</v>
      </c>
      <c r="Q6635" s="53" t="s">
        <v>22</v>
      </c>
      <c r="R6635" s="54"/>
    </row>
    <row r="6636" spans="1:18" x14ac:dyDescent="0.25">
      <c r="A6636" s="37" t="s">
        <v>8037</v>
      </c>
      <c r="B6636" s="38" t="s">
        <v>431</v>
      </c>
      <c r="C6636" s="38" t="s">
        <v>8038</v>
      </c>
      <c r="D6636" s="38"/>
      <c r="E6636" s="38" t="s">
        <v>433</v>
      </c>
      <c r="F6636" s="43">
        <v>3</v>
      </c>
      <c r="H6636" s="44">
        <v>25000</v>
      </c>
      <c r="I6636" s="45">
        <v>75000</v>
      </c>
      <c r="J6636" s="31"/>
      <c r="L6636" s="44">
        <v>38468.65</v>
      </c>
      <c r="M6636" s="55">
        <v>115405.95</v>
      </c>
      <c r="N6636" s="56"/>
      <c r="P6636" s="44">
        <v>2500</v>
      </c>
      <c r="Q6636" s="55">
        <v>7500</v>
      </c>
      <c r="R6636" s="56"/>
    </row>
    <row r="6637" spans="1:18" x14ac:dyDescent="0.25">
      <c r="A6637" s="33"/>
      <c r="B6637" s="34" t="s">
        <v>28</v>
      </c>
      <c r="C6637" s="34" t="s">
        <v>29</v>
      </c>
      <c r="H6637" s="35"/>
      <c r="I6637" s="35"/>
      <c r="J6637" s="36"/>
      <c r="L6637" s="59"/>
      <c r="M6637" s="59"/>
      <c r="N6637" s="60"/>
      <c r="P6637" s="59"/>
      <c r="Q6637" s="59"/>
      <c r="R6637" s="60"/>
    </row>
    <row r="6638" spans="1:18" x14ac:dyDescent="0.25">
      <c r="A6638" s="37" t="s">
        <v>8039</v>
      </c>
      <c r="B6638" s="38" t="s">
        <v>31</v>
      </c>
      <c r="C6638" s="38" t="s">
        <v>8040</v>
      </c>
      <c r="H6638" s="35"/>
      <c r="I6638" s="35"/>
      <c r="J6638" s="36"/>
      <c r="L6638" s="59"/>
      <c r="M6638" s="59"/>
      <c r="N6638" s="60"/>
      <c r="P6638" s="59"/>
      <c r="Q6638" s="59"/>
      <c r="R6638" s="60"/>
    </row>
    <row r="6639" spans="1:18" ht="45" x14ac:dyDescent="0.25">
      <c r="A6639" s="37" t="s">
        <v>8041</v>
      </c>
      <c r="B6639" s="38" t="s">
        <v>31</v>
      </c>
      <c r="C6639" s="38" t="s">
        <v>8042</v>
      </c>
      <c r="H6639" s="35"/>
      <c r="I6639" s="35"/>
      <c r="J6639" s="36"/>
      <c r="L6639" s="59"/>
      <c r="M6639" s="59"/>
      <c r="N6639" s="60"/>
      <c r="P6639" s="59"/>
      <c r="Q6639" s="59"/>
      <c r="R6639" s="60"/>
    </row>
    <row r="6640" spans="1:18" ht="60" x14ac:dyDescent="0.25">
      <c r="A6640" s="33"/>
      <c r="B6640" s="34" t="s">
        <v>55</v>
      </c>
      <c r="C6640" s="34" t="s">
        <v>56</v>
      </c>
      <c r="D6640" s="34" t="s">
        <v>57</v>
      </c>
      <c r="E6640" s="34" t="s">
        <v>58</v>
      </c>
      <c r="F6640" s="39" t="s">
        <v>59</v>
      </c>
      <c r="H6640" s="40" t="s">
        <v>60</v>
      </c>
      <c r="I6640" s="41" t="s">
        <v>22</v>
      </c>
      <c r="J6640" s="42"/>
      <c r="L6640" s="40" t="s">
        <v>60</v>
      </c>
      <c r="M6640" s="53" t="s">
        <v>22</v>
      </c>
      <c r="N6640" s="54"/>
      <c r="P6640" s="40" t="s">
        <v>60</v>
      </c>
      <c r="Q6640" s="53" t="s">
        <v>22</v>
      </c>
      <c r="R6640" s="54"/>
    </row>
    <row r="6641" spans="1:18" x14ac:dyDescent="0.25">
      <c r="A6641" s="37" t="s">
        <v>8043</v>
      </c>
      <c r="B6641" s="38" t="s">
        <v>6720</v>
      </c>
      <c r="C6641" s="38" t="s">
        <v>8044</v>
      </c>
      <c r="D6641" s="38"/>
      <c r="E6641" s="38" t="s">
        <v>308</v>
      </c>
      <c r="F6641" s="43">
        <v>41</v>
      </c>
      <c r="H6641" s="44">
        <v>650</v>
      </c>
      <c r="I6641" s="45">
        <v>26650</v>
      </c>
      <c r="J6641" s="31"/>
      <c r="L6641" s="44">
        <v>2130.5700000000002</v>
      </c>
      <c r="M6641" s="55">
        <v>87353.37</v>
      </c>
      <c r="N6641" s="56"/>
      <c r="P6641" s="44">
        <v>4100</v>
      </c>
      <c r="Q6641" s="55">
        <v>168100</v>
      </c>
      <c r="R6641" s="56"/>
    </row>
    <row r="6642" spans="1:18" x14ac:dyDescent="0.25">
      <c r="A6642" s="33"/>
      <c r="B6642" s="34" t="s">
        <v>28</v>
      </c>
      <c r="C6642" s="34" t="s">
        <v>29</v>
      </c>
      <c r="H6642" s="35"/>
      <c r="I6642" s="35"/>
      <c r="J6642" s="36"/>
      <c r="L6642" s="59"/>
      <c r="M6642" s="59"/>
      <c r="N6642" s="60"/>
      <c r="P6642" s="59"/>
      <c r="Q6642" s="59"/>
      <c r="R6642" s="60"/>
    </row>
    <row r="6643" spans="1:18" x14ac:dyDescent="0.25">
      <c r="A6643" s="37" t="s">
        <v>8045</v>
      </c>
      <c r="B6643" s="38" t="s">
        <v>31</v>
      </c>
      <c r="C6643" s="38" t="s">
        <v>8046</v>
      </c>
      <c r="H6643" s="35"/>
      <c r="I6643" s="35"/>
      <c r="J6643" s="36"/>
      <c r="L6643" s="59"/>
      <c r="M6643" s="59"/>
      <c r="N6643" s="60"/>
      <c r="P6643" s="59"/>
      <c r="Q6643" s="59"/>
      <c r="R6643" s="60"/>
    </row>
    <row r="6644" spans="1:18" ht="45" x14ac:dyDescent="0.25">
      <c r="A6644" s="37" t="s">
        <v>8047</v>
      </c>
      <c r="B6644" s="38" t="s">
        <v>31</v>
      </c>
      <c r="C6644" s="38" t="s">
        <v>8048</v>
      </c>
      <c r="H6644" s="35"/>
      <c r="I6644" s="35"/>
      <c r="J6644" s="36"/>
      <c r="L6644" s="59"/>
      <c r="M6644" s="59"/>
      <c r="N6644" s="60"/>
      <c r="P6644" s="59"/>
      <c r="Q6644" s="59"/>
      <c r="R6644" s="60"/>
    </row>
    <row r="6645" spans="1:18" ht="60" x14ac:dyDescent="0.25">
      <c r="A6645" s="33"/>
      <c r="B6645" s="34" t="s">
        <v>55</v>
      </c>
      <c r="C6645" s="34" t="s">
        <v>56</v>
      </c>
      <c r="D6645" s="34" t="s">
        <v>57</v>
      </c>
      <c r="E6645" s="34" t="s">
        <v>58</v>
      </c>
      <c r="F6645" s="39" t="s">
        <v>59</v>
      </c>
      <c r="H6645" s="40" t="s">
        <v>60</v>
      </c>
      <c r="I6645" s="41" t="s">
        <v>22</v>
      </c>
      <c r="J6645" s="42"/>
      <c r="L6645" s="40" t="s">
        <v>60</v>
      </c>
      <c r="M6645" s="53" t="s">
        <v>22</v>
      </c>
      <c r="N6645" s="54"/>
      <c r="P6645" s="40" t="s">
        <v>60</v>
      </c>
      <c r="Q6645" s="53" t="s">
        <v>22</v>
      </c>
      <c r="R6645" s="54"/>
    </row>
    <row r="6646" spans="1:18" x14ac:dyDescent="0.25">
      <c r="A6646" s="37" t="s">
        <v>8049</v>
      </c>
      <c r="B6646" s="38" t="s">
        <v>6725</v>
      </c>
      <c r="C6646" s="38" t="s">
        <v>8050</v>
      </c>
      <c r="D6646" s="38"/>
      <c r="E6646" s="38" t="s">
        <v>308</v>
      </c>
      <c r="F6646" s="43">
        <v>150</v>
      </c>
      <c r="H6646" s="44">
        <v>475</v>
      </c>
      <c r="I6646" s="45">
        <v>71250</v>
      </c>
      <c r="J6646" s="31"/>
      <c r="L6646" s="44">
        <v>2130.5700000000002</v>
      </c>
      <c r="M6646" s="55">
        <v>319585.5</v>
      </c>
      <c r="N6646" s="56"/>
      <c r="P6646" s="44">
        <v>4100</v>
      </c>
      <c r="Q6646" s="55">
        <v>615000</v>
      </c>
      <c r="R6646" s="56"/>
    </row>
    <row r="6647" spans="1:18" x14ac:dyDescent="0.25">
      <c r="A6647" s="33"/>
      <c r="B6647" s="34" t="s">
        <v>28</v>
      </c>
      <c r="C6647" s="34" t="s">
        <v>29</v>
      </c>
      <c r="H6647" s="35"/>
      <c r="I6647" s="35"/>
      <c r="J6647" s="36"/>
      <c r="L6647" s="59"/>
      <c r="M6647" s="59"/>
      <c r="N6647" s="60"/>
      <c r="P6647" s="59"/>
      <c r="Q6647" s="59"/>
      <c r="R6647" s="60"/>
    </row>
    <row r="6648" spans="1:18" x14ac:dyDescent="0.25">
      <c r="A6648" s="37" t="s">
        <v>8051</v>
      </c>
      <c r="B6648" s="38" t="s">
        <v>31</v>
      </c>
      <c r="C6648" s="38" t="s">
        <v>8052</v>
      </c>
      <c r="H6648" s="35"/>
      <c r="I6648" s="35"/>
      <c r="J6648" s="36"/>
      <c r="L6648" s="59"/>
      <c r="M6648" s="59"/>
      <c r="N6648" s="60"/>
      <c r="P6648" s="59"/>
      <c r="Q6648" s="59"/>
      <c r="R6648" s="60"/>
    </row>
    <row r="6649" spans="1:18" ht="60" x14ac:dyDescent="0.25">
      <c r="A6649" s="33"/>
      <c r="B6649" s="34" t="s">
        <v>55</v>
      </c>
      <c r="C6649" s="34" t="s">
        <v>56</v>
      </c>
      <c r="D6649" s="34" t="s">
        <v>57</v>
      </c>
      <c r="E6649" s="34" t="s">
        <v>58</v>
      </c>
      <c r="F6649" s="39" t="s">
        <v>59</v>
      </c>
      <c r="H6649" s="40" t="s">
        <v>60</v>
      </c>
      <c r="I6649" s="41" t="s">
        <v>22</v>
      </c>
      <c r="J6649" s="42"/>
      <c r="L6649" s="40" t="s">
        <v>60</v>
      </c>
      <c r="M6649" s="53" t="s">
        <v>22</v>
      </c>
      <c r="N6649" s="54"/>
      <c r="P6649" s="40" t="s">
        <v>60</v>
      </c>
      <c r="Q6649" s="53" t="s">
        <v>22</v>
      </c>
      <c r="R6649" s="54"/>
    </row>
    <row r="6650" spans="1:18" ht="30" x14ac:dyDescent="0.25">
      <c r="A6650" s="37" t="s">
        <v>8053</v>
      </c>
      <c r="B6650" s="38" t="s">
        <v>6730</v>
      </c>
      <c r="C6650" s="38" t="s">
        <v>8054</v>
      </c>
      <c r="D6650" s="38"/>
      <c r="E6650" s="38" t="s">
        <v>308</v>
      </c>
      <c r="F6650" s="43">
        <v>66</v>
      </c>
      <c r="H6650" s="44">
        <v>725</v>
      </c>
      <c r="I6650" s="45">
        <v>47850</v>
      </c>
      <c r="J6650" s="31"/>
      <c r="L6650" s="44">
        <v>710.19</v>
      </c>
      <c r="M6650" s="55">
        <v>46872.54</v>
      </c>
      <c r="N6650" s="56"/>
      <c r="P6650" s="44">
        <v>1200</v>
      </c>
      <c r="Q6650" s="55">
        <v>79200</v>
      </c>
      <c r="R6650" s="56"/>
    </row>
    <row r="6651" spans="1:18" x14ac:dyDescent="0.25">
      <c r="A6651" s="33"/>
      <c r="B6651" s="34" t="s">
        <v>28</v>
      </c>
      <c r="C6651" s="34" t="s">
        <v>29</v>
      </c>
      <c r="H6651" s="35"/>
      <c r="I6651" s="35"/>
      <c r="J6651" s="36"/>
      <c r="L6651" s="59"/>
      <c r="M6651" s="59"/>
      <c r="N6651" s="60"/>
      <c r="P6651" s="59"/>
      <c r="Q6651" s="59"/>
      <c r="R6651" s="60"/>
    </row>
    <row r="6652" spans="1:18" x14ac:dyDescent="0.25">
      <c r="A6652" s="37" t="s">
        <v>8055</v>
      </c>
      <c r="B6652" s="38" t="s">
        <v>31</v>
      </c>
      <c r="C6652" s="38" t="s">
        <v>8056</v>
      </c>
      <c r="H6652" s="35"/>
      <c r="I6652" s="35"/>
      <c r="J6652" s="36"/>
      <c r="L6652" s="59"/>
      <c r="M6652" s="59"/>
      <c r="N6652" s="60"/>
      <c r="P6652" s="59"/>
      <c r="Q6652" s="59"/>
      <c r="R6652" s="60"/>
    </row>
    <row r="6653" spans="1:18" ht="30" x14ac:dyDescent="0.25">
      <c r="A6653" s="37" t="s">
        <v>8057</v>
      </c>
      <c r="B6653" s="38" t="s">
        <v>31</v>
      </c>
      <c r="C6653" s="38" t="s">
        <v>8058</v>
      </c>
      <c r="H6653" s="35"/>
      <c r="I6653" s="35"/>
      <c r="J6653" s="36"/>
      <c r="L6653" s="59"/>
      <c r="M6653" s="59"/>
      <c r="N6653" s="60"/>
      <c r="P6653" s="59"/>
      <c r="Q6653" s="59"/>
      <c r="R6653" s="60"/>
    </row>
    <row r="6654" spans="1:18" ht="60" x14ac:dyDescent="0.25">
      <c r="A6654" s="33"/>
      <c r="B6654" s="34" t="s">
        <v>55</v>
      </c>
      <c r="C6654" s="34" t="s">
        <v>56</v>
      </c>
      <c r="D6654" s="34" t="s">
        <v>57</v>
      </c>
      <c r="E6654" s="34" t="s">
        <v>58</v>
      </c>
      <c r="F6654" s="39" t="s">
        <v>59</v>
      </c>
      <c r="H6654" s="40" t="s">
        <v>60</v>
      </c>
      <c r="I6654" s="41" t="s">
        <v>22</v>
      </c>
      <c r="J6654" s="42"/>
      <c r="L6654" s="40" t="s">
        <v>60</v>
      </c>
      <c r="M6654" s="53" t="s">
        <v>22</v>
      </c>
      <c r="N6654" s="54"/>
      <c r="P6654" s="40" t="s">
        <v>60</v>
      </c>
      <c r="Q6654" s="53" t="s">
        <v>22</v>
      </c>
      <c r="R6654" s="54"/>
    </row>
    <row r="6655" spans="1:18" x14ac:dyDescent="0.25">
      <c r="A6655" s="37" t="s">
        <v>8059</v>
      </c>
      <c r="B6655" s="38" t="s">
        <v>6734</v>
      </c>
      <c r="C6655" s="38" t="s">
        <v>8060</v>
      </c>
      <c r="D6655" s="38"/>
      <c r="E6655" s="38" t="s">
        <v>457</v>
      </c>
      <c r="F6655" s="43">
        <v>7</v>
      </c>
      <c r="H6655" s="44">
        <v>350</v>
      </c>
      <c r="I6655" s="45">
        <v>2450</v>
      </c>
      <c r="J6655" s="31"/>
      <c r="L6655" s="44">
        <v>591.83000000000004</v>
      </c>
      <c r="M6655" s="55">
        <v>4142.8100000000004</v>
      </c>
      <c r="N6655" s="56"/>
      <c r="P6655" s="44">
        <v>600</v>
      </c>
      <c r="Q6655" s="55">
        <v>4200</v>
      </c>
      <c r="R6655" s="56"/>
    </row>
    <row r="6656" spans="1:18" x14ac:dyDescent="0.25">
      <c r="A6656" s="33"/>
      <c r="B6656" s="34" t="s">
        <v>28</v>
      </c>
      <c r="C6656" s="34" t="s">
        <v>29</v>
      </c>
      <c r="H6656" s="35"/>
      <c r="I6656" s="35"/>
      <c r="J6656" s="36"/>
      <c r="L6656" s="59"/>
      <c r="M6656" s="59"/>
      <c r="N6656" s="60"/>
      <c r="P6656" s="59"/>
      <c r="Q6656" s="59"/>
      <c r="R6656" s="60"/>
    </row>
    <row r="6657" spans="1:18" x14ac:dyDescent="0.25">
      <c r="A6657" s="37" t="s">
        <v>8061</v>
      </c>
      <c r="B6657" s="38" t="s">
        <v>31</v>
      </c>
      <c r="C6657" s="38" t="s">
        <v>8062</v>
      </c>
      <c r="H6657" s="35"/>
      <c r="I6657" s="35"/>
      <c r="J6657" s="36"/>
      <c r="L6657" s="59"/>
      <c r="M6657" s="59"/>
      <c r="N6657" s="60"/>
      <c r="P6657" s="59"/>
      <c r="Q6657" s="59"/>
      <c r="R6657" s="60"/>
    </row>
    <row r="6658" spans="1:18" ht="30" x14ac:dyDescent="0.25">
      <c r="A6658" s="37" t="s">
        <v>8063</v>
      </c>
      <c r="B6658" s="38" t="s">
        <v>31</v>
      </c>
      <c r="C6658" s="38" t="s">
        <v>8064</v>
      </c>
      <c r="H6658" s="35"/>
      <c r="I6658" s="35"/>
      <c r="J6658" s="36"/>
      <c r="L6658" s="59"/>
      <c r="M6658" s="59"/>
      <c r="N6658" s="60"/>
      <c r="P6658" s="59"/>
      <c r="Q6658" s="59"/>
      <c r="R6658" s="60"/>
    </row>
    <row r="6659" spans="1:18" ht="60" x14ac:dyDescent="0.25">
      <c r="A6659" s="33"/>
      <c r="B6659" s="34" t="s">
        <v>55</v>
      </c>
      <c r="C6659" s="34" t="s">
        <v>56</v>
      </c>
      <c r="D6659" s="34" t="s">
        <v>57</v>
      </c>
      <c r="E6659" s="34" t="s">
        <v>58</v>
      </c>
      <c r="F6659" s="39" t="s">
        <v>59</v>
      </c>
      <c r="H6659" s="40" t="s">
        <v>60</v>
      </c>
      <c r="I6659" s="41" t="s">
        <v>22</v>
      </c>
      <c r="J6659" s="42"/>
      <c r="L6659" s="40" t="s">
        <v>60</v>
      </c>
      <c r="M6659" s="53" t="s">
        <v>22</v>
      </c>
      <c r="N6659" s="54"/>
      <c r="P6659" s="40" t="s">
        <v>60</v>
      </c>
      <c r="Q6659" s="53" t="s">
        <v>22</v>
      </c>
      <c r="R6659" s="54"/>
    </row>
    <row r="6660" spans="1:18" x14ac:dyDescent="0.25">
      <c r="A6660" s="37" t="s">
        <v>8065</v>
      </c>
      <c r="B6660" s="38" t="s">
        <v>8066</v>
      </c>
      <c r="C6660" s="38" t="s">
        <v>8067</v>
      </c>
      <c r="D6660" s="38"/>
      <c r="E6660" s="38" t="s">
        <v>433</v>
      </c>
      <c r="F6660" s="43">
        <v>1</v>
      </c>
      <c r="H6660" s="44">
        <v>850</v>
      </c>
      <c r="I6660" s="45">
        <v>850</v>
      </c>
      <c r="J6660" s="31"/>
      <c r="L6660" s="44">
        <v>4734.6000000000004</v>
      </c>
      <c r="M6660" s="55">
        <v>4734.6000000000004</v>
      </c>
      <c r="N6660" s="56"/>
      <c r="P6660" s="44">
        <v>5000</v>
      </c>
      <c r="Q6660" s="55">
        <v>5000</v>
      </c>
      <c r="R6660" s="56"/>
    </row>
    <row r="6661" spans="1:18" x14ac:dyDescent="0.25">
      <c r="A6661" s="33"/>
      <c r="B6661" s="34" t="s">
        <v>28</v>
      </c>
      <c r="C6661" s="34" t="s">
        <v>29</v>
      </c>
      <c r="H6661" s="35"/>
      <c r="I6661" s="35"/>
      <c r="J6661" s="36"/>
      <c r="L6661" s="59"/>
      <c r="M6661" s="59"/>
      <c r="N6661" s="60"/>
      <c r="P6661" s="59"/>
      <c r="Q6661" s="59"/>
      <c r="R6661" s="60"/>
    </row>
    <row r="6662" spans="1:18" x14ac:dyDescent="0.25">
      <c r="A6662" s="37" t="s">
        <v>8068</v>
      </c>
      <c r="B6662" s="38" t="s">
        <v>31</v>
      </c>
      <c r="C6662" s="38" t="s">
        <v>8069</v>
      </c>
      <c r="H6662" s="35"/>
      <c r="I6662" s="35"/>
      <c r="J6662" s="36"/>
      <c r="L6662" s="59"/>
      <c r="M6662" s="59"/>
      <c r="N6662" s="60"/>
      <c r="P6662" s="59"/>
      <c r="Q6662" s="59"/>
      <c r="R6662" s="60"/>
    </row>
    <row r="6663" spans="1:18" ht="45" x14ac:dyDescent="0.25">
      <c r="A6663" s="37" t="s">
        <v>8070</v>
      </c>
      <c r="B6663" s="38" t="s">
        <v>31</v>
      </c>
      <c r="C6663" s="38" t="s">
        <v>8071</v>
      </c>
      <c r="H6663" s="35"/>
      <c r="I6663" s="35"/>
      <c r="J6663" s="36"/>
      <c r="L6663" s="59"/>
      <c r="M6663" s="59"/>
      <c r="N6663" s="60"/>
      <c r="P6663" s="59"/>
      <c r="Q6663" s="59"/>
      <c r="R6663" s="60"/>
    </row>
    <row r="6664" spans="1:18" ht="60" x14ac:dyDescent="0.25">
      <c r="A6664" s="33"/>
      <c r="B6664" s="34" t="s">
        <v>55</v>
      </c>
      <c r="C6664" s="34" t="s">
        <v>56</v>
      </c>
      <c r="D6664" s="34" t="s">
        <v>57</v>
      </c>
      <c r="E6664" s="34" t="s">
        <v>58</v>
      </c>
      <c r="F6664" s="39" t="s">
        <v>59</v>
      </c>
      <c r="H6664" s="40" t="s">
        <v>60</v>
      </c>
      <c r="I6664" s="41" t="s">
        <v>22</v>
      </c>
      <c r="J6664" s="42"/>
      <c r="L6664" s="40" t="s">
        <v>60</v>
      </c>
      <c r="M6664" s="53" t="s">
        <v>22</v>
      </c>
      <c r="N6664" s="54"/>
      <c r="P6664" s="40" t="s">
        <v>60</v>
      </c>
      <c r="Q6664" s="53" t="s">
        <v>22</v>
      </c>
      <c r="R6664" s="54"/>
    </row>
    <row r="6665" spans="1:18" x14ac:dyDescent="0.25">
      <c r="A6665" s="37" t="s">
        <v>8072</v>
      </c>
      <c r="B6665" s="38" t="s">
        <v>8073</v>
      </c>
      <c r="C6665" s="38" t="s">
        <v>8074</v>
      </c>
      <c r="D6665" s="38"/>
      <c r="E6665" s="38" t="s">
        <v>433</v>
      </c>
      <c r="F6665" s="43">
        <v>1</v>
      </c>
      <c r="H6665" s="44">
        <v>6500</v>
      </c>
      <c r="I6665" s="45">
        <v>6500</v>
      </c>
      <c r="J6665" s="31"/>
      <c r="L6665" s="44">
        <v>5918.25</v>
      </c>
      <c r="M6665" s="55">
        <v>5918.25</v>
      </c>
      <c r="N6665" s="56"/>
      <c r="P6665" s="44">
        <v>16000</v>
      </c>
      <c r="Q6665" s="55">
        <v>16000</v>
      </c>
      <c r="R6665" s="56"/>
    </row>
    <row r="6666" spans="1:18" x14ac:dyDescent="0.25">
      <c r="A6666" s="33"/>
      <c r="B6666" s="34" t="s">
        <v>28</v>
      </c>
      <c r="C6666" s="34" t="s">
        <v>29</v>
      </c>
      <c r="H6666" s="35"/>
      <c r="I6666" s="35"/>
      <c r="J6666" s="36"/>
      <c r="L6666" s="59"/>
      <c r="M6666" s="59"/>
      <c r="N6666" s="60"/>
      <c r="P6666" s="59"/>
      <c r="Q6666" s="59"/>
      <c r="R6666" s="60"/>
    </row>
    <row r="6667" spans="1:18" ht="45" x14ac:dyDescent="0.25">
      <c r="A6667" s="37" t="s">
        <v>8075</v>
      </c>
      <c r="B6667" s="38" t="s">
        <v>31</v>
      </c>
      <c r="C6667" s="38" t="s">
        <v>8076</v>
      </c>
      <c r="H6667" s="35"/>
      <c r="I6667" s="35"/>
      <c r="J6667" s="36"/>
      <c r="L6667" s="59"/>
      <c r="M6667" s="59"/>
      <c r="N6667" s="60"/>
      <c r="P6667" s="59"/>
      <c r="Q6667" s="59"/>
      <c r="R6667" s="60"/>
    </row>
    <row r="6668" spans="1:18" ht="60" x14ac:dyDescent="0.25">
      <c r="A6668" s="33"/>
      <c r="B6668" s="34" t="s">
        <v>55</v>
      </c>
      <c r="C6668" s="34" t="s">
        <v>56</v>
      </c>
      <c r="D6668" s="34" t="s">
        <v>57</v>
      </c>
      <c r="E6668" s="34" t="s">
        <v>58</v>
      </c>
      <c r="F6668" s="39" t="s">
        <v>59</v>
      </c>
      <c r="H6668" s="40" t="s">
        <v>60</v>
      </c>
      <c r="I6668" s="41" t="s">
        <v>22</v>
      </c>
      <c r="J6668" s="42"/>
      <c r="L6668" s="40" t="s">
        <v>60</v>
      </c>
      <c r="M6668" s="53" t="s">
        <v>22</v>
      </c>
      <c r="N6668" s="54"/>
      <c r="P6668" s="40" t="s">
        <v>60</v>
      </c>
      <c r="Q6668" s="53" t="s">
        <v>22</v>
      </c>
      <c r="R6668" s="54"/>
    </row>
    <row r="6669" spans="1:18" x14ac:dyDescent="0.25">
      <c r="A6669" s="37" t="s">
        <v>8077</v>
      </c>
      <c r="B6669" s="38" t="s">
        <v>8078</v>
      </c>
      <c r="C6669" s="38" t="s">
        <v>8079</v>
      </c>
      <c r="D6669" s="38"/>
      <c r="E6669" s="38" t="s">
        <v>457</v>
      </c>
      <c r="F6669" s="43">
        <v>9</v>
      </c>
      <c r="H6669" s="44">
        <v>1150</v>
      </c>
      <c r="I6669" s="45">
        <v>10350</v>
      </c>
      <c r="J6669" s="31"/>
      <c r="L6669" s="44">
        <v>1420.38</v>
      </c>
      <c r="M6669" s="55">
        <v>12783.42</v>
      </c>
      <c r="N6669" s="56"/>
      <c r="P6669" s="44">
        <v>2700</v>
      </c>
      <c r="Q6669" s="55">
        <v>24300</v>
      </c>
      <c r="R6669" s="56"/>
    </row>
    <row r="6670" spans="1:18" x14ac:dyDescent="0.25">
      <c r="A6670" s="33"/>
      <c r="B6670" s="34" t="s">
        <v>28</v>
      </c>
      <c r="C6670" s="34" t="s">
        <v>29</v>
      </c>
      <c r="H6670" s="35"/>
      <c r="I6670" s="35"/>
      <c r="J6670" s="36"/>
      <c r="L6670" s="59"/>
      <c r="M6670" s="59"/>
      <c r="N6670" s="60"/>
      <c r="P6670" s="59"/>
      <c r="Q6670" s="59"/>
      <c r="R6670" s="60"/>
    </row>
    <row r="6671" spans="1:18" x14ac:dyDescent="0.25">
      <c r="A6671" s="37" t="s">
        <v>8080</v>
      </c>
      <c r="B6671" s="38" t="s">
        <v>31</v>
      </c>
      <c r="C6671" s="38" t="s">
        <v>333</v>
      </c>
      <c r="H6671" s="35"/>
      <c r="I6671" s="35"/>
      <c r="J6671" s="36"/>
      <c r="L6671" s="59"/>
      <c r="M6671" s="59"/>
      <c r="N6671" s="60"/>
      <c r="P6671" s="59"/>
      <c r="Q6671" s="59"/>
      <c r="R6671" s="60"/>
    </row>
    <row r="6672" spans="1:18" ht="60" x14ac:dyDescent="0.25">
      <c r="A6672" s="33"/>
      <c r="B6672" s="34" t="s">
        <v>55</v>
      </c>
      <c r="C6672" s="34" t="s">
        <v>56</v>
      </c>
      <c r="D6672" s="34" t="s">
        <v>57</v>
      </c>
      <c r="E6672" s="34" t="s">
        <v>58</v>
      </c>
      <c r="F6672" s="39" t="s">
        <v>59</v>
      </c>
      <c r="H6672" s="40" t="s">
        <v>60</v>
      </c>
      <c r="I6672" s="41" t="s">
        <v>22</v>
      </c>
      <c r="J6672" s="42"/>
      <c r="L6672" s="40" t="s">
        <v>60</v>
      </c>
      <c r="M6672" s="53" t="s">
        <v>22</v>
      </c>
      <c r="N6672" s="54"/>
      <c r="P6672" s="40" t="s">
        <v>60</v>
      </c>
      <c r="Q6672" s="53" t="s">
        <v>22</v>
      </c>
      <c r="R6672" s="54"/>
    </row>
    <row r="6673" spans="1:18" ht="105" x14ac:dyDescent="0.25">
      <c r="A6673" s="37" t="s">
        <v>8081</v>
      </c>
      <c r="B6673" s="38" t="s">
        <v>335</v>
      </c>
      <c r="C6673" s="38" t="s">
        <v>336</v>
      </c>
      <c r="D6673" s="38"/>
      <c r="E6673" s="38" t="s">
        <v>64</v>
      </c>
      <c r="F6673" s="43">
        <v>1</v>
      </c>
      <c r="H6673" s="44">
        <v>0</v>
      </c>
      <c r="I6673" s="45">
        <v>0</v>
      </c>
      <c r="J6673" s="31"/>
      <c r="L6673" s="44">
        <v>0</v>
      </c>
      <c r="M6673" s="55">
        <v>0</v>
      </c>
      <c r="N6673" s="56"/>
      <c r="P6673" s="44">
        <v>0</v>
      </c>
      <c r="Q6673" s="55">
        <v>0</v>
      </c>
      <c r="R6673" s="56"/>
    </row>
    <row r="6674" spans="1:18" x14ac:dyDescent="0.25">
      <c r="A6674" s="33"/>
      <c r="B6674" s="34" t="s">
        <v>28</v>
      </c>
      <c r="C6674" s="34" t="s">
        <v>29</v>
      </c>
      <c r="H6674" s="35"/>
      <c r="I6674" s="35"/>
      <c r="J6674" s="36"/>
      <c r="L6674" s="59"/>
      <c r="M6674" s="59"/>
      <c r="N6674" s="60"/>
      <c r="P6674" s="59"/>
      <c r="Q6674" s="59"/>
      <c r="R6674" s="60"/>
    </row>
    <row r="6675" spans="1:18" ht="60" x14ac:dyDescent="0.25">
      <c r="A6675" s="37" t="s">
        <v>8082</v>
      </c>
      <c r="B6675" s="38" t="s">
        <v>31</v>
      </c>
      <c r="C6675" s="38" t="s">
        <v>299</v>
      </c>
      <c r="H6675" s="35"/>
      <c r="I6675" s="35"/>
      <c r="J6675" s="36"/>
      <c r="L6675" s="59"/>
      <c r="M6675" s="59"/>
      <c r="N6675" s="60"/>
      <c r="P6675" s="59"/>
      <c r="Q6675" s="59"/>
      <c r="R6675" s="60"/>
    </row>
    <row r="6676" spans="1:18" x14ac:dyDescent="0.25">
      <c r="A6676" s="14" t="s">
        <v>8083</v>
      </c>
      <c r="B6676" s="14"/>
      <c r="C6676" s="14"/>
      <c r="D6676" s="14"/>
      <c r="E6676" s="14"/>
      <c r="F6676" s="14"/>
      <c r="H6676" s="32" t="s">
        <v>621</v>
      </c>
      <c r="I6676" s="45">
        <v>710700</v>
      </c>
      <c r="J6676" s="31"/>
      <c r="L6676" s="32" t="s">
        <v>621</v>
      </c>
      <c r="M6676" s="55">
        <v>314609.46000000002</v>
      </c>
      <c r="N6676" s="56"/>
      <c r="P6676" s="32" t="s">
        <v>621</v>
      </c>
      <c r="Q6676" s="55">
        <v>191957</v>
      </c>
      <c r="R6676" s="56"/>
    </row>
    <row r="6677" spans="1:18" x14ac:dyDescent="0.25">
      <c r="A6677" s="33"/>
      <c r="B6677" s="34" t="s">
        <v>28</v>
      </c>
      <c r="C6677" s="34" t="s">
        <v>29</v>
      </c>
      <c r="H6677" s="35"/>
      <c r="I6677" s="35"/>
      <c r="J6677" s="36"/>
      <c r="L6677" s="59"/>
      <c r="M6677" s="59"/>
      <c r="N6677" s="60"/>
      <c r="P6677" s="59"/>
      <c r="Q6677" s="59"/>
      <c r="R6677" s="60"/>
    </row>
    <row r="6678" spans="1:18" x14ac:dyDescent="0.25">
      <c r="A6678" s="37" t="s">
        <v>8084</v>
      </c>
      <c r="B6678" s="38" t="s">
        <v>31</v>
      </c>
      <c r="C6678" s="38" t="s">
        <v>439</v>
      </c>
      <c r="H6678" s="35"/>
      <c r="I6678" s="35"/>
      <c r="J6678" s="36"/>
      <c r="L6678" s="59"/>
      <c r="M6678" s="59"/>
      <c r="N6678" s="60"/>
      <c r="P6678" s="59"/>
      <c r="Q6678" s="59"/>
      <c r="R6678" s="60"/>
    </row>
    <row r="6679" spans="1:18" ht="30" x14ac:dyDescent="0.25">
      <c r="A6679" s="37" t="s">
        <v>8085</v>
      </c>
      <c r="B6679" s="38" t="s">
        <v>31</v>
      </c>
      <c r="C6679" s="38" t="s">
        <v>8086</v>
      </c>
      <c r="H6679" s="35"/>
      <c r="I6679" s="35"/>
      <c r="J6679" s="36"/>
      <c r="L6679" s="59"/>
      <c r="M6679" s="59"/>
      <c r="N6679" s="60"/>
      <c r="P6679" s="59"/>
      <c r="Q6679" s="59"/>
      <c r="R6679" s="60"/>
    </row>
    <row r="6680" spans="1:18" ht="60" x14ac:dyDescent="0.25">
      <c r="A6680" s="33"/>
      <c r="B6680" s="34" t="s">
        <v>55</v>
      </c>
      <c r="C6680" s="34" t="s">
        <v>56</v>
      </c>
      <c r="D6680" s="34" t="s">
        <v>57</v>
      </c>
      <c r="E6680" s="34" t="s">
        <v>58</v>
      </c>
      <c r="F6680" s="39" t="s">
        <v>59</v>
      </c>
      <c r="H6680" s="40" t="s">
        <v>60</v>
      </c>
      <c r="I6680" s="41" t="s">
        <v>22</v>
      </c>
      <c r="J6680" s="42"/>
      <c r="L6680" s="40" t="s">
        <v>60</v>
      </c>
      <c r="M6680" s="53" t="s">
        <v>22</v>
      </c>
      <c r="N6680" s="54"/>
      <c r="P6680" s="40" t="s">
        <v>60</v>
      </c>
      <c r="Q6680" s="53" t="s">
        <v>22</v>
      </c>
      <c r="R6680" s="54"/>
    </row>
    <row r="6681" spans="1:18" x14ac:dyDescent="0.25">
      <c r="A6681" s="37" t="s">
        <v>8087</v>
      </c>
      <c r="B6681" s="38" t="s">
        <v>443</v>
      </c>
      <c r="C6681" s="38" t="s">
        <v>444</v>
      </c>
      <c r="D6681" s="38"/>
      <c r="E6681" s="38" t="s">
        <v>308</v>
      </c>
      <c r="F6681" s="43">
        <v>1040</v>
      </c>
      <c r="H6681" s="44">
        <v>95</v>
      </c>
      <c r="I6681" s="45">
        <v>98800</v>
      </c>
      <c r="J6681" s="31"/>
      <c r="L6681" s="44">
        <v>88.48</v>
      </c>
      <c r="M6681" s="55">
        <v>92019.199999999997</v>
      </c>
      <c r="N6681" s="56"/>
      <c r="P6681" s="44">
        <v>10</v>
      </c>
      <c r="Q6681" s="55">
        <v>10400</v>
      </c>
      <c r="R6681" s="56"/>
    </row>
    <row r="6682" spans="1:18" x14ac:dyDescent="0.25">
      <c r="A6682" s="37" t="s">
        <v>8088</v>
      </c>
      <c r="B6682" s="38" t="s">
        <v>446</v>
      </c>
      <c r="C6682" s="38" t="s">
        <v>447</v>
      </c>
      <c r="D6682" s="38"/>
      <c r="E6682" s="38" t="s">
        <v>308</v>
      </c>
      <c r="F6682" s="43">
        <v>625</v>
      </c>
      <c r="H6682" s="44">
        <v>95</v>
      </c>
      <c r="I6682" s="45">
        <v>59375</v>
      </c>
      <c r="J6682" s="31"/>
      <c r="L6682" s="44">
        <v>96.23</v>
      </c>
      <c r="M6682" s="55">
        <v>60143.75</v>
      </c>
      <c r="N6682" s="56"/>
      <c r="P6682" s="44">
        <v>10</v>
      </c>
      <c r="Q6682" s="55">
        <v>6250</v>
      </c>
      <c r="R6682" s="56"/>
    </row>
    <row r="6683" spans="1:18" x14ac:dyDescent="0.25">
      <c r="A6683" s="33"/>
      <c r="B6683" s="34" t="s">
        <v>28</v>
      </c>
      <c r="C6683" s="34" t="s">
        <v>29</v>
      </c>
      <c r="H6683" s="35"/>
      <c r="I6683" s="35"/>
      <c r="J6683" s="36"/>
      <c r="L6683" s="59"/>
      <c r="M6683" s="59"/>
      <c r="N6683" s="60"/>
      <c r="P6683" s="59"/>
      <c r="Q6683" s="59"/>
      <c r="R6683" s="60"/>
    </row>
    <row r="6684" spans="1:18" ht="30" x14ac:dyDescent="0.25">
      <c r="A6684" s="37" t="s">
        <v>8089</v>
      </c>
      <c r="B6684" s="38" t="s">
        <v>31</v>
      </c>
      <c r="C6684" s="38" t="s">
        <v>6769</v>
      </c>
      <c r="H6684" s="35"/>
      <c r="I6684" s="35"/>
      <c r="J6684" s="36"/>
      <c r="L6684" s="59"/>
      <c r="M6684" s="59"/>
      <c r="N6684" s="60"/>
      <c r="P6684" s="59"/>
      <c r="Q6684" s="59"/>
      <c r="R6684" s="60"/>
    </row>
    <row r="6685" spans="1:18" ht="60" x14ac:dyDescent="0.25">
      <c r="A6685" s="33"/>
      <c r="B6685" s="34" t="s">
        <v>55</v>
      </c>
      <c r="C6685" s="34" t="s">
        <v>56</v>
      </c>
      <c r="D6685" s="34" t="s">
        <v>57</v>
      </c>
      <c r="E6685" s="34" t="s">
        <v>58</v>
      </c>
      <c r="F6685" s="39" t="s">
        <v>59</v>
      </c>
      <c r="H6685" s="40" t="s">
        <v>60</v>
      </c>
      <c r="I6685" s="41" t="s">
        <v>22</v>
      </c>
      <c r="J6685" s="42"/>
      <c r="L6685" s="40" t="s">
        <v>60</v>
      </c>
      <c r="M6685" s="53" t="s">
        <v>22</v>
      </c>
      <c r="N6685" s="54"/>
      <c r="P6685" s="40" t="s">
        <v>60</v>
      </c>
      <c r="Q6685" s="53" t="s">
        <v>22</v>
      </c>
      <c r="R6685" s="54"/>
    </row>
    <row r="6686" spans="1:18" x14ac:dyDescent="0.25">
      <c r="A6686" s="37" t="s">
        <v>8090</v>
      </c>
      <c r="B6686" s="38" t="s">
        <v>451</v>
      </c>
      <c r="C6686" s="38" t="s">
        <v>6772</v>
      </c>
      <c r="D6686" s="38"/>
      <c r="E6686" s="38" t="s">
        <v>308</v>
      </c>
      <c r="F6686" s="43">
        <v>1040</v>
      </c>
      <c r="H6686" s="44">
        <v>50</v>
      </c>
      <c r="I6686" s="45">
        <v>52000</v>
      </c>
      <c r="J6686" s="31"/>
      <c r="L6686" s="44">
        <v>0</v>
      </c>
      <c r="M6686" s="55">
        <v>0</v>
      </c>
      <c r="N6686" s="56"/>
      <c r="P6686" s="44">
        <v>0</v>
      </c>
      <c r="Q6686" s="55">
        <v>0</v>
      </c>
      <c r="R6686" s="56"/>
    </row>
    <row r="6687" spans="1:18" x14ac:dyDescent="0.25">
      <c r="A6687" s="33"/>
      <c r="B6687" s="34" t="s">
        <v>28</v>
      </c>
      <c r="C6687" s="34" t="s">
        <v>29</v>
      </c>
      <c r="H6687" s="35"/>
      <c r="I6687" s="35"/>
      <c r="J6687" s="36"/>
      <c r="L6687" s="59"/>
      <c r="M6687" s="59"/>
      <c r="N6687" s="60"/>
      <c r="P6687" s="59"/>
      <c r="Q6687" s="59"/>
      <c r="R6687" s="60"/>
    </row>
    <row r="6688" spans="1:18" x14ac:dyDescent="0.25">
      <c r="A6688" s="37" t="s">
        <v>8091</v>
      </c>
      <c r="B6688" s="38" t="s">
        <v>31</v>
      </c>
      <c r="C6688" s="38" t="s">
        <v>8092</v>
      </c>
      <c r="H6688" s="35"/>
      <c r="I6688" s="35"/>
      <c r="J6688" s="36"/>
      <c r="L6688" s="59"/>
      <c r="M6688" s="59"/>
      <c r="N6688" s="60"/>
      <c r="P6688" s="59"/>
      <c r="Q6688" s="59"/>
      <c r="R6688" s="60"/>
    </row>
    <row r="6689" spans="1:18" ht="60" x14ac:dyDescent="0.25">
      <c r="A6689" s="33"/>
      <c r="B6689" s="34" t="s">
        <v>55</v>
      </c>
      <c r="C6689" s="34" t="s">
        <v>56</v>
      </c>
      <c r="D6689" s="34" t="s">
        <v>57</v>
      </c>
      <c r="E6689" s="34" t="s">
        <v>58</v>
      </c>
      <c r="F6689" s="39" t="s">
        <v>59</v>
      </c>
      <c r="H6689" s="40" t="s">
        <v>60</v>
      </c>
      <c r="I6689" s="41" t="s">
        <v>22</v>
      </c>
      <c r="J6689" s="42"/>
      <c r="L6689" s="40" t="s">
        <v>60</v>
      </c>
      <c r="M6689" s="53" t="s">
        <v>22</v>
      </c>
      <c r="N6689" s="54"/>
      <c r="P6689" s="40" t="s">
        <v>60</v>
      </c>
      <c r="Q6689" s="53" t="s">
        <v>22</v>
      </c>
      <c r="R6689" s="54"/>
    </row>
    <row r="6690" spans="1:18" x14ac:dyDescent="0.25">
      <c r="A6690" s="37" t="s">
        <v>8093</v>
      </c>
      <c r="B6690" s="38" t="s">
        <v>455</v>
      </c>
      <c r="C6690" s="38" t="s">
        <v>447</v>
      </c>
      <c r="D6690" s="38"/>
      <c r="E6690" s="38" t="s">
        <v>308</v>
      </c>
      <c r="F6690" s="43">
        <v>625</v>
      </c>
      <c r="H6690" s="44">
        <v>35</v>
      </c>
      <c r="I6690" s="45">
        <v>21875</v>
      </c>
      <c r="J6690" s="31"/>
      <c r="L6690" s="44">
        <v>0</v>
      </c>
      <c r="M6690" s="55">
        <v>0</v>
      </c>
      <c r="N6690" s="56"/>
      <c r="P6690" s="44">
        <v>0</v>
      </c>
      <c r="Q6690" s="55">
        <v>0</v>
      </c>
      <c r="R6690" s="56"/>
    </row>
    <row r="6691" spans="1:18" x14ac:dyDescent="0.25">
      <c r="A6691" s="33"/>
      <c r="B6691" s="34" t="s">
        <v>28</v>
      </c>
      <c r="C6691" s="34" t="s">
        <v>29</v>
      </c>
      <c r="H6691" s="35"/>
      <c r="I6691" s="35"/>
      <c r="J6691" s="36"/>
      <c r="L6691" s="59"/>
      <c r="M6691" s="59"/>
      <c r="N6691" s="60"/>
      <c r="P6691" s="59"/>
      <c r="Q6691" s="59"/>
      <c r="R6691" s="60"/>
    </row>
    <row r="6692" spans="1:18" ht="30" x14ac:dyDescent="0.25">
      <c r="A6692" s="37" t="s">
        <v>8094</v>
      </c>
      <c r="B6692" s="38" t="s">
        <v>31</v>
      </c>
      <c r="C6692" s="38" t="s">
        <v>449</v>
      </c>
      <c r="H6692" s="35"/>
      <c r="I6692" s="35"/>
      <c r="J6692" s="36"/>
      <c r="L6692" s="59"/>
      <c r="M6692" s="59"/>
      <c r="N6692" s="60"/>
      <c r="P6692" s="59"/>
      <c r="Q6692" s="59"/>
      <c r="R6692" s="60"/>
    </row>
    <row r="6693" spans="1:18" ht="60" x14ac:dyDescent="0.25">
      <c r="A6693" s="33"/>
      <c r="B6693" s="34" t="s">
        <v>55</v>
      </c>
      <c r="C6693" s="34" t="s">
        <v>56</v>
      </c>
      <c r="D6693" s="34" t="s">
        <v>57</v>
      </c>
      <c r="E6693" s="34" t="s">
        <v>58</v>
      </c>
      <c r="F6693" s="39" t="s">
        <v>59</v>
      </c>
      <c r="H6693" s="40" t="s">
        <v>60</v>
      </c>
      <c r="I6693" s="41" t="s">
        <v>22</v>
      </c>
      <c r="J6693" s="42"/>
      <c r="L6693" s="40" t="s">
        <v>60</v>
      </c>
      <c r="M6693" s="53" t="s">
        <v>22</v>
      </c>
      <c r="N6693" s="54"/>
      <c r="P6693" s="40" t="s">
        <v>60</v>
      </c>
      <c r="Q6693" s="53" t="s">
        <v>22</v>
      </c>
      <c r="R6693" s="54"/>
    </row>
    <row r="6694" spans="1:18" x14ac:dyDescent="0.25">
      <c r="A6694" s="37" t="s">
        <v>8095</v>
      </c>
      <c r="B6694" s="38" t="s">
        <v>463</v>
      </c>
      <c r="C6694" s="38" t="s">
        <v>444</v>
      </c>
      <c r="D6694" s="38"/>
      <c r="E6694" s="38" t="s">
        <v>308</v>
      </c>
      <c r="F6694" s="43">
        <v>896</v>
      </c>
      <c r="H6694" s="44">
        <v>5</v>
      </c>
      <c r="I6694" s="45">
        <v>4480</v>
      </c>
      <c r="J6694" s="31"/>
      <c r="L6694" s="44">
        <v>4.38</v>
      </c>
      <c r="M6694" s="55">
        <v>3924.48</v>
      </c>
      <c r="N6694" s="56"/>
      <c r="P6694" s="44">
        <v>7</v>
      </c>
      <c r="Q6694" s="55">
        <v>6272</v>
      </c>
      <c r="R6694" s="56"/>
    </row>
    <row r="6695" spans="1:18" x14ac:dyDescent="0.25">
      <c r="A6695" s="33"/>
      <c r="B6695" s="34" t="s">
        <v>28</v>
      </c>
      <c r="C6695" s="34" t="s">
        <v>29</v>
      </c>
      <c r="H6695" s="35"/>
      <c r="I6695" s="35"/>
      <c r="J6695" s="36"/>
      <c r="L6695" s="59"/>
      <c r="M6695" s="59"/>
      <c r="N6695" s="60"/>
      <c r="P6695" s="59"/>
      <c r="Q6695" s="59"/>
      <c r="R6695" s="60"/>
    </row>
    <row r="6696" spans="1:18" x14ac:dyDescent="0.25">
      <c r="A6696" s="37" t="s">
        <v>8096</v>
      </c>
      <c r="B6696" s="38" t="s">
        <v>31</v>
      </c>
      <c r="C6696" s="38" t="s">
        <v>6755</v>
      </c>
      <c r="H6696" s="35"/>
      <c r="I6696" s="35"/>
      <c r="J6696" s="36"/>
      <c r="L6696" s="59"/>
      <c r="M6696" s="59"/>
      <c r="N6696" s="60"/>
      <c r="P6696" s="59"/>
      <c r="Q6696" s="59"/>
      <c r="R6696" s="60"/>
    </row>
    <row r="6697" spans="1:18" ht="30" x14ac:dyDescent="0.25">
      <c r="A6697" s="37" t="s">
        <v>8097</v>
      </c>
      <c r="B6697" s="38" t="s">
        <v>31</v>
      </c>
      <c r="C6697" s="38" t="s">
        <v>6757</v>
      </c>
      <c r="H6697" s="35"/>
      <c r="I6697" s="35"/>
      <c r="J6697" s="36"/>
      <c r="L6697" s="59"/>
      <c r="M6697" s="59"/>
      <c r="N6697" s="60"/>
      <c r="P6697" s="59"/>
      <c r="Q6697" s="59"/>
      <c r="R6697" s="60"/>
    </row>
    <row r="6698" spans="1:18" ht="60" x14ac:dyDescent="0.25">
      <c r="A6698" s="33"/>
      <c r="B6698" s="34" t="s">
        <v>55</v>
      </c>
      <c r="C6698" s="34" t="s">
        <v>56</v>
      </c>
      <c r="D6698" s="34" t="s">
        <v>57</v>
      </c>
      <c r="E6698" s="34" t="s">
        <v>58</v>
      </c>
      <c r="F6698" s="39" t="s">
        <v>59</v>
      </c>
      <c r="H6698" s="40" t="s">
        <v>60</v>
      </c>
      <c r="I6698" s="41" t="s">
        <v>22</v>
      </c>
      <c r="J6698" s="42"/>
      <c r="L6698" s="40" t="s">
        <v>60</v>
      </c>
      <c r="M6698" s="53" t="s">
        <v>22</v>
      </c>
      <c r="N6698" s="54"/>
      <c r="P6698" s="40" t="s">
        <v>60</v>
      </c>
      <c r="Q6698" s="53" t="s">
        <v>22</v>
      </c>
      <c r="R6698" s="54"/>
    </row>
    <row r="6699" spans="1:18" x14ac:dyDescent="0.25">
      <c r="A6699" s="37" t="s">
        <v>8098</v>
      </c>
      <c r="B6699" s="38" t="s">
        <v>6759</v>
      </c>
      <c r="C6699" s="38" t="s">
        <v>8099</v>
      </c>
      <c r="D6699" s="38"/>
      <c r="E6699" s="38" t="s">
        <v>308</v>
      </c>
      <c r="F6699" s="43">
        <v>575</v>
      </c>
      <c r="H6699" s="44">
        <v>750</v>
      </c>
      <c r="I6699" s="45">
        <v>431250</v>
      </c>
      <c r="J6699" s="31"/>
      <c r="L6699" s="44">
        <v>248.57</v>
      </c>
      <c r="M6699" s="55">
        <v>142927.75</v>
      </c>
      <c r="N6699" s="56"/>
      <c r="P6699" s="44">
        <v>275</v>
      </c>
      <c r="Q6699" s="55">
        <v>158125</v>
      </c>
      <c r="R6699" s="56"/>
    </row>
    <row r="6700" spans="1:18" x14ac:dyDescent="0.25">
      <c r="A6700" s="33"/>
      <c r="B6700" s="34" t="s">
        <v>28</v>
      </c>
      <c r="C6700" s="34" t="s">
        <v>29</v>
      </c>
      <c r="H6700" s="35"/>
      <c r="I6700" s="35"/>
      <c r="J6700" s="36"/>
      <c r="L6700" s="59"/>
      <c r="M6700" s="59"/>
      <c r="N6700" s="60"/>
      <c r="P6700" s="59"/>
      <c r="Q6700" s="59"/>
      <c r="R6700" s="60"/>
    </row>
    <row r="6701" spans="1:18" x14ac:dyDescent="0.25">
      <c r="A6701" s="37" t="s">
        <v>8100</v>
      </c>
      <c r="B6701" s="38" t="s">
        <v>31</v>
      </c>
      <c r="C6701" s="38" t="s">
        <v>459</v>
      </c>
      <c r="H6701" s="35"/>
      <c r="I6701" s="35"/>
      <c r="J6701" s="36"/>
      <c r="L6701" s="59"/>
      <c r="M6701" s="59"/>
      <c r="N6701" s="60"/>
      <c r="P6701" s="59"/>
      <c r="Q6701" s="59"/>
      <c r="R6701" s="60"/>
    </row>
    <row r="6702" spans="1:18" ht="30" x14ac:dyDescent="0.25">
      <c r="A6702" s="37" t="s">
        <v>8101</v>
      </c>
      <c r="B6702" s="38" t="s">
        <v>31</v>
      </c>
      <c r="C6702" s="38" t="s">
        <v>461</v>
      </c>
      <c r="H6702" s="35"/>
      <c r="I6702" s="35"/>
      <c r="J6702" s="36"/>
      <c r="L6702" s="59"/>
      <c r="M6702" s="59"/>
      <c r="N6702" s="60"/>
      <c r="P6702" s="59"/>
      <c r="Q6702" s="59"/>
      <c r="R6702" s="60"/>
    </row>
    <row r="6703" spans="1:18" ht="60" x14ac:dyDescent="0.25">
      <c r="A6703" s="33"/>
      <c r="B6703" s="34" t="s">
        <v>55</v>
      </c>
      <c r="C6703" s="34" t="s">
        <v>56</v>
      </c>
      <c r="D6703" s="34" t="s">
        <v>57</v>
      </c>
      <c r="E6703" s="34" t="s">
        <v>58</v>
      </c>
      <c r="F6703" s="39" t="s">
        <v>59</v>
      </c>
      <c r="H6703" s="40" t="s">
        <v>60</v>
      </c>
      <c r="I6703" s="41" t="s">
        <v>22</v>
      </c>
      <c r="J6703" s="42"/>
      <c r="L6703" s="40" t="s">
        <v>60</v>
      </c>
      <c r="M6703" s="53" t="s">
        <v>22</v>
      </c>
      <c r="N6703" s="54"/>
      <c r="P6703" s="40" t="s">
        <v>60</v>
      </c>
      <c r="Q6703" s="53" t="s">
        <v>22</v>
      </c>
      <c r="R6703" s="54"/>
    </row>
    <row r="6704" spans="1:18" x14ac:dyDescent="0.25">
      <c r="A6704" s="37" t="s">
        <v>8102</v>
      </c>
      <c r="B6704" s="38" t="s">
        <v>6762</v>
      </c>
      <c r="C6704" s="38" t="s">
        <v>444</v>
      </c>
      <c r="D6704" s="38"/>
      <c r="E6704" s="38" t="s">
        <v>308</v>
      </c>
      <c r="F6704" s="43">
        <v>17</v>
      </c>
      <c r="H6704" s="44">
        <v>130</v>
      </c>
      <c r="I6704" s="45">
        <v>2210</v>
      </c>
      <c r="J6704" s="31"/>
      <c r="L6704" s="44">
        <v>52.44</v>
      </c>
      <c r="M6704" s="55">
        <v>891.48</v>
      </c>
      <c r="N6704" s="56"/>
      <c r="P6704" s="44">
        <v>40</v>
      </c>
      <c r="Q6704" s="55">
        <v>680</v>
      </c>
      <c r="R6704" s="56"/>
    </row>
    <row r="6705" spans="1:18" x14ac:dyDescent="0.25">
      <c r="A6705" s="33"/>
      <c r="B6705" s="34" t="s">
        <v>28</v>
      </c>
      <c r="C6705" s="34" t="s">
        <v>29</v>
      </c>
      <c r="H6705" s="35"/>
      <c r="I6705" s="35"/>
      <c r="J6705" s="36"/>
      <c r="L6705" s="59"/>
      <c r="M6705" s="59"/>
      <c r="N6705" s="60"/>
      <c r="P6705" s="59"/>
      <c r="Q6705" s="59"/>
      <c r="R6705" s="60"/>
    </row>
    <row r="6706" spans="1:18" ht="30" x14ac:dyDescent="0.25">
      <c r="A6706" s="37" t="s">
        <v>8103</v>
      </c>
      <c r="B6706" s="38" t="s">
        <v>31</v>
      </c>
      <c r="C6706" s="38" t="s">
        <v>6769</v>
      </c>
      <c r="H6706" s="35"/>
      <c r="I6706" s="35"/>
      <c r="J6706" s="36"/>
      <c r="L6706" s="59"/>
      <c r="M6706" s="59"/>
      <c r="N6706" s="60"/>
      <c r="P6706" s="59"/>
      <c r="Q6706" s="59"/>
      <c r="R6706" s="60"/>
    </row>
    <row r="6707" spans="1:18" ht="60" x14ac:dyDescent="0.25">
      <c r="A6707" s="33"/>
      <c r="B6707" s="34" t="s">
        <v>55</v>
      </c>
      <c r="C6707" s="34" t="s">
        <v>56</v>
      </c>
      <c r="D6707" s="34" t="s">
        <v>57</v>
      </c>
      <c r="E6707" s="34" t="s">
        <v>58</v>
      </c>
      <c r="F6707" s="39" t="s">
        <v>59</v>
      </c>
      <c r="H6707" s="40" t="s">
        <v>60</v>
      </c>
      <c r="I6707" s="41" t="s">
        <v>22</v>
      </c>
      <c r="J6707" s="42"/>
      <c r="L6707" s="40" t="s">
        <v>60</v>
      </c>
      <c r="M6707" s="53" t="s">
        <v>22</v>
      </c>
      <c r="N6707" s="54"/>
      <c r="P6707" s="40" t="s">
        <v>60</v>
      </c>
      <c r="Q6707" s="53" t="s">
        <v>22</v>
      </c>
      <c r="R6707" s="54"/>
    </row>
    <row r="6708" spans="1:18" x14ac:dyDescent="0.25">
      <c r="A6708" s="37" t="s">
        <v>8104</v>
      </c>
      <c r="B6708" s="38" t="s">
        <v>6766</v>
      </c>
      <c r="C6708" s="38" t="s">
        <v>6772</v>
      </c>
      <c r="D6708" s="38"/>
      <c r="E6708" s="38" t="s">
        <v>308</v>
      </c>
      <c r="F6708" s="43">
        <v>17</v>
      </c>
      <c r="H6708" s="44">
        <v>165</v>
      </c>
      <c r="I6708" s="45">
        <v>2805</v>
      </c>
      <c r="J6708" s="31"/>
      <c r="L6708" s="44">
        <v>31.43</v>
      </c>
      <c r="M6708" s="55">
        <v>534.30999999999995</v>
      </c>
      <c r="N6708" s="56"/>
      <c r="P6708" s="44">
        <v>15</v>
      </c>
      <c r="Q6708" s="55">
        <v>255</v>
      </c>
      <c r="R6708" s="56"/>
    </row>
    <row r="6709" spans="1:18" x14ac:dyDescent="0.25">
      <c r="A6709" s="33"/>
      <c r="B6709" s="34" t="s">
        <v>28</v>
      </c>
      <c r="C6709" s="34" t="s">
        <v>29</v>
      </c>
      <c r="H6709" s="35"/>
      <c r="I6709" s="35"/>
      <c r="J6709" s="36"/>
      <c r="L6709" s="59"/>
      <c r="M6709" s="59"/>
      <c r="N6709" s="60"/>
      <c r="P6709" s="59"/>
      <c r="Q6709" s="59"/>
      <c r="R6709" s="60"/>
    </row>
    <row r="6710" spans="1:18" x14ac:dyDescent="0.25">
      <c r="A6710" s="37" t="s">
        <v>8105</v>
      </c>
      <c r="B6710" s="38" t="s">
        <v>31</v>
      </c>
      <c r="C6710" s="38" t="s">
        <v>8106</v>
      </c>
      <c r="H6710" s="35"/>
      <c r="I6710" s="35"/>
      <c r="J6710" s="36"/>
      <c r="L6710" s="59"/>
      <c r="M6710" s="59"/>
      <c r="N6710" s="60"/>
      <c r="P6710" s="59"/>
      <c r="Q6710" s="59"/>
      <c r="R6710" s="60"/>
    </row>
    <row r="6711" spans="1:18" ht="60" x14ac:dyDescent="0.25">
      <c r="A6711" s="33"/>
      <c r="B6711" s="34" t="s">
        <v>55</v>
      </c>
      <c r="C6711" s="34" t="s">
        <v>56</v>
      </c>
      <c r="D6711" s="34" t="s">
        <v>57</v>
      </c>
      <c r="E6711" s="34" t="s">
        <v>58</v>
      </c>
      <c r="F6711" s="39" t="s">
        <v>59</v>
      </c>
      <c r="H6711" s="40" t="s">
        <v>60</v>
      </c>
      <c r="I6711" s="41" t="s">
        <v>22</v>
      </c>
      <c r="J6711" s="42"/>
      <c r="L6711" s="40" t="s">
        <v>60</v>
      </c>
      <c r="M6711" s="53" t="s">
        <v>22</v>
      </c>
      <c r="N6711" s="54"/>
      <c r="P6711" s="40" t="s">
        <v>60</v>
      </c>
      <c r="Q6711" s="53" t="s">
        <v>22</v>
      </c>
      <c r="R6711" s="54"/>
    </row>
    <row r="6712" spans="1:18" x14ac:dyDescent="0.25">
      <c r="A6712" s="37" t="s">
        <v>8107</v>
      </c>
      <c r="B6712" s="38" t="s">
        <v>6771</v>
      </c>
      <c r="C6712" s="38" t="s">
        <v>8108</v>
      </c>
      <c r="D6712" s="38"/>
      <c r="E6712" s="38" t="s">
        <v>457</v>
      </c>
      <c r="F6712" s="43">
        <v>399</v>
      </c>
      <c r="H6712" s="44">
        <v>95</v>
      </c>
      <c r="I6712" s="45">
        <v>37905</v>
      </c>
      <c r="J6712" s="31"/>
      <c r="L6712" s="44">
        <v>35.51</v>
      </c>
      <c r="M6712" s="55">
        <v>14168.49</v>
      </c>
      <c r="N6712" s="56"/>
      <c r="P6712" s="44">
        <v>25</v>
      </c>
      <c r="Q6712" s="55">
        <v>9975</v>
      </c>
      <c r="R6712" s="56"/>
    </row>
    <row r="6713" spans="1:18" x14ac:dyDescent="0.25">
      <c r="A6713" s="33"/>
      <c r="B6713" s="34" t="s">
        <v>28</v>
      </c>
      <c r="C6713" s="34" t="s">
        <v>29</v>
      </c>
      <c r="H6713" s="35"/>
      <c r="I6713" s="35"/>
      <c r="J6713" s="36"/>
      <c r="L6713" s="59"/>
      <c r="M6713" s="59"/>
      <c r="N6713" s="60"/>
      <c r="P6713" s="59"/>
      <c r="Q6713" s="59"/>
      <c r="R6713" s="60"/>
    </row>
    <row r="6714" spans="1:18" x14ac:dyDescent="0.25">
      <c r="A6714" s="37" t="s">
        <v>8109</v>
      </c>
      <c r="B6714" s="38" t="s">
        <v>31</v>
      </c>
      <c r="C6714" s="38" t="s">
        <v>333</v>
      </c>
      <c r="H6714" s="35"/>
      <c r="I6714" s="35"/>
      <c r="J6714" s="36"/>
      <c r="L6714" s="59"/>
      <c r="M6714" s="59"/>
      <c r="N6714" s="60"/>
      <c r="P6714" s="59"/>
      <c r="Q6714" s="59"/>
      <c r="R6714" s="60"/>
    </row>
    <row r="6715" spans="1:18" ht="60" x14ac:dyDescent="0.25">
      <c r="A6715" s="33"/>
      <c r="B6715" s="34" t="s">
        <v>55</v>
      </c>
      <c r="C6715" s="34" t="s">
        <v>56</v>
      </c>
      <c r="D6715" s="34" t="s">
        <v>57</v>
      </c>
      <c r="E6715" s="34" t="s">
        <v>58</v>
      </c>
      <c r="F6715" s="39" t="s">
        <v>59</v>
      </c>
      <c r="H6715" s="40" t="s">
        <v>60</v>
      </c>
      <c r="I6715" s="41" t="s">
        <v>22</v>
      </c>
      <c r="J6715" s="42"/>
      <c r="L6715" s="40" t="s">
        <v>60</v>
      </c>
      <c r="M6715" s="53" t="s">
        <v>22</v>
      </c>
      <c r="N6715" s="54"/>
      <c r="P6715" s="40" t="s">
        <v>60</v>
      </c>
      <c r="Q6715" s="53" t="s">
        <v>22</v>
      </c>
      <c r="R6715" s="54"/>
    </row>
    <row r="6716" spans="1:18" ht="105" x14ac:dyDescent="0.25">
      <c r="A6716" s="37" t="s">
        <v>8110</v>
      </c>
      <c r="B6716" s="38" t="s">
        <v>335</v>
      </c>
      <c r="C6716" s="38" t="s">
        <v>336</v>
      </c>
      <c r="D6716" s="38"/>
      <c r="E6716" s="38" t="s">
        <v>64</v>
      </c>
      <c r="F6716" s="43">
        <v>1</v>
      </c>
      <c r="H6716" s="44">
        <v>0</v>
      </c>
      <c r="I6716" s="45">
        <v>0</v>
      </c>
      <c r="J6716" s="31"/>
      <c r="L6716" s="44">
        <v>0</v>
      </c>
      <c r="M6716" s="55">
        <v>0</v>
      </c>
      <c r="N6716" s="56"/>
      <c r="P6716" s="44">
        <v>0</v>
      </c>
      <c r="Q6716" s="55">
        <v>0</v>
      </c>
      <c r="R6716" s="56"/>
    </row>
    <row r="6717" spans="1:18" x14ac:dyDescent="0.25">
      <c r="A6717" s="33"/>
      <c r="B6717" s="34" t="s">
        <v>28</v>
      </c>
      <c r="C6717" s="34" t="s">
        <v>29</v>
      </c>
      <c r="H6717" s="35"/>
      <c r="I6717" s="35"/>
      <c r="J6717" s="36"/>
      <c r="L6717" s="59"/>
      <c r="M6717" s="59"/>
      <c r="N6717" s="60"/>
      <c r="P6717" s="59"/>
      <c r="Q6717" s="59"/>
      <c r="R6717" s="60"/>
    </row>
    <row r="6718" spans="1:18" ht="60" x14ac:dyDescent="0.25">
      <c r="A6718" s="37" t="s">
        <v>8111</v>
      </c>
      <c r="B6718" s="38" t="s">
        <v>31</v>
      </c>
      <c r="C6718" s="38" t="s">
        <v>299</v>
      </c>
      <c r="H6718" s="35"/>
      <c r="I6718" s="35"/>
      <c r="J6718" s="36"/>
      <c r="L6718" s="59"/>
      <c r="M6718" s="59"/>
      <c r="N6718" s="60"/>
      <c r="P6718" s="59"/>
      <c r="Q6718" s="59"/>
      <c r="R6718" s="60"/>
    </row>
    <row r="6719" spans="1:18" x14ac:dyDescent="0.25">
      <c r="A6719" s="14" t="s">
        <v>8112</v>
      </c>
      <c r="B6719" s="14"/>
      <c r="C6719" s="14"/>
      <c r="D6719" s="14"/>
      <c r="E6719" s="14"/>
      <c r="F6719" s="14"/>
      <c r="H6719" s="32" t="s">
        <v>500</v>
      </c>
      <c r="I6719" s="45">
        <v>228145</v>
      </c>
      <c r="J6719" s="31"/>
      <c r="L6719" s="32" t="s">
        <v>500</v>
      </c>
      <c r="M6719" s="55">
        <v>1226794.97</v>
      </c>
      <c r="N6719" s="56"/>
      <c r="P6719" s="32" t="s">
        <v>500</v>
      </c>
      <c r="Q6719" s="55">
        <v>1195700</v>
      </c>
      <c r="R6719" s="56"/>
    </row>
    <row r="6720" spans="1:18" x14ac:dyDescent="0.25">
      <c r="A6720" s="33"/>
      <c r="B6720" s="34" t="s">
        <v>28</v>
      </c>
      <c r="C6720" s="34" t="s">
        <v>29</v>
      </c>
      <c r="H6720" s="35"/>
      <c r="I6720" s="35"/>
      <c r="J6720" s="36"/>
      <c r="L6720" s="59"/>
      <c r="M6720" s="59"/>
      <c r="N6720" s="60"/>
      <c r="P6720" s="59"/>
      <c r="Q6720" s="59"/>
      <c r="R6720" s="60"/>
    </row>
    <row r="6721" spans="1:18" x14ac:dyDescent="0.25">
      <c r="A6721" s="37" t="s">
        <v>8113</v>
      </c>
      <c r="B6721" s="38" t="s">
        <v>31</v>
      </c>
      <c r="C6721" s="38" t="s">
        <v>8114</v>
      </c>
      <c r="H6721" s="35"/>
      <c r="I6721" s="35"/>
      <c r="J6721" s="36"/>
      <c r="L6721" s="59"/>
      <c r="M6721" s="59"/>
      <c r="N6721" s="60"/>
      <c r="P6721" s="59"/>
      <c r="Q6721" s="59"/>
      <c r="R6721" s="60"/>
    </row>
    <row r="6722" spans="1:18" ht="45" x14ac:dyDescent="0.25">
      <c r="A6722" s="37" t="s">
        <v>8115</v>
      </c>
      <c r="B6722" s="38" t="s">
        <v>31</v>
      </c>
      <c r="C6722" s="38" t="s">
        <v>8116</v>
      </c>
      <c r="H6722" s="35"/>
      <c r="I6722" s="35"/>
      <c r="J6722" s="36"/>
      <c r="L6722" s="59"/>
      <c r="M6722" s="59"/>
      <c r="N6722" s="60"/>
      <c r="P6722" s="59"/>
      <c r="Q6722" s="59"/>
      <c r="R6722" s="60"/>
    </row>
    <row r="6723" spans="1:18" ht="60" x14ac:dyDescent="0.25">
      <c r="A6723" s="33"/>
      <c r="B6723" s="34" t="s">
        <v>55</v>
      </c>
      <c r="C6723" s="34" t="s">
        <v>56</v>
      </c>
      <c r="D6723" s="34" t="s">
        <v>57</v>
      </c>
      <c r="E6723" s="34" t="s">
        <v>58</v>
      </c>
      <c r="F6723" s="39" t="s">
        <v>59</v>
      </c>
      <c r="H6723" s="40" t="s">
        <v>60</v>
      </c>
      <c r="I6723" s="41" t="s">
        <v>22</v>
      </c>
      <c r="J6723" s="42"/>
      <c r="L6723" s="40" t="s">
        <v>60</v>
      </c>
      <c r="M6723" s="53" t="s">
        <v>22</v>
      </c>
      <c r="N6723" s="54"/>
      <c r="P6723" s="40" t="s">
        <v>60</v>
      </c>
      <c r="Q6723" s="53" t="s">
        <v>22</v>
      </c>
      <c r="R6723" s="54"/>
    </row>
    <row r="6724" spans="1:18" x14ac:dyDescent="0.25">
      <c r="A6724" s="37" t="s">
        <v>8117</v>
      </c>
      <c r="B6724" s="38" t="s">
        <v>474</v>
      </c>
      <c r="C6724" s="38" t="s">
        <v>8118</v>
      </c>
      <c r="D6724" s="38"/>
      <c r="E6724" s="38" t="s">
        <v>433</v>
      </c>
      <c r="F6724" s="43">
        <v>3</v>
      </c>
      <c r="H6724" s="44">
        <v>6075</v>
      </c>
      <c r="I6724" s="45">
        <v>18225</v>
      </c>
      <c r="J6724" s="31"/>
      <c r="L6724" s="44">
        <v>23673.01</v>
      </c>
      <c r="M6724" s="55">
        <v>71019.03</v>
      </c>
      <c r="N6724" s="56"/>
      <c r="P6724" s="44">
        <v>14000</v>
      </c>
      <c r="Q6724" s="55">
        <v>42000</v>
      </c>
      <c r="R6724" s="56"/>
    </row>
    <row r="6725" spans="1:18" x14ac:dyDescent="0.25">
      <c r="A6725" s="37" t="s">
        <v>8119</v>
      </c>
      <c r="B6725" s="38" t="s">
        <v>481</v>
      </c>
      <c r="C6725" s="38" t="s">
        <v>8120</v>
      </c>
      <c r="D6725" s="38"/>
      <c r="E6725" s="38" t="s">
        <v>433</v>
      </c>
      <c r="F6725" s="43">
        <v>11</v>
      </c>
      <c r="H6725" s="44">
        <v>1350</v>
      </c>
      <c r="I6725" s="45">
        <v>14850</v>
      </c>
      <c r="J6725" s="31"/>
      <c r="L6725" s="44">
        <v>4438.6899999999996</v>
      </c>
      <c r="M6725" s="55">
        <v>48825.59</v>
      </c>
      <c r="N6725" s="56"/>
      <c r="P6725" s="44">
        <v>4500</v>
      </c>
      <c r="Q6725" s="55">
        <v>49500</v>
      </c>
      <c r="R6725" s="56"/>
    </row>
    <row r="6726" spans="1:18" x14ac:dyDescent="0.25">
      <c r="A6726" s="37" t="s">
        <v>8121</v>
      </c>
      <c r="B6726" s="38" t="s">
        <v>484</v>
      </c>
      <c r="C6726" s="38" t="s">
        <v>8122</v>
      </c>
      <c r="D6726" s="38"/>
      <c r="E6726" s="38" t="s">
        <v>433</v>
      </c>
      <c r="F6726" s="43">
        <v>6</v>
      </c>
      <c r="H6726" s="44">
        <v>1500</v>
      </c>
      <c r="I6726" s="45">
        <v>9000</v>
      </c>
      <c r="J6726" s="31"/>
      <c r="L6726" s="44">
        <v>4497.87</v>
      </c>
      <c r="M6726" s="55">
        <v>26987.22</v>
      </c>
      <c r="N6726" s="56"/>
      <c r="P6726" s="44">
        <v>4500</v>
      </c>
      <c r="Q6726" s="55">
        <v>27000</v>
      </c>
      <c r="R6726" s="56"/>
    </row>
    <row r="6727" spans="1:18" x14ac:dyDescent="0.25">
      <c r="A6727" s="37" t="s">
        <v>8123</v>
      </c>
      <c r="B6727" s="38" t="s">
        <v>487</v>
      </c>
      <c r="C6727" s="38" t="s">
        <v>8124</v>
      </c>
      <c r="D6727" s="38"/>
      <c r="E6727" s="38" t="s">
        <v>433</v>
      </c>
      <c r="F6727" s="43">
        <v>3</v>
      </c>
      <c r="H6727" s="44">
        <v>1750</v>
      </c>
      <c r="I6727" s="45">
        <v>5250</v>
      </c>
      <c r="J6727" s="31"/>
      <c r="L6727" s="44">
        <v>5918.25</v>
      </c>
      <c r="M6727" s="55">
        <v>17754.75</v>
      </c>
      <c r="N6727" s="56"/>
      <c r="P6727" s="44">
        <v>8200</v>
      </c>
      <c r="Q6727" s="55">
        <v>24600</v>
      </c>
      <c r="R6727" s="56"/>
    </row>
    <row r="6728" spans="1:18" x14ac:dyDescent="0.25">
      <c r="A6728" s="37" t="s">
        <v>8125</v>
      </c>
      <c r="B6728" s="38" t="s">
        <v>494</v>
      </c>
      <c r="C6728" s="38" t="s">
        <v>8126</v>
      </c>
      <c r="D6728" s="38"/>
      <c r="E6728" s="38" t="s">
        <v>433</v>
      </c>
      <c r="F6728" s="43">
        <v>3</v>
      </c>
      <c r="H6728" s="44">
        <v>540</v>
      </c>
      <c r="I6728" s="45">
        <v>1620</v>
      </c>
      <c r="J6728" s="31"/>
      <c r="L6728" s="44">
        <v>1183.6500000000001</v>
      </c>
      <c r="M6728" s="55">
        <v>3550.95</v>
      </c>
      <c r="N6728" s="56"/>
      <c r="P6728" s="44">
        <v>20000</v>
      </c>
      <c r="Q6728" s="55">
        <v>60000</v>
      </c>
      <c r="R6728" s="56"/>
    </row>
    <row r="6729" spans="1:18" x14ac:dyDescent="0.25">
      <c r="A6729" s="37" t="s">
        <v>8127</v>
      </c>
      <c r="B6729" s="38" t="s">
        <v>6806</v>
      </c>
      <c r="C6729" s="38" t="s">
        <v>8128</v>
      </c>
      <c r="D6729" s="38"/>
      <c r="E6729" s="38" t="s">
        <v>433</v>
      </c>
      <c r="F6729" s="43">
        <v>7</v>
      </c>
      <c r="H6729" s="44">
        <v>650</v>
      </c>
      <c r="I6729" s="45">
        <v>4550</v>
      </c>
      <c r="J6729" s="31"/>
      <c r="L6729" s="44">
        <v>5918.25</v>
      </c>
      <c r="M6729" s="55">
        <v>41427.75</v>
      </c>
      <c r="N6729" s="56"/>
      <c r="P6729" s="44">
        <v>20000</v>
      </c>
      <c r="Q6729" s="55">
        <v>140000</v>
      </c>
      <c r="R6729" s="56"/>
    </row>
    <row r="6730" spans="1:18" x14ac:dyDescent="0.25">
      <c r="A6730" s="33"/>
      <c r="B6730" s="34" t="s">
        <v>28</v>
      </c>
      <c r="C6730" s="34" t="s">
        <v>29</v>
      </c>
      <c r="H6730" s="35"/>
      <c r="I6730" s="35"/>
      <c r="J6730" s="36"/>
      <c r="L6730" s="59"/>
      <c r="M6730" s="59"/>
      <c r="N6730" s="60"/>
      <c r="P6730" s="59"/>
      <c r="Q6730" s="59"/>
      <c r="R6730" s="60"/>
    </row>
    <row r="6731" spans="1:18" x14ac:dyDescent="0.25">
      <c r="A6731" s="37" t="s">
        <v>8129</v>
      </c>
      <c r="B6731" s="38" t="s">
        <v>31</v>
      </c>
      <c r="C6731" s="38" t="s">
        <v>470</v>
      </c>
      <c r="H6731" s="35"/>
      <c r="I6731" s="35"/>
      <c r="J6731" s="36"/>
      <c r="L6731" s="59"/>
      <c r="M6731" s="59"/>
      <c r="N6731" s="60"/>
      <c r="P6731" s="59"/>
      <c r="Q6731" s="59"/>
      <c r="R6731" s="60"/>
    </row>
    <row r="6732" spans="1:18" ht="60" x14ac:dyDescent="0.25">
      <c r="A6732" s="37" t="s">
        <v>8130</v>
      </c>
      <c r="B6732" s="38" t="s">
        <v>31</v>
      </c>
      <c r="C6732" s="38" t="s">
        <v>472</v>
      </c>
      <c r="H6732" s="35"/>
      <c r="I6732" s="35"/>
      <c r="J6732" s="36"/>
      <c r="L6732" s="59"/>
      <c r="M6732" s="59"/>
      <c r="N6732" s="60"/>
      <c r="P6732" s="59"/>
      <c r="Q6732" s="59"/>
      <c r="R6732" s="60"/>
    </row>
    <row r="6733" spans="1:18" ht="60" x14ac:dyDescent="0.25">
      <c r="A6733" s="33"/>
      <c r="B6733" s="34" t="s">
        <v>55</v>
      </c>
      <c r="C6733" s="34" t="s">
        <v>56</v>
      </c>
      <c r="D6733" s="34" t="s">
        <v>57</v>
      </c>
      <c r="E6733" s="34" t="s">
        <v>58</v>
      </c>
      <c r="F6733" s="39" t="s">
        <v>59</v>
      </c>
      <c r="H6733" s="40" t="s">
        <v>60</v>
      </c>
      <c r="I6733" s="41" t="s">
        <v>22</v>
      </c>
      <c r="J6733" s="42"/>
      <c r="L6733" s="40" t="s">
        <v>60</v>
      </c>
      <c r="M6733" s="53" t="s">
        <v>22</v>
      </c>
      <c r="N6733" s="54"/>
      <c r="P6733" s="40" t="s">
        <v>60</v>
      </c>
      <c r="Q6733" s="53" t="s">
        <v>22</v>
      </c>
      <c r="R6733" s="54"/>
    </row>
    <row r="6734" spans="1:18" x14ac:dyDescent="0.25">
      <c r="A6734" s="37" t="s">
        <v>8131</v>
      </c>
      <c r="B6734" s="38" t="s">
        <v>6809</v>
      </c>
      <c r="C6734" s="38" t="s">
        <v>8132</v>
      </c>
      <c r="D6734" s="38"/>
      <c r="E6734" s="38" t="s">
        <v>433</v>
      </c>
      <c r="F6734" s="43">
        <v>3</v>
      </c>
      <c r="H6734" s="44">
        <v>1550</v>
      </c>
      <c r="I6734" s="45">
        <v>4650</v>
      </c>
      <c r="J6734" s="31"/>
      <c r="L6734" s="44">
        <v>4497.87</v>
      </c>
      <c r="M6734" s="55">
        <v>13493.61</v>
      </c>
      <c r="N6734" s="56"/>
      <c r="P6734" s="44">
        <v>2200</v>
      </c>
      <c r="Q6734" s="55">
        <v>6600</v>
      </c>
      <c r="R6734" s="56"/>
    </row>
    <row r="6735" spans="1:18" x14ac:dyDescent="0.25">
      <c r="A6735" s="33"/>
      <c r="B6735" s="34" t="s">
        <v>28</v>
      </c>
      <c r="C6735" s="34" t="s">
        <v>29</v>
      </c>
      <c r="H6735" s="35"/>
      <c r="I6735" s="35"/>
      <c r="J6735" s="36"/>
      <c r="L6735" s="59"/>
      <c r="M6735" s="59"/>
      <c r="N6735" s="60"/>
      <c r="P6735" s="59"/>
      <c r="Q6735" s="59"/>
      <c r="R6735" s="60"/>
    </row>
    <row r="6736" spans="1:18" x14ac:dyDescent="0.25">
      <c r="A6736" s="37" t="s">
        <v>8133</v>
      </c>
      <c r="B6736" s="38" t="s">
        <v>31</v>
      </c>
      <c r="C6736" s="38" t="s">
        <v>8134</v>
      </c>
      <c r="H6736" s="35"/>
      <c r="I6736" s="35"/>
      <c r="J6736" s="36"/>
      <c r="L6736" s="59"/>
      <c r="M6736" s="59"/>
      <c r="N6736" s="60"/>
      <c r="P6736" s="59"/>
      <c r="Q6736" s="59"/>
      <c r="R6736" s="60"/>
    </row>
    <row r="6737" spans="1:18" ht="30" x14ac:dyDescent="0.25">
      <c r="A6737" s="37" t="s">
        <v>8135</v>
      </c>
      <c r="B6737" s="38" t="s">
        <v>31</v>
      </c>
      <c r="C6737" s="38" t="s">
        <v>8136</v>
      </c>
      <c r="H6737" s="35"/>
      <c r="I6737" s="35"/>
      <c r="J6737" s="36"/>
      <c r="L6737" s="59"/>
      <c r="M6737" s="59"/>
      <c r="N6737" s="60"/>
      <c r="P6737" s="59"/>
      <c r="Q6737" s="59"/>
      <c r="R6737" s="60"/>
    </row>
    <row r="6738" spans="1:18" ht="60" x14ac:dyDescent="0.25">
      <c r="A6738" s="33"/>
      <c r="B6738" s="34" t="s">
        <v>55</v>
      </c>
      <c r="C6738" s="34" t="s">
        <v>56</v>
      </c>
      <c r="D6738" s="34" t="s">
        <v>57</v>
      </c>
      <c r="E6738" s="34" t="s">
        <v>58</v>
      </c>
      <c r="F6738" s="39" t="s">
        <v>59</v>
      </c>
      <c r="H6738" s="40" t="s">
        <v>60</v>
      </c>
      <c r="I6738" s="41" t="s">
        <v>22</v>
      </c>
      <c r="J6738" s="42"/>
      <c r="L6738" s="40" t="s">
        <v>60</v>
      </c>
      <c r="M6738" s="53" t="s">
        <v>22</v>
      </c>
      <c r="N6738" s="54"/>
      <c r="P6738" s="40" t="s">
        <v>60</v>
      </c>
      <c r="Q6738" s="53" t="s">
        <v>22</v>
      </c>
      <c r="R6738" s="54"/>
    </row>
    <row r="6739" spans="1:18" ht="30" x14ac:dyDescent="0.25">
      <c r="A6739" s="37" t="s">
        <v>8137</v>
      </c>
      <c r="B6739" s="38" t="s">
        <v>6812</v>
      </c>
      <c r="C6739" s="38" t="s">
        <v>8138</v>
      </c>
      <c r="D6739" s="38"/>
      <c r="E6739" s="38" t="s">
        <v>433</v>
      </c>
      <c r="F6739" s="43">
        <v>1</v>
      </c>
      <c r="H6739" s="44">
        <v>3750</v>
      </c>
      <c r="I6739" s="45">
        <v>3750</v>
      </c>
      <c r="J6739" s="31"/>
      <c r="L6739" s="44">
        <v>23673.01</v>
      </c>
      <c r="M6739" s="55">
        <v>23673.01</v>
      </c>
      <c r="N6739" s="56"/>
      <c r="P6739" s="44">
        <v>5600</v>
      </c>
      <c r="Q6739" s="55">
        <v>5600</v>
      </c>
      <c r="R6739" s="56"/>
    </row>
    <row r="6740" spans="1:18" x14ac:dyDescent="0.25">
      <c r="A6740" s="33"/>
      <c r="B6740" s="34" t="s">
        <v>28</v>
      </c>
      <c r="C6740" s="34" t="s">
        <v>29</v>
      </c>
      <c r="H6740" s="35"/>
      <c r="I6740" s="35"/>
      <c r="J6740" s="36"/>
      <c r="L6740" s="59"/>
      <c r="M6740" s="59"/>
      <c r="N6740" s="60"/>
      <c r="P6740" s="59"/>
      <c r="Q6740" s="59"/>
      <c r="R6740" s="60"/>
    </row>
    <row r="6741" spans="1:18" x14ac:dyDescent="0.25">
      <c r="A6741" s="37" t="s">
        <v>8139</v>
      </c>
      <c r="B6741" s="38" t="s">
        <v>31</v>
      </c>
      <c r="C6741" s="38" t="s">
        <v>8140</v>
      </c>
      <c r="H6741" s="35"/>
      <c r="I6741" s="35"/>
      <c r="J6741" s="36"/>
      <c r="L6741" s="59"/>
      <c r="M6741" s="59"/>
      <c r="N6741" s="60"/>
      <c r="P6741" s="59"/>
      <c r="Q6741" s="59"/>
      <c r="R6741" s="60"/>
    </row>
    <row r="6742" spans="1:18" ht="60" x14ac:dyDescent="0.25">
      <c r="A6742" s="33"/>
      <c r="B6742" s="34" t="s">
        <v>55</v>
      </c>
      <c r="C6742" s="34" t="s">
        <v>56</v>
      </c>
      <c r="D6742" s="34" t="s">
        <v>57</v>
      </c>
      <c r="E6742" s="34" t="s">
        <v>58</v>
      </c>
      <c r="F6742" s="39" t="s">
        <v>59</v>
      </c>
      <c r="H6742" s="40" t="s">
        <v>60</v>
      </c>
      <c r="I6742" s="41" t="s">
        <v>22</v>
      </c>
      <c r="J6742" s="42"/>
      <c r="L6742" s="40" t="s">
        <v>60</v>
      </c>
      <c r="M6742" s="53" t="s">
        <v>22</v>
      </c>
      <c r="N6742" s="54"/>
      <c r="P6742" s="40" t="s">
        <v>60</v>
      </c>
      <c r="Q6742" s="53" t="s">
        <v>22</v>
      </c>
      <c r="R6742" s="54"/>
    </row>
    <row r="6743" spans="1:18" ht="30" x14ac:dyDescent="0.25">
      <c r="A6743" s="37" t="s">
        <v>8141</v>
      </c>
      <c r="B6743" s="38" t="s">
        <v>6815</v>
      </c>
      <c r="C6743" s="38" t="s">
        <v>8142</v>
      </c>
      <c r="D6743" s="38"/>
      <c r="E6743" s="38" t="s">
        <v>308</v>
      </c>
      <c r="F6743" s="43">
        <v>97</v>
      </c>
      <c r="H6743" s="44">
        <v>850</v>
      </c>
      <c r="I6743" s="45">
        <v>82450</v>
      </c>
      <c r="J6743" s="31"/>
      <c r="L6743" s="44">
        <v>7693.73</v>
      </c>
      <c r="M6743" s="55">
        <v>746291.81</v>
      </c>
      <c r="N6743" s="56"/>
      <c r="P6743" s="44">
        <v>4800</v>
      </c>
      <c r="Q6743" s="55">
        <v>465600</v>
      </c>
      <c r="R6743" s="56"/>
    </row>
    <row r="6744" spans="1:18" ht="30" x14ac:dyDescent="0.25">
      <c r="A6744" s="37" t="s">
        <v>8143</v>
      </c>
      <c r="B6744" s="38" t="s">
        <v>6818</v>
      </c>
      <c r="C6744" s="38" t="s">
        <v>8144</v>
      </c>
      <c r="D6744" s="38"/>
      <c r="E6744" s="38" t="s">
        <v>308</v>
      </c>
      <c r="F6744" s="43">
        <v>46</v>
      </c>
      <c r="H6744" s="44">
        <v>900</v>
      </c>
      <c r="I6744" s="45">
        <v>41400</v>
      </c>
      <c r="J6744" s="31"/>
      <c r="L6744" s="44">
        <v>2959.13</v>
      </c>
      <c r="M6744" s="55">
        <v>136119.98000000001</v>
      </c>
      <c r="N6744" s="56"/>
      <c r="P6744" s="44">
        <v>5200</v>
      </c>
      <c r="Q6744" s="55">
        <v>239200</v>
      </c>
      <c r="R6744" s="56"/>
    </row>
    <row r="6745" spans="1:18" x14ac:dyDescent="0.25">
      <c r="A6745" s="37" t="s">
        <v>8145</v>
      </c>
      <c r="B6745" s="38" t="s">
        <v>6821</v>
      </c>
      <c r="C6745" s="38" t="s">
        <v>8146</v>
      </c>
      <c r="D6745" s="38"/>
      <c r="E6745" s="38" t="s">
        <v>308</v>
      </c>
      <c r="F6745" s="43">
        <v>28</v>
      </c>
      <c r="H6745" s="44">
        <v>800</v>
      </c>
      <c r="I6745" s="45">
        <v>22400</v>
      </c>
      <c r="J6745" s="31"/>
      <c r="L6745" s="44">
        <v>2959.13</v>
      </c>
      <c r="M6745" s="55">
        <v>82855.64</v>
      </c>
      <c r="N6745" s="56"/>
      <c r="P6745" s="44">
        <v>2700</v>
      </c>
      <c r="Q6745" s="55">
        <v>75600</v>
      </c>
      <c r="R6745" s="56"/>
    </row>
    <row r="6746" spans="1:18" x14ac:dyDescent="0.25">
      <c r="A6746" s="37" t="s">
        <v>8147</v>
      </c>
      <c r="B6746" s="38" t="s">
        <v>6828</v>
      </c>
      <c r="C6746" s="38" t="s">
        <v>8148</v>
      </c>
      <c r="D6746" s="38"/>
      <c r="E6746" s="38" t="s">
        <v>433</v>
      </c>
      <c r="F6746" s="43">
        <v>1</v>
      </c>
      <c r="H6746" s="44">
        <v>12000</v>
      </c>
      <c r="I6746" s="45">
        <v>12000</v>
      </c>
      <c r="J6746" s="31"/>
      <c r="L6746" s="44">
        <v>8877.3799999999992</v>
      </c>
      <c r="M6746" s="55">
        <v>8877.3799999999992</v>
      </c>
      <c r="N6746" s="56"/>
      <c r="P6746" s="44">
        <v>50000</v>
      </c>
      <c r="Q6746" s="55">
        <v>50000</v>
      </c>
      <c r="R6746" s="56"/>
    </row>
    <row r="6747" spans="1:18" x14ac:dyDescent="0.25">
      <c r="A6747" s="37" t="s">
        <v>8149</v>
      </c>
      <c r="B6747" s="38" t="s">
        <v>6831</v>
      </c>
      <c r="C6747" s="38" t="s">
        <v>8150</v>
      </c>
      <c r="D6747" s="38"/>
      <c r="E6747" s="38" t="s">
        <v>433</v>
      </c>
      <c r="F6747" s="43">
        <v>1</v>
      </c>
      <c r="H6747" s="44">
        <v>8000</v>
      </c>
      <c r="I6747" s="45">
        <v>8000</v>
      </c>
      <c r="J6747" s="31"/>
      <c r="L6747" s="44">
        <v>5918.25</v>
      </c>
      <c r="M6747" s="55">
        <v>5918.25</v>
      </c>
      <c r="N6747" s="56"/>
      <c r="P6747" s="44">
        <v>10000</v>
      </c>
      <c r="Q6747" s="55">
        <v>10000</v>
      </c>
      <c r="R6747" s="56"/>
    </row>
    <row r="6748" spans="1:18" x14ac:dyDescent="0.25">
      <c r="A6748" s="33"/>
      <c r="B6748" s="34" t="s">
        <v>28</v>
      </c>
      <c r="C6748" s="34" t="s">
        <v>29</v>
      </c>
      <c r="H6748" s="35"/>
      <c r="I6748" s="35"/>
      <c r="J6748" s="36"/>
      <c r="L6748" s="59"/>
      <c r="M6748" s="59"/>
      <c r="N6748" s="60"/>
      <c r="P6748" s="59"/>
      <c r="Q6748" s="59"/>
      <c r="R6748" s="60"/>
    </row>
    <row r="6749" spans="1:18" x14ac:dyDescent="0.25">
      <c r="A6749" s="37" t="s">
        <v>8151</v>
      </c>
      <c r="B6749" s="38" t="s">
        <v>31</v>
      </c>
      <c r="C6749" s="38" t="s">
        <v>333</v>
      </c>
      <c r="H6749" s="35"/>
      <c r="I6749" s="35"/>
      <c r="J6749" s="36"/>
      <c r="L6749" s="59"/>
      <c r="M6749" s="59"/>
      <c r="N6749" s="60"/>
      <c r="P6749" s="59"/>
      <c r="Q6749" s="59"/>
      <c r="R6749" s="60"/>
    </row>
    <row r="6750" spans="1:18" ht="60" x14ac:dyDescent="0.25">
      <c r="A6750" s="33"/>
      <c r="B6750" s="34" t="s">
        <v>55</v>
      </c>
      <c r="C6750" s="34" t="s">
        <v>56</v>
      </c>
      <c r="D6750" s="34" t="s">
        <v>57</v>
      </c>
      <c r="E6750" s="34" t="s">
        <v>58</v>
      </c>
      <c r="F6750" s="39" t="s">
        <v>59</v>
      </c>
      <c r="H6750" s="40" t="s">
        <v>60</v>
      </c>
      <c r="I6750" s="41" t="s">
        <v>22</v>
      </c>
      <c r="J6750" s="42"/>
      <c r="L6750" s="40" t="s">
        <v>60</v>
      </c>
      <c r="M6750" s="53" t="s">
        <v>22</v>
      </c>
      <c r="N6750" s="54"/>
      <c r="P6750" s="40" t="s">
        <v>60</v>
      </c>
      <c r="Q6750" s="53" t="s">
        <v>22</v>
      </c>
      <c r="R6750" s="54"/>
    </row>
    <row r="6751" spans="1:18" ht="105" x14ac:dyDescent="0.25">
      <c r="A6751" s="37" t="s">
        <v>8152</v>
      </c>
      <c r="B6751" s="38" t="s">
        <v>335</v>
      </c>
      <c r="C6751" s="38" t="s">
        <v>336</v>
      </c>
      <c r="D6751" s="38"/>
      <c r="E6751" s="38" t="s">
        <v>64</v>
      </c>
      <c r="F6751" s="43">
        <v>1</v>
      </c>
      <c r="H6751" s="44">
        <v>0</v>
      </c>
      <c r="I6751" s="45">
        <v>0</v>
      </c>
      <c r="J6751" s="31"/>
      <c r="L6751" s="44">
        <v>0</v>
      </c>
      <c r="M6751" s="55">
        <v>0</v>
      </c>
      <c r="N6751" s="56"/>
      <c r="P6751" s="44">
        <v>0</v>
      </c>
      <c r="Q6751" s="55">
        <v>0</v>
      </c>
      <c r="R6751" s="56"/>
    </row>
    <row r="6752" spans="1:18" x14ac:dyDescent="0.25">
      <c r="A6752" s="33"/>
      <c r="B6752" s="34" t="s">
        <v>28</v>
      </c>
      <c r="C6752" s="34" t="s">
        <v>29</v>
      </c>
      <c r="H6752" s="35"/>
      <c r="I6752" s="35"/>
      <c r="J6752" s="36"/>
      <c r="L6752" s="59"/>
      <c r="M6752" s="59"/>
      <c r="N6752" s="60"/>
      <c r="P6752" s="59"/>
      <c r="Q6752" s="59"/>
      <c r="R6752" s="60"/>
    </row>
    <row r="6753" spans="1:18" ht="60" x14ac:dyDescent="0.25">
      <c r="A6753" s="37" t="s">
        <v>8153</v>
      </c>
      <c r="B6753" s="38" t="s">
        <v>31</v>
      </c>
      <c r="C6753" s="38" t="s">
        <v>299</v>
      </c>
      <c r="H6753" s="35"/>
      <c r="I6753" s="35"/>
      <c r="J6753" s="36"/>
      <c r="L6753" s="59"/>
      <c r="M6753" s="59"/>
      <c r="N6753" s="60"/>
      <c r="P6753" s="59"/>
      <c r="Q6753" s="59"/>
      <c r="R6753" s="60"/>
    </row>
    <row r="6754" spans="1:18" x14ac:dyDescent="0.25">
      <c r="A6754" s="14" t="s">
        <v>8154</v>
      </c>
      <c r="B6754" s="14"/>
      <c r="C6754" s="14"/>
      <c r="D6754" s="14"/>
      <c r="E6754" s="14"/>
      <c r="F6754" s="14"/>
      <c r="H6754" s="32" t="s">
        <v>6839</v>
      </c>
      <c r="I6754" s="45">
        <v>501934</v>
      </c>
      <c r="J6754" s="31"/>
      <c r="L6754" s="32" t="s">
        <v>6839</v>
      </c>
      <c r="M6754" s="55">
        <v>874876.91</v>
      </c>
      <c r="N6754" s="56"/>
      <c r="P6754" s="32" t="s">
        <v>6839</v>
      </c>
      <c r="Q6754" s="55">
        <v>967185</v>
      </c>
      <c r="R6754" s="56"/>
    </row>
    <row r="6755" spans="1:18" x14ac:dyDescent="0.25">
      <c r="A6755" s="33"/>
      <c r="B6755" s="34" t="s">
        <v>28</v>
      </c>
      <c r="C6755" s="34" t="s">
        <v>29</v>
      </c>
      <c r="H6755" s="35"/>
      <c r="I6755" s="35"/>
      <c r="J6755" s="36"/>
      <c r="L6755" s="59"/>
      <c r="M6755" s="59"/>
      <c r="N6755" s="60"/>
      <c r="P6755" s="59"/>
      <c r="Q6755" s="59"/>
      <c r="R6755" s="60"/>
    </row>
    <row r="6756" spans="1:18" x14ac:dyDescent="0.25">
      <c r="A6756" s="37" t="s">
        <v>8155</v>
      </c>
      <c r="B6756" s="38" t="s">
        <v>31</v>
      </c>
      <c r="C6756" s="38" t="s">
        <v>502</v>
      </c>
      <c r="H6756" s="35"/>
      <c r="I6756" s="35"/>
      <c r="J6756" s="36"/>
      <c r="L6756" s="59"/>
      <c r="M6756" s="59"/>
      <c r="N6756" s="60"/>
      <c r="P6756" s="59"/>
      <c r="Q6756" s="59"/>
      <c r="R6756" s="60"/>
    </row>
    <row r="6757" spans="1:18" ht="30" x14ac:dyDescent="0.25">
      <c r="A6757" s="37" t="s">
        <v>8156</v>
      </c>
      <c r="B6757" s="38" t="s">
        <v>31</v>
      </c>
      <c r="C6757" s="38" t="s">
        <v>8157</v>
      </c>
      <c r="H6757" s="35"/>
      <c r="I6757" s="35"/>
      <c r="J6757" s="36"/>
      <c r="L6757" s="59"/>
      <c r="M6757" s="59"/>
      <c r="N6757" s="60"/>
      <c r="P6757" s="59"/>
      <c r="Q6757" s="59"/>
      <c r="R6757" s="60"/>
    </row>
    <row r="6758" spans="1:18" ht="60" x14ac:dyDescent="0.25">
      <c r="A6758" s="33"/>
      <c r="B6758" s="34" t="s">
        <v>55</v>
      </c>
      <c r="C6758" s="34" t="s">
        <v>56</v>
      </c>
      <c r="D6758" s="34" t="s">
        <v>57</v>
      </c>
      <c r="E6758" s="34" t="s">
        <v>58</v>
      </c>
      <c r="F6758" s="39" t="s">
        <v>59</v>
      </c>
      <c r="H6758" s="40" t="s">
        <v>60</v>
      </c>
      <c r="I6758" s="41" t="s">
        <v>22</v>
      </c>
      <c r="J6758" s="42"/>
      <c r="L6758" s="40" t="s">
        <v>60</v>
      </c>
      <c r="M6758" s="53" t="s">
        <v>22</v>
      </c>
      <c r="N6758" s="54"/>
      <c r="P6758" s="40" t="s">
        <v>60</v>
      </c>
      <c r="Q6758" s="53" t="s">
        <v>22</v>
      </c>
      <c r="R6758" s="54"/>
    </row>
    <row r="6759" spans="1:18" x14ac:dyDescent="0.25">
      <c r="A6759" s="37" t="s">
        <v>8158</v>
      </c>
      <c r="B6759" s="38" t="s">
        <v>506</v>
      </c>
      <c r="C6759" s="38" t="s">
        <v>8159</v>
      </c>
      <c r="D6759" s="38"/>
      <c r="E6759" s="38" t="s">
        <v>308</v>
      </c>
      <c r="F6759" s="43">
        <v>597</v>
      </c>
      <c r="H6759" s="44">
        <v>68</v>
      </c>
      <c r="I6759" s="45">
        <v>40596</v>
      </c>
      <c r="J6759" s="31"/>
      <c r="L6759" s="44">
        <v>136.12</v>
      </c>
      <c r="M6759" s="55">
        <v>81263.64</v>
      </c>
      <c r="N6759" s="56"/>
      <c r="P6759" s="44">
        <v>140</v>
      </c>
      <c r="Q6759" s="55">
        <v>83580</v>
      </c>
      <c r="R6759" s="56"/>
    </row>
    <row r="6760" spans="1:18" x14ac:dyDescent="0.25">
      <c r="A6760" s="33"/>
      <c r="B6760" s="34" t="s">
        <v>28</v>
      </c>
      <c r="C6760" s="34" t="s">
        <v>29</v>
      </c>
      <c r="H6760" s="35"/>
      <c r="I6760" s="35"/>
      <c r="J6760" s="36"/>
      <c r="L6760" s="59"/>
      <c r="M6760" s="59"/>
      <c r="N6760" s="60"/>
      <c r="P6760" s="59"/>
      <c r="Q6760" s="59"/>
      <c r="R6760" s="60"/>
    </row>
    <row r="6761" spans="1:18" ht="30" x14ac:dyDescent="0.25">
      <c r="A6761" s="37" t="s">
        <v>8160</v>
      </c>
      <c r="B6761" s="38" t="s">
        <v>31</v>
      </c>
      <c r="C6761" s="38" t="s">
        <v>8161</v>
      </c>
      <c r="H6761" s="35"/>
      <c r="I6761" s="35"/>
      <c r="J6761" s="36"/>
      <c r="L6761" s="59"/>
      <c r="M6761" s="59"/>
      <c r="N6761" s="60"/>
      <c r="P6761" s="59"/>
      <c r="Q6761" s="59"/>
      <c r="R6761" s="60"/>
    </row>
    <row r="6762" spans="1:18" ht="60" x14ac:dyDescent="0.25">
      <c r="A6762" s="33"/>
      <c r="B6762" s="34" t="s">
        <v>55</v>
      </c>
      <c r="C6762" s="34" t="s">
        <v>56</v>
      </c>
      <c r="D6762" s="34" t="s">
        <v>57</v>
      </c>
      <c r="E6762" s="34" t="s">
        <v>58</v>
      </c>
      <c r="F6762" s="39" t="s">
        <v>59</v>
      </c>
      <c r="H6762" s="40" t="s">
        <v>60</v>
      </c>
      <c r="I6762" s="41" t="s">
        <v>22</v>
      </c>
      <c r="J6762" s="42"/>
      <c r="L6762" s="40" t="s">
        <v>60</v>
      </c>
      <c r="M6762" s="53" t="s">
        <v>22</v>
      </c>
      <c r="N6762" s="54"/>
      <c r="P6762" s="40" t="s">
        <v>60</v>
      </c>
      <c r="Q6762" s="53" t="s">
        <v>22</v>
      </c>
      <c r="R6762" s="54"/>
    </row>
    <row r="6763" spans="1:18" x14ac:dyDescent="0.25">
      <c r="A6763" s="37" t="s">
        <v>8162</v>
      </c>
      <c r="B6763" s="38" t="s">
        <v>511</v>
      </c>
      <c r="C6763" s="38" t="s">
        <v>8163</v>
      </c>
      <c r="D6763" s="38"/>
      <c r="E6763" s="38" t="s">
        <v>308</v>
      </c>
      <c r="F6763" s="43">
        <v>110</v>
      </c>
      <c r="H6763" s="44">
        <v>58</v>
      </c>
      <c r="I6763" s="45">
        <v>6380</v>
      </c>
      <c r="J6763" s="31"/>
      <c r="L6763" s="44">
        <v>65.099999999999994</v>
      </c>
      <c r="M6763" s="55">
        <v>7161</v>
      </c>
      <c r="N6763" s="56"/>
      <c r="P6763" s="44">
        <v>25</v>
      </c>
      <c r="Q6763" s="55">
        <v>2750</v>
      </c>
      <c r="R6763" s="56"/>
    </row>
    <row r="6764" spans="1:18" x14ac:dyDescent="0.25">
      <c r="A6764" s="33"/>
      <c r="B6764" s="34" t="s">
        <v>28</v>
      </c>
      <c r="C6764" s="34" t="s">
        <v>29</v>
      </c>
      <c r="H6764" s="35"/>
      <c r="I6764" s="35"/>
      <c r="J6764" s="36"/>
      <c r="L6764" s="59"/>
      <c r="M6764" s="59"/>
      <c r="N6764" s="60"/>
      <c r="P6764" s="59"/>
      <c r="Q6764" s="59"/>
      <c r="R6764" s="60"/>
    </row>
    <row r="6765" spans="1:18" x14ac:dyDescent="0.25">
      <c r="A6765" s="37" t="s">
        <v>8164</v>
      </c>
      <c r="B6765" s="38" t="s">
        <v>31</v>
      </c>
      <c r="C6765" s="38" t="s">
        <v>514</v>
      </c>
      <c r="H6765" s="35"/>
      <c r="I6765" s="35"/>
      <c r="J6765" s="36"/>
      <c r="L6765" s="59"/>
      <c r="M6765" s="59"/>
      <c r="N6765" s="60"/>
      <c r="P6765" s="59"/>
      <c r="Q6765" s="59"/>
      <c r="R6765" s="60"/>
    </row>
    <row r="6766" spans="1:18" ht="30" x14ac:dyDescent="0.25">
      <c r="A6766" s="37" t="s">
        <v>8165</v>
      </c>
      <c r="B6766" s="38" t="s">
        <v>31</v>
      </c>
      <c r="C6766" s="38" t="s">
        <v>8166</v>
      </c>
      <c r="H6766" s="35"/>
      <c r="I6766" s="35"/>
      <c r="J6766" s="36"/>
      <c r="L6766" s="59"/>
      <c r="M6766" s="59"/>
      <c r="N6766" s="60"/>
      <c r="P6766" s="59"/>
      <c r="Q6766" s="59"/>
      <c r="R6766" s="60"/>
    </row>
    <row r="6767" spans="1:18" ht="60" x14ac:dyDescent="0.25">
      <c r="A6767" s="33"/>
      <c r="B6767" s="34" t="s">
        <v>55</v>
      </c>
      <c r="C6767" s="34" t="s">
        <v>56</v>
      </c>
      <c r="D6767" s="34" t="s">
        <v>57</v>
      </c>
      <c r="E6767" s="34" t="s">
        <v>58</v>
      </c>
      <c r="F6767" s="39" t="s">
        <v>59</v>
      </c>
      <c r="H6767" s="40" t="s">
        <v>60</v>
      </c>
      <c r="I6767" s="41" t="s">
        <v>22</v>
      </c>
      <c r="J6767" s="42"/>
      <c r="L6767" s="40" t="s">
        <v>60</v>
      </c>
      <c r="M6767" s="53" t="s">
        <v>22</v>
      </c>
      <c r="N6767" s="54"/>
      <c r="P6767" s="40" t="s">
        <v>60</v>
      </c>
      <c r="Q6767" s="53" t="s">
        <v>22</v>
      </c>
      <c r="R6767" s="54"/>
    </row>
    <row r="6768" spans="1:18" x14ac:dyDescent="0.25">
      <c r="A6768" s="37" t="s">
        <v>8167</v>
      </c>
      <c r="B6768" s="38" t="s">
        <v>518</v>
      </c>
      <c r="C6768" s="38" t="s">
        <v>8168</v>
      </c>
      <c r="D6768" s="38"/>
      <c r="E6768" s="38" t="s">
        <v>308</v>
      </c>
      <c r="F6768" s="43">
        <v>219</v>
      </c>
      <c r="H6768" s="44">
        <v>70</v>
      </c>
      <c r="I6768" s="45">
        <v>15330</v>
      </c>
      <c r="J6768" s="31"/>
      <c r="L6768" s="44">
        <v>177.55</v>
      </c>
      <c r="M6768" s="55">
        <v>38883.449999999997</v>
      </c>
      <c r="N6768" s="56"/>
      <c r="P6768" s="44">
        <v>180</v>
      </c>
      <c r="Q6768" s="55">
        <v>39420</v>
      </c>
      <c r="R6768" s="56"/>
    </row>
    <row r="6769" spans="1:18" x14ac:dyDescent="0.25">
      <c r="A6769" s="33"/>
      <c r="B6769" s="34" t="s">
        <v>28</v>
      </c>
      <c r="C6769" s="34" t="s">
        <v>29</v>
      </c>
      <c r="H6769" s="35"/>
      <c r="I6769" s="35"/>
      <c r="J6769" s="36"/>
      <c r="L6769" s="59"/>
      <c r="M6769" s="59"/>
      <c r="N6769" s="60"/>
      <c r="P6769" s="59"/>
      <c r="Q6769" s="59"/>
      <c r="R6769" s="60"/>
    </row>
    <row r="6770" spans="1:18" ht="30" x14ac:dyDescent="0.25">
      <c r="A6770" s="37" t="s">
        <v>8169</v>
      </c>
      <c r="B6770" s="38" t="s">
        <v>31</v>
      </c>
      <c r="C6770" s="38" t="s">
        <v>8161</v>
      </c>
      <c r="H6770" s="35"/>
      <c r="I6770" s="35"/>
      <c r="J6770" s="36"/>
      <c r="L6770" s="59"/>
      <c r="M6770" s="59"/>
      <c r="N6770" s="60"/>
      <c r="P6770" s="59"/>
      <c r="Q6770" s="59"/>
      <c r="R6770" s="60"/>
    </row>
    <row r="6771" spans="1:18" ht="60" x14ac:dyDescent="0.25">
      <c r="A6771" s="33"/>
      <c r="B6771" s="34" t="s">
        <v>55</v>
      </c>
      <c r="C6771" s="34" t="s">
        <v>56</v>
      </c>
      <c r="D6771" s="34" t="s">
        <v>57</v>
      </c>
      <c r="E6771" s="34" t="s">
        <v>58</v>
      </c>
      <c r="F6771" s="39" t="s">
        <v>59</v>
      </c>
      <c r="H6771" s="40" t="s">
        <v>60</v>
      </c>
      <c r="I6771" s="41" t="s">
        <v>22</v>
      </c>
      <c r="J6771" s="42"/>
      <c r="L6771" s="40" t="s">
        <v>60</v>
      </c>
      <c r="M6771" s="53" t="s">
        <v>22</v>
      </c>
      <c r="N6771" s="54"/>
      <c r="P6771" s="40" t="s">
        <v>60</v>
      </c>
      <c r="Q6771" s="53" t="s">
        <v>22</v>
      </c>
      <c r="R6771" s="54"/>
    </row>
    <row r="6772" spans="1:18" x14ac:dyDescent="0.25">
      <c r="A6772" s="37" t="s">
        <v>8170</v>
      </c>
      <c r="B6772" s="38" t="s">
        <v>523</v>
      </c>
      <c r="C6772" s="38" t="s">
        <v>7630</v>
      </c>
      <c r="D6772" s="38"/>
      <c r="E6772" s="38" t="s">
        <v>308</v>
      </c>
      <c r="F6772" s="43">
        <v>518</v>
      </c>
      <c r="H6772" s="44">
        <v>48</v>
      </c>
      <c r="I6772" s="45">
        <v>24864</v>
      </c>
      <c r="J6772" s="31"/>
      <c r="L6772" s="44">
        <v>65.099999999999994</v>
      </c>
      <c r="M6772" s="55">
        <v>33721.800000000003</v>
      </c>
      <c r="N6772" s="56"/>
      <c r="P6772" s="44">
        <v>40</v>
      </c>
      <c r="Q6772" s="55">
        <v>20720</v>
      </c>
      <c r="R6772" s="56"/>
    </row>
    <row r="6773" spans="1:18" x14ac:dyDescent="0.25">
      <c r="A6773" s="33"/>
      <c r="B6773" s="34" t="s">
        <v>28</v>
      </c>
      <c r="C6773" s="34" t="s">
        <v>29</v>
      </c>
      <c r="H6773" s="35"/>
      <c r="I6773" s="35"/>
      <c r="J6773" s="36"/>
      <c r="L6773" s="59"/>
      <c r="M6773" s="59"/>
      <c r="N6773" s="60"/>
      <c r="P6773" s="59"/>
      <c r="Q6773" s="59"/>
      <c r="R6773" s="60"/>
    </row>
    <row r="6774" spans="1:18" ht="30" x14ac:dyDescent="0.25">
      <c r="A6774" s="37" t="s">
        <v>8171</v>
      </c>
      <c r="B6774" s="38" t="s">
        <v>31</v>
      </c>
      <c r="C6774" s="38" t="s">
        <v>8172</v>
      </c>
      <c r="H6774" s="35"/>
      <c r="I6774" s="35"/>
      <c r="J6774" s="36"/>
      <c r="L6774" s="59"/>
      <c r="M6774" s="59"/>
      <c r="N6774" s="60"/>
      <c r="P6774" s="59"/>
      <c r="Q6774" s="59"/>
      <c r="R6774" s="60"/>
    </row>
    <row r="6775" spans="1:18" ht="60" x14ac:dyDescent="0.25">
      <c r="A6775" s="33"/>
      <c r="B6775" s="34" t="s">
        <v>55</v>
      </c>
      <c r="C6775" s="34" t="s">
        <v>56</v>
      </c>
      <c r="D6775" s="34" t="s">
        <v>57</v>
      </c>
      <c r="E6775" s="34" t="s">
        <v>58</v>
      </c>
      <c r="F6775" s="39" t="s">
        <v>59</v>
      </c>
      <c r="H6775" s="40" t="s">
        <v>60</v>
      </c>
      <c r="I6775" s="41" t="s">
        <v>22</v>
      </c>
      <c r="J6775" s="42"/>
      <c r="L6775" s="40" t="s">
        <v>60</v>
      </c>
      <c r="M6775" s="53" t="s">
        <v>22</v>
      </c>
      <c r="N6775" s="54"/>
      <c r="P6775" s="40" t="s">
        <v>60</v>
      </c>
      <c r="Q6775" s="53" t="s">
        <v>22</v>
      </c>
      <c r="R6775" s="54"/>
    </row>
    <row r="6776" spans="1:18" x14ac:dyDescent="0.25">
      <c r="A6776" s="37" t="s">
        <v>8173</v>
      </c>
      <c r="B6776" s="38" t="s">
        <v>530</v>
      </c>
      <c r="C6776" s="38" t="s">
        <v>8174</v>
      </c>
      <c r="D6776" s="38"/>
      <c r="E6776" s="38" t="s">
        <v>308</v>
      </c>
      <c r="F6776" s="43">
        <v>348</v>
      </c>
      <c r="H6776" s="44">
        <v>115</v>
      </c>
      <c r="I6776" s="45">
        <v>40020</v>
      </c>
      <c r="J6776" s="31"/>
      <c r="L6776" s="44">
        <v>29.59</v>
      </c>
      <c r="M6776" s="55">
        <v>10297.32</v>
      </c>
      <c r="N6776" s="56"/>
      <c r="P6776" s="44">
        <v>40</v>
      </c>
      <c r="Q6776" s="55">
        <v>13920</v>
      </c>
      <c r="R6776" s="56"/>
    </row>
    <row r="6777" spans="1:18" x14ac:dyDescent="0.25">
      <c r="A6777" s="33"/>
      <c r="B6777" s="34" t="s">
        <v>28</v>
      </c>
      <c r="C6777" s="34" t="s">
        <v>29</v>
      </c>
      <c r="H6777" s="35"/>
      <c r="I6777" s="35"/>
      <c r="J6777" s="36"/>
      <c r="L6777" s="59"/>
      <c r="M6777" s="59"/>
      <c r="N6777" s="60"/>
      <c r="P6777" s="59"/>
      <c r="Q6777" s="59"/>
      <c r="R6777" s="60"/>
    </row>
    <row r="6778" spans="1:18" ht="30" x14ac:dyDescent="0.25">
      <c r="A6778" s="37" t="s">
        <v>8175</v>
      </c>
      <c r="B6778" s="38" t="s">
        <v>31</v>
      </c>
      <c r="C6778" s="38" t="s">
        <v>8176</v>
      </c>
      <c r="H6778" s="35"/>
      <c r="I6778" s="35"/>
      <c r="J6778" s="36"/>
      <c r="L6778" s="59"/>
      <c r="M6778" s="59"/>
      <c r="N6778" s="60"/>
      <c r="P6778" s="59"/>
      <c r="Q6778" s="59"/>
      <c r="R6778" s="60"/>
    </row>
    <row r="6779" spans="1:18" ht="60" x14ac:dyDescent="0.25">
      <c r="A6779" s="33"/>
      <c r="B6779" s="34" t="s">
        <v>55</v>
      </c>
      <c r="C6779" s="34" t="s">
        <v>56</v>
      </c>
      <c r="D6779" s="34" t="s">
        <v>57</v>
      </c>
      <c r="E6779" s="34" t="s">
        <v>58</v>
      </c>
      <c r="F6779" s="39" t="s">
        <v>59</v>
      </c>
      <c r="H6779" s="40" t="s">
        <v>60</v>
      </c>
      <c r="I6779" s="41" t="s">
        <v>22</v>
      </c>
      <c r="J6779" s="42"/>
      <c r="L6779" s="40" t="s">
        <v>60</v>
      </c>
      <c r="M6779" s="53" t="s">
        <v>22</v>
      </c>
      <c r="N6779" s="54"/>
      <c r="P6779" s="40" t="s">
        <v>60</v>
      </c>
      <c r="Q6779" s="53" t="s">
        <v>22</v>
      </c>
      <c r="R6779" s="54"/>
    </row>
    <row r="6780" spans="1:18" x14ac:dyDescent="0.25">
      <c r="A6780" s="37" t="s">
        <v>8177</v>
      </c>
      <c r="B6780" s="38" t="s">
        <v>535</v>
      </c>
      <c r="C6780" s="38" t="s">
        <v>8178</v>
      </c>
      <c r="D6780" s="38"/>
      <c r="E6780" s="38" t="s">
        <v>308</v>
      </c>
      <c r="F6780" s="43">
        <v>264</v>
      </c>
      <c r="H6780" s="44">
        <v>200</v>
      </c>
      <c r="I6780" s="45">
        <v>52800</v>
      </c>
      <c r="J6780" s="31"/>
      <c r="L6780" s="44">
        <v>355.1</v>
      </c>
      <c r="M6780" s="55">
        <v>93746.4</v>
      </c>
      <c r="N6780" s="56"/>
      <c r="P6780" s="44">
        <v>400</v>
      </c>
      <c r="Q6780" s="55">
        <v>105600</v>
      </c>
      <c r="R6780" s="56"/>
    </row>
    <row r="6781" spans="1:18" x14ac:dyDescent="0.25">
      <c r="A6781" s="37" t="s">
        <v>8179</v>
      </c>
      <c r="B6781" s="38" t="s">
        <v>542</v>
      </c>
      <c r="C6781" s="38" t="s">
        <v>8180</v>
      </c>
      <c r="D6781" s="38"/>
      <c r="E6781" s="38" t="s">
        <v>308</v>
      </c>
      <c r="F6781" s="43">
        <v>21</v>
      </c>
      <c r="H6781" s="44">
        <v>550</v>
      </c>
      <c r="I6781" s="45">
        <v>11550</v>
      </c>
      <c r="J6781" s="31"/>
      <c r="L6781" s="44">
        <v>355.1</v>
      </c>
      <c r="M6781" s="55">
        <v>7457.1</v>
      </c>
      <c r="N6781" s="56"/>
      <c r="P6781" s="44">
        <v>1200</v>
      </c>
      <c r="Q6781" s="55">
        <v>25200</v>
      </c>
      <c r="R6781" s="56"/>
    </row>
    <row r="6782" spans="1:18" x14ac:dyDescent="0.25">
      <c r="A6782" s="33"/>
      <c r="B6782" s="34" t="s">
        <v>28</v>
      </c>
      <c r="C6782" s="34" t="s">
        <v>29</v>
      </c>
      <c r="H6782" s="35"/>
      <c r="I6782" s="35"/>
      <c r="J6782" s="36"/>
      <c r="L6782" s="59"/>
      <c r="M6782" s="59"/>
      <c r="N6782" s="60"/>
      <c r="P6782" s="59"/>
      <c r="Q6782" s="59"/>
      <c r="R6782" s="60"/>
    </row>
    <row r="6783" spans="1:18" ht="30" x14ac:dyDescent="0.25">
      <c r="A6783" s="37" t="s">
        <v>8181</v>
      </c>
      <c r="B6783" s="38" t="s">
        <v>31</v>
      </c>
      <c r="C6783" s="38" t="s">
        <v>8182</v>
      </c>
      <c r="H6783" s="35"/>
      <c r="I6783" s="35"/>
      <c r="J6783" s="36"/>
      <c r="L6783" s="59"/>
      <c r="M6783" s="59"/>
      <c r="N6783" s="60"/>
      <c r="P6783" s="59"/>
      <c r="Q6783" s="59"/>
      <c r="R6783" s="60"/>
    </row>
    <row r="6784" spans="1:18" ht="60" x14ac:dyDescent="0.25">
      <c r="A6784" s="33"/>
      <c r="B6784" s="34" t="s">
        <v>55</v>
      </c>
      <c r="C6784" s="34" t="s">
        <v>56</v>
      </c>
      <c r="D6784" s="34" t="s">
        <v>57</v>
      </c>
      <c r="E6784" s="34" t="s">
        <v>58</v>
      </c>
      <c r="F6784" s="39" t="s">
        <v>59</v>
      </c>
      <c r="H6784" s="40" t="s">
        <v>60</v>
      </c>
      <c r="I6784" s="41" t="s">
        <v>22</v>
      </c>
      <c r="J6784" s="42"/>
      <c r="L6784" s="40" t="s">
        <v>60</v>
      </c>
      <c r="M6784" s="53" t="s">
        <v>22</v>
      </c>
      <c r="N6784" s="54"/>
      <c r="P6784" s="40" t="s">
        <v>60</v>
      </c>
      <c r="Q6784" s="53" t="s">
        <v>22</v>
      </c>
      <c r="R6784" s="54"/>
    </row>
    <row r="6785" spans="1:18" x14ac:dyDescent="0.25">
      <c r="A6785" s="37" t="s">
        <v>8183</v>
      </c>
      <c r="B6785" s="38" t="s">
        <v>545</v>
      </c>
      <c r="C6785" s="38" t="s">
        <v>8184</v>
      </c>
      <c r="D6785" s="38"/>
      <c r="E6785" s="38" t="s">
        <v>308</v>
      </c>
      <c r="F6785" s="43">
        <v>167</v>
      </c>
      <c r="H6785" s="44">
        <v>18</v>
      </c>
      <c r="I6785" s="45">
        <v>3006</v>
      </c>
      <c r="J6785" s="31"/>
      <c r="L6785" s="44">
        <v>41.43</v>
      </c>
      <c r="M6785" s="55">
        <v>6918.81</v>
      </c>
      <c r="N6785" s="56"/>
      <c r="P6785" s="44">
        <v>15</v>
      </c>
      <c r="Q6785" s="55">
        <v>2505</v>
      </c>
      <c r="R6785" s="56"/>
    </row>
    <row r="6786" spans="1:18" x14ac:dyDescent="0.25">
      <c r="A6786" s="33"/>
      <c r="B6786" s="34" t="s">
        <v>28</v>
      </c>
      <c r="C6786" s="34" t="s">
        <v>29</v>
      </c>
      <c r="H6786" s="35"/>
      <c r="I6786" s="35"/>
      <c r="J6786" s="36"/>
      <c r="L6786" s="59"/>
      <c r="M6786" s="59"/>
      <c r="N6786" s="60"/>
      <c r="P6786" s="59"/>
      <c r="Q6786" s="59"/>
      <c r="R6786" s="60"/>
    </row>
    <row r="6787" spans="1:18" x14ac:dyDescent="0.25">
      <c r="A6787" s="37" t="s">
        <v>8185</v>
      </c>
      <c r="B6787" s="38" t="s">
        <v>31</v>
      </c>
      <c r="C6787" s="38" t="s">
        <v>526</v>
      </c>
      <c r="H6787" s="35"/>
      <c r="I6787" s="35"/>
      <c r="J6787" s="36"/>
      <c r="L6787" s="59"/>
      <c r="M6787" s="59"/>
      <c r="N6787" s="60"/>
      <c r="P6787" s="59"/>
      <c r="Q6787" s="59"/>
      <c r="R6787" s="60"/>
    </row>
    <row r="6788" spans="1:18" ht="30" x14ac:dyDescent="0.25">
      <c r="A6788" s="37" t="s">
        <v>8186</v>
      </c>
      <c r="B6788" s="38" t="s">
        <v>31</v>
      </c>
      <c r="C6788" s="38" t="s">
        <v>8187</v>
      </c>
      <c r="H6788" s="35"/>
      <c r="I6788" s="35"/>
      <c r="J6788" s="36"/>
      <c r="L6788" s="59"/>
      <c r="M6788" s="59"/>
      <c r="N6788" s="60"/>
      <c r="P6788" s="59"/>
      <c r="Q6788" s="59"/>
      <c r="R6788" s="60"/>
    </row>
    <row r="6789" spans="1:18" ht="60" x14ac:dyDescent="0.25">
      <c r="A6789" s="33"/>
      <c r="B6789" s="34" t="s">
        <v>55</v>
      </c>
      <c r="C6789" s="34" t="s">
        <v>56</v>
      </c>
      <c r="D6789" s="34" t="s">
        <v>57</v>
      </c>
      <c r="E6789" s="34" t="s">
        <v>58</v>
      </c>
      <c r="F6789" s="39" t="s">
        <v>59</v>
      </c>
      <c r="H6789" s="40" t="s">
        <v>60</v>
      </c>
      <c r="I6789" s="41" t="s">
        <v>22</v>
      </c>
      <c r="J6789" s="42"/>
      <c r="L6789" s="40" t="s">
        <v>60</v>
      </c>
      <c r="M6789" s="53" t="s">
        <v>22</v>
      </c>
      <c r="N6789" s="54"/>
      <c r="P6789" s="40" t="s">
        <v>60</v>
      </c>
      <c r="Q6789" s="53" t="s">
        <v>22</v>
      </c>
      <c r="R6789" s="54"/>
    </row>
    <row r="6790" spans="1:18" x14ac:dyDescent="0.25">
      <c r="A6790" s="37" t="s">
        <v>8188</v>
      </c>
      <c r="B6790" s="38" t="s">
        <v>550</v>
      </c>
      <c r="C6790" s="38" t="s">
        <v>8189</v>
      </c>
      <c r="D6790" s="38"/>
      <c r="E6790" s="38" t="s">
        <v>308</v>
      </c>
      <c r="F6790" s="43">
        <v>127</v>
      </c>
      <c r="H6790" s="44">
        <v>48</v>
      </c>
      <c r="I6790" s="45">
        <v>6096</v>
      </c>
      <c r="J6790" s="31"/>
      <c r="L6790" s="44">
        <v>65.099999999999994</v>
      </c>
      <c r="M6790" s="55">
        <v>8267.7000000000007</v>
      </c>
      <c r="N6790" s="56"/>
      <c r="P6790" s="44">
        <v>165</v>
      </c>
      <c r="Q6790" s="55">
        <v>20955</v>
      </c>
      <c r="R6790" s="56"/>
    </row>
    <row r="6791" spans="1:18" x14ac:dyDescent="0.25">
      <c r="A6791" s="33"/>
      <c r="B6791" s="34" t="s">
        <v>28</v>
      </c>
      <c r="C6791" s="34" t="s">
        <v>29</v>
      </c>
      <c r="H6791" s="35"/>
      <c r="I6791" s="35"/>
      <c r="J6791" s="36"/>
      <c r="L6791" s="59"/>
      <c r="M6791" s="59"/>
      <c r="N6791" s="60"/>
      <c r="P6791" s="59"/>
      <c r="Q6791" s="59"/>
      <c r="R6791" s="60"/>
    </row>
    <row r="6792" spans="1:18" ht="30" x14ac:dyDescent="0.25">
      <c r="A6792" s="37" t="s">
        <v>8190</v>
      </c>
      <c r="B6792" s="38" t="s">
        <v>31</v>
      </c>
      <c r="C6792" s="38" t="s">
        <v>8191</v>
      </c>
      <c r="H6792" s="35"/>
      <c r="I6792" s="35"/>
      <c r="J6792" s="36"/>
      <c r="L6792" s="59"/>
      <c r="M6792" s="59"/>
      <c r="N6792" s="60"/>
      <c r="P6792" s="59"/>
      <c r="Q6792" s="59"/>
      <c r="R6792" s="60"/>
    </row>
    <row r="6793" spans="1:18" ht="60" x14ac:dyDescent="0.25">
      <c r="A6793" s="33"/>
      <c r="B6793" s="34" t="s">
        <v>55</v>
      </c>
      <c r="C6793" s="34" t="s">
        <v>56</v>
      </c>
      <c r="D6793" s="34" t="s">
        <v>57</v>
      </c>
      <c r="E6793" s="34" t="s">
        <v>58</v>
      </c>
      <c r="F6793" s="39" t="s">
        <v>59</v>
      </c>
      <c r="H6793" s="40" t="s">
        <v>60</v>
      </c>
      <c r="I6793" s="41" t="s">
        <v>22</v>
      </c>
      <c r="J6793" s="42"/>
      <c r="L6793" s="40" t="s">
        <v>60</v>
      </c>
      <c r="M6793" s="53" t="s">
        <v>22</v>
      </c>
      <c r="N6793" s="54"/>
      <c r="P6793" s="40" t="s">
        <v>60</v>
      </c>
      <c r="Q6793" s="53" t="s">
        <v>22</v>
      </c>
      <c r="R6793" s="54"/>
    </row>
    <row r="6794" spans="1:18" x14ac:dyDescent="0.25">
      <c r="A6794" s="37" t="s">
        <v>8192</v>
      </c>
      <c r="B6794" s="38" t="s">
        <v>555</v>
      </c>
      <c r="C6794" s="38" t="s">
        <v>8193</v>
      </c>
      <c r="D6794" s="38"/>
      <c r="E6794" s="38" t="s">
        <v>308</v>
      </c>
      <c r="F6794" s="43">
        <v>277</v>
      </c>
      <c r="H6794" s="44">
        <v>245</v>
      </c>
      <c r="I6794" s="45">
        <v>67865</v>
      </c>
      <c r="J6794" s="31"/>
      <c r="L6794" s="44">
        <v>266.32</v>
      </c>
      <c r="M6794" s="55">
        <v>73770.64</v>
      </c>
      <c r="N6794" s="56"/>
      <c r="P6794" s="44">
        <v>300</v>
      </c>
      <c r="Q6794" s="55">
        <v>83100</v>
      </c>
      <c r="R6794" s="56"/>
    </row>
    <row r="6795" spans="1:18" x14ac:dyDescent="0.25">
      <c r="A6795" s="33"/>
      <c r="B6795" s="34" t="s">
        <v>28</v>
      </c>
      <c r="C6795" s="34" t="s">
        <v>29</v>
      </c>
      <c r="H6795" s="35"/>
      <c r="I6795" s="35"/>
      <c r="J6795" s="36"/>
      <c r="L6795" s="59"/>
      <c r="M6795" s="59"/>
      <c r="N6795" s="60"/>
      <c r="P6795" s="59"/>
      <c r="Q6795" s="59"/>
      <c r="R6795" s="60"/>
    </row>
    <row r="6796" spans="1:18" ht="30" x14ac:dyDescent="0.25">
      <c r="A6796" s="37" t="s">
        <v>8194</v>
      </c>
      <c r="B6796" s="38" t="s">
        <v>31</v>
      </c>
      <c r="C6796" s="38" t="s">
        <v>8195</v>
      </c>
      <c r="H6796" s="35"/>
      <c r="I6796" s="35"/>
      <c r="J6796" s="36"/>
      <c r="L6796" s="59"/>
      <c r="M6796" s="59"/>
      <c r="N6796" s="60"/>
      <c r="P6796" s="59"/>
      <c r="Q6796" s="59"/>
      <c r="R6796" s="60"/>
    </row>
    <row r="6797" spans="1:18" ht="60" x14ac:dyDescent="0.25">
      <c r="A6797" s="33"/>
      <c r="B6797" s="34" t="s">
        <v>55</v>
      </c>
      <c r="C6797" s="34" t="s">
        <v>56</v>
      </c>
      <c r="D6797" s="34" t="s">
        <v>57</v>
      </c>
      <c r="E6797" s="34" t="s">
        <v>58</v>
      </c>
      <c r="F6797" s="39" t="s">
        <v>59</v>
      </c>
      <c r="H6797" s="40" t="s">
        <v>60</v>
      </c>
      <c r="I6797" s="41" t="s">
        <v>22</v>
      </c>
      <c r="J6797" s="42"/>
      <c r="L6797" s="40" t="s">
        <v>60</v>
      </c>
      <c r="M6797" s="53" t="s">
        <v>22</v>
      </c>
      <c r="N6797" s="54"/>
      <c r="P6797" s="40" t="s">
        <v>60</v>
      </c>
      <c r="Q6797" s="53" t="s">
        <v>22</v>
      </c>
      <c r="R6797" s="54"/>
    </row>
    <row r="6798" spans="1:18" x14ac:dyDescent="0.25">
      <c r="A6798" s="37" t="s">
        <v>8196</v>
      </c>
      <c r="B6798" s="38" t="s">
        <v>560</v>
      </c>
      <c r="C6798" s="38" t="s">
        <v>8197</v>
      </c>
      <c r="D6798" s="38"/>
      <c r="E6798" s="38" t="s">
        <v>308</v>
      </c>
      <c r="F6798" s="43">
        <v>122</v>
      </c>
      <c r="H6798" s="44">
        <v>32</v>
      </c>
      <c r="I6798" s="45">
        <v>3904</v>
      </c>
      <c r="J6798" s="31"/>
      <c r="L6798" s="44">
        <v>53.26</v>
      </c>
      <c r="M6798" s="55">
        <v>6497.72</v>
      </c>
      <c r="N6798" s="56"/>
      <c r="P6798" s="44">
        <v>50</v>
      </c>
      <c r="Q6798" s="55">
        <v>6100</v>
      </c>
      <c r="R6798" s="56"/>
    </row>
    <row r="6799" spans="1:18" x14ac:dyDescent="0.25">
      <c r="A6799" s="33"/>
      <c r="B6799" s="34" t="s">
        <v>28</v>
      </c>
      <c r="C6799" s="34" t="s">
        <v>29</v>
      </c>
      <c r="H6799" s="35"/>
      <c r="I6799" s="35"/>
      <c r="J6799" s="36"/>
      <c r="L6799" s="59"/>
      <c r="M6799" s="59"/>
      <c r="N6799" s="60"/>
      <c r="P6799" s="59"/>
      <c r="Q6799" s="59"/>
      <c r="R6799" s="60"/>
    </row>
    <row r="6800" spans="1:18" ht="30" x14ac:dyDescent="0.25">
      <c r="A6800" s="37" t="s">
        <v>8198</v>
      </c>
      <c r="B6800" s="38" t="s">
        <v>31</v>
      </c>
      <c r="C6800" s="38" t="s">
        <v>8199</v>
      </c>
      <c r="H6800" s="35"/>
      <c r="I6800" s="35"/>
      <c r="J6800" s="36"/>
      <c r="L6800" s="59"/>
      <c r="M6800" s="59"/>
      <c r="N6800" s="60"/>
      <c r="P6800" s="59"/>
      <c r="Q6800" s="59"/>
      <c r="R6800" s="60"/>
    </row>
    <row r="6801" spans="1:18" ht="60" x14ac:dyDescent="0.25">
      <c r="A6801" s="33"/>
      <c r="B6801" s="34" t="s">
        <v>55</v>
      </c>
      <c r="C6801" s="34" t="s">
        <v>56</v>
      </c>
      <c r="D6801" s="34" t="s">
        <v>57</v>
      </c>
      <c r="E6801" s="34" t="s">
        <v>58</v>
      </c>
      <c r="F6801" s="39" t="s">
        <v>59</v>
      </c>
      <c r="H6801" s="40" t="s">
        <v>60</v>
      </c>
      <c r="I6801" s="41" t="s">
        <v>22</v>
      </c>
      <c r="J6801" s="42"/>
      <c r="L6801" s="40" t="s">
        <v>60</v>
      </c>
      <c r="M6801" s="53" t="s">
        <v>22</v>
      </c>
      <c r="N6801" s="54"/>
      <c r="P6801" s="40" t="s">
        <v>60</v>
      </c>
      <c r="Q6801" s="53" t="s">
        <v>22</v>
      </c>
      <c r="R6801" s="54"/>
    </row>
    <row r="6802" spans="1:18" x14ac:dyDescent="0.25">
      <c r="A6802" s="37" t="s">
        <v>8200</v>
      </c>
      <c r="B6802" s="38" t="s">
        <v>567</v>
      </c>
      <c r="C6802" s="38" t="s">
        <v>8201</v>
      </c>
      <c r="D6802" s="38"/>
      <c r="E6802" s="38" t="s">
        <v>457</v>
      </c>
      <c r="F6802" s="43">
        <v>9</v>
      </c>
      <c r="H6802" s="44">
        <v>125</v>
      </c>
      <c r="I6802" s="45">
        <v>1125</v>
      </c>
      <c r="J6802" s="31"/>
      <c r="L6802" s="44">
        <v>355.1</v>
      </c>
      <c r="M6802" s="55">
        <v>3195.9</v>
      </c>
      <c r="N6802" s="56"/>
      <c r="P6802" s="44">
        <v>200</v>
      </c>
      <c r="Q6802" s="55">
        <v>1800</v>
      </c>
      <c r="R6802" s="56"/>
    </row>
    <row r="6803" spans="1:18" x14ac:dyDescent="0.25">
      <c r="A6803" s="33"/>
      <c r="B6803" s="34" t="s">
        <v>28</v>
      </c>
      <c r="C6803" s="34" t="s">
        <v>29</v>
      </c>
      <c r="H6803" s="35"/>
      <c r="I6803" s="35"/>
      <c r="J6803" s="36"/>
      <c r="L6803" s="59"/>
      <c r="M6803" s="59"/>
      <c r="N6803" s="60"/>
      <c r="P6803" s="59"/>
      <c r="Q6803" s="59"/>
      <c r="R6803" s="60"/>
    </row>
    <row r="6804" spans="1:18" x14ac:dyDescent="0.25">
      <c r="A6804" s="37" t="s">
        <v>8202</v>
      </c>
      <c r="B6804" s="38" t="s">
        <v>31</v>
      </c>
      <c r="C6804" s="38" t="s">
        <v>6887</v>
      </c>
      <c r="H6804" s="35"/>
      <c r="I6804" s="35"/>
      <c r="J6804" s="36"/>
      <c r="L6804" s="59"/>
      <c r="M6804" s="59"/>
      <c r="N6804" s="60"/>
      <c r="P6804" s="59"/>
      <c r="Q6804" s="59"/>
      <c r="R6804" s="60"/>
    </row>
    <row r="6805" spans="1:18" ht="30" x14ac:dyDescent="0.25">
      <c r="A6805" s="37" t="s">
        <v>8203</v>
      </c>
      <c r="B6805" s="38" t="s">
        <v>31</v>
      </c>
      <c r="C6805" s="38" t="s">
        <v>8204</v>
      </c>
      <c r="H6805" s="35"/>
      <c r="I6805" s="35"/>
      <c r="J6805" s="36"/>
      <c r="L6805" s="59"/>
      <c r="M6805" s="59"/>
      <c r="N6805" s="60"/>
      <c r="P6805" s="59"/>
      <c r="Q6805" s="59"/>
      <c r="R6805" s="60"/>
    </row>
    <row r="6806" spans="1:18" ht="60" x14ac:dyDescent="0.25">
      <c r="A6806" s="33"/>
      <c r="B6806" s="34" t="s">
        <v>55</v>
      </c>
      <c r="C6806" s="34" t="s">
        <v>56</v>
      </c>
      <c r="D6806" s="34" t="s">
        <v>57</v>
      </c>
      <c r="E6806" s="34" t="s">
        <v>58</v>
      </c>
      <c r="F6806" s="39" t="s">
        <v>59</v>
      </c>
      <c r="H6806" s="40" t="s">
        <v>60</v>
      </c>
      <c r="I6806" s="41" t="s">
        <v>22</v>
      </c>
      <c r="J6806" s="42"/>
      <c r="L6806" s="40" t="s">
        <v>60</v>
      </c>
      <c r="M6806" s="53" t="s">
        <v>22</v>
      </c>
      <c r="N6806" s="54"/>
      <c r="P6806" s="40" t="s">
        <v>60</v>
      </c>
      <c r="Q6806" s="53" t="s">
        <v>22</v>
      </c>
      <c r="R6806" s="54"/>
    </row>
    <row r="6807" spans="1:18" x14ac:dyDescent="0.25">
      <c r="A6807" s="37" t="s">
        <v>8205</v>
      </c>
      <c r="B6807" s="38" t="s">
        <v>570</v>
      </c>
      <c r="C6807" s="38" t="s">
        <v>8206</v>
      </c>
      <c r="D6807" s="38"/>
      <c r="E6807" s="38" t="s">
        <v>457</v>
      </c>
      <c r="F6807" s="43">
        <v>123</v>
      </c>
      <c r="H6807" s="44">
        <v>160</v>
      </c>
      <c r="I6807" s="45">
        <v>19680</v>
      </c>
      <c r="J6807" s="31"/>
      <c r="L6807" s="44">
        <v>41.43</v>
      </c>
      <c r="M6807" s="55">
        <v>5095.8900000000003</v>
      </c>
      <c r="N6807" s="56"/>
      <c r="P6807" s="44">
        <v>60</v>
      </c>
      <c r="Q6807" s="55">
        <v>7380</v>
      </c>
      <c r="R6807" s="56"/>
    </row>
    <row r="6808" spans="1:18" x14ac:dyDescent="0.25">
      <c r="A6808" s="33"/>
      <c r="B6808" s="34" t="s">
        <v>28</v>
      </c>
      <c r="C6808" s="34" t="s">
        <v>29</v>
      </c>
      <c r="H6808" s="35"/>
      <c r="I6808" s="35"/>
      <c r="J6808" s="36"/>
      <c r="L6808" s="59"/>
      <c r="M6808" s="59"/>
      <c r="N6808" s="60"/>
      <c r="P6808" s="59"/>
      <c r="Q6808" s="59"/>
      <c r="R6808" s="60"/>
    </row>
    <row r="6809" spans="1:18" x14ac:dyDescent="0.25">
      <c r="A6809" s="37" t="s">
        <v>8207</v>
      </c>
      <c r="B6809" s="38" t="s">
        <v>31</v>
      </c>
      <c r="C6809" s="38" t="s">
        <v>538</v>
      </c>
      <c r="H6809" s="35"/>
      <c r="I6809" s="35"/>
      <c r="J6809" s="36"/>
      <c r="L6809" s="59"/>
      <c r="M6809" s="59"/>
      <c r="N6809" s="60"/>
      <c r="P6809" s="59"/>
      <c r="Q6809" s="59"/>
      <c r="R6809" s="60"/>
    </row>
    <row r="6810" spans="1:18" ht="30" x14ac:dyDescent="0.25">
      <c r="A6810" s="37" t="s">
        <v>8208</v>
      </c>
      <c r="B6810" s="38" t="s">
        <v>31</v>
      </c>
      <c r="C6810" s="38" t="s">
        <v>8209</v>
      </c>
      <c r="H6810" s="35"/>
      <c r="I6810" s="35"/>
      <c r="J6810" s="36"/>
      <c r="L6810" s="59"/>
      <c r="M6810" s="59"/>
      <c r="N6810" s="60"/>
      <c r="P6810" s="59"/>
      <c r="Q6810" s="59"/>
      <c r="R6810" s="60"/>
    </row>
    <row r="6811" spans="1:18" ht="60" x14ac:dyDescent="0.25">
      <c r="A6811" s="33"/>
      <c r="B6811" s="34" t="s">
        <v>55</v>
      </c>
      <c r="C6811" s="34" t="s">
        <v>56</v>
      </c>
      <c r="D6811" s="34" t="s">
        <v>57</v>
      </c>
      <c r="E6811" s="34" t="s">
        <v>58</v>
      </c>
      <c r="F6811" s="39" t="s">
        <v>59</v>
      </c>
      <c r="H6811" s="40" t="s">
        <v>60</v>
      </c>
      <c r="I6811" s="41" t="s">
        <v>22</v>
      </c>
      <c r="J6811" s="42"/>
      <c r="L6811" s="40" t="s">
        <v>60</v>
      </c>
      <c r="M6811" s="53" t="s">
        <v>22</v>
      </c>
      <c r="N6811" s="54"/>
      <c r="P6811" s="40" t="s">
        <v>60</v>
      </c>
      <c r="Q6811" s="53" t="s">
        <v>22</v>
      </c>
      <c r="R6811" s="54"/>
    </row>
    <row r="6812" spans="1:18" x14ac:dyDescent="0.25">
      <c r="A6812" s="37" t="s">
        <v>8210</v>
      </c>
      <c r="B6812" s="38" t="s">
        <v>6893</v>
      </c>
      <c r="C6812" s="38" t="s">
        <v>7630</v>
      </c>
      <c r="D6812" s="38"/>
      <c r="E6812" s="38" t="s">
        <v>308</v>
      </c>
      <c r="F6812" s="43">
        <v>32</v>
      </c>
      <c r="H6812" s="44">
        <v>48</v>
      </c>
      <c r="I6812" s="45">
        <v>1536</v>
      </c>
      <c r="J6812" s="31"/>
      <c r="L6812" s="44">
        <v>41.43</v>
      </c>
      <c r="M6812" s="55">
        <v>1325.76</v>
      </c>
      <c r="N6812" s="56"/>
      <c r="P6812" s="44">
        <v>30</v>
      </c>
      <c r="Q6812" s="55">
        <v>960</v>
      </c>
      <c r="R6812" s="56"/>
    </row>
    <row r="6813" spans="1:18" x14ac:dyDescent="0.25">
      <c r="A6813" s="33"/>
      <c r="B6813" s="34" t="s">
        <v>28</v>
      </c>
      <c r="C6813" s="34" t="s">
        <v>29</v>
      </c>
      <c r="H6813" s="35"/>
      <c r="I6813" s="35"/>
      <c r="J6813" s="36"/>
      <c r="L6813" s="59"/>
      <c r="M6813" s="59"/>
      <c r="N6813" s="60"/>
      <c r="P6813" s="59"/>
      <c r="Q6813" s="59"/>
      <c r="R6813" s="60"/>
    </row>
    <row r="6814" spans="1:18" ht="30" x14ac:dyDescent="0.25">
      <c r="A6814" s="37" t="s">
        <v>8211</v>
      </c>
      <c r="B6814" s="38" t="s">
        <v>31</v>
      </c>
      <c r="C6814" s="38" t="s">
        <v>8212</v>
      </c>
      <c r="H6814" s="35"/>
      <c r="I6814" s="35"/>
      <c r="J6814" s="36"/>
      <c r="L6814" s="59"/>
      <c r="M6814" s="59"/>
      <c r="N6814" s="60"/>
      <c r="P6814" s="59"/>
      <c r="Q6814" s="59"/>
      <c r="R6814" s="60"/>
    </row>
    <row r="6815" spans="1:18" ht="60" x14ac:dyDescent="0.25">
      <c r="A6815" s="33"/>
      <c r="B6815" s="34" t="s">
        <v>55</v>
      </c>
      <c r="C6815" s="34" t="s">
        <v>56</v>
      </c>
      <c r="D6815" s="34" t="s">
        <v>57</v>
      </c>
      <c r="E6815" s="34" t="s">
        <v>58</v>
      </c>
      <c r="F6815" s="39" t="s">
        <v>59</v>
      </c>
      <c r="H6815" s="40" t="s">
        <v>60</v>
      </c>
      <c r="I6815" s="41" t="s">
        <v>22</v>
      </c>
      <c r="J6815" s="42"/>
      <c r="L6815" s="40" t="s">
        <v>60</v>
      </c>
      <c r="M6815" s="53" t="s">
        <v>22</v>
      </c>
      <c r="N6815" s="54"/>
      <c r="P6815" s="40" t="s">
        <v>60</v>
      </c>
      <c r="Q6815" s="53" t="s">
        <v>22</v>
      </c>
      <c r="R6815" s="54"/>
    </row>
    <row r="6816" spans="1:18" x14ac:dyDescent="0.25">
      <c r="A6816" s="37" t="s">
        <v>8213</v>
      </c>
      <c r="B6816" s="38" t="s">
        <v>6896</v>
      </c>
      <c r="C6816" s="38" t="s">
        <v>8214</v>
      </c>
      <c r="D6816" s="38"/>
      <c r="E6816" s="38" t="s">
        <v>308</v>
      </c>
      <c r="F6816" s="43">
        <v>95</v>
      </c>
      <c r="H6816" s="44">
        <v>280</v>
      </c>
      <c r="I6816" s="45">
        <v>26600</v>
      </c>
      <c r="J6816" s="31"/>
      <c r="L6816" s="44">
        <v>272.24</v>
      </c>
      <c r="M6816" s="55">
        <v>25862.799999999999</v>
      </c>
      <c r="N6816" s="56"/>
      <c r="P6816" s="44">
        <v>250</v>
      </c>
      <c r="Q6816" s="55">
        <v>23750</v>
      </c>
      <c r="R6816" s="56"/>
    </row>
    <row r="6817" spans="1:18" x14ac:dyDescent="0.25">
      <c r="A6817" s="33"/>
      <c r="B6817" s="34" t="s">
        <v>28</v>
      </c>
      <c r="C6817" s="34" t="s">
        <v>29</v>
      </c>
      <c r="H6817" s="35"/>
      <c r="I6817" s="35"/>
      <c r="J6817" s="36"/>
      <c r="L6817" s="59"/>
      <c r="M6817" s="59"/>
      <c r="N6817" s="60"/>
      <c r="P6817" s="59"/>
      <c r="Q6817" s="59"/>
      <c r="R6817" s="60"/>
    </row>
    <row r="6818" spans="1:18" ht="30" x14ac:dyDescent="0.25">
      <c r="A6818" s="37" t="s">
        <v>8215</v>
      </c>
      <c r="B6818" s="38" t="s">
        <v>31</v>
      </c>
      <c r="C6818" s="38" t="s">
        <v>8216</v>
      </c>
      <c r="H6818" s="35"/>
      <c r="I6818" s="35"/>
      <c r="J6818" s="36"/>
      <c r="L6818" s="59"/>
      <c r="M6818" s="59"/>
      <c r="N6818" s="60"/>
      <c r="P6818" s="59"/>
      <c r="Q6818" s="59"/>
      <c r="R6818" s="60"/>
    </row>
    <row r="6819" spans="1:18" ht="60" x14ac:dyDescent="0.25">
      <c r="A6819" s="33"/>
      <c r="B6819" s="34" t="s">
        <v>55</v>
      </c>
      <c r="C6819" s="34" t="s">
        <v>56</v>
      </c>
      <c r="D6819" s="34" t="s">
        <v>57</v>
      </c>
      <c r="E6819" s="34" t="s">
        <v>58</v>
      </c>
      <c r="F6819" s="39" t="s">
        <v>59</v>
      </c>
      <c r="H6819" s="40" t="s">
        <v>60</v>
      </c>
      <c r="I6819" s="41" t="s">
        <v>22</v>
      </c>
      <c r="J6819" s="42"/>
      <c r="L6819" s="40" t="s">
        <v>60</v>
      </c>
      <c r="M6819" s="53" t="s">
        <v>22</v>
      </c>
      <c r="N6819" s="54"/>
      <c r="P6819" s="40" t="s">
        <v>60</v>
      </c>
      <c r="Q6819" s="53" t="s">
        <v>22</v>
      </c>
      <c r="R6819" s="54"/>
    </row>
    <row r="6820" spans="1:18" x14ac:dyDescent="0.25">
      <c r="A6820" s="37" t="s">
        <v>8217</v>
      </c>
      <c r="B6820" s="38" t="s">
        <v>6902</v>
      </c>
      <c r="C6820" s="38" t="s">
        <v>8218</v>
      </c>
      <c r="D6820" s="38"/>
      <c r="E6820" s="38" t="s">
        <v>308</v>
      </c>
      <c r="F6820" s="43">
        <v>494</v>
      </c>
      <c r="H6820" s="44">
        <v>32</v>
      </c>
      <c r="I6820" s="45">
        <v>15808</v>
      </c>
      <c r="J6820" s="31"/>
      <c r="L6820" s="44">
        <v>29.59</v>
      </c>
      <c r="M6820" s="55">
        <v>14617.46</v>
      </c>
      <c r="N6820" s="56"/>
      <c r="P6820" s="44">
        <v>30</v>
      </c>
      <c r="Q6820" s="55">
        <v>14820</v>
      </c>
      <c r="R6820" s="56"/>
    </row>
    <row r="6821" spans="1:18" x14ac:dyDescent="0.25">
      <c r="A6821" s="33"/>
      <c r="B6821" s="34" t="s">
        <v>28</v>
      </c>
      <c r="C6821" s="34" t="s">
        <v>29</v>
      </c>
      <c r="H6821" s="35"/>
      <c r="I6821" s="35"/>
      <c r="J6821" s="36"/>
      <c r="L6821" s="59"/>
      <c r="M6821" s="59"/>
      <c r="N6821" s="60"/>
      <c r="P6821" s="59"/>
      <c r="Q6821" s="59"/>
      <c r="R6821" s="60"/>
    </row>
    <row r="6822" spans="1:18" ht="45" x14ac:dyDescent="0.25">
      <c r="A6822" s="37" t="s">
        <v>8219</v>
      </c>
      <c r="B6822" s="38" t="s">
        <v>31</v>
      </c>
      <c r="C6822" s="38" t="s">
        <v>8220</v>
      </c>
      <c r="H6822" s="35"/>
      <c r="I6822" s="35"/>
      <c r="J6822" s="36"/>
      <c r="L6822" s="59"/>
      <c r="M6822" s="59"/>
      <c r="N6822" s="60"/>
      <c r="P6822" s="59"/>
      <c r="Q6822" s="59"/>
      <c r="R6822" s="60"/>
    </row>
    <row r="6823" spans="1:18" ht="60" x14ac:dyDescent="0.25">
      <c r="A6823" s="33"/>
      <c r="B6823" s="34" t="s">
        <v>55</v>
      </c>
      <c r="C6823" s="34" t="s">
        <v>56</v>
      </c>
      <c r="D6823" s="34" t="s">
        <v>57</v>
      </c>
      <c r="E6823" s="34" t="s">
        <v>58</v>
      </c>
      <c r="F6823" s="39" t="s">
        <v>59</v>
      </c>
      <c r="H6823" s="40" t="s">
        <v>60</v>
      </c>
      <c r="I6823" s="41" t="s">
        <v>22</v>
      </c>
      <c r="J6823" s="42"/>
      <c r="L6823" s="40" t="s">
        <v>60</v>
      </c>
      <c r="M6823" s="53" t="s">
        <v>22</v>
      </c>
      <c r="N6823" s="54"/>
      <c r="P6823" s="40" t="s">
        <v>60</v>
      </c>
      <c r="Q6823" s="53" t="s">
        <v>22</v>
      </c>
      <c r="R6823" s="54"/>
    </row>
    <row r="6824" spans="1:18" ht="30" x14ac:dyDescent="0.25">
      <c r="A6824" s="37" t="s">
        <v>8221</v>
      </c>
      <c r="B6824" s="38" t="s">
        <v>6907</v>
      </c>
      <c r="C6824" s="38" t="s">
        <v>8222</v>
      </c>
      <c r="D6824" s="38"/>
      <c r="E6824" s="38" t="s">
        <v>308</v>
      </c>
      <c r="F6824" s="43">
        <v>220</v>
      </c>
      <c r="H6824" s="44">
        <v>160</v>
      </c>
      <c r="I6824" s="45">
        <v>35200</v>
      </c>
      <c r="J6824" s="31"/>
      <c r="L6824" s="44">
        <v>508.97</v>
      </c>
      <c r="M6824" s="55">
        <v>111973.4</v>
      </c>
      <c r="N6824" s="56"/>
      <c r="P6824" s="44">
        <v>580</v>
      </c>
      <c r="Q6824" s="55">
        <v>127600</v>
      </c>
      <c r="R6824" s="56"/>
    </row>
    <row r="6825" spans="1:18" x14ac:dyDescent="0.25">
      <c r="A6825" s="37" t="s">
        <v>8223</v>
      </c>
      <c r="B6825" s="38" t="s">
        <v>6912</v>
      </c>
      <c r="C6825" s="38" t="s">
        <v>8224</v>
      </c>
      <c r="D6825" s="38"/>
      <c r="E6825" s="38" t="s">
        <v>308</v>
      </c>
      <c r="F6825" s="43">
        <v>160</v>
      </c>
      <c r="H6825" s="44">
        <v>160</v>
      </c>
      <c r="I6825" s="45">
        <v>25600</v>
      </c>
      <c r="J6825" s="31"/>
      <c r="L6825" s="44">
        <v>508.97</v>
      </c>
      <c r="M6825" s="55">
        <v>81435.199999999997</v>
      </c>
      <c r="N6825" s="56"/>
      <c r="P6825" s="44">
        <v>580</v>
      </c>
      <c r="Q6825" s="55">
        <v>92800</v>
      </c>
      <c r="R6825" s="56"/>
    </row>
    <row r="6826" spans="1:18" x14ac:dyDescent="0.25">
      <c r="A6826" s="37" t="s">
        <v>8225</v>
      </c>
      <c r="B6826" s="38" t="s">
        <v>6917</v>
      </c>
      <c r="C6826" s="38" t="s">
        <v>8226</v>
      </c>
      <c r="D6826" s="38"/>
      <c r="E6826" s="38" t="s">
        <v>308</v>
      </c>
      <c r="F6826" s="43">
        <v>57</v>
      </c>
      <c r="H6826" s="44">
        <v>160</v>
      </c>
      <c r="I6826" s="45">
        <v>9120</v>
      </c>
      <c r="J6826" s="31"/>
      <c r="L6826" s="44">
        <v>508.97</v>
      </c>
      <c r="M6826" s="55">
        <v>29011.29</v>
      </c>
      <c r="N6826" s="56"/>
      <c r="P6826" s="44">
        <v>580</v>
      </c>
      <c r="Q6826" s="55">
        <v>33060</v>
      </c>
      <c r="R6826" s="56"/>
    </row>
    <row r="6827" spans="1:18" x14ac:dyDescent="0.25">
      <c r="A6827" s="37" t="s">
        <v>8227</v>
      </c>
      <c r="B6827" s="38" t="s">
        <v>6922</v>
      </c>
      <c r="C6827" s="38" t="s">
        <v>8228</v>
      </c>
      <c r="D6827" s="38"/>
      <c r="E6827" s="38" t="s">
        <v>308</v>
      </c>
      <c r="F6827" s="43">
        <v>19</v>
      </c>
      <c r="H6827" s="44">
        <v>160</v>
      </c>
      <c r="I6827" s="45">
        <v>3040</v>
      </c>
      <c r="J6827" s="31"/>
      <c r="L6827" s="44">
        <v>508.97</v>
      </c>
      <c r="M6827" s="55">
        <v>9670.43</v>
      </c>
      <c r="N6827" s="56"/>
      <c r="P6827" s="44">
        <v>580</v>
      </c>
      <c r="Q6827" s="55">
        <v>11020</v>
      </c>
      <c r="R6827" s="56"/>
    </row>
    <row r="6828" spans="1:18" x14ac:dyDescent="0.25">
      <c r="A6828" s="33"/>
      <c r="B6828" s="34" t="s">
        <v>28</v>
      </c>
      <c r="C6828" s="34" t="s">
        <v>29</v>
      </c>
      <c r="H6828" s="35"/>
      <c r="I6828" s="35"/>
      <c r="J6828" s="36"/>
      <c r="L6828" s="59"/>
      <c r="M6828" s="59"/>
      <c r="N6828" s="60"/>
      <c r="P6828" s="59"/>
      <c r="Q6828" s="59"/>
      <c r="R6828" s="60"/>
    </row>
    <row r="6829" spans="1:18" ht="30" x14ac:dyDescent="0.25">
      <c r="A6829" s="37" t="s">
        <v>8229</v>
      </c>
      <c r="B6829" s="38" t="s">
        <v>31</v>
      </c>
      <c r="C6829" s="38" t="s">
        <v>8182</v>
      </c>
      <c r="H6829" s="35"/>
      <c r="I6829" s="35"/>
      <c r="J6829" s="36"/>
      <c r="L6829" s="59"/>
      <c r="M6829" s="59"/>
      <c r="N6829" s="60"/>
      <c r="P6829" s="59"/>
      <c r="Q6829" s="59"/>
      <c r="R6829" s="60"/>
    </row>
    <row r="6830" spans="1:18" ht="60" x14ac:dyDescent="0.25">
      <c r="A6830" s="33"/>
      <c r="B6830" s="34" t="s">
        <v>55</v>
      </c>
      <c r="C6830" s="34" t="s">
        <v>56</v>
      </c>
      <c r="D6830" s="34" t="s">
        <v>57</v>
      </c>
      <c r="E6830" s="34" t="s">
        <v>58</v>
      </c>
      <c r="F6830" s="39" t="s">
        <v>59</v>
      </c>
      <c r="H6830" s="40" t="s">
        <v>60</v>
      </c>
      <c r="I6830" s="41" t="s">
        <v>22</v>
      </c>
      <c r="J6830" s="42"/>
      <c r="L6830" s="40" t="s">
        <v>60</v>
      </c>
      <c r="M6830" s="53" t="s">
        <v>22</v>
      </c>
      <c r="N6830" s="54"/>
      <c r="P6830" s="40" t="s">
        <v>60</v>
      </c>
      <c r="Q6830" s="53" t="s">
        <v>22</v>
      </c>
      <c r="R6830" s="54"/>
    </row>
    <row r="6831" spans="1:18" x14ac:dyDescent="0.25">
      <c r="A6831" s="37" t="s">
        <v>8230</v>
      </c>
      <c r="B6831" s="38" t="s">
        <v>6927</v>
      </c>
      <c r="C6831" s="38" t="s">
        <v>8184</v>
      </c>
      <c r="D6831" s="38"/>
      <c r="E6831" s="38" t="s">
        <v>308</v>
      </c>
      <c r="F6831" s="43">
        <v>95</v>
      </c>
      <c r="H6831" s="44">
        <v>18</v>
      </c>
      <c r="I6831" s="45">
        <v>1710</v>
      </c>
      <c r="J6831" s="31"/>
      <c r="L6831" s="44">
        <v>41.43</v>
      </c>
      <c r="M6831" s="55">
        <v>3935.85</v>
      </c>
      <c r="N6831" s="56"/>
      <c r="P6831" s="44">
        <v>15</v>
      </c>
      <c r="Q6831" s="55">
        <v>1425</v>
      </c>
      <c r="R6831" s="56"/>
    </row>
    <row r="6832" spans="1:18" x14ac:dyDescent="0.25">
      <c r="A6832" s="33"/>
      <c r="B6832" s="34" t="s">
        <v>28</v>
      </c>
      <c r="C6832" s="34" t="s">
        <v>29</v>
      </c>
      <c r="H6832" s="35"/>
      <c r="I6832" s="35"/>
      <c r="J6832" s="36"/>
      <c r="L6832" s="59"/>
      <c r="M6832" s="59"/>
      <c r="N6832" s="60"/>
      <c r="P6832" s="59"/>
      <c r="Q6832" s="59"/>
      <c r="R6832" s="60"/>
    </row>
    <row r="6833" spans="1:18" x14ac:dyDescent="0.25">
      <c r="A6833" s="37" t="s">
        <v>8231</v>
      </c>
      <c r="B6833" s="38" t="s">
        <v>31</v>
      </c>
      <c r="C6833" s="38" t="s">
        <v>563</v>
      </c>
      <c r="H6833" s="35"/>
      <c r="I6833" s="35"/>
      <c r="J6833" s="36"/>
      <c r="L6833" s="59"/>
      <c r="M6833" s="59"/>
      <c r="N6833" s="60"/>
      <c r="P6833" s="59"/>
      <c r="Q6833" s="59"/>
      <c r="R6833" s="60"/>
    </row>
    <row r="6834" spans="1:18" ht="45" x14ac:dyDescent="0.25">
      <c r="A6834" s="37" t="s">
        <v>8232</v>
      </c>
      <c r="B6834" s="38" t="s">
        <v>31</v>
      </c>
      <c r="C6834" s="38" t="s">
        <v>565</v>
      </c>
      <c r="H6834" s="35"/>
      <c r="I6834" s="35"/>
      <c r="J6834" s="36"/>
      <c r="L6834" s="59"/>
      <c r="M6834" s="59"/>
      <c r="N6834" s="60"/>
      <c r="P6834" s="59"/>
      <c r="Q6834" s="59"/>
      <c r="R6834" s="60"/>
    </row>
    <row r="6835" spans="1:18" ht="60" x14ac:dyDescent="0.25">
      <c r="A6835" s="33"/>
      <c r="B6835" s="34" t="s">
        <v>55</v>
      </c>
      <c r="C6835" s="34" t="s">
        <v>56</v>
      </c>
      <c r="D6835" s="34" t="s">
        <v>57</v>
      </c>
      <c r="E6835" s="34" t="s">
        <v>58</v>
      </c>
      <c r="F6835" s="39" t="s">
        <v>59</v>
      </c>
      <c r="H6835" s="40" t="s">
        <v>60</v>
      </c>
      <c r="I6835" s="41" t="s">
        <v>22</v>
      </c>
      <c r="J6835" s="42"/>
      <c r="L6835" s="40" t="s">
        <v>60</v>
      </c>
      <c r="M6835" s="53" t="s">
        <v>22</v>
      </c>
      <c r="N6835" s="54"/>
      <c r="P6835" s="40" t="s">
        <v>60</v>
      </c>
      <c r="Q6835" s="53" t="s">
        <v>22</v>
      </c>
      <c r="R6835" s="54"/>
    </row>
    <row r="6836" spans="1:18" x14ac:dyDescent="0.25">
      <c r="A6836" s="37" t="s">
        <v>8233</v>
      </c>
      <c r="B6836" s="38" t="s">
        <v>6932</v>
      </c>
      <c r="C6836" s="38" t="s">
        <v>568</v>
      </c>
      <c r="D6836" s="38"/>
      <c r="E6836" s="38" t="s">
        <v>308</v>
      </c>
      <c r="F6836" s="43">
        <v>1349</v>
      </c>
      <c r="H6836" s="44">
        <v>44</v>
      </c>
      <c r="I6836" s="45">
        <v>59356</v>
      </c>
      <c r="J6836" s="31"/>
      <c r="L6836" s="44">
        <v>109.25</v>
      </c>
      <c r="M6836" s="55">
        <v>147378.25</v>
      </c>
      <c r="N6836" s="56"/>
      <c r="P6836" s="44">
        <v>120</v>
      </c>
      <c r="Q6836" s="55">
        <v>161880</v>
      </c>
      <c r="R6836" s="56"/>
    </row>
    <row r="6837" spans="1:18" x14ac:dyDescent="0.25">
      <c r="A6837" s="37" t="s">
        <v>8234</v>
      </c>
      <c r="B6837" s="38" t="s">
        <v>6934</v>
      </c>
      <c r="C6837" s="38" t="s">
        <v>8235</v>
      </c>
      <c r="D6837" s="38"/>
      <c r="E6837" s="38" t="s">
        <v>308</v>
      </c>
      <c r="F6837" s="43">
        <v>526</v>
      </c>
      <c r="H6837" s="44">
        <v>48</v>
      </c>
      <c r="I6837" s="45">
        <v>25248</v>
      </c>
      <c r="J6837" s="31"/>
      <c r="L6837" s="44">
        <v>109.25</v>
      </c>
      <c r="M6837" s="55">
        <v>57465.5</v>
      </c>
      <c r="N6837" s="56"/>
      <c r="P6837" s="44">
        <v>140</v>
      </c>
      <c r="Q6837" s="55">
        <v>73640</v>
      </c>
      <c r="R6837" s="56"/>
    </row>
    <row r="6838" spans="1:18" x14ac:dyDescent="0.25">
      <c r="A6838" s="37" t="s">
        <v>8236</v>
      </c>
      <c r="B6838" s="38" t="s">
        <v>6936</v>
      </c>
      <c r="C6838" s="38" t="s">
        <v>571</v>
      </c>
      <c r="D6838" s="38"/>
      <c r="E6838" s="38" t="s">
        <v>308</v>
      </c>
      <c r="F6838" s="43">
        <v>110</v>
      </c>
      <c r="H6838" s="44">
        <v>50</v>
      </c>
      <c r="I6838" s="45">
        <v>5500</v>
      </c>
      <c r="J6838" s="31"/>
      <c r="L6838" s="44">
        <v>144.76</v>
      </c>
      <c r="M6838" s="55">
        <v>15923.6</v>
      </c>
      <c r="N6838" s="56"/>
      <c r="P6838" s="44">
        <v>120</v>
      </c>
      <c r="Q6838" s="55">
        <v>13200</v>
      </c>
      <c r="R6838" s="56"/>
    </row>
    <row r="6839" spans="1:18" x14ac:dyDescent="0.25">
      <c r="A6839" s="33"/>
      <c r="B6839" s="34" t="s">
        <v>28</v>
      </c>
      <c r="C6839" s="34" t="s">
        <v>29</v>
      </c>
      <c r="H6839" s="35"/>
      <c r="I6839" s="35"/>
      <c r="J6839" s="36"/>
      <c r="L6839" s="59"/>
      <c r="M6839" s="59"/>
      <c r="N6839" s="60"/>
      <c r="P6839" s="59"/>
      <c r="Q6839" s="59"/>
      <c r="R6839" s="60"/>
    </row>
    <row r="6840" spans="1:18" x14ac:dyDescent="0.25">
      <c r="A6840" s="37" t="s">
        <v>8237</v>
      </c>
      <c r="B6840" s="38" t="s">
        <v>31</v>
      </c>
      <c r="C6840" s="38" t="s">
        <v>333</v>
      </c>
      <c r="H6840" s="35"/>
      <c r="I6840" s="35"/>
      <c r="J6840" s="36"/>
      <c r="L6840" s="59"/>
      <c r="M6840" s="59"/>
      <c r="N6840" s="60"/>
      <c r="P6840" s="59"/>
      <c r="Q6840" s="59"/>
      <c r="R6840" s="60"/>
    </row>
    <row r="6841" spans="1:18" ht="60" x14ac:dyDescent="0.25">
      <c r="A6841" s="33"/>
      <c r="B6841" s="34" t="s">
        <v>55</v>
      </c>
      <c r="C6841" s="34" t="s">
        <v>56</v>
      </c>
      <c r="D6841" s="34" t="s">
        <v>57</v>
      </c>
      <c r="E6841" s="34" t="s">
        <v>58</v>
      </c>
      <c r="F6841" s="39" t="s">
        <v>59</v>
      </c>
      <c r="H6841" s="40" t="s">
        <v>60</v>
      </c>
      <c r="I6841" s="41" t="s">
        <v>22</v>
      </c>
      <c r="J6841" s="42"/>
      <c r="L6841" s="40" t="s">
        <v>60</v>
      </c>
      <c r="M6841" s="53" t="s">
        <v>22</v>
      </c>
      <c r="N6841" s="54"/>
      <c r="P6841" s="40" t="s">
        <v>60</v>
      </c>
      <c r="Q6841" s="53" t="s">
        <v>22</v>
      </c>
      <c r="R6841" s="54"/>
    </row>
    <row r="6842" spans="1:18" ht="105" x14ac:dyDescent="0.25">
      <c r="A6842" s="37" t="s">
        <v>8238</v>
      </c>
      <c r="B6842" s="38" t="s">
        <v>335</v>
      </c>
      <c r="C6842" s="38" t="s">
        <v>336</v>
      </c>
      <c r="D6842" s="38"/>
      <c r="E6842" s="38" t="s">
        <v>64</v>
      </c>
      <c r="F6842" s="43">
        <v>1</v>
      </c>
      <c r="H6842" s="44">
        <v>0</v>
      </c>
      <c r="I6842" s="45">
        <v>0</v>
      </c>
      <c r="J6842" s="31"/>
      <c r="L6842" s="44">
        <v>0</v>
      </c>
      <c r="M6842" s="55">
        <v>0</v>
      </c>
      <c r="N6842" s="56"/>
      <c r="P6842" s="44">
        <v>0</v>
      </c>
      <c r="Q6842" s="55">
        <v>0</v>
      </c>
      <c r="R6842" s="56"/>
    </row>
    <row r="6843" spans="1:18" x14ac:dyDescent="0.25">
      <c r="A6843" s="33"/>
      <c r="B6843" s="34" t="s">
        <v>28</v>
      </c>
      <c r="C6843" s="34" t="s">
        <v>29</v>
      </c>
      <c r="H6843" s="35"/>
      <c r="I6843" s="35"/>
      <c r="J6843" s="36"/>
      <c r="L6843" s="59"/>
      <c r="M6843" s="59"/>
      <c r="N6843" s="60"/>
      <c r="P6843" s="59"/>
      <c r="Q6843" s="59"/>
      <c r="R6843" s="60"/>
    </row>
    <row r="6844" spans="1:18" ht="60" x14ac:dyDescent="0.25">
      <c r="A6844" s="37" t="s">
        <v>8239</v>
      </c>
      <c r="B6844" s="38" t="s">
        <v>31</v>
      </c>
      <c r="C6844" s="38" t="s">
        <v>299</v>
      </c>
      <c r="H6844" s="35"/>
      <c r="I6844" s="35"/>
      <c r="J6844" s="36"/>
      <c r="L6844" s="59"/>
      <c r="M6844" s="59"/>
      <c r="N6844" s="60"/>
      <c r="P6844" s="59"/>
      <c r="Q6844" s="59"/>
      <c r="R6844" s="60"/>
    </row>
    <row r="6845" spans="1:18" x14ac:dyDescent="0.25">
      <c r="A6845" s="14" t="s">
        <v>8240</v>
      </c>
      <c r="B6845" s="14"/>
      <c r="C6845" s="14"/>
      <c r="D6845" s="14"/>
      <c r="E6845" s="14"/>
      <c r="F6845" s="14"/>
      <c r="H6845" s="32" t="s">
        <v>302</v>
      </c>
      <c r="I6845" s="45">
        <v>53250</v>
      </c>
      <c r="J6845" s="31"/>
      <c r="L6845" s="32" t="s">
        <v>302</v>
      </c>
      <c r="M6845" s="55">
        <v>43676.72</v>
      </c>
      <c r="N6845" s="56"/>
      <c r="P6845" s="32" t="s">
        <v>302</v>
      </c>
      <c r="Q6845" s="55">
        <v>42200</v>
      </c>
      <c r="R6845" s="56"/>
    </row>
    <row r="6846" spans="1:18" x14ac:dyDescent="0.25">
      <c r="A6846" s="33"/>
      <c r="B6846" s="34" t="s">
        <v>28</v>
      </c>
      <c r="C6846" s="34" t="s">
        <v>29</v>
      </c>
      <c r="H6846" s="35"/>
      <c r="I6846" s="35"/>
      <c r="J6846" s="36"/>
      <c r="L6846" s="59"/>
      <c r="M6846" s="59"/>
      <c r="N6846" s="60"/>
      <c r="P6846" s="59"/>
      <c r="Q6846" s="59"/>
      <c r="R6846" s="60"/>
    </row>
    <row r="6847" spans="1:18" x14ac:dyDescent="0.25">
      <c r="A6847" s="37" t="s">
        <v>8241</v>
      </c>
      <c r="B6847" s="38" t="s">
        <v>31</v>
      </c>
      <c r="C6847" s="38" t="s">
        <v>8242</v>
      </c>
      <c r="H6847" s="35"/>
      <c r="I6847" s="35"/>
      <c r="J6847" s="36"/>
      <c r="L6847" s="59"/>
      <c r="M6847" s="59"/>
      <c r="N6847" s="60"/>
      <c r="P6847" s="59"/>
      <c r="Q6847" s="59"/>
      <c r="R6847" s="60"/>
    </row>
    <row r="6848" spans="1:18" ht="45" x14ac:dyDescent="0.25">
      <c r="A6848" s="37" t="s">
        <v>8243</v>
      </c>
      <c r="B6848" s="38" t="s">
        <v>31</v>
      </c>
      <c r="C6848" s="38" t="s">
        <v>8244</v>
      </c>
      <c r="H6848" s="35"/>
      <c r="I6848" s="35"/>
      <c r="J6848" s="36"/>
      <c r="L6848" s="59"/>
      <c r="M6848" s="59"/>
      <c r="N6848" s="60"/>
      <c r="P6848" s="59"/>
      <c r="Q6848" s="59"/>
      <c r="R6848" s="60"/>
    </row>
    <row r="6849" spans="1:18" ht="60" x14ac:dyDescent="0.25">
      <c r="A6849" s="33"/>
      <c r="B6849" s="34" t="s">
        <v>55</v>
      </c>
      <c r="C6849" s="34" t="s">
        <v>56</v>
      </c>
      <c r="D6849" s="34" t="s">
        <v>57</v>
      </c>
      <c r="E6849" s="34" t="s">
        <v>58</v>
      </c>
      <c r="F6849" s="39" t="s">
        <v>59</v>
      </c>
      <c r="H6849" s="40" t="s">
        <v>60</v>
      </c>
      <c r="I6849" s="41" t="s">
        <v>22</v>
      </c>
      <c r="J6849" s="42"/>
      <c r="L6849" s="40" t="s">
        <v>60</v>
      </c>
      <c r="M6849" s="53" t="s">
        <v>22</v>
      </c>
      <c r="N6849" s="54"/>
      <c r="P6849" s="40" t="s">
        <v>60</v>
      </c>
      <c r="Q6849" s="53" t="s">
        <v>22</v>
      </c>
      <c r="R6849" s="54"/>
    </row>
    <row r="6850" spans="1:18" ht="30" x14ac:dyDescent="0.25">
      <c r="A6850" s="37" t="s">
        <v>8245</v>
      </c>
      <c r="B6850" s="38" t="s">
        <v>582</v>
      </c>
      <c r="C6850" s="38" t="s">
        <v>8246</v>
      </c>
      <c r="D6850" s="38"/>
      <c r="E6850" s="38" t="s">
        <v>457</v>
      </c>
      <c r="F6850" s="43">
        <v>7</v>
      </c>
      <c r="H6850" s="44">
        <v>3750</v>
      </c>
      <c r="I6850" s="45">
        <v>26250</v>
      </c>
      <c r="J6850" s="31"/>
      <c r="L6850" s="44">
        <v>4142.78</v>
      </c>
      <c r="M6850" s="55">
        <v>28999.46</v>
      </c>
      <c r="N6850" s="56"/>
      <c r="P6850" s="44">
        <v>3000</v>
      </c>
      <c r="Q6850" s="55">
        <v>21000</v>
      </c>
      <c r="R6850" s="56"/>
    </row>
    <row r="6851" spans="1:18" x14ac:dyDescent="0.25">
      <c r="A6851" s="33"/>
      <c r="B6851" s="34" t="s">
        <v>28</v>
      </c>
      <c r="C6851" s="34" t="s">
        <v>29</v>
      </c>
      <c r="H6851" s="35"/>
      <c r="I6851" s="35"/>
      <c r="J6851" s="36"/>
      <c r="L6851" s="59"/>
      <c r="M6851" s="59"/>
      <c r="N6851" s="60"/>
      <c r="P6851" s="59"/>
      <c r="Q6851" s="59"/>
      <c r="R6851" s="60"/>
    </row>
    <row r="6852" spans="1:18" x14ac:dyDescent="0.25">
      <c r="A6852" s="37" t="s">
        <v>8247</v>
      </c>
      <c r="B6852" s="38" t="s">
        <v>31</v>
      </c>
      <c r="C6852" s="38" t="s">
        <v>602</v>
      </c>
      <c r="H6852" s="35"/>
      <c r="I6852" s="35"/>
      <c r="J6852" s="36"/>
      <c r="L6852" s="59"/>
      <c r="M6852" s="59"/>
      <c r="N6852" s="60"/>
      <c r="P6852" s="59"/>
      <c r="Q6852" s="59"/>
      <c r="R6852" s="60"/>
    </row>
    <row r="6853" spans="1:18" ht="30" x14ac:dyDescent="0.25">
      <c r="A6853" s="37" t="s">
        <v>8248</v>
      </c>
      <c r="B6853" s="38" t="s">
        <v>31</v>
      </c>
      <c r="C6853" s="38" t="s">
        <v>8249</v>
      </c>
      <c r="H6853" s="35"/>
      <c r="I6853" s="35"/>
      <c r="J6853" s="36"/>
      <c r="L6853" s="59"/>
      <c r="M6853" s="59"/>
      <c r="N6853" s="60"/>
      <c r="P6853" s="59"/>
      <c r="Q6853" s="59"/>
      <c r="R6853" s="60"/>
    </row>
    <row r="6854" spans="1:18" ht="60" x14ac:dyDescent="0.25">
      <c r="A6854" s="33"/>
      <c r="B6854" s="34" t="s">
        <v>55</v>
      </c>
      <c r="C6854" s="34" t="s">
        <v>56</v>
      </c>
      <c r="D6854" s="34" t="s">
        <v>57</v>
      </c>
      <c r="E6854" s="34" t="s">
        <v>58</v>
      </c>
      <c r="F6854" s="39" t="s">
        <v>59</v>
      </c>
      <c r="H6854" s="40" t="s">
        <v>60</v>
      </c>
      <c r="I6854" s="41" t="s">
        <v>22</v>
      </c>
      <c r="J6854" s="42"/>
      <c r="L6854" s="40" t="s">
        <v>60</v>
      </c>
      <c r="M6854" s="53" t="s">
        <v>22</v>
      </c>
      <c r="N6854" s="54"/>
      <c r="P6854" s="40" t="s">
        <v>60</v>
      </c>
      <c r="Q6854" s="53" t="s">
        <v>22</v>
      </c>
      <c r="R6854" s="54"/>
    </row>
    <row r="6855" spans="1:18" ht="30" x14ac:dyDescent="0.25">
      <c r="A6855" s="37" t="s">
        <v>8250</v>
      </c>
      <c r="B6855" s="38" t="s">
        <v>585</v>
      </c>
      <c r="C6855" s="38" t="s">
        <v>8251</v>
      </c>
      <c r="D6855" s="38"/>
      <c r="E6855" s="38" t="s">
        <v>64</v>
      </c>
      <c r="F6855" s="43">
        <v>1</v>
      </c>
      <c r="H6855" s="44">
        <v>8000</v>
      </c>
      <c r="I6855" s="45">
        <v>8000</v>
      </c>
      <c r="J6855" s="31"/>
      <c r="L6855" s="44">
        <v>1420.38</v>
      </c>
      <c r="M6855" s="55">
        <v>1420.38</v>
      </c>
      <c r="N6855" s="56"/>
      <c r="P6855" s="44">
        <v>1500</v>
      </c>
      <c r="Q6855" s="55">
        <v>1500</v>
      </c>
      <c r="R6855" s="56"/>
    </row>
    <row r="6856" spans="1:18" ht="30" x14ac:dyDescent="0.25">
      <c r="A6856" s="37" t="s">
        <v>8252</v>
      </c>
      <c r="B6856" s="38" t="s">
        <v>592</v>
      </c>
      <c r="C6856" s="38" t="s">
        <v>8253</v>
      </c>
      <c r="D6856" s="38"/>
      <c r="E6856" s="38" t="s">
        <v>64</v>
      </c>
      <c r="F6856" s="43">
        <v>1</v>
      </c>
      <c r="H6856" s="44">
        <v>7000</v>
      </c>
      <c r="I6856" s="45">
        <v>7000</v>
      </c>
      <c r="J6856" s="31"/>
      <c r="L6856" s="44">
        <v>6154.98</v>
      </c>
      <c r="M6856" s="55">
        <v>6154.98</v>
      </c>
      <c r="N6856" s="56"/>
      <c r="P6856" s="44">
        <v>6500</v>
      </c>
      <c r="Q6856" s="55">
        <v>6500</v>
      </c>
      <c r="R6856" s="56"/>
    </row>
    <row r="6857" spans="1:18" x14ac:dyDescent="0.25">
      <c r="A6857" s="37" t="s">
        <v>8254</v>
      </c>
      <c r="B6857" s="38" t="s">
        <v>599</v>
      </c>
      <c r="C6857" s="38" t="s">
        <v>8255</v>
      </c>
      <c r="D6857" s="38"/>
      <c r="E6857" s="38" t="s">
        <v>64</v>
      </c>
      <c r="F6857" s="43">
        <v>1</v>
      </c>
      <c r="H6857" s="44">
        <v>4000</v>
      </c>
      <c r="I6857" s="45">
        <v>4000</v>
      </c>
      <c r="J6857" s="31"/>
      <c r="L6857" s="44">
        <v>3550.95</v>
      </c>
      <c r="M6857" s="55">
        <v>3550.95</v>
      </c>
      <c r="N6857" s="56"/>
      <c r="P6857" s="44">
        <v>3200</v>
      </c>
      <c r="Q6857" s="55">
        <v>3200</v>
      </c>
      <c r="R6857" s="56"/>
    </row>
    <row r="6858" spans="1:18" ht="30" x14ac:dyDescent="0.25">
      <c r="A6858" s="37" t="s">
        <v>8256</v>
      </c>
      <c r="B6858" s="38" t="s">
        <v>606</v>
      </c>
      <c r="C6858" s="38" t="s">
        <v>8257</v>
      </c>
      <c r="D6858" s="38"/>
      <c r="E6858" s="38" t="s">
        <v>64</v>
      </c>
      <c r="F6858" s="43">
        <v>1</v>
      </c>
      <c r="H6858" s="44">
        <v>8000</v>
      </c>
      <c r="I6858" s="45">
        <v>8000</v>
      </c>
      <c r="J6858" s="31"/>
      <c r="L6858" s="44">
        <v>3550.95</v>
      </c>
      <c r="M6858" s="55">
        <v>3550.95</v>
      </c>
      <c r="N6858" s="56"/>
      <c r="P6858" s="44">
        <v>10000</v>
      </c>
      <c r="Q6858" s="55">
        <v>10000</v>
      </c>
      <c r="R6858" s="56"/>
    </row>
    <row r="6859" spans="1:18" x14ac:dyDescent="0.25">
      <c r="A6859" s="33"/>
      <c r="B6859" s="34" t="s">
        <v>28</v>
      </c>
      <c r="C6859" s="34" t="s">
        <v>29</v>
      </c>
      <c r="H6859" s="35"/>
      <c r="I6859" s="35"/>
      <c r="J6859" s="36"/>
      <c r="L6859" s="59"/>
      <c r="M6859" s="59"/>
      <c r="N6859" s="60"/>
      <c r="P6859" s="59"/>
      <c r="Q6859" s="59"/>
      <c r="R6859" s="60"/>
    </row>
    <row r="6860" spans="1:18" x14ac:dyDescent="0.25">
      <c r="A6860" s="37" t="s">
        <v>8258</v>
      </c>
      <c r="B6860" s="38" t="s">
        <v>31</v>
      </c>
      <c r="C6860" s="38" t="s">
        <v>333</v>
      </c>
      <c r="H6860" s="35"/>
      <c r="I6860" s="35"/>
      <c r="J6860" s="36"/>
      <c r="L6860" s="59"/>
      <c r="M6860" s="59"/>
      <c r="N6860" s="60"/>
      <c r="P6860" s="59"/>
      <c r="Q6860" s="59"/>
      <c r="R6860" s="60"/>
    </row>
    <row r="6861" spans="1:18" ht="60" x14ac:dyDescent="0.25">
      <c r="A6861" s="33"/>
      <c r="B6861" s="34" t="s">
        <v>55</v>
      </c>
      <c r="C6861" s="34" t="s">
        <v>56</v>
      </c>
      <c r="D6861" s="34" t="s">
        <v>57</v>
      </c>
      <c r="E6861" s="34" t="s">
        <v>58</v>
      </c>
      <c r="F6861" s="39" t="s">
        <v>59</v>
      </c>
      <c r="H6861" s="40" t="s">
        <v>60</v>
      </c>
      <c r="I6861" s="41" t="s">
        <v>22</v>
      </c>
      <c r="J6861" s="42"/>
      <c r="L6861" s="40" t="s">
        <v>60</v>
      </c>
      <c r="M6861" s="53" t="s">
        <v>22</v>
      </c>
      <c r="N6861" s="54"/>
      <c r="P6861" s="40" t="s">
        <v>60</v>
      </c>
      <c r="Q6861" s="53" t="s">
        <v>22</v>
      </c>
      <c r="R6861" s="54"/>
    </row>
    <row r="6862" spans="1:18" ht="105" x14ac:dyDescent="0.25">
      <c r="A6862" s="37" t="s">
        <v>8259</v>
      </c>
      <c r="B6862" s="38" t="s">
        <v>335</v>
      </c>
      <c r="C6862" s="38" t="s">
        <v>336</v>
      </c>
      <c r="D6862" s="38"/>
      <c r="E6862" s="38" t="s">
        <v>64</v>
      </c>
      <c r="F6862" s="43">
        <v>1</v>
      </c>
      <c r="H6862" s="44">
        <v>0</v>
      </c>
      <c r="I6862" s="45">
        <v>0</v>
      </c>
      <c r="J6862" s="31"/>
      <c r="L6862" s="44">
        <v>0</v>
      </c>
      <c r="M6862" s="55">
        <v>0</v>
      </c>
      <c r="N6862" s="56"/>
      <c r="P6862" s="44">
        <v>0</v>
      </c>
      <c r="Q6862" s="55">
        <v>0</v>
      </c>
      <c r="R6862" s="56"/>
    </row>
    <row r="6863" spans="1:18" x14ac:dyDescent="0.25">
      <c r="A6863" s="33"/>
      <c r="B6863" s="34" t="s">
        <v>28</v>
      </c>
      <c r="C6863" s="34" t="s">
        <v>29</v>
      </c>
      <c r="H6863" s="35"/>
      <c r="I6863" s="35"/>
      <c r="J6863" s="36"/>
      <c r="L6863" s="59"/>
      <c r="M6863" s="59"/>
      <c r="N6863" s="60"/>
      <c r="P6863" s="59"/>
      <c r="Q6863" s="59"/>
      <c r="R6863" s="60"/>
    </row>
    <row r="6864" spans="1:18" ht="60" x14ac:dyDescent="0.25">
      <c r="A6864" s="37" t="s">
        <v>8260</v>
      </c>
      <c r="B6864" s="38" t="s">
        <v>31</v>
      </c>
      <c r="C6864" s="38" t="s">
        <v>299</v>
      </c>
      <c r="H6864" s="35"/>
      <c r="I6864" s="35"/>
      <c r="J6864" s="36"/>
      <c r="L6864" s="59"/>
      <c r="M6864" s="59"/>
      <c r="N6864" s="60"/>
      <c r="P6864" s="59"/>
      <c r="Q6864" s="59"/>
      <c r="R6864" s="60"/>
    </row>
    <row r="6865" spans="1:18" x14ac:dyDescent="0.25">
      <c r="A6865" s="14" t="s">
        <v>8261</v>
      </c>
      <c r="B6865" s="14"/>
      <c r="C6865" s="14"/>
      <c r="D6865" s="14"/>
      <c r="E6865" s="14"/>
      <c r="F6865" s="14"/>
      <c r="H6865" s="32" t="s">
        <v>6783</v>
      </c>
      <c r="I6865" s="45">
        <v>104800</v>
      </c>
      <c r="J6865" s="31"/>
      <c r="L6865" s="32" t="s">
        <v>6783</v>
      </c>
      <c r="M6865" s="55">
        <v>111973.34</v>
      </c>
      <c r="N6865" s="56"/>
      <c r="P6865" s="32" t="s">
        <v>6783</v>
      </c>
      <c r="Q6865" s="55">
        <v>277000</v>
      </c>
      <c r="R6865" s="56"/>
    </row>
    <row r="6866" spans="1:18" x14ac:dyDescent="0.25">
      <c r="A6866" s="33"/>
      <c r="B6866" s="34" t="s">
        <v>28</v>
      </c>
      <c r="C6866" s="34" t="s">
        <v>29</v>
      </c>
      <c r="H6866" s="35"/>
      <c r="I6866" s="35"/>
      <c r="J6866" s="36"/>
      <c r="L6866" s="59"/>
      <c r="M6866" s="59"/>
      <c r="N6866" s="60"/>
      <c r="P6866" s="59"/>
      <c r="Q6866" s="59"/>
      <c r="R6866" s="60"/>
    </row>
    <row r="6867" spans="1:18" x14ac:dyDescent="0.25">
      <c r="A6867" s="37" t="s">
        <v>8262</v>
      </c>
      <c r="B6867" s="38" t="s">
        <v>31</v>
      </c>
      <c r="C6867" s="38" t="s">
        <v>5100</v>
      </c>
      <c r="H6867" s="35"/>
      <c r="I6867" s="35"/>
      <c r="J6867" s="36"/>
      <c r="L6867" s="59"/>
      <c r="M6867" s="59"/>
      <c r="N6867" s="60"/>
      <c r="P6867" s="59"/>
      <c r="Q6867" s="59"/>
      <c r="R6867" s="60"/>
    </row>
    <row r="6868" spans="1:18" ht="30" x14ac:dyDescent="0.25">
      <c r="A6868" s="37" t="s">
        <v>8263</v>
      </c>
      <c r="B6868" s="38" t="s">
        <v>31</v>
      </c>
      <c r="C6868" s="38" t="s">
        <v>8264</v>
      </c>
      <c r="H6868" s="35"/>
      <c r="I6868" s="35"/>
      <c r="J6868" s="36"/>
      <c r="L6868" s="59"/>
      <c r="M6868" s="59"/>
      <c r="N6868" s="60"/>
      <c r="P6868" s="59"/>
      <c r="Q6868" s="59"/>
      <c r="R6868" s="60"/>
    </row>
    <row r="6869" spans="1:18" ht="60" x14ac:dyDescent="0.25">
      <c r="A6869" s="33"/>
      <c r="B6869" s="34" t="s">
        <v>55</v>
      </c>
      <c r="C6869" s="34" t="s">
        <v>56</v>
      </c>
      <c r="D6869" s="34" t="s">
        <v>57</v>
      </c>
      <c r="E6869" s="34" t="s">
        <v>58</v>
      </c>
      <c r="F6869" s="39" t="s">
        <v>59</v>
      </c>
      <c r="H6869" s="40" t="s">
        <v>60</v>
      </c>
      <c r="I6869" s="41" t="s">
        <v>22</v>
      </c>
      <c r="J6869" s="42"/>
      <c r="L6869" s="40" t="s">
        <v>60</v>
      </c>
      <c r="M6869" s="53" t="s">
        <v>22</v>
      </c>
      <c r="N6869" s="54"/>
      <c r="P6869" s="40" t="s">
        <v>60</v>
      </c>
      <c r="Q6869" s="53" t="s">
        <v>22</v>
      </c>
      <c r="R6869" s="54"/>
    </row>
    <row r="6870" spans="1:18" x14ac:dyDescent="0.25">
      <c r="A6870" s="37" t="s">
        <v>8265</v>
      </c>
      <c r="B6870" s="38" t="s">
        <v>627</v>
      </c>
      <c r="C6870" s="38" t="s">
        <v>8266</v>
      </c>
      <c r="D6870" s="38"/>
      <c r="E6870" s="38" t="s">
        <v>64</v>
      </c>
      <c r="F6870" s="43">
        <v>1</v>
      </c>
      <c r="H6870" s="44">
        <v>7500</v>
      </c>
      <c r="I6870" s="45">
        <v>7500</v>
      </c>
      <c r="J6870" s="31"/>
      <c r="L6870" s="44">
        <v>17754.759999999998</v>
      </c>
      <c r="M6870" s="55">
        <v>17754.759999999998</v>
      </c>
      <c r="N6870" s="56"/>
      <c r="P6870" s="44">
        <v>5000</v>
      </c>
      <c r="Q6870" s="55">
        <v>5000</v>
      </c>
      <c r="R6870" s="56"/>
    </row>
    <row r="6871" spans="1:18" ht="30" x14ac:dyDescent="0.25">
      <c r="A6871" s="37" t="s">
        <v>8267</v>
      </c>
      <c r="B6871" s="38" t="s">
        <v>630</v>
      </c>
      <c r="C6871" s="38" t="s">
        <v>8268</v>
      </c>
      <c r="D6871" s="38"/>
      <c r="E6871" s="38" t="s">
        <v>64</v>
      </c>
      <c r="F6871" s="43">
        <v>1</v>
      </c>
      <c r="H6871" s="44">
        <v>32000</v>
      </c>
      <c r="I6871" s="45">
        <v>32000</v>
      </c>
      <c r="J6871" s="31"/>
      <c r="L6871" s="44">
        <v>17754.759999999998</v>
      </c>
      <c r="M6871" s="55">
        <v>17754.759999999998</v>
      </c>
      <c r="N6871" s="56"/>
      <c r="P6871" s="44">
        <v>30000</v>
      </c>
      <c r="Q6871" s="55">
        <v>30000</v>
      </c>
      <c r="R6871" s="56"/>
    </row>
    <row r="6872" spans="1:18" x14ac:dyDescent="0.25">
      <c r="A6872" s="37" t="s">
        <v>8269</v>
      </c>
      <c r="B6872" s="38" t="s">
        <v>633</v>
      </c>
      <c r="C6872" s="38" t="s">
        <v>6967</v>
      </c>
      <c r="D6872" s="38"/>
      <c r="E6872" s="38" t="s">
        <v>64</v>
      </c>
      <c r="F6872" s="43">
        <v>1</v>
      </c>
      <c r="H6872" s="44">
        <v>4000</v>
      </c>
      <c r="I6872" s="45">
        <v>4000</v>
      </c>
      <c r="J6872" s="31"/>
      <c r="L6872" s="44">
        <v>3550.95</v>
      </c>
      <c r="M6872" s="55">
        <v>3550.95</v>
      </c>
      <c r="N6872" s="56"/>
      <c r="P6872" s="44">
        <v>6000</v>
      </c>
      <c r="Q6872" s="55">
        <v>6000</v>
      </c>
      <c r="R6872" s="56"/>
    </row>
    <row r="6873" spans="1:18" x14ac:dyDescent="0.25">
      <c r="A6873" s="37" t="s">
        <v>8270</v>
      </c>
      <c r="B6873" s="38" t="s">
        <v>636</v>
      </c>
      <c r="C6873" s="38" t="s">
        <v>8271</v>
      </c>
      <c r="D6873" s="38"/>
      <c r="E6873" s="38" t="s">
        <v>64</v>
      </c>
      <c r="F6873" s="43">
        <v>1</v>
      </c>
      <c r="H6873" s="44">
        <v>7500</v>
      </c>
      <c r="I6873" s="45">
        <v>7500</v>
      </c>
      <c r="J6873" s="31"/>
      <c r="L6873" s="44">
        <v>5918.25</v>
      </c>
      <c r="M6873" s="55">
        <v>5918.25</v>
      </c>
      <c r="N6873" s="56"/>
      <c r="P6873" s="44">
        <v>15000</v>
      </c>
      <c r="Q6873" s="55">
        <v>15000</v>
      </c>
      <c r="R6873" s="56"/>
    </row>
    <row r="6874" spans="1:18" x14ac:dyDescent="0.25">
      <c r="A6874" s="37" t="s">
        <v>8272</v>
      </c>
      <c r="B6874" s="38" t="s">
        <v>645</v>
      </c>
      <c r="C6874" s="38" t="s">
        <v>8273</v>
      </c>
      <c r="D6874" s="38"/>
      <c r="E6874" s="38" t="s">
        <v>64</v>
      </c>
      <c r="F6874" s="43">
        <v>1</v>
      </c>
      <c r="H6874" s="44">
        <v>3000</v>
      </c>
      <c r="I6874" s="45">
        <v>3000</v>
      </c>
      <c r="J6874" s="31"/>
      <c r="L6874" s="44">
        <v>1775.48</v>
      </c>
      <c r="M6874" s="55">
        <v>1775.48</v>
      </c>
      <c r="N6874" s="56"/>
      <c r="P6874" s="44">
        <v>1000</v>
      </c>
      <c r="Q6874" s="55">
        <v>1000</v>
      </c>
      <c r="R6874" s="56"/>
    </row>
    <row r="6875" spans="1:18" x14ac:dyDescent="0.25">
      <c r="A6875" s="33"/>
      <c r="B6875" s="34" t="s">
        <v>28</v>
      </c>
      <c r="C6875" s="34" t="s">
        <v>29</v>
      </c>
      <c r="H6875" s="35"/>
      <c r="I6875" s="35"/>
      <c r="J6875" s="36"/>
      <c r="L6875" s="59"/>
      <c r="M6875" s="59"/>
      <c r="N6875" s="60"/>
      <c r="P6875" s="59"/>
      <c r="Q6875" s="59"/>
      <c r="R6875" s="60"/>
    </row>
    <row r="6876" spans="1:18" x14ac:dyDescent="0.25">
      <c r="A6876" s="37" t="s">
        <v>8274</v>
      </c>
      <c r="B6876" s="38" t="s">
        <v>31</v>
      </c>
      <c r="C6876" s="38" t="s">
        <v>8275</v>
      </c>
      <c r="H6876" s="35"/>
      <c r="I6876" s="35"/>
      <c r="J6876" s="36"/>
      <c r="L6876" s="59"/>
      <c r="M6876" s="59"/>
      <c r="N6876" s="60"/>
      <c r="P6876" s="59"/>
      <c r="Q6876" s="59"/>
      <c r="R6876" s="60"/>
    </row>
    <row r="6877" spans="1:18" ht="30" x14ac:dyDescent="0.25">
      <c r="A6877" s="37" t="s">
        <v>8276</v>
      </c>
      <c r="B6877" s="38" t="s">
        <v>31</v>
      </c>
      <c r="C6877" s="38" t="s">
        <v>8277</v>
      </c>
      <c r="H6877" s="35"/>
      <c r="I6877" s="35"/>
      <c r="J6877" s="36"/>
      <c r="L6877" s="59"/>
      <c r="M6877" s="59"/>
      <c r="N6877" s="60"/>
      <c r="P6877" s="59"/>
      <c r="Q6877" s="59"/>
      <c r="R6877" s="60"/>
    </row>
    <row r="6878" spans="1:18" ht="60" x14ac:dyDescent="0.25">
      <c r="A6878" s="33"/>
      <c r="B6878" s="34" t="s">
        <v>55</v>
      </c>
      <c r="C6878" s="34" t="s">
        <v>56</v>
      </c>
      <c r="D6878" s="34" t="s">
        <v>57</v>
      </c>
      <c r="E6878" s="34" t="s">
        <v>58</v>
      </c>
      <c r="F6878" s="39" t="s">
        <v>59</v>
      </c>
      <c r="H6878" s="40" t="s">
        <v>60</v>
      </c>
      <c r="I6878" s="41" t="s">
        <v>22</v>
      </c>
      <c r="J6878" s="42"/>
      <c r="L6878" s="40" t="s">
        <v>60</v>
      </c>
      <c r="M6878" s="53" t="s">
        <v>22</v>
      </c>
      <c r="N6878" s="54"/>
      <c r="P6878" s="40" t="s">
        <v>60</v>
      </c>
      <c r="Q6878" s="53" t="s">
        <v>22</v>
      </c>
      <c r="R6878" s="54"/>
    </row>
    <row r="6879" spans="1:18" x14ac:dyDescent="0.25">
      <c r="A6879" s="37" t="s">
        <v>8278</v>
      </c>
      <c r="B6879" s="38" t="s">
        <v>630</v>
      </c>
      <c r="C6879" s="38" t="s">
        <v>8279</v>
      </c>
      <c r="D6879" s="38"/>
      <c r="E6879" s="38" t="s">
        <v>64</v>
      </c>
      <c r="F6879" s="43">
        <v>1</v>
      </c>
      <c r="H6879" s="44">
        <v>4000</v>
      </c>
      <c r="I6879" s="45">
        <v>4000</v>
      </c>
      <c r="J6879" s="31"/>
      <c r="L6879" s="44">
        <v>1183.6500000000001</v>
      </c>
      <c r="M6879" s="55">
        <v>1183.6500000000001</v>
      </c>
      <c r="N6879" s="56"/>
      <c r="P6879" s="44">
        <v>3000</v>
      </c>
      <c r="Q6879" s="55">
        <v>3000</v>
      </c>
      <c r="R6879" s="56"/>
    </row>
    <row r="6880" spans="1:18" x14ac:dyDescent="0.25">
      <c r="A6880" s="37" t="s">
        <v>8280</v>
      </c>
      <c r="B6880" s="38" t="s">
        <v>633</v>
      </c>
      <c r="C6880" s="38" t="s">
        <v>8281</v>
      </c>
      <c r="D6880" s="38"/>
      <c r="E6880" s="38" t="s">
        <v>64</v>
      </c>
      <c r="F6880" s="43">
        <v>1</v>
      </c>
      <c r="H6880" s="44">
        <v>4000</v>
      </c>
      <c r="I6880" s="45">
        <v>4000</v>
      </c>
      <c r="J6880" s="31"/>
      <c r="L6880" s="44">
        <v>710.19</v>
      </c>
      <c r="M6880" s="55">
        <v>710.19</v>
      </c>
      <c r="N6880" s="56"/>
      <c r="P6880" s="44">
        <v>2500</v>
      </c>
      <c r="Q6880" s="55">
        <v>2500</v>
      </c>
      <c r="R6880" s="56"/>
    </row>
    <row r="6881" spans="1:18" x14ac:dyDescent="0.25">
      <c r="A6881" s="37" t="s">
        <v>8282</v>
      </c>
      <c r="B6881" s="38" t="s">
        <v>636</v>
      </c>
      <c r="C6881" s="38" t="s">
        <v>8283</v>
      </c>
      <c r="D6881" s="38"/>
      <c r="E6881" s="38" t="s">
        <v>64</v>
      </c>
      <c r="F6881" s="43">
        <v>1</v>
      </c>
      <c r="H6881" s="44">
        <v>7500</v>
      </c>
      <c r="I6881" s="45">
        <v>7500</v>
      </c>
      <c r="J6881" s="31"/>
      <c r="L6881" s="44">
        <v>15979.28</v>
      </c>
      <c r="M6881" s="55">
        <v>15979.28</v>
      </c>
      <c r="N6881" s="56"/>
      <c r="P6881" s="44">
        <v>72000</v>
      </c>
      <c r="Q6881" s="55">
        <v>72000</v>
      </c>
      <c r="R6881" s="56"/>
    </row>
    <row r="6882" spans="1:18" x14ac:dyDescent="0.25">
      <c r="A6882" s="37" t="s">
        <v>8284</v>
      </c>
      <c r="B6882" s="38" t="s">
        <v>645</v>
      </c>
      <c r="C6882" s="38" t="s">
        <v>6980</v>
      </c>
      <c r="D6882" s="38"/>
      <c r="E6882" s="38" t="s">
        <v>64</v>
      </c>
      <c r="F6882" s="43">
        <v>1</v>
      </c>
      <c r="H6882" s="44">
        <v>4500</v>
      </c>
      <c r="I6882" s="45">
        <v>4500</v>
      </c>
      <c r="J6882" s="31"/>
      <c r="L6882" s="44">
        <v>4142.78</v>
      </c>
      <c r="M6882" s="55">
        <v>4142.78</v>
      </c>
      <c r="N6882" s="56"/>
      <c r="P6882" s="44">
        <v>3000</v>
      </c>
      <c r="Q6882" s="55">
        <v>3000</v>
      </c>
      <c r="R6882" s="56"/>
    </row>
    <row r="6883" spans="1:18" x14ac:dyDescent="0.25">
      <c r="A6883" s="37" t="s">
        <v>8285</v>
      </c>
      <c r="B6883" s="38" t="s">
        <v>648</v>
      </c>
      <c r="C6883" s="38" t="s">
        <v>6982</v>
      </c>
      <c r="D6883" s="38"/>
      <c r="E6883" s="38" t="s">
        <v>64</v>
      </c>
      <c r="F6883" s="43">
        <v>1</v>
      </c>
      <c r="H6883" s="44">
        <v>4000</v>
      </c>
      <c r="I6883" s="45">
        <v>4000</v>
      </c>
      <c r="J6883" s="31"/>
      <c r="L6883" s="44">
        <v>1775.48</v>
      </c>
      <c r="M6883" s="55">
        <v>1775.48</v>
      </c>
      <c r="N6883" s="56"/>
      <c r="P6883" s="44">
        <v>2500</v>
      </c>
      <c r="Q6883" s="55">
        <v>2500</v>
      </c>
      <c r="R6883" s="56"/>
    </row>
    <row r="6884" spans="1:18" x14ac:dyDescent="0.25">
      <c r="A6884" s="37" t="s">
        <v>8286</v>
      </c>
      <c r="B6884" s="38" t="s">
        <v>651</v>
      </c>
      <c r="C6884" s="38" t="s">
        <v>8287</v>
      </c>
      <c r="D6884" s="38"/>
      <c r="E6884" s="38" t="s">
        <v>64</v>
      </c>
      <c r="F6884" s="43">
        <v>1</v>
      </c>
      <c r="H6884" s="44">
        <v>4800</v>
      </c>
      <c r="I6884" s="45">
        <v>4800</v>
      </c>
      <c r="J6884" s="31"/>
      <c r="L6884" s="44">
        <v>5918.25</v>
      </c>
      <c r="M6884" s="55">
        <v>5918.25</v>
      </c>
      <c r="N6884" s="56"/>
      <c r="P6884" s="44">
        <v>8000</v>
      </c>
      <c r="Q6884" s="55">
        <v>8000</v>
      </c>
      <c r="R6884" s="56"/>
    </row>
    <row r="6885" spans="1:18" x14ac:dyDescent="0.25">
      <c r="A6885" s="37" t="s">
        <v>8288</v>
      </c>
      <c r="B6885" s="38" t="s">
        <v>654</v>
      </c>
      <c r="C6885" s="38" t="s">
        <v>6988</v>
      </c>
      <c r="D6885" s="38"/>
      <c r="E6885" s="38" t="s">
        <v>64</v>
      </c>
      <c r="F6885" s="43">
        <v>1</v>
      </c>
      <c r="H6885" s="44">
        <v>10000</v>
      </c>
      <c r="I6885" s="45">
        <v>10000</v>
      </c>
      <c r="J6885" s="31"/>
      <c r="L6885" s="44">
        <v>5918.25</v>
      </c>
      <c r="M6885" s="55">
        <v>5918.25</v>
      </c>
      <c r="N6885" s="56"/>
      <c r="P6885" s="44">
        <v>4000</v>
      </c>
      <c r="Q6885" s="55">
        <v>4000</v>
      </c>
      <c r="R6885" s="56"/>
    </row>
    <row r="6886" spans="1:18" x14ac:dyDescent="0.25">
      <c r="A6886" s="37" t="s">
        <v>8289</v>
      </c>
      <c r="B6886" s="38" t="s">
        <v>657</v>
      </c>
      <c r="C6886" s="38" t="s">
        <v>8290</v>
      </c>
      <c r="D6886" s="38"/>
      <c r="E6886" s="38" t="s">
        <v>64</v>
      </c>
      <c r="F6886" s="43">
        <v>1</v>
      </c>
      <c r="H6886" s="44">
        <v>9000</v>
      </c>
      <c r="I6886" s="45">
        <v>9000</v>
      </c>
      <c r="J6886" s="31"/>
      <c r="L6886" s="44">
        <v>5918.25</v>
      </c>
      <c r="M6886" s="55">
        <v>5918.25</v>
      </c>
      <c r="N6886" s="56"/>
      <c r="P6886" s="44">
        <v>25000</v>
      </c>
      <c r="Q6886" s="55">
        <v>25000</v>
      </c>
      <c r="R6886" s="56"/>
    </row>
    <row r="6887" spans="1:18" x14ac:dyDescent="0.25">
      <c r="A6887" s="37" t="s">
        <v>8291</v>
      </c>
      <c r="B6887" s="38" t="s">
        <v>6984</v>
      </c>
      <c r="C6887" s="38" t="s">
        <v>6991</v>
      </c>
      <c r="D6887" s="38"/>
      <c r="E6887" s="38" t="s">
        <v>64</v>
      </c>
      <c r="F6887" s="43">
        <v>1</v>
      </c>
      <c r="H6887" s="44">
        <v>3000</v>
      </c>
      <c r="I6887" s="45">
        <v>3000</v>
      </c>
      <c r="J6887" s="31"/>
      <c r="L6887" s="44">
        <v>23673.01</v>
      </c>
      <c r="M6887" s="55">
        <v>23673.01</v>
      </c>
      <c r="N6887" s="56"/>
      <c r="P6887" s="44">
        <v>100000</v>
      </c>
      <c r="Q6887" s="55">
        <v>100000</v>
      </c>
      <c r="R6887" s="56"/>
    </row>
    <row r="6888" spans="1:18" x14ac:dyDescent="0.25">
      <c r="A6888" s="33"/>
      <c r="B6888" s="34" t="s">
        <v>28</v>
      </c>
      <c r="C6888" s="34" t="s">
        <v>29</v>
      </c>
      <c r="H6888" s="35"/>
      <c r="I6888" s="35"/>
      <c r="J6888" s="36"/>
      <c r="L6888" s="59"/>
      <c r="M6888" s="59"/>
      <c r="N6888" s="60"/>
      <c r="P6888" s="59"/>
      <c r="Q6888" s="59"/>
      <c r="R6888" s="60"/>
    </row>
    <row r="6889" spans="1:18" x14ac:dyDescent="0.25">
      <c r="A6889" s="37" t="s">
        <v>8292</v>
      </c>
      <c r="B6889" s="38" t="s">
        <v>31</v>
      </c>
      <c r="C6889" s="38" t="s">
        <v>333</v>
      </c>
      <c r="H6889" s="35"/>
      <c r="I6889" s="35"/>
      <c r="J6889" s="36"/>
      <c r="L6889" s="59"/>
      <c r="M6889" s="59"/>
      <c r="N6889" s="60"/>
      <c r="P6889" s="59"/>
      <c r="Q6889" s="59"/>
      <c r="R6889" s="60"/>
    </row>
    <row r="6890" spans="1:18" ht="60" x14ac:dyDescent="0.25">
      <c r="A6890" s="33"/>
      <c r="B6890" s="34" t="s">
        <v>55</v>
      </c>
      <c r="C6890" s="34" t="s">
        <v>56</v>
      </c>
      <c r="D6890" s="34" t="s">
        <v>57</v>
      </c>
      <c r="E6890" s="34" t="s">
        <v>58</v>
      </c>
      <c r="F6890" s="39" t="s">
        <v>59</v>
      </c>
      <c r="H6890" s="40" t="s">
        <v>60</v>
      </c>
      <c r="I6890" s="41" t="s">
        <v>22</v>
      </c>
      <c r="J6890" s="42"/>
      <c r="L6890" s="40" t="s">
        <v>60</v>
      </c>
      <c r="M6890" s="53" t="s">
        <v>22</v>
      </c>
      <c r="N6890" s="54"/>
      <c r="P6890" s="40" t="s">
        <v>60</v>
      </c>
      <c r="Q6890" s="53" t="s">
        <v>22</v>
      </c>
      <c r="R6890" s="54"/>
    </row>
    <row r="6891" spans="1:18" ht="105" x14ac:dyDescent="0.25">
      <c r="A6891" s="37" t="s">
        <v>8293</v>
      </c>
      <c r="B6891" s="38" t="s">
        <v>335</v>
      </c>
      <c r="C6891" s="38" t="s">
        <v>336</v>
      </c>
      <c r="D6891" s="38"/>
      <c r="E6891" s="38" t="s">
        <v>64</v>
      </c>
      <c r="F6891" s="43">
        <v>1</v>
      </c>
      <c r="H6891" s="44">
        <v>0</v>
      </c>
      <c r="I6891" s="45">
        <v>0</v>
      </c>
      <c r="J6891" s="31"/>
      <c r="L6891" s="44">
        <v>0</v>
      </c>
      <c r="M6891" s="55">
        <v>0</v>
      </c>
      <c r="N6891" s="56"/>
      <c r="P6891" s="44">
        <v>0</v>
      </c>
      <c r="Q6891" s="55">
        <v>0</v>
      </c>
      <c r="R6891" s="56"/>
    </row>
    <row r="6892" spans="1:18" x14ac:dyDescent="0.25">
      <c r="A6892" s="33"/>
      <c r="B6892" s="34" t="s">
        <v>28</v>
      </c>
      <c r="C6892" s="34" t="s">
        <v>29</v>
      </c>
      <c r="H6892" s="35"/>
      <c r="I6892" s="35"/>
      <c r="J6892" s="36"/>
      <c r="L6892" s="59"/>
      <c r="M6892" s="59"/>
      <c r="N6892" s="60"/>
      <c r="P6892" s="59"/>
      <c r="Q6892" s="59"/>
      <c r="R6892" s="60"/>
    </row>
    <row r="6893" spans="1:18" ht="60" x14ac:dyDescent="0.25">
      <c r="A6893" s="37" t="s">
        <v>8294</v>
      </c>
      <c r="B6893" s="38" t="s">
        <v>31</v>
      </c>
      <c r="C6893" s="38" t="s">
        <v>299</v>
      </c>
      <c r="H6893" s="35"/>
      <c r="I6893" s="35"/>
      <c r="J6893" s="36"/>
      <c r="L6893" s="59"/>
      <c r="M6893" s="59"/>
      <c r="N6893" s="60"/>
      <c r="P6893" s="59"/>
      <c r="Q6893" s="59"/>
      <c r="R6893" s="60"/>
    </row>
    <row r="6894" spans="1:18" x14ac:dyDescent="0.25">
      <c r="A6894" s="14" t="s">
        <v>8295</v>
      </c>
      <c r="B6894" s="14"/>
      <c r="C6894" s="14"/>
      <c r="D6894" s="14"/>
      <c r="E6894" s="14"/>
      <c r="F6894" s="14"/>
      <c r="H6894" s="32" t="s">
        <v>3618</v>
      </c>
      <c r="I6894" s="45">
        <v>1136990</v>
      </c>
      <c r="J6894" s="31"/>
      <c r="L6894" s="32" t="s">
        <v>3618</v>
      </c>
      <c r="M6894" s="55">
        <v>1308232.1399999999</v>
      </c>
      <c r="N6894" s="56"/>
      <c r="P6894" s="32" t="s">
        <v>3618</v>
      </c>
      <c r="Q6894" s="55">
        <v>1276560</v>
      </c>
      <c r="R6894" s="56"/>
    </row>
    <row r="6895" spans="1:18" x14ac:dyDescent="0.25">
      <c r="A6895" s="33"/>
      <c r="B6895" s="34" t="s">
        <v>28</v>
      </c>
      <c r="C6895" s="34" t="s">
        <v>29</v>
      </c>
      <c r="H6895" s="35"/>
      <c r="I6895" s="35"/>
      <c r="J6895" s="36"/>
      <c r="L6895" s="59"/>
      <c r="M6895" s="59"/>
      <c r="N6895" s="60"/>
      <c r="P6895" s="59"/>
      <c r="Q6895" s="59"/>
      <c r="R6895" s="60"/>
    </row>
    <row r="6896" spans="1:18" x14ac:dyDescent="0.25">
      <c r="A6896" s="37" t="s">
        <v>8296</v>
      </c>
      <c r="B6896" s="38" t="s">
        <v>31</v>
      </c>
      <c r="C6896" s="38" t="s">
        <v>665</v>
      </c>
      <c r="H6896" s="35"/>
      <c r="I6896" s="35"/>
      <c r="J6896" s="36"/>
      <c r="L6896" s="59"/>
      <c r="M6896" s="59"/>
      <c r="N6896" s="60"/>
      <c r="P6896" s="59"/>
      <c r="Q6896" s="59"/>
      <c r="R6896" s="60"/>
    </row>
    <row r="6897" spans="1:18" ht="120" x14ac:dyDescent="0.25">
      <c r="A6897" s="37" t="s">
        <v>8297</v>
      </c>
      <c r="B6897" s="38" t="s">
        <v>31</v>
      </c>
      <c r="C6897" s="38" t="s">
        <v>667</v>
      </c>
      <c r="H6897" s="35"/>
      <c r="I6897" s="35"/>
      <c r="J6897" s="36"/>
      <c r="L6897" s="59"/>
      <c r="M6897" s="59"/>
      <c r="N6897" s="60"/>
      <c r="P6897" s="59"/>
      <c r="Q6897" s="59"/>
      <c r="R6897" s="60"/>
    </row>
    <row r="6898" spans="1:18" ht="60" x14ac:dyDescent="0.25">
      <c r="A6898" s="33"/>
      <c r="B6898" s="34" t="s">
        <v>55</v>
      </c>
      <c r="C6898" s="34" t="s">
        <v>56</v>
      </c>
      <c r="D6898" s="34" t="s">
        <v>57</v>
      </c>
      <c r="E6898" s="34" t="s">
        <v>58</v>
      </c>
      <c r="F6898" s="39" t="s">
        <v>59</v>
      </c>
      <c r="H6898" s="40" t="s">
        <v>60</v>
      </c>
      <c r="I6898" s="41" t="s">
        <v>22</v>
      </c>
      <c r="J6898" s="42"/>
      <c r="L6898" s="40" t="s">
        <v>60</v>
      </c>
      <c r="M6898" s="53" t="s">
        <v>22</v>
      </c>
      <c r="N6898" s="54"/>
      <c r="P6898" s="40" t="s">
        <v>60</v>
      </c>
      <c r="Q6898" s="53" t="s">
        <v>22</v>
      </c>
      <c r="R6898" s="54"/>
    </row>
    <row r="6899" spans="1:18" ht="90" x14ac:dyDescent="0.25">
      <c r="A6899" s="37" t="s">
        <v>8298</v>
      </c>
      <c r="B6899" s="38" t="s">
        <v>669</v>
      </c>
      <c r="C6899" s="38" t="s">
        <v>7018</v>
      </c>
      <c r="D6899" s="38"/>
      <c r="E6899" s="38" t="s">
        <v>433</v>
      </c>
      <c r="F6899" s="43">
        <v>2</v>
      </c>
      <c r="H6899" s="44">
        <v>49775</v>
      </c>
      <c r="I6899" s="45">
        <v>99550</v>
      </c>
      <c r="J6899" s="31"/>
      <c r="L6899" s="44">
        <v>195302.35</v>
      </c>
      <c r="M6899" s="55">
        <v>390604.7</v>
      </c>
      <c r="N6899" s="56"/>
      <c r="P6899" s="44">
        <v>66000</v>
      </c>
      <c r="Q6899" s="55">
        <v>132000</v>
      </c>
      <c r="R6899" s="56"/>
    </row>
    <row r="6900" spans="1:18" ht="120" x14ac:dyDescent="0.25">
      <c r="A6900" s="37" t="s">
        <v>8299</v>
      </c>
      <c r="B6900" s="38" t="s">
        <v>672</v>
      </c>
      <c r="C6900" s="38" t="s">
        <v>7020</v>
      </c>
      <c r="D6900" s="38"/>
      <c r="E6900" s="38" t="s">
        <v>433</v>
      </c>
      <c r="F6900" s="43">
        <v>3</v>
      </c>
      <c r="H6900" s="44">
        <v>6255</v>
      </c>
      <c r="I6900" s="45">
        <v>18765</v>
      </c>
      <c r="J6900" s="31"/>
      <c r="L6900" s="44">
        <v>14795.63</v>
      </c>
      <c r="M6900" s="55">
        <v>44386.89</v>
      </c>
      <c r="N6900" s="56"/>
      <c r="P6900" s="44">
        <v>9600</v>
      </c>
      <c r="Q6900" s="55">
        <v>28800</v>
      </c>
      <c r="R6900" s="56"/>
    </row>
    <row r="6901" spans="1:18" ht="105" x14ac:dyDescent="0.25">
      <c r="A6901" s="37" t="s">
        <v>8300</v>
      </c>
      <c r="B6901" s="38" t="s">
        <v>675</v>
      </c>
      <c r="C6901" s="38" t="s">
        <v>673</v>
      </c>
      <c r="D6901" s="38"/>
      <c r="E6901" s="38" t="s">
        <v>433</v>
      </c>
      <c r="F6901" s="43">
        <v>2</v>
      </c>
      <c r="H6901" s="44">
        <v>97110</v>
      </c>
      <c r="I6901" s="45">
        <v>194220</v>
      </c>
      <c r="J6901" s="31"/>
      <c r="L6901" s="44">
        <v>17754.759999999998</v>
      </c>
      <c r="M6901" s="55">
        <v>35509.519999999997</v>
      </c>
      <c r="N6901" s="56"/>
      <c r="P6901" s="44">
        <v>102000</v>
      </c>
      <c r="Q6901" s="55">
        <v>204000</v>
      </c>
      <c r="R6901" s="56"/>
    </row>
    <row r="6902" spans="1:18" x14ac:dyDescent="0.25">
      <c r="A6902" s="37" t="s">
        <v>8301</v>
      </c>
      <c r="B6902" s="38" t="s">
        <v>678</v>
      </c>
      <c r="C6902" s="38" t="s">
        <v>8302</v>
      </c>
      <c r="D6902" s="38"/>
      <c r="E6902" s="38" t="s">
        <v>433</v>
      </c>
      <c r="F6902" s="43">
        <v>5</v>
      </c>
      <c r="H6902" s="44">
        <v>4815</v>
      </c>
      <c r="I6902" s="45">
        <v>24075</v>
      </c>
      <c r="J6902" s="31"/>
      <c r="L6902" s="44">
        <v>5918.25</v>
      </c>
      <c r="M6902" s="55">
        <v>29591.25</v>
      </c>
      <c r="N6902" s="56"/>
      <c r="P6902" s="44">
        <v>5400</v>
      </c>
      <c r="Q6902" s="55">
        <v>27000</v>
      </c>
      <c r="R6902" s="56"/>
    </row>
    <row r="6903" spans="1:18" x14ac:dyDescent="0.25">
      <c r="A6903" s="37" t="s">
        <v>8303</v>
      </c>
      <c r="B6903" s="38" t="s">
        <v>681</v>
      </c>
      <c r="C6903" s="38" t="s">
        <v>679</v>
      </c>
      <c r="D6903" s="38"/>
      <c r="E6903" s="38" t="s">
        <v>433</v>
      </c>
      <c r="F6903" s="43">
        <v>50</v>
      </c>
      <c r="H6903" s="44">
        <v>990</v>
      </c>
      <c r="I6903" s="45">
        <v>49500</v>
      </c>
      <c r="J6903" s="31"/>
      <c r="L6903" s="44">
        <v>1775.48</v>
      </c>
      <c r="M6903" s="55">
        <v>88774</v>
      </c>
      <c r="N6903" s="56"/>
      <c r="P6903" s="44">
        <v>720</v>
      </c>
      <c r="Q6903" s="55">
        <v>36000</v>
      </c>
      <c r="R6903" s="56"/>
    </row>
    <row r="6904" spans="1:18" ht="30" x14ac:dyDescent="0.25">
      <c r="A6904" s="37" t="s">
        <v>8304</v>
      </c>
      <c r="B6904" s="38" t="s">
        <v>684</v>
      </c>
      <c r="C6904" s="38" t="s">
        <v>7037</v>
      </c>
      <c r="D6904" s="38"/>
      <c r="E6904" s="38" t="s">
        <v>433</v>
      </c>
      <c r="F6904" s="43">
        <v>4</v>
      </c>
      <c r="H6904" s="44">
        <v>3235</v>
      </c>
      <c r="I6904" s="45">
        <v>12940</v>
      </c>
      <c r="J6904" s="31"/>
      <c r="L6904" s="44">
        <v>7101.9</v>
      </c>
      <c r="M6904" s="55">
        <v>28407.599999999999</v>
      </c>
      <c r="N6904" s="56"/>
      <c r="P6904" s="44">
        <v>3360</v>
      </c>
      <c r="Q6904" s="55">
        <v>13440</v>
      </c>
      <c r="R6904" s="56"/>
    </row>
    <row r="6905" spans="1:18" x14ac:dyDescent="0.25">
      <c r="A6905" s="37" t="s">
        <v>8305</v>
      </c>
      <c r="B6905" s="38" t="s">
        <v>687</v>
      </c>
      <c r="C6905" s="38" t="s">
        <v>676</v>
      </c>
      <c r="D6905" s="38"/>
      <c r="E6905" s="38" t="s">
        <v>433</v>
      </c>
      <c r="F6905" s="43">
        <v>21</v>
      </c>
      <c r="H6905" s="44">
        <v>825</v>
      </c>
      <c r="I6905" s="45">
        <v>17325</v>
      </c>
      <c r="J6905" s="31"/>
      <c r="L6905" s="44">
        <v>1775.48</v>
      </c>
      <c r="M6905" s="55">
        <v>37285.08</v>
      </c>
      <c r="N6905" s="56"/>
      <c r="P6905" s="44">
        <v>360</v>
      </c>
      <c r="Q6905" s="55">
        <v>7560</v>
      </c>
      <c r="R6905" s="56"/>
    </row>
    <row r="6906" spans="1:18" x14ac:dyDescent="0.25">
      <c r="A6906" s="37" t="s">
        <v>8306</v>
      </c>
      <c r="B6906" s="38" t="s">
        <v>690</v>
      </c>
      <c r="C6906" s="38" t="s">
        <v>8307</v>
      </c>
      <c r="D6906" s="38"/>
      <c r="E6906" s="38" t="s">
        <v>433</v>
      </c>
      <c r="F6906" s="43">
        <v>26</v>
      </c>
      <c r="H6906" s="44">
        <v>825</v>
      </c>
      <c r="I6906" s="45">
        <v>21450</v>
      </c>
      <c r="J6906" s="31"/>
      <c r="L6906" s="44">
        <v>2248.94</v>
      </c>
      <c r="M6906" s="55">
        <v>58472.44</v>
      </c>
      <c r="N6906" s="56"/>
      <c r="P6906" s="44">
        <v>420</v>
      </c>
      <c r="Q6906" s="55">
        <v>10920</v>
      </c>
      <c r="R6906" s="56"/>
    </row>
    <row r="6907" spans="1:18" x14ac:dyDescent="0.25">
      <c r="A6907" s="37" t="s">
        <v>8308</v>
      </c>
      <c r="B6907" s="38" t="s">
        <v>697</v>
      </c>
      <c r="C6907" s="38" t="s">
        <v>8309</v>
      </c>
      <c r="D6907" s="38"/>
      <c r="E6907" s="38" t="s">
        <v>433</v>
      </c>
      <c r="F6907" s="43">
        <v>6</v>
      </c>
      <c r="H6907" s="44">
        <v>550</v>
      </c>
      <c r="I6907" s="45">
        <v>3300</v>
      </c>
      <c r="J6907" s="31"/>
      <c r="L6907" s="44">
        <v>5918.25</v>
      </c>
      <c r="M6907" s="55">
        <v>35509.5</v>
      </c>
      <c r="N6907" s="56"/>
      <c r="P6907" s="44">
        <v>960</v>
      </c>
      <c r="Q6907" s="55">
        <v>5760</v>
      </c>
      <c r="R6907" s="56"/>
    </row>
    <row r="6908" spans="1:18" ht="30" x14ac:dyDescent="0.25">
      <c r="A6908" s="37" t="s">
        <v>8310</v>
      </c>
      <c r="B6908" s="38" t="s">
        <v>700</v>
      </c>
      <c r="C6908" s="38" t="s">
        <v>8311</v>
      </c>
      <c r="D6908" s="38"/>
      <c r="E6908" s="38" t="s">
        <v>433</v>
      </c>
      <c r="F6908" s="43">
        <v>50</v>
      </c>
      <c r="H6908" s="44">
        <v>990</v>
      </c>
      <c r="I6908" s="45">
        <v>49500</v>
      </c>
      <c r="J6908" s="31"/>
      <c r="L6908" s="44">
        <v>1775.48</v>
      </c>
      <c r="M6908" s="55">
        <v>88774</v>
      </c>
      <c r="N6908" s="56"/>
      <c r="P6908" s="44">
        <v>720</v>
      </c>
      <c r="Q6908" s="55">
        <v>36000</v>
      </c>
      <c r="R6908" s="56"/>
    </row>
    <row r="6909" spans="1:18" x14ac:dyDescent="0.25">
      <c r="A6909" s="37" t="s">
        <v>8312</v>
      </c>
      <c r="B6909" s="38" t="s">
        <v>703</v>
      </c>
      <c r="C6909" s="38" t="s">
        <v>8313</v>
      </c>
      <c r="D6909" s="38"/>
      <c r="E6909" s="38" t="s">
        <v>433</v>
      </c>
      <c r="F6909" s="43">
        <v>4</v>
      </c>
      <c r="H6909" s="44">
        <v>9625</v>
      </c>
      <c r="I6909" s="45">
        <v>38500</v>
      </c>
      <c r="J6909" s="31"/>
      <c r="L6909" s="44">
        <v>2367.3000000000002</v>
      </c>
      <c r="M6909" s="55">
        <v>9469.2000000000007</v>
      </c>
      <c r="N6909" s="56"/>
      <c r="P6909" s="44">
        <v>4800</v>
      </c>
      <c r="Q6909" s="55">
        <v>19200</v>
      </c>
      <c r="R6909" s="56"/>
    </row>
    <row r="6910" spans="1:18" x14ac:dyDescent="0.25">
      <c r="A6910" s="37" t="s">
        <v>8314</v>
      </c>
      <c r="B6910" s="38" t="s">
        <v>706</v>
      </c>
      <c r="C6910" s="38" t="s">
        <v>7035</v>
      </c>
      <c r="D6910" s="38"/>
      <c r="E6910" s="38" t="s">
        <v>433</v>
      </c>
      <c r="F6910" s="43">
        <v>2</v>
      </c>
      <c r="H6910" s="44">
        <v>26910</v>
      </c>
      <c r="I6910" s="45">
        <v>53820</v>
      </c>
      <c r="J6910" s="31"/>
      <c r="L6910" s="44">
        <v>1775.48</v>
      </c>
      <c r="M6910" s="55">
        <v>3550.96</v>
      </c>
      <c r="N6910" s="56"/>
      <c r="P6910" s="44">
        <v>4590</v>
      </c>
      <c r="Q6910" s="55">
        <v>9180</v>
      </c>
      <c r="R6910" s="56"/>
    </row>
    <row r="6911" spans="1:18" ht="105" x14ac:dyDescent="0.25">
      <c r="A6911" s="37" t="s">
        <v>8315</v>
      </c>
      <c r="B6911" s="38" t="s">
        <v>709</v>
      </c>
      <c r="C6911" s="38" t="s">
        <v>682</v>
      </c>
      <c r="D6911" s="38"/>
      <c r="E6911" s="38" t="s">
        <v>308</v>
      </c>
      <c r="F6911" s="43">
        <v>300</v>
      </c>
      <c r="H6911" s="44">
        <v>425</v>
      </c>
      <c r="I6911" s="45">
        <v>127500</v>
      </c>
      <c r="J6911" s="31"/>
      <c r="L6911" s="44">
        <v>236.73</v>
      </c>
      <c r="M6911" s="55">
        <v>71019</v>
      </c>
      <c r="N6911" s="56"/>
      <c r="P6911" s="44">
        <v>1170</v>
      </c>
      <c r="Q6911" s="55">
        <v>351000</v>
      </c>
      <c r="R6911" s="56"/>
    </row>
    <row r="6912" spans="1:18" ht="45" x14ac:dyDescent="0.25">
      <c r="A6912" s="37" t="s">
        <v>8316</v>
      </c>
      <c r="B6912" s="38" t="s">
        <v>714</v>
      </c>
      <c r="C6912" s="38" t="s">
        <v>685</v>
      </c>
      <c r="D6912" s="38"/>
      <c r="E6912" s="38" t="s">
        <v>433</v>
      </c>
      <c r="F6912" s="43">
        <v>2</v>
      </c>
      <c r="H6912" s="44">
        <v>853</v>
      </c>
      <c r="I6912" s="45">
        <v>1706</v>
      </c>
      <c r="J6912" s="31"/>
      <c r="L6912" s="44">
        <v>1834.66</v>
      </c>
      <c r="M6912" s="55">
        <v>3669.32</v>
      </c>
      <c r="N6912" s="56"/>
      <c r="P6912" s="44">
        <v>3000</v>
      </c>
      <c r="Q6912" s="55">
        <v>6000</v>
      </c>
      <c r="R6912" s="56"/>
    </row>
    <row r="6913" spans="1:18" x14ac:dyDescent="0.25">
      <c r="A6913" s="37" t="s">
        <v>8317</v>
      </c>
      <c r="B6913" s="38" t="s">
        <v>717</v>
      </c>
      <c r="C6913" s="38" t="s">
        <v>8318</v>
      </c>
      <c r="D6913" s="38"/>
      <c r="E6913" s="38" t="s">
        <v>433</v>
      </c>
      <c r="F6913" s="43">
        <v>2</v>
      </c>
      <c r="H6913" s="44">
        <v>660</v>
      </c>
      <c r="I6913" s="45">
        <v>1320</v>
      </c>
      <c r="J6913" s="31"/>
      <c r="L6913" s="44">
        <v>2959.13</v>
      </c>
      <c r="M6913" s="55">
        <v>5918.26</v>
      </c>
      <c r="N6913" s="56"/>
      <c r="P6913" s="44">
        <v>900</v>
      </c>
      <c r="Q6913" s="55">
        <v>1800</v>
      </c>
      <c r="R6913" s="56"/>
    </row>
    <row r="6914" spans="1:18" x14ac:dyDescent="0.25">
      <c r="A6914" s="37" t="s">
        <v>8319</v>
      </c>
      <c r="B6914" s="38" t="s">
        <v>720</v>
      </c>
      <c r="C6914" s="38" t="s">
        <v>8320</v>
      </c>
      <c r="D6914" s="38"/>
      <c r="E6914" s="38" t="s">
        <v>433</v>
      </c>
      <c r="F6914" s="43">
        <v>2</v>
      </c>
      <c r="H6914" s="44">
        <v>2890</v>
      </c>
      <c r="I6914" s="45">
        <v>5780</v>
      </c>
      <c r="J6914" s="31"/>
      <c r="L6914" s="44">
        <v>8877.3799999999992</v>
      </c>
      <c r="M6914" s="55">
        <v>17754.759999999998</v>
      </c>
      <c r="N6914" s="56"/>
      <c r="P6914" s="44">
        <v>5760</v>
      </c>
      <c r="Q6914" s="55">
        <v>11520</v>
      </c>
      <c r="R6914" s="56"/>
    </row>
    <row r="6915" spans="1:18" x14ac:dyDescent="0.25">
      <c r="A6915" s="33"/>
      <c r="B6915" s="34" t="s">
        <v>28</v>
      </c>
      <c r="C6915" s="34" t="s">
        <v>29</v>
      </c>
      <c r="H6915" s="35"/>
      <c r="I6915" s="35"/>
      <c r="J6915" s="36"/>
      <c r="L6915" s="59"/>
      <c r="M6915" s="59"/>
      <c r="N6915" s="60"/>
      <c r="P6915" s="59"/>
      <c r="Q6915" s="59"/>
      <c r="R6915" s="60"/>
    </row>
    <row r="6916" spans="1:18" x14ac:dyDescent="0.25">
      <c r="A6916" s="37" t="s">
        <v>8321</v>
      </c>
      <c r="B6916" s="38" t="s">
        <v>31</v>
      </c>
      <c r="C6916" s="38" t="s">
        <v>712</v>
      </c>
      <c r="H6916" s="35"/>
      <c r="I6916" s="35"/>
      <c r="J6916" s="36"/>
      <c r="L6916" s="59"/>
      <c r="M6916" s="59"/>
      <c r="N6916" s="60"/>
      <c r="P6916" s="59"/>
      <c r="Q6916" s="59"/>
      <c r="R6916" s="60"/>
    </row>
    <row r="6917" spans="1:18" ht="60" x14ac:dyDescent="0.25">
      <c r="A6917" s="33"/>
      <c r="B6917" s="34" t="s">
        <v>55</v>
      </c>
      <c r="C6917" s="34" t="s">
        <v>56</v>
      </c>
      <c r="D6917" s="34" t="s">
        <v>57</v>
      </c>
      <c r="E6917" s="34" t="s">
        <v>58</v>
      </c>
      <c r="F6917" s="39" t="s">
        <v>59</v>
      </c>
      <c r="H6917" s="40" t="s">
        <v>60</v>
      </c>
      <c r="I6917" s="41" t="s">
        <v>22</v>
      </c>
      <c r="J6917" s="42"/>
      <c r="L6917" s="40" t="s">
        <v>60</v>
      </c>
      <c r="M6917" s="53" t="s">
        <v>22</v>
      </c>
      <c r="N6917" s="54"/>
      <c r="P6917" s="40" t="s">
        <v>60</v>
      </c>
      <c r="Q6917" s="53" t="s">
        <v>22</v>
      </c>
      <c r="R6917" s="54"/>
    </row>
    <row r="6918" spans="1:18" ht="45" x14ac:dyDescent="0.25">
      <c r="A6918" s="37" t="s">
        <v>8322</v>
      </c>
      <c r="B6918" s="38" t="s">
        <v>723</v>
      </c>
      <c r="C6918" s="38" t="s">
        <v>7066</v>
      </c>
      <c r="D6918" s="38"/>
      <c r="E6918" s="38" t="s">
        <v>433</v>
      </c>
      <c r="F6918" s="43">
        <v>1</v>
      </c>
      <c r="H6918" s="44">
        <v>2420</v>
      </c>
      <c r="I6918" s="45">
        <v>2420</v>
      </c>
      <c r="J6918" s="31"/>
      <c r="L6918" s="44">
        <v>1420.38</v>
      </c>
      <c r="M6918" s="55">
        <v>1420.38</v>
      </c>
      <c r="N6918" s="56"/>
      <c r="P6918" s="44">
        <v>950</v>
      </c>
      <c r="Q6918" s="55">
        <v>950</v>
      </c>
      <c r="R6918" s="56"/>
    </row>
    <row r="6919" spans="1:18" x14ac:dyDescent="0.25">
      <c r="A6919" s="37" t="s">
        <v>8323</v>
      </c>
      <c r="B6919" s="38" t="s">
        <v>726</v>
      </c>
      <c r="C6919" s="38" t="s">
        <v>3711</v>
      </c>
      <c r="D6919" s="38"/>
      <c r="E6919" s="38" t="s">
        <v>433</v>
      </c>
      <c r="F6919" s="43">
        <v>1</v>
      </c>
      <c r="H6919" s="44">
        <v>7910</v>
      </c>
      <c r="I6919" s="45">
        <v>7910</v>
      </c>
      <c r="J6919" s="31"/>
      <c r="L6919" s="44">
        <v>8877.3799999999992</v>
      </c>
      <c r="M6919" s="55">
        <v>8877.3799999999992</v>
      </c>
      <c r="N6919" s="56"/>
      <c r="P6919" s="44">
        <v>2500</v>
      </c>
      <c r="Q6919" s="55">
        <v>2500</v>
      </c>
      <c r="R6919" s="56"/>
    </row>
    <row r="6920" spans="1:18" x14ac:dyDescent="0.25">
      <c r="A6920" s="37" t="s">
        <v>8324</v>
      </c>
      <c r="B6920" s="38" t="s">
        <v>729</v>
      </c>
      <c r="C6920" s="38" t="s">
        <v>3714</v>
      </c>
      <c r="D6920" s="38"/>
      <c r="E6920" s="38" t="s">
        <v>433</v>
      </c>
      <c r="F6920" s="43">
        <v>1</v>
      </c>
      <c r="H6920" s="44">
        <v>8115</v>
      </c>
      <c r="I6920" s="45">
        <v>8115</v>
      </c>
      <c r="J6920" s="31"/>
      <c r="L6920" s="44">
        <v>4142.78</v>
      </c>
      <c r="M6920" s="55">
        <v>4142.78</v>
      </c>
      <c r="N6920" s="56"/>
      <c r="P6920" s="44">
        <v>3500</v>
      </c>
      <c r="Q6920" s="55">
        <v>3500</v>
      </c>
      <c r="R6920" s="56"/>
    </row>
    <row r="6921" spans="1:18" x14ac:dyDescent="0.25">
      <c r="A6921" s="37" t="s">
        <v>8325</v>
      </c>
      <c r="B6921" s="38" t="s">
        <v>736</v>
      </c>
      <c r="C6921" s="38" t="s">
        <v>7068</v>
      </c>
      <c r="D6921" s="38"/>
      <c r="E6921" s="38" t="s">
        <v>433</v>
      </c>
      <c r="F6921" s="43">
        <v>5</v>
      </c>
      <c r="H6921" s="44">
        <v>757</v>
      </c>
      <c r="I6921" s="45">
        <v>3785</v>
      </c>
      <c r="J6921" s="31"/>
      <c r="L6921" s="44">
        <v>1775.48</v>
      </c>
      <c r="M6921" s="55">
        <v>8877.4</v>
      </c>
      <c r="N6921" s="56"/>
      <c r="P6921" s="44">
        <v>450</v>
      </c>
      <c r="Q6921" s="55">
        <v>2250</v>
      </c>
      <c r="R6921" s="56"/>
    </row>
    <row r="6922" spans="1:18" x14ac:dyDescent="0.25">
      <c r="A6922" s="37" t="s">
        <v>8326</v>
      </c>
      <c r="B6922" s="38" t="s">
        <v>739</v>
      </c>
      <c r="C6922" s="38" t="s">
        <v>8327</v>
      </c>
      <c r="D6922" s="38"/>
      <c r="E6922" s="38" t="s">
        <v>433</v>
      </c>
      <c r="F6922" s="43">
        <v>5</v>
      </c>
      <c r="H6922" s="44">
        <v>1480</v>
      </c>
      <c r="I6922" s="45">
        <v>7400</v>
      </c>
      <c r="J6922" s="31"/>
      <c r="L6922" s="44">
        <v>1775.48</v>
      </c>
      <c r="M6922" s="55">
        <v>8877.4</v>
      </c>
      <c r="N6922" s="56"/>
      <c r="P6922" s="44">
        <v>500</v>
      </c>
      <c r="Q6922" s="55">
        <v>2500</v>
      </c>
      <c r="R6922" s="56"/>
    </row>
    <row r="6923" spans="1:18" x14ac:dyDescent="0.25">
      <c r="A6923" s="37" t="s">
        <v>8328</v>
      </c>
      <c r="B6923" s="38" t="s">
        <v>742</v>
      </c>
      <c r="C6923" s="38" t="s">
        <v>3708</v>
      </c>
      <c r="D6923" s="38"/>
      <c r="E6923" s="38" t="s">
        <v>433</v>
      </c>
      <c r="F6923" s="43">
        <v>8</v>
      </c>
      <c r="H6923" s="44">
        <v>173</v>
      </c>
      <c r="I6923" s="45">
        <v>1384</v>
      </c>
      <c r="J6923" s="31"/>
      <c r="L6923" s="44">
        <v>355.1</v>
      </c>
      <c r="M6923" s="55">
        <v>2840.8</v>
      </c>
      <c r="N6923" s="56"/>
      <c r="P6923" s="44">
        <v>200</v>
      </c>
      <c r="Q6923" s="55">
        <v>1600</v>
      </c>
      <c r="R6923" s="56"/>
    </row>
    <row r="6924" spans="1:18" x14ac:dyDescent="0.25">
      <c r="A6924" s="37" t="s">
        <v>8329</v>
      </c>
      <c r="B6924" s="38" t="s">
        <v>745</v>
      </c>
      <c r="C6924" s="38" t="s">
        <v>8330</v>
      </c>
      <c r="D6924" s="38"/>
      <c r="E6924" s="38" t="s">
        <v>433</v>
      </c>
      <c r="F6924" s="43">
        <v>1</v>
      </c>
      <c r="H6924" s="44">
        <v>448</v>
      </c>
      <c r="I6924" s="45">
        <v>448</v>
      </c>
      <c r="J6924" s="31"/>
      <c r="L6924" s="44">
        <v>1420.38</v>
      </c>
      <c r="M6924" s="55">
        <v>1420.38</v>
      </c>
      <c r="N6924" s="56"/>
      <c r="P6924" s="44">
        <v>650</v>
      </c>
      <c r="Q6924" s="55">
        <v>650</v>
      </c>
      <c r="R6924" s="56"/>
    </row>
    <row r="6925" spans="1:18" x14ac:dyDescent="0.25">
      <c r="A6925" s="37" t="s">
        <v>8331</v>
      </c>
      <c r="B6925" s="38" t="s">
        <v>748</v>
      </c>
      <c r="C6925" s="38" t="s">
        <v>8332</v>
      </c>
      <c r="D6925" s="38"/>
      <c r="E6925" s="38" t="s">
        <v>433</v>
      </c>
      <c r="F6925" s="43">
        <v>8</v>
      </c>
      <c r="H6925" s="44">
        <v>482</v>
      </c>
      <c r="I6925" s="45">
        <v>3856</v>
      </c>
      <c r="J6925" s="31"/>
      <c r="L6925" s="44">
        <v>1775.48</v>
      </c>
      <c r="M6925" s="55">
        <v>14203.84</v>
      </c>
      <c r="N6925" s="56"/>
      <c r="P6925" s="44">
        <v>200</v>
      </c>
      <c r="Q6925" s="55">
        <v>1600</v>
      </c>
      <c r="R6925" s="56"/>
    </row>
    <row r="6926" spans="1:18" ht="45" x14ac:dyDescent="0.25">
      <c r="A6926" s="37" t="s">
        <v>8333</v>
      </c>
      <c r="B6926" s="38" t="s">
        <v>752</v>
      </c>
      <c r="C6926" s="38" t="s">
        <v>8334</v>
      </c>
      <c r="D6926" s="38"/>
      <c r="E6926" s="38" t="s">
        <v>457</v>
      </c>
      <c r="F6926" s="43">
        <v>5</v>
      </c>
      <c r="H6926" s="44">
        <v>49</v>
      </c>
      <c r="I6926" s="45">
        <v>245</v>
      </c>
      <c r="J6926" s="31"/>
      <c r="L6926" s="44">
        <v>88.77</v>
      </c>
      <c r="M6926" s="55">
        <v>443.85</v>
      </c>
      <c r="N6926" s="56"/>
      <c r="P6926" s="44">
        <v>45</v>
      </c>
      <c r="Q6926" s="55">
        <v>225</v>
      </c>
      <c r="R6926" s="56"/>
    </row>
    <row r="6927" spans="1:18" x14ac:dyDescent="0.25">
      <c r="A6927" s="37" t="s">
        <v>8335</v>
      </c>
      <c r="B6927" s="38" t="s">
        <v>755</v>
      </c>
      <c r="C6927" s="38" t="s">
        <v>721</v>
      </c>
      <c r="D6927" s="38"/>
      <c r="E6927" s="38" t="s">
        <v>457</v>
      </c>
      <c r="F6927" s="43">
        <v>8</v>
      </c>
      <c r="H6927" s="44">
        <v>64</v>
      </c>
      <c r="I6927" s="45">
        <v>512</v>
      </c>
      <c r="J6927" s="31"/>
      <c r="L6927" s="44">
        <v>94.69</v>
      </c>
      <c r="M6927" s="55">
        <v>757.52</v>
      </c>
      <c r="N6927" s="56"/>
      <c r="P6927" s="44">
        <v>50</v>
      </c>
      <c r="Q6927" s="55">
        <v>400</v>
      </c>
      <c r="R6927" s="56"/>
    </row>
    <row r="6928" spans="1:18" x14ac:dyDescent="0.25">
      <c r="A6928" s="37" t="s">
        <v>8336</v>
      </c>
      <c r="B6928" s="38" t="s">
        <v>758</v>
      </c>
      <c r="C6928" s="38" t="s">
        <v>1432</v>
      </c>
      <c r="D6928" s="38"/>
      <c r="E6928" s="38" t="s">
        <v>457</v>
      </c>
      <c r="F6928" s="43">
        <v>20</v>
      </c>
      <c r="H6928" s="44">
        <v>66</v>
      </c>
      <c r="I6928" s="45">
        <v>1320</v>
      </c>
      <c r="J6928" s="31"/>
      <c r="L6928" s="44">
        <v>106.53</v>
      </c>
      <c r="M6928" s="55">
        <v>2130.6</v>
      </c>
      <c r="N6928" s="56"/>
      <c r="P6928" s="44">
        <v>55</v>
      </c>
      <c r="Q6928" s="55">
        <v>1100</v>
      </c>
      <c r="R6928" s="56"/>
    </row>
    <row r="6929" spans="1:18" x14ac:dyDescent="0.25">
      <c r="A6929" s="37" t="s">
        <v>8337</v>
      </c>
      <c r="B6929" s="38" t="s">
        <v>761</v>
      </c>
      <c r="C6929" s="38" t="s">
        <v>1429</v>
      </c>
      <c r="D6929" s="38"/>
      <c r="E6929" s="38" t="s">
        <v>457</v>
      </c>
      <c r="F6929" s="43">
        <v>3</v>
      </c>
      <c r="H6929" s="44">
        <v>76</v>
      </c>
      <c r="I6929" s="45">
        <v>228</v>
      </c>
      <c r="J6929" s="31"/>
      <c r="L6929" s="44">
        <v>130.19999999999999</v>
      </c>
      <c r="M6929" s="55">
        <v>390.6</v>
      </c>
      <c r="N6929" s="56"/>
      <c r="P6929" s="44">
        <v>60</v>
      </c>
      <c r="Q6929" s="55">
        <v>180</v>
      </c>
      <c r="R6929" s="56"/>
    </row>
    <row r="6930" spans="1:18" x14ac:dyDescent="0.25">
      <c r="A6930" s="37" t="s">
        <v>8338</v>
      </c>
      <c r="B6930" s="38" t="s">
        <v>764</v>
      </c>
      <c r="C6930" s="38" t="s">
        <v>3697</v>
      </c>
      <c r="D6930" s="38"/>
      <c r="E6930" s="38" t="s">
        <v>457</v>
      </c>
      <c r="F6930" s="43">
        <v>15</v>
      </c>
      <c r="H6930" s="44">
        <v>84</v>
      </c>
      <c r="I6930" s="45">
        <v>1260</v>
      </c>
      <c r="J6930" s="31"/>
      <c r="L6930" s="44">
        <v>171.63</v>
      </c>
      <c r="M6930" s="55">
        <v>2574.4499999999998</v>
      </c>
      <c r="N6930" s="56"/>
      <c r="P6930" s="44">
        <v>65</v>
      </c>
      <c r="Q6930" s="55">
        <v>975</v>
      </c>
      <c r="R6930" s="56"/>
    </row>
    <row r="6931" spans="1:18" x14ac:dyDescent="0.25">
      <c r="A6931" s="37" t="s">
        <v>8339</v>
      </c>
      <c r="B6931" s="38" t="s">
        <v>767</v>
      </c>
      <c r="C6931" s="38" t="s">
        <v>7078</v>
      </c>
      <c r="D6931" s="38"/>
      <c r="E6931" s="38" t="s">
        <v>457</v>
      </c>
      <c r="F6931" s="43">
        <v>3</v>
      </c>
      <c r="H6931" s="44">
        <v>84</v>
      </c>
      <c r="I6931" s="45">
        <v>252</v>
      </c>
      <c r="J6931" s="31"/>
      <c r="L6931" s="44">
        <v>177.55</v>
      </c>
      <c r="M6931" s="55">
        <v>532.65</v>
      </c>
      <c r="N6931" s="56"/>
      <c r="P6931" s="44">
        <v>55</v>
      </c>
      <c r="Q6931" s="55">
        <v>165</v>
      </c>
      <c r="R6931" s="56"/>
    </row>
    <row r="6932" spans="1:18" ht="45" x14ac:dyDescent="0.25">
      <c r="A6932" s="37" t="s">
        <v>8340</v>
      </c>
      <c r="B6932" s="38" t="s">
        <v>770</v>
      </c>
      <c r="C6932" s="38" t="s">
        <v>7083</v>
      </c>
      <c r="D6932" s="38"/>
      <c r="E6932" s="38" t="s">
        <v>433</v>
      </c>
      <c r="F6932" s="43">
        <v>1</v>
      </c>
      <c r="H6932" s="44">
        <v>22500</v>
      </c>
      <c r="I6932" s="45">
        <v>22500</v>
      </c>
      <c r="J6932" s="31"/>
      <c r="L6932" s="44">
        <v>23673.01</v>
      </c>
      <c r="M6932" s="55">
        <v>23673.01</v>
      </c>
      <c r="N6932" s="56"/>
      <c r="P6932" s="44">
        <v>45000</v>
      </c>
      <c r="Q6932" s="55">
        <v>45000</v>
      </c>
      <c r="R6932" s="56"/>
    </row>
    <row r="6933" spans="1:18" ht="90" x14ac:dyDescent="0.25">
      <c r="A6933" s="37" t="s">
        <v>8341</v>
      </c>
      <c r="B6933" s="38" t="s">
        <v>773</v>
      </c>
      <c r="C6933" s="38" t="s">
        <v>7080</v>
      </c>
      <c r="D6933" s="38"/>
      <c r="E6933" s="38" t="s">
        <v>433</v>
      </c>
      <c r="F6933" s="43">
        <v>1</v>
      </c>
      <c r="H6933" s="44">
        <v>21175</v>
      </c>
      <c r="I6933" s="45">
        <v>21175</v>
      </c>
      <c r="J6933" s="31"/>
      <c r="L6933" s="44">
        <v>29591.27</v>
      </c>
      <c r="M6933" s="55">
        <v>29591.27</v>
      </c>
      <c r="N6933" s="56"/>
      <c r="P6933" s="44">
        <v>52000</v>
      </c>
      <c r="Q6933" s="55">
        <v>52000</v>
      </c>
      <c r="R6933" s="56"/>
    </row>
    <row r="6934" spans="1:18" x14ac:dyDescent="0.25">
      <c r="A6934" s="37" t="s">
        <v>8342</v>
      </c>
      <c r="B6934" s="38" t="s">
        <v>776</v>
      </c>
      <c r="C6934" s="38" t="s">
        <v>727</v>
      </c>
      <c r="D6934" s="38"/>
      <c r="E6934" s="38" t="s">
        <v>433</v>
      </c>
      <c r="F6934" s="43">
        <v>4</v>
      </c>
      <c r="H6934" s="44">
        <v>586</v>
      </c>
      <c r="I6934" s="45">
        <v>2344</v>
      </c>
      <c r="J6934" s="31"/>
      <c r="L6934" s="44">
        <v>3550.95</v>
      </c>
      <c r="M6934" s="55">
        <v>14203.8</v>
      </c>
      <c r="N6934" s="56"/>
      <c r="P6934" s="44">
        <v>350</v>
      </c>
      <c r="Q6934" s="55">
        <v>1400</v>
      </c>
      <c r="R6934" s="56"/>
    </row>
    <row r="6935" spans="1:18" x14ac:dyDescent="0.25">
      <c r="A6935" s="33"/>
      <c r="B6935" s="34" t="s">
        <v>28</v>
      </c>
      <c r="C6935" s="34" t="s">
        <v>29</v>
      </c>
      <c r="H6935" s="35"/>
      <c r="I6935" s="35"/>
      <c r="J6935" s="36"/>
      <c r="L6935" s="59"/>
      <c r="M6935" s="59"/>
      <c r="N6935" s="60"/>
      <c r="P6935" s="59"/>
      <c r="Q6935" s="59"/>
      <c r="R6935" s="60"/>
    </row>
    <row r="6936" spans="1:18" x14ac:dyDescent="0.25">
      <c r="A6936" s="37" t="s">
        <v>8343</v>
      </c>
      <c r="B6936" s="38" t="s">
        <v>31</v>
      </c>
      <c r="C6936" s="38" t="s">
        <v>693</v>
      </c>
      <c r="H6936" s="35"/>
      <c r="I6936" s="35"/>
      <c r="J6936" s="36"/>
      <c r="L6936" s="59"/>
      <c r="M6936" s="59"/>
      <c r="N6936" s="60"/>
      <c r="P6936" s="59"/>
      <c r="Q6936" s="59"/>
      <c r="R6936" s="60"/>
    </row>
    <row r="6937" spans="1:18" ht="75" x14ac:dyDescent="0.25">
      <c r="A6937" s="37" t="s">
        <v>8344</v>
      </c>
      <c r="B6937" s="38" t="s">
        <v>31</v>
      </c>
      <c r="C6937" s="38" t="s">
        <v>695</v>
      </c>
      <c r="H6937" s="35"/>
      <c r="I6937" s="35"/>
      <c r="J6937" s="36"/>
      <c r="L6937" s="59"/>
      <c r="M6937" s="59"/>
      <c r="N6937" s="60"/>
      <c r="P6937" s="59"/>
      <c r="Q6937" s="59"/>
      <c r="R6937" s="60"/>
    </row>
    <row r="6938" spans="1:18" ht="60" x14ac:dyDescent="0.25">
      <c r="A6938" s="33"/>
      <c r="B6938" s="34" t="s">
        <v>55</v>
      </c>
      <c r="C6938" s="34" t="s">
        <v>56</v>
      </c>
      <c r="D6938" s="34" t="s">
        <v>57</v>
      </c>
      <c r="E6938" s="34" t="s">
        <v>58</v>
      </c>
      <c r="F6938" s="39" t="s">
        <v>59</v>
      </c>
      <c r="H6938" s="40" t="s">
        <v>60</v>
      </c>
      <c r="I6938" s="41" t="s">
        <v>22</v>
      </c>
      <c r="J6938" s="42"/>
      <c r="L6938" s="40" t="s">
        <v>60</v>
      </c>
      <c r="M6938" s="53" t="s">
        <v>22</v>
      </c>
      <c r="N6938" s="54"/>
      <c r="P6938" s="40" t="s">
        <v>60</v>
      </c>
      <c r="Q6938" s="53" t="s">
        <v>22</v>
      </c>
      <c r="R6938" s="54"/>
    </row>
    <row r="6939" spans="1:18" x14ac:dyDescent="0.25">
      <c r="A6939" s="37" t="s">
        <v>8345</v>
      </c>
      <c r="B6939" s="38" t="s">
        <v>779</v>
      </c>
      <c r="C6939" s="38" t="s">
        <v>8346</v>
      </c>
      <c r="D6939" s="38"/>
      <c r="E6939" s="38" t="s">
        <v>433</v>
      </c>
      <c r="F6939" s="43">
        <v>1</v>
      </c>
      <c r="H6939" s="44">
        <v>415</v>
      </c>
      <c r="I6939" s="45">
        <v>415</v>
      </c>
      <c r="J6939" s="31"/>
      <c r="L6939" s="44">
        <v>295.91000000000003</v>
      </c>
      <c r="M6939" s="55">
        <v>295.91000000000003</v>
      </c>
      <c r="N6939" s="56"/>
      <c r="P6939" s="44">
        <v>650</v>
      </c>
      <c r="Q6939" s="55">
        <v>650</v>
      </c>
      <c r="R6939" s="56"/>
    </row>
    <row r="6940" spans="1:18" x14ac:dyDescent="0.25">
      <c r="A6940" s="37" t="s">
        <v>8347</v>
      </c>
      <c r="B6940" s="38" t="s">
        <v>782</v>
      </c>
      <c r="C6940" s="38" t="s">
        <v>7044</v>
      </c>
      <c r="D6940" s="38"/>
      <c r="E6940" s="38" t="s">
        <v>433</v>
      </c>
      <c r="F6940" s="43">
        <v>3</v>
      </c>
      <c r="H6940" s="44">
        <v>315</v>
      </c>
      <c r="I6940" s="45">
        <v>945</v>
      </c>
      <c r="J6940" s="31"/>
      <c r="L6940" s="44">
        <v>591.83000000000004</v>
      </c>
      <c r="M6940" s="55">
        <v>1775.49</v>
      </c>
      <c r="N6940" s="56"/>
      <c r="P6940" s="44">
        <v>600</v>
      </c>
      <c r="Q6940" s="55">
        <v>1800</v>
      </c>
      <c r="R6940" s="56"/>
    </row>
    <row r="6941" spans="1:18" ht="30" x14ac:dyDescent="0.25">
      <c r="A6941" s="37" t="s">
        <v>8348</v>
      </c>
      <c r="B6941" s="38" t="s">
        <v>785</v>
      </c>
      <c r="C6941" s="38" t="s">
        <v>7046</v>
      </c>
      <c r="D6941" s="38"/>
      <c r="E6941" s="38" t="s">
        <v>433</v>
      </c>
      <c r="F6941" s="43">
        <v>4</v>
      </c>
      <c r="H6941" s="44">
        <v>20625</v>
      </c>
      <c r="I6941" s="45">
        <v>82500</v>
      </c>
      <c r="J6941" s="31"/>
      <c r="L6941" s="44">
        <v>6448.53</v>
      </c>
      <c r="M6941" s="55">
        <v>25794.12</v>
      </c>
      <c r="N6941" s="56"/>
      <c r="P6941" s="44">
        <v>10000</v>
      </c>
      <c r="Q6941" s="55">
        <v>40000</v>
      </c>
      <c r="R6941" s="56"/>
    </row>
    <row r="6942" spans="1:18" x14ac:dyDescent="0.25">
      <c r="A6942" s="37" t="s">
        <v>8349</v>
      </c>
      <c r="B6942" s="38" t="s">
        <v>788</v>
      </c>
      <c r="C6942" s="38" t="s">
        <v>8350</v>
      </c>
      <c r="D6942" s="38"/>
      <c r="E6942" s="38" t="s">
        <v>433</v>
      </c>
      <c r="F6942" s="43">
        <v>1</v>
      </c>
      <c r="H6942" s="44">
        <v>965</v>
      </c>
      <c r="I6942" s="45">
        <v>965</v>
      </c>
      <c r="J6942" s="31"/>
      <c r="L6942" s="44">
        <v>3550.95</v>
      </c>
      <c r="M6942" s="55">
        <v>3550.95</v>
      </c>
      <c r="N6942" s="56"/>
      <c r="P6942" s="44">
        <v>7500</v>
      </c>
      <c r="Q6942" s="55">
        <v>7500</v>
      </c>
      <c r="R6942" s="56"/>
    </row>
    <row r="6943" spans="1:18" x14ac:dyDescent="0.25">
      <c r="A6943" s="37" t="s">
        <v>8351</v>
      </c>
      <c r="B6943" s="38" t="s">
        <v>7082</v>
      </c>
      <c r="C6943" s="38" t="s">
        <v>701</v>
      </c>
      <c r="D6943" s="38"/>
      <c r="E6943" s="38" t="s">
        <v>433</v>
      </c>
      <c r="F6943" s="43">
        <v>1</v>
      </c>
      <c r="H6943" s="44">
        <v>965</v>
      </c>
      <c r="I6943" s="45">
        <v>965</v>
      </c>
      <c r="J6943" s="31"/>
      <c r="L6943" s="44">
        <v>1775.48</v>
      </c>
      <c r="M6943" s="55">
        <v>1775.48</v>
      </c>
      <c r="N6943" s="56"/>
      <c r="P6943" s="44">
        <v>1700</v>
      </c>
      <c r="Q6943" s="55">
        <v>1700</v>
      </c>
      <c r="R6943" s="56"/>
    </row>
    <row r="6944" spans="1:18" x14ac:dyDescent="0.25">
      <c r="A6944" s="37" t="s">
        <v>8352</v>
      </c>
      <c r="B6944" s="38" t="s">
        <v>7085</v>
      </c>
      <c r="C6944" s="38" t="s">
        <v>8353</v>
      </c>
      <c r="D6944" s="38"/>
      <c r="E6944" s="38" t="s">
        <v>433</v>
      </c>
      <c r="F6944" s="43">
        <v>7</v>
      </c>
      <c r="H6944" s="44">
        <v>4400</v>
      </c>
      <c r="I6944" s="45">
        <v>30800</v>
      </c>
      <c r="J6944" s="31"/>
      <c r="L6944" s="44">
        <v>591.83000000000004</v>
      </c>
      <c r="M6944" s="55">
        <v>4142.8100000000004</v>
      </c>
      <c r="N6944" s="56"/>
      <c r="P6944" s="44">
        <v>850</v>
      </c>
      <c r="Q6944" s="55">
        <v>5950</v>
      </c>
      <c r="R6944" s="56"/>
    </row>
    <row r="6945" spans="1:18" ht="45" x14ac:dyDescent="0.25">
      <c r="A6945" s="37" t="s">
        <v>8354</v>
      </c>
      <c r="B6945" s="38" t="s">
        <v>7091</v>
      </c>
      <c r="C6945" s="38" t="s">
        <v>7050</v>
      </c>
      <c r="D6945" s="38"/>
      <c r="E6945" s="38" t="s">
        <v>457</v>
      </c>
      <c r="F6945" s="43">
        <v>5</v>
      </c>
      <c r="H6945" s="44">
        <v>105</v>
      </c>
      <c r="I6945" s="45">
        <v>525</v>
      </c>
      <c r="J6945" s="31"/>
      <c r="L6945" s="44">
        <v>94.69</v>
      </c>
      <c r="M6945" s="55">
        <v>473.45</v>
      </c>
      <c r="N6945" s="56"/>
      <c r="P6945" s="44">
        <v>55</v>
      </c>
      <c r="Q6945" s="55">
        <v>275</v>
      </c>
      <c r="R6945" s="56"/>
    </row>
    <row r="6946" spans="1:18" x14ac:dyDescent="0.25">
      <c r="A6946" s="37" t="s">
        <v>8355</v>
      </c>
      <c r="B6946" s="38" t="s">
        <v>7094</v>
      </c>
      <c r="C6946" s="38" t="s">
        <v>8356</v>
      </c>
      <c r="D6946" s="38"/>
      <c r="E6946" s="38" t="s">
        <v>457</v>
      </c>
      <c r="F6946" s="43">
        <v>78</v>
      </c>
      <c r="H6946" s="44">
        <v>125</v>
      </c>
      <c r="I6946" s="45">
        <v>9750</v>
      </c>
      <c r="J6946" s="31"/>
      <c r="L6946" s="44">
        <v>142.04</v>
      </c>
      <c r="M6946" s="55">
        <v>11079.12</v>
      </c>
      <c r="N6946" s="56"/>
      <c r="P6946" s="44">
        <v>90</v>
      </c>
      <c r="Q6946" s="55">
        <v>7020</v>
      </c>
      <c r="R6946" s="56"/>
    </row>
    <row r="6947" spans="1:18" x14ac:dyDescent="0.25">
      <c r="A6947" s="37" t="s">
        <v>8357</v>
      </c>
      <c r="B6947" s="38" t="s">
        <v>7097</v>
      </c>
      <c r="C6947" s="38" t="s">
        <v>8358</v>
      </c>
      <c r="D6947" s="38"/>
      <c r="E6947" s="38" t="s">
        <v>457</v>
      </c>
      <c r="F6947" s="43">
        <v>25</v>
      </c>
      <c r="H6947" s="44">
        <v>190</v>
      </c>
      <c r="I6947" s="45">
        <v>4750</v>
      </c>
      <c r="J6947" s="31"/>
      <c r="L6947" s="44">
        <v>77.28</v>
      </c>
      <c r="M6947" s="55">
        <v>1932</v>
      </c>
      <c r="N6947" s="56"/>
      <c r="P6947" s="44">
        <v>280</v>
      </c>
      <c r="Q6947" s="55">
        <v>7000</v>
      </c>
      <c r="R6947" s="56"/>
    </row>
    <row r="6948" spans="1:18" x14ac:dyDescent="0.25">
      <c r="A6948" s="37" t="s">
        <v>8359</v>
      </c>
      <c r="B6948" s="38" t="s">
        <v>7100</v>
      </c>
      <c r="C6948" s="38" t="s">
        <v>8360</v>
      </c>
      <c r="D6948" s="38"/>
      <c r="E6948" s="38" t="s">
        <v>457</v>
      </c>
      <c r="F6948" s="43">
        <v>12</v>
      </c>
      <c r="H6948" s="44">
        <v>125</v>
      </c>
      <c r="I6948" s="45">
        <v>1500</v>
      </c>
      <c r="J6948" s="31"/>
      <c r="L6948" s="44">
        <v>118.37</v>
      </c>
      <c r="M6948" s="55">
        <v>1420.44</v>
      </c>
      <c r="N6948" s="56"/>
      <c r="P6948" s="44">
        <v>75</v>
      </c>
      <c r="Q6948" s="55">
        <v>900</v>
      </c>
      <c r="R6948" s="56"/>
    </row>
    <row r="6949" spans="1:18" x14ac:dyDescent="0.25">
      <c r="A6949" s="37" t="s">
        <v>8361</v>
      </c>
      <c r="B6949" s="38" t="s">
        <v>7103</v>
      </c>
      <c r="C6949" s="38" t="s">
        <v>8362</v>
      </c>
      <c r="D6949" s="38"/>
      <c r="E6949" s="38" t="s">
        <v>457</v>
      </c>
      <c r="F6949" s="43">
        <v>30</v>
      </c>
      <c r="H6949" s="44">
        <v>275</v>
      </c>
      <c r="I6949" s="45">
        <v>8250</v>
      </c>
      <c r="J6949" s="31"/>
      <c r="L6949" s="44">
        <v>41.43</v>
      </c>
      <c r="M6949" s="55">
        <v>1242.9000000000001</v>
      </c>
      <c r="N6949" s="56"/>
      <c r="P6949" s="44">
        <v>50</v>
      </c>
      <c r="Q6949" s="55">
        <v>1500</v>
      </c>
      <c r="R6949" s="56"/>
    </row>
    <row r="6950" spans="1:18" x14ac:dyDescent="0.25">
      <c r="A6950" s="33"/>
      <c r="B6950" s="34" t="s">
        <v>28</v>
      </c>
      <c r="C6950" s="34" t="s">
        <v>29</v>
      </c>
      <c r="H6950" s="35"/>
      <c r="I6950" s="35"/>
      <c r="J6950" s="36"/>
      <c r="L6950" s="59"/>
      <c r="M6950" s="59"/>
      <c r="N6950" s="60"/>
      <c r="P6950" s="59"/>
      <c r="Q6950" s="59"/>
      <c r="R6950" s="60"/>
    </row>
    <row r="6951" spans="1:18" x14ac:dyDescent="0.25">
      <c r="A6951" s="37" t="s">
        <v>8363</v>
      </c>
      <c r="B6951" s="38" t="s">
        <v>31</v>
      </c>
      <c r="C6951" s="38" t="s">
        <v>7055</v>
      </c>
      <c r="H6951" s="35"/>
      <c r="I6951" s="35"/>
      <c r="J6951" s="36"/>
      <c r="L6951" s="59"/>
      <c r="M6951" s="59"/>
      <c r="N6951" s="60"/>
      <c r="P6951" s="59"/>
      <c r="Q6951" s="59"/>
      <c r="R6951" s="60"/>
    </row>
    <row r="6952" spans="1:18" ht="60" x14ac:dyDescent="0.25">
      <c r="A6952" s="33"/>
      <c r="B6952" s="34" t="s">
        <v>55</v>
      </c>
      <c r="C6952" s="34" t="s">
        <v>56</v>
      </c>
      <c r="D6952" s="34" t="s">
        <v>57</v>
      </c>
      <c r="E6952" s="34" t="s">
        <v>58</v>
      </c>
      <c r="F6952" s="39" t="s">
        <v>59</v>
      </c>
      <c r="H6952" s="40" t="s">
        <v>60</v>
      </c>
      <c r="I6952" s="41" t="s">
        <v>22</v>
      </c>
      <c r="J6952" s="42"/>
      <c r="L6952" s="40" t="s">
        <v>60</v>
      </c>
      <c r="M6952" s="53" t="s">
        <v>22</v>
      </c>
      <c r="N6952" s="54"/>
      <c r="P6952" s="40" t="s">
        <v>60</v>
      </c>
      <c r="Q6952" s="53" t="s">
        <v>22</v>
      </c>
      <c r="R6952" s="54"/>
    </row>
    <row r="6953" spans="1:18" x14ac:dyDescent="0.25">
      <c r="A6953" s="37" t="s">
        <v>8364</v>
      </c>
      <c r="B6953" s="38" t="s">
        <v>7106</v>
      </c>
      <c r="C6953" s="38" t="s">
        <v>7057</v>
      </c>
      <c r="D6953" s="38"/>
      <c r="E6953" s="38" t="s">
        <v>433</v>
      </c>
      <c r="F6953" s="43">
        <v>4</v>
      </c>
      <c r="H6953" s="44">
        <v>1500</v>
      </c>
      <c r="I6953" s="45">
        <v>6000</v>
      </c>
      <c r="J6953" s="31"/>
      <c r="L6953" s="44">
        <v>591.83000000000004</v>
      </c>
      <c r="M6953" s="55">
        <v>2367.3200000000002</v>
      </c>
      <c r="N6953" s="56"/>
      <c r="P6953" s="44">
        <v>950</v>
      </c>
      <c r="Q6953" s="55">
        <v>3800</v>
      </c>
      <c r="R6953" s="56"/>
    </row>
    <row r="6954" spans="1:18" x14ac:dyDescent="0.25">
      <c r="A6954" s="37" t="s">
        <v>8365</v>
      </c>
      <c r="B6954" s="38" t="s">
        <v>7109</v>
      </c>
      <c r="C6954" s="38" t="s">
        <v>7061</v>
      </c>
      <c r="D6954" s="38"/>
      <c r="E6954" s="38" t="s">
        <v>433</v>
      </c>
      <c r="F6954" s="43">
        <v>4</v>
      </c>
      <c r="H6954" s="44">
        <v>12000</v>
      </c>
      <c r="I6954" s="45">
        <v>48000</v>
      </c>
      <c r="J6954" s="31"/>
      <c r="L6954" s="44">
        <v>4230.6400000000003</v>
      </c>
      <c r="M6954" s="55">
        <v>16922.560000000001</v>
      </c>
      <c r="N6954" s="56"/>
      <c r="P6954" s="44">
        <v>6500</v>
      </c>
      <c r="Q6954" s="55">
        <v>26000</v>
      </c>
      <c r="R6954" s="56"/>
    </row>
    <row r="6955" spans="1:18" ht="60" x14ac:dyDescent="0.25">
      <c r="A6955" s="37" t="s">
        <v>8366</v>
      </c>
      <c r="B6955" s="38" t="s">
        <v>7112</v>
      </c>
      <c r="C6955" s="38" t="s">
        <v>7059</v>
      </c>
      <c r="D6955" s="38"/>
      <c r="E6955" s="38" t="s">
        <v>457</v>
      </c>
      <c r="F6955" s="43">
        <v>40</v>
      </c>
      <c r="H6955" s="44">
        <v>125</v>
      </c>
      <c r="I6955" s="45">
        <v>5000</v>
      </c>
      <c r="J6955" s="31"/>
      <c r="L6955" s="44">
        <v>130.19999999999999</v>
      </c>
      <c r="M6955" s="55">
        <v>5208</v>
      </c>
      <c r="N6955" s="56"/>
      <c r="P6955" s="44">
        <v>90</v>
      </c>
      <c r="Q6955" s="55">
        <v>3600</v>
      </c>
      <c r="R6955" s="56"/>
    </row>
    <row r="6956" spans="1:18" x14ac:dyDescent="0.25">
      <c r="A6956" s="37" t="s">
        <v>8367</v>
      </c>
      <c r="B6956" s="38" t="s">
        <v>7117</v>
      </c>
      <c r="C6956" s="38" t="s">
        <v>8360</v>
      </c>
      <c r="D6956" s="38"/>
      <c r="E6956" s="38" t="s">
        <v>457</v>
      </c>
      <c r="F6956" s="43">
        <v>6</v>
      </c>
      <c r="H6956" s="44">
        <v>115</v>
      </c>
      <c r="I6956" s="45">
        <v>690</v>
      </c>
      <c r="J6956" s="31"/>
      <c r="L6956" s="44">
        <v>118.37</v>
      </c>
      <c r="M6956" s="55">
        <v>710.22</v>
      </c>
      <c r="N6956" s="56"/>
      <c r="P6956" s="44">
        <v>75</v>
      </c>
      <c r="Q6956" s="55">
        <v>450</v>
      </c>
      <c r="R6956" s="56"/>
    </row>
    <row r="6957" spans="1:18" x14ac:dyDescent="0.25">
      <c r="A6957" s="33"/>
      <c r="B6957" s="34" t="s">
        <v>28</v>
      </c>
      <c r="C6957" s="34" t="s">
        <v>29</v>
      </c>
      <c r="H6957" s="35"/>
      <c r="I6957" s="35"/>
      <c r="J6957" s="36"/>
      <c r="L6957" s="59"/>
      <c r="M6957" s="59"/>
      <c r="N6957" s="60"/>
      <c r="P6957" s="59"/>
      <c r="Q6957" s="59"/>
      <c r="R6957" s="60"/>
    </row>
    <row r="6958" spans="1:18" x14ac:dyDescent="0.25">
      <c r="A6958" s="37" t="s">
        <v>8368</v>
      </c>
      <c r="B6958" s="38" t="s">
        <v>31</v>
      </c>
      <c r="C6958" s="38" t="s">
        <v>732</v>
      </c>
      <c r="H6958" s="35"/>
      <c r="I6958" s="35"/>
      <c r="J6958" s="36"/>
      <c r="L6958" s="59"/>
      <c r="M6958" s="59"/>
      <c r="N6958" s="60"/>
      <c r="P6958" s="59"/>
      <c r="Q6958" s="59"/>
      <c r="R6958" s="60"/>
    </row>
    <row r="6959" spans="1:18" ht="30" x14ac:dyDescent="0.25">
      <c r="A6959" s="37" t="s">
        <v>8369</v>
      </c>
      <c r="B6959" s="38" t="s">
        <v>31</v>
      </c>
      <c r="C6959" s="38" t="s">
        <v>734</v>
      </c>
      <c r="H6959" s="35"/>
      <c r="I6959" s="35"/>
      <c r="J6959" s="36"/>
      <c r="L6959" s="59"/>
      <c r="M6959" s="59"/>
      <c r="N6959" s="60"/>
      <c r="P6959" s="59"/>
      <c r="Q6959" s="59"/>
      <c r="R6959" s="60"/>
    </row>
    <row r="6960" spans="1:18" ht="60" x14ac:dyDescent="0.25">
      <c r="A6960" s="33"/>
      <c r="B6960" s="34" t="s">
        <v>55</v>
      </c>
      <c r="C6960" s="34" t="s">
        <v>56</v>
      </c>
      <c r="D6960" s="34" t="s">
        <v>57</v>
      </c>
      <c r="E6960" s="34" t="s">
        <v>58</v>
      </c>
      <c r="F6960" s="39" t="s">
        <v>59</v>
      </c>
      <c r="H6960" s="40" t="s">
        <v>60</v>
      </c>
      <c r="I6960" s="41" t="s">
        <v>22</v>
      </c>
      <c r="J6960" s="42"/>
      <c r="L6960" s="40" t="s">
        <v>60</v>
      </c>
      <c r="M6960" s="53" t="s">
        <v>22</v>
      </c>
      <c r="N6960" s="54"/>
      <c r="P6960" s="40" t="s">
        <v>60</v>
      </c>
      <c r="Q6960" s="53" t="s">
        <v>22</v>
      </c>
      <c r="R6960" s="54"/>
    </row>
    <row r="6961" spans="1:18" ht="30" x14ac:dyDescent="0.25">
      <c r="A6961" s="37" t="s">
        <v>8370</v>
      </c>
      <c r="B6961" s="38" t="s">
        <v>7120</v>
      </c>
      <c r="C6961" s="38" t="s">
        <v>7118</v>
      </c>
      <c r="D6961" s="38"/>
      <c r="E6961" s="38" t="s">
        <v>433</v>
      </c>
      <c r="F6961" s="43">
        <v>1</v>
      </c>
      <c r="H6961" s="44">
        <v>10315</v>
      </c>
      <c r="I6961" s="45">
        <v>10315</v>
      </c>
      <c r="J6961" s="31"/>
      <c r="L6961" s="44">
        <v>8877.3799999999992</v>
      </c>
      <c r="M6961" s="55">
        <v>8877.3799999999992</v>
      </c>
      <c r="N6961" s="56"/>
      <c r="P6961" s="44">
        <v>18000</v>
      </c>
      <c r="Q6961" s="55">
        <v>18000</v>
      </c>
      <c r="R6961" s="56"/>
    </row>
    <row r="6962" spans="1:18" ht="30" x14ac:dyDescent="0.25">
      <c r="A6962" s="37" t="s">
        <v>8371</v>
      </c>
      <c r="B6962" s="38" t="s">
        <v>7123</v>
      </c>
      <c r="C6962" s="38" t="s">
        <v>7705</v>
      </c>
      <c r="D6962" s="38"/>
      <c r="E6962" s="38" t="s">
        <v>433</v>
      </c>
      <c r="F6962" s="43">
        <v>1</v>
      </c>
      <c r="H6962" s="44">
        <v>4815</v>
      </c>
      <c r="I6962" s="45">
        <v>4815</v>
      </c>
      <c r="J6962" s="31"/>
      <c r="L6962" s="44">
        <v>8877.3799999999992</v>
      </c>
      <c r="M6962" s="55">
        <v>8877.3799999999992</v>
      </c>
      <c r="N6962" s="56"/>
      <c r="P6962" s="44">
        <v>5000</v>
      </c>
      <c r="Q6962" s="55">
        <v>5000</v>
      </c>
      <c r="R6962" s="56"/>
    </row>
    <row r="6963" spans="1:18" ht="60" x14ac:dyDescent="0.25">
      <c r="A6963" s="37" t="s">
        <v>8372</v>
      </c>
      <c r="B6963" s="38" t="s">
        <v>7125</v>
      </c>
      <c r="C6963" s="38" t="s">
        <v>7121</v>
      </c>
      <c r="D6963" s="38"/>
      <c r="E6963" s="38" t="s">
        <v>433</v>
      </c>
      <c r="F6963" s="43">
        <v>7</v>
      </c>
      <c r="H6963" s="44">
        <v>525</v>
      </c>
      <c r="I6963" s="45">
        <v>3675</v>
      </c>
      <c r="J6963" s="31"/>
      <c r="L6963" s="44">
        <v>473.46</v>
      </c>
      <c r="M6963" s="55">
        <v>3314.22</v>
      </c>
      <c r="N6963" s="56"/>
      <c r="P6963" s="44">
        <v>420</v>
      </c>
      <c r="Q6963" s="55">
        <v>2940</v>
      </c>
      <c r="R6963" s="56"/>
    </row>
    <row r="6964" spans="1:18" x14ac:dyDescent="0.25">
      <c r="A6964" s="37" t="s">
        <v>8373</v>
      </c>
      <c r="B6964" s="38" t="s">
        <v>7127</v>
      </c>
      <c r="C6964" s="38" t="s">
        <v>1457</v>
      </c>
      <c r="D6964" s="38"/>
      <c r="E6964" s="38" t="s">
        <v>433</v>
      </c>
      <c r="F6964" s="43">
        <v>7</v>
      </c>
      <c r="H6964" s="44">
        <v>425</v>
      </c>
      <c r="I6964" s="45">
        <v>2975</v>
      </c>
      <c r="J6964" s="31"/>
      <c r="L6964" s="44">
        <v>532.64</v>
      </c>
      <c r="M6964" s="55">
        <v>3728.48</v>
      </c>
      <c r="N6964" s="56"/>
      <c r="P6964" s="44">
        <v>400</v>
      </c>
      <c r="Q6964" s="55">
        <v>2800</v>
      </c>
      <c r="R6964" s="56"/>
    </row>
    <row r="6965" spans="1:18" ht="45" x14ac:dyDescent="0.25">
      <c r="A6965" s="37" t="s">
        <v>8374</v>
      </c>
      <c r="B6965" s="38" t="s">
        <v>7131</v>
      </c>
      <c r="C6965" s="38" t="s">
        <v>3755</v>
      </c>
      <c r="D6965" s="38"/>
      <c r="E6965" s="38" t="s">
        <v>433</v>
      </c>
      <c r="F6965" s="43">
        <v>25</v>
      </c>
      <c r="H6965" s="44">
        <v>175</v>
      </c>
      <c r="I6965" s="45">
        <v>4375</v>
      </c>
      <c r="J6965" s="31"/>
      <c r="L6965" s="44">
        <v>177.55</v>
      </c>
      <c r="M6965" s="55">
        <v>4438.75</v>
      </c>
      <c r="N6965" s="56"/>
      <c r="P6965" s="44">
        <v>150</v>
      </c>
      <c r="Q6965" s="55">
        <v>3750</v>
      </c>
      <c r="R6965" s="56"/>
    </row>
    <row r="6966" spans="1:18" x14ac:dyDescent="0.25">
      <c r="A6966" s="37" t="s">
        <v>8375</v>
      </c>
      <c r="B6966" s="38" t="s">
        <v>7134</v>
      </c>
      <c r="C6966" s="38" t="s">
        <v>7128</v>
      </c>
      <c r="D6966" s="38"/>
      <c r="E6966" s="38" t="s">
        <v>433</v>
      </c>
      <c r="F6966" s="43">
        <v>25</v>
      </c>
      <c r="H6966" s="44">
        <v>345</v>
      </c>
      <c r="I6966" s="45">
        <v>8625</v>
      </c>
      <c r="J6966" s="31"/>
      <c r="L6966" s="44">
        <v>236.73</v>
      </c>
      <c r="M6966" s="55">
        <v>5918.25</v>
      </c>
      <c r="N6966" s="56"/>
      <c r="P6966" s="44">
        <v>190</v>
      </c>
      <c r="Q6966" s="55">
        <v>4750</v>
      </c>
      <c r="R6966" s="56"/>
    </row>
    <row r="6967" spans="1:18" x14ac:dyDescent="0.25">
      <c r="A6967" s="37" t="s">
        <v>8376</v>
      </c>
      <c r="B6967" s="38" t="s">
        <v>7136</v>
      </c>
      <c r="C6967" s="38" t="s">
        <v>8377</v>
      </c>
      <c r="D6967" s="38"/>
      <c r="E6967" s="38" t="s">
        <v>64</v>
      </c>
      <c r="F6967" s="43">
        <v>1</v>
      </c>
      <c r="H6967" s="44">
        <v>41250</v>
      </c>
      <c r="I6967" s="45">
        <v>41250</v>
      </c>
      <c r="J6967" s="31"/>
      <c r="L6967" s="44">
        <v>17754.759999999998</v>
      </c>
      <c r="M6967" s="55">
        <v>17754.759999999998</v>
      </c>
      <c r="N6967" s="56"/>
      <c r="P6967" s="44">
        <v>20000</v>
      </c>
      <c r="Q6967" s="55">
        <v>20000</v>
      </c>
      <c r="R6967" s="56"/>
    </row>
    <row r="6968" spans="1:18" x14ac:dyDescent="0.25">
      <c r="A6968" s="37" t="s">
        <v>8378</v>
      </c>
      <c r="B6968" s="38" t="s">
        <v>7138</v>
      </c>
      <c r="C6968" s="38" t="s">
        <v>8379</v>
      </c>
      <c r="D6968" s="38"/>
      <c r="E6968" s="38" t="s">
        <v>64</v>
      </c>
      <c r="F6968" s="43">
        <v>1</v>
      </c>
      <c r="H6968" s="44">
        <v>33000</v>
      </c>
      <c r="I6968" s="45">
        <v>33000</v>
      </c>
      <c r="J6968" s="31"/>
      <c r="L6968" s="44">
        <v>14203.81</v>
      </c>
      <c r="M6968" s="55">
        <v>14203.81</v>
      </c>
      <c r="N6968" s="56"/>
      <c r="P6968" s="44">
        <v>50000</v>
      </c>
      <c r="Q6968" s="55">
        <v>50000</v>
      </c>
      <c r="R6968" s="56"/>
    </row>
    <row r="6969" spans="1:18" x14ac:dyDescent="0.25">
      <c r="A6969" s="33"/>
      <c r="B6969" s="34" t="s">
        <v>28</v>
      </c>
      <c r="C6969" s="34" t="s">
        <v>29</v>
      </c>
      <c r="H6969" s="35"/>
      <c r="I6969" s="35"/>
      <c r="J6969" s="36"/>
      <c r="L6969" s="59"/>
      <c r="M6969" s="59"/>
      <c r="N6969" s="60"/>
      <c r="P6969" s="59"/>
      <c r="Q6969" s="59"/>
      <c r="R6969" s="60"/>
    </row>
    <row r="6970" spans="1:18" x14ac:dyDescent="0.25">
      <c r="A6970" s="37" t="s">
        <v>8380</v>
      </c>
      <c r="B6970" s="38" t="s">
        <v>31</v>
      </c>
      <c r="C6970" s="38" t="s">
        <v>750</v>
      </c>
      <c r="H6970" s="35"/>
      <c r="I6970" s="35"/>
      <c r="J6970" s="36"/>
      <c r="L6970" s="59"/>
      <c r="M6970" s="59"/>
      <c r="N6970" s="60"/>
      <c r="P6970" s="59"/>
      <c r="Q6970" s="59"/>
      <c r="R6970" s="60"/>
    </row>
    <row r="6971" spans="1:18" ht="60" x14ac:dyDescent="0.25">
      <c r="A6971" s="33"/>
      <c r="B6971" s="34" t="s">
        <v>55</v>
      </c>
      <c r="C6971" s="34" t="s">
        <v>56</v>
      </c>
      <c r="D6971" s="34" t="s">
        <v>57</v>
      </c>
      <c r="E6971" s="34" t="s">
        <v>58</v>
      </c>
      <c r="F6971" s="39" t="s">
        <v>59</v>
      </c>
      <c r="H6971" s="40" t="s">
        <v>60</v>
      </c>
      <c r="I6971" s="41" t="s">
        <v>22</v>
      </c>
      <c r="J6971" s="42"/>
      <c r="L6971" s="40" t="s">
        <v>60</v>
      </c>
      <c r="M6971" s="53" t="s">
        <v>22</v>
      </c>
      <c r="N6971" s="54"/>
      <c r="P6971" s="40" t="s">
        <v>60</v>
      </c>
      <c r="Q6971" s="53" t="s">
        <v>22</v>
      </c>
      <c r="R6971" s="54"/>
    </row>
    <row r="6972" spans="1:18" ht="45" x14ac:dyDescent="0.25">
      <c r="A6972" s="37" t="s">
        <v>8381</v>
      </c>
      <c r="B6972" s="38" t="s">
        <v>7140</v>
      </c>
      <c r="C6972" s="38" t="s">
        <v>7132</v>
      </c>
      <c r="D6972" s="38"/>
      <c r="E6972" s="38" t="s">
        <v>64</v>
      </c>
      <c r="F6972" s="43">
        <v>1</v>
      </c>
      <c r="H6972" s="44">
        <v>4000</v>
      </c>
      <c r="I6972" s="45">
        <v>4000</v>
      </c>
      <c r="J6972" s="31"/>
      <c r="L6972" s="44">
        <v>5918.25</v>
      </c>
      <c r="M6972" s="55">
        <v>5918.25</v>
      </c>
      <c r="N6972" s="56"/>
      <c r="P6972" s="44">
        <v>2000</v>
      </c>
      <c r="Q6972" s="55">
        <v>2000</v>
      </c>
      <c r="R6972" s="56"/>
    </row>
    <row r="6973" spans="1:18" ht="30" x14ac:dyDescent="0.25">
      <c r="A6973" s="37" t="s">
        <v>8382</v>
      </c>
      <c r="B6973" s="38" t="s">
        <v>7142</v>
      </c>
      <c r="C6973" s="38" t="s">
        <v>756</v>
      </c>
      <c r="D6973" s="38"/>
      <c r="E6973" s="38" t="s">
        <v>64</v>
      </c>
      <c r="F6973" s="43">
        <v>1</v>
      </c>
      <c r="H6973" s="44">
        <v>1000</v>
      </c>
      <c r="I6973" s="45">
        <v>1000</v>
      </c>
      <c r="J6973" s="31"/>
      <c r="L6973" s="44">
        <v>5918.25</v>
      </c>
      <c r="M6973" s="55">
        <v>5918.25</v>
      </c>
      <c r="N6973" s="56"/>
      <c r="P6973" s="44">
        <v>1000</v>
      </c>
      <c r="Q6973" s="55">
        <v>1000</v>
      </c>
      <c r="R6973" s="56"/>
    </row>
    <row r="6974" spans="1:18" x14ac:dyDescent="0.25">
      <c r="A6974" s="37" t="s">
        <v>8383</v>
      </c>
      <c r="B6974" s="38" t="s">
        <v>7144</v>
      </c>
      <c r="C6974" s="38" t="s">
        <v>759</v>
      </c>
      <c r="D6974" s="38"/>
      <c r="E6974" s="38" t="s">
        <v>64</v>
      </c>
      <c r="F6974" s="43">
        <v>1</v>
      </c>
      <c r="H6974" s="44">
        <v>2500</v>
      </c>
      <c r="I6974" s="45">
        <v>2500</v>
      </c>
      <c r="J6974" s="31"/>
      <c r="L6974" s="44">
        <v>5918.25</v>
      </c>
      <c r="M6974" s="55">
        <v>5918.25</v>
      </c>
      <c r="N6974" s="56"/>
      <c r="P6974" s="44">
        <v>500</v>
      </c>
      <c r="Q6974" s="55">
        <v>500</v>
      </c>
      <c r="R6974" s="56"/>
    </row>
    <row r="6975" spans="1:18" x14ac:dyDescent="0.25">
      <c r="A6975" s="37" t="s">
        <v>8384</v>
      </c>
      <c r="B6975" s="38" t="s">
        <v>7146</v>
      </c>
      <c r="C6975" s="38" t="s">
        <v>762</v>
      </c>
      <c r="D6975" s="38"/>
      <c r="E6975" s="38" t="s">
        <v>64</v>
      </c>
      <c r="F6975" s="43">
        <v>1</v>
      </c>
      <c r="H6975" s="44">
        <v>2500</v>
      </c>
      <c r="I6975" s="45">
        <v>2500</v>
      </c>
      <c r="J6975" s="31"/>
      <c r="L6975" s="44">
        <v>5918.25</v>
      </c>
      <c r="M6975" s="55">
        <v>5918.25</v>
      </c>
      <c r="N6975" s="56"/>
      <c r="P6975" s="44">
        <v>500</v>
      </c>
      <c r="Q6975" s="55">
        <v>500</v>
      </c>
      <c r="R6975" s="56"/>
    </row>
    <row r="6976" spans="1:18" x14ac:dyDescent="0.25">
      <c r="A6976" s="37" t="s">
        <v>8385</v>
      </c>
      <c r="B6976" s="38" t="s">
        <v>7148</v>
      </c>
      <c r="C6976" s="38" t="s">
        <v>765</v>
      </c>
      <c r="D6976" s="38"/>
      <c r="E6976" s="38" t="s">
        <v>64</v>
      </c>
      <c r="F6976" s="43">
        <v>1</v>
      </c>
      <c r="H6976" s="44">
        <v>1000</v>
      </c>
      <c r="I6976" s="45">
        <v>1000</v>
      </c>
      <c r="J6976" s="31"/>
      <c r="L6976" s="44">
        <v>5918.25</v>
      </c>
      <c r="M6976" s="55">
        <v>5918.25</v>
      </c>
      <c r="N6976" s="56"/>
      <c r="P6976" s="44">
        <v>500</v>
      </c>
      <c r="Q6976" s="55">
        <v>500</v>
      </c>
      <c r="R6976" s="56"/>
    </row>
    <row r="6977" spans="1:18" x14ac:dyDescent="0.25">
      <c r="A6977" s="37" t="s">
        <v>8386</v>
      </c>
      <c r="B6977" s="38" t="s">
        <v>7150</v>
      </c>
      <c r="C6977" s="38" t="s">
        <v>768</v>
      </c>
      <c r="D6977" s="38"/>
      <c r="E6977" s="38" t="s">
        <v>64</v>
      </c>
      <c r="F6977" s="43">
        <v>1</v>
      </c>
      <c r="H6977" s="44">
        <v>2000</v>
      </c>
      <c r="I6977" s="45">
        <v>2000</v>
      </c>
      <c r="J6977" s="31"/>
      <c r="L6977" s="44">
        <v>5918.25</v>
      </c>
      <c r="M6977" s="55">
        <v>5918.25</v>
      </c>
      <c r="N6977" s="56"/>
      <c r="P6977" s="44">
        <v>2000</v>
      </c>
      <c r="Q6977" s="55">
        <v>2000</v>
      </c>
      <c r="R6977" s="56"/>
    </row>
    <row r="6978" spans="1:18" x14ac:dyDescent="0.25">
      <c r="A6978" s="37" t="s">
        <v>8387</v>
      </c>
      <c r="B6978" s="38" t="s">
        <v>7152</v>
      </c>
      <c r="C6978" s="38" t="s">
        <v>771</v>
      </c>
      <c r="D6978" s="38"/>
      <c r="E6978" s="38" t="s">
        <v>64</v>
      </c>
      <c r="F6978" s="43">
        <v>1</v>
      </c>
      <c r="H6978" s="44">
        <v>500</v>
      </c>
      <c r="I6978" s="45">
        <v>500</v>
      </c>
      <c r="J6978" s="31"/>
      <c r="L6978" s="44">
        <v>5918.25</v>
      </c>
      <c r="M6978" s="55">
        <v>5918.25</v>
      </c>
      <c r="N6978" s="56"/>
      <c r="P6978" s="44">
        <v>1000</v>
      </c>
      <c r="Q6978" s="55">
        <v>1000</v>
      </c>
      <c r="R6978" s="56"/>
    </row>
    <row r="6979" spans="1:18" ht="30" x14ac:dyDescent="0.25">
      <c r="A6979" s="37" t="s">
        <v>8388</v>
      </c>
      <c r="B6979" s="38" t="s">
        <v>7154</v>
      </c>
      <c r="C6979" s="38" t="s">
        <v>774</v>
      </c>
      <c r="D6979" s="38"/>
      <c r="E6979" s="38" t="s">
        <v>64</v>
      </c>
      <c r="F6979" s="43">
        <v>1</v>
      </c>
      <c r="H6979" s="44">
        <v>500</v>
      </c>
      <c r="I6979" s="45">
        <v>500</v>
      </c>
      <c r="J6979" s="31"/>
      <c r="L6979" s="44">
        <v>5918.25</v>
      </c>
      <c r="M6979" s="55">
        <v>5918.25</v>
      </c>
      <c r="N6979" s="56"/>
      <c r="P6979" s="44">
        <v>2000</v>
      </c>
      <c r="Q6979" s="55">
        <v>2000</v>
      </c>
      <c r="R6979" s="56"/>
    </row>
    <row r="6980" spans="1:18" ht="30" x14ac:dyDescent="0.25">
      <c r="A6980" s="37" t="s">
        <v>8389</v>
      </c>
      <c r="B6980" s="38" t="s">
        <v>7156</v>
      </c>
      <c r="C6980" s="38" t="s">
        <v>777</v>
      </c>
      <c r="D6980" s="38"/>
      <c r="E6980" s="38" t="s">
        <v>64</v>
      </c>
      <c r="F6980" s="43">
        <v>1</v>
      </c>
      <c r="H6980" s="44">
        <v>500</v>
      </c>
      <c r="I6980" s="45">
        <v>500</v>
      </c>
      <c r="J6980" s="31"/>
      <c r="L6980" s="44">
        <v>5918.25</v>
      </c>
      <c r="M6980" s="55">
        <v>5918.25</v>
      </c>
      <c r="N6980" s="56"/>
      <c r="P6980" s="44">
        <v>2000</v>
      </c>
      <c r="Q6980" s="55">
        <v>2000</v>
      </c>
      <c r="R6980" s="56"/>
    </row>
    <row r="6981" spans="1:18" x14ac:dyDescent="0.25">
      <c r="A6981" s="37" t="s">
        <v>8390</v>
      </c>
      <c r="B6981" s="38" t="s">
        <v>7158</v>
      </c>
      <c r="C6981" s="38" t="s">
        <v>780</v>
      </c>
      <c r="D6981" s="38"/>
      <c r="E6981" s="38" t="s">
        <v>64</v>
      </c>
      <c r="F6981" s="43">
        <v>1</v>
      </c>
      <c r="H6981" s="44">
        <v>1000</v>
      </c>
      <c r="I6981" s="45">
        <v>1000</v>
      </c>
      <c r="J6981" s="31"/>
      <c r="L6981" s="44">
        <v>5918.25</v>
      </c>
      <c r="M6981" s="55">
        <v>5918.25</v>
      </c>
      <c r="N6981" s="56"/>
      <c r="P6981" s="44">
        <v>1500</v>
      </c>
      <c r="Q6981" s="55">
        <v>1500</v>
      </c>
      <c r="R6981" s="56"/>
    </row>
    <row r="6982" spans="1:18" x14ac:dyDescent="0.25">
      <c r="A6982" s="37" t="s">
        <v>8391</v>
      </c>
      <c r="B6982" s="38" t="s">
        <v>7161</v>
      </c>
      <c r="C6982" s="38" t="s">
        <v>783</v>
      </c>
      <c r="D6982" s="38"/>
      <c r="E6982" s="38" t="s">
        <v>64</v>
      </c>
      <c r="F6982" s="43">
        <v>1</v>
      </c>
      <c r="H6982" s="44">
        <v>500</v>
      </c>
      <c r="I6982" s="45">
        <v>500</v>
      </c>
      <c r="J6982" s="31"/>
      <c r="L6982" s="44">
        <v>5918.25</v>
      </c>
      <c r="M6982" s="55">
        <v>5918.25</v>
      </c>
      <c r="N6982" s="56"/>
      <c r="P6982" s="44">
        <v>1000</v>
      </c>
      <c r="Q6982" s="55">
        <v>1000</v>
      </c>
      <c r="R6982" s="56"/>
    </row>
    <row r="6983" spans="1:18" ht="45" x14ac:dyDescent="0.25">
      <c r="A6983" s="37" t="s">
        <v>8392</v>
      </c>
      <c r="B6983" s="38" t="s">
        <v>7168</v>
      </c>
      <c r="C6983" s="38" t="s">
        <v>786</v>
      </c>
      <c r="D6983" s="38"/>
      <c r="E6983" s="38" t="s">
        <v>64</v>
      </c>
      <c r="F6983" s="43">
        <v>1</v>
      </c>
      <c r="H6983" s="44">
        <v>2000</v>
      </c>
      <c r="I6983" s="45">
        <v>2000</v>
      </c>
      <c r="J6983" s="31"/>
      <c r="L6983" s="44">
        <v>5918.25</v>
      </c>
      <c r="M6983" s="55">
        <v>5918.25</v>
      </c>
      <c r="N6983" s="56"/>
      <c r="P6983" s="44">
        <v>5000</v>
      </c>
      <c r="Q6983" s="55">
        <v>5000</v>
      </c>
      <c r="R6983" s="56"/>
    </row>
    <row r="6984" spans="1:18" x14ac:dyDescent="0.25">
      <c r="A6984" s="37" t="s">
        <v>8393</v>
      </c>
      <c r="B6984" s="38" t="s">
        <v>7172</v>
      </c>
      <c r="C6984" s="38" t="s">
        <v>789</v>
      </c>
      <c r="D6984" s="38"/>
      <c r="E6984" s="38" t="s">
        <v>64</v>
      </c>
      <c r="F6984" s="43">
        <v>1</v>
      </c>
      <c r="H6984" s="44">
        <v>1500</v>
      </c>
      <c r="I6984" s="45">
        <v>1500</v>
      </c>
      <c r="J6984" s="31"/>
      <c r="L6984" s="44">
        <v>5918.25</v>
      </c>
      <c r="M6984" s="55">
        <v>5918.25</v>
      </c>
      <c r="N6984" s="56"/>
      <c r="P6984" s="44">
        <v>25000</v>
      </c>
      <c r="Q6984" s="55">
        <v>25000</v>
      </c>
      <c r="R6984" s="56"/>
    </row>
    <row r="6985" spans="1:18" ht="30" x14ac:dyDescent="0.25">
      <c r="A6985" s="37" t="s">
        <v>8394</v>
      </c>
      <c r="B6985" s="38" t="s">
        <v>7174</v>
      </c>
      <c r="C6985" s="38" t="s">
        <v>7159</v>
      </c>
      <c r="D6985" s="38"/>
      <c r="E6985" s="38" t="s">
        <v>64</v>
      </c>
      <c r="F6985" s="43">
        <v>1</v>
      </c>
      <c r="H6985" s="44">
        <v>2000</v>
      </c>
      <c r="I6985" s="45">
        <v>2000</v>
      </c>
      <c r="J6985" s="31"/>
      <c r="L6985" s="44">
        <v>5918.25</v>
      </c>
      <c r="M6985" s="55">
        <v>5918.25</v>
      </c>
      <c r="N6985" s="56"/>
      <c r="P6985" s="44">
        <v>0</v>
      </c>
      <c r="Q6985" s="55">
        <v>0</v>
      </c>
      <c r="R6985" s="56"/>
    </row>
    <row r="6986" spans="1:18" x14ac:dyDescent="0.25">
      <c r="A6986" s="37" t="s">
        <v>8395</v>
      </c>
      <c r="B6986" s="38" t="s">
        <v>7176</v>
      </c>
      <c r="C6986" s="38" t="s">
        <v>7162</v>
      </c>
      <c r="D6986" s="38"/>
      <c r="E6986" s="38" t="s">
        <v>64</v>
      </c>
      <c r="F6986" s="43">
        <v>1</v>
      </c>
      <c r="H6986" s="44">
        <v>1000</v>
      </c>
      <c r="I6986" s="45">
        <v>1000</v>
      </c>
      <c r="J6986" s="31"/>
      <c r="L6986" s="44">
        <v>5918.25</v>
      </c>
      <c r="M6986" s="55">
        <v>5918.25</v>
      </c>
      <c r="N6986" s="56"/>
      <c r="P6986" s="44">
        <v>0</v>
      </c>
      <c r="Q6986" s="55">
        <v>0</v>
      </c>
      <c r="R6986" s="56"/>
    </row>
    <row r="6987" spans="1:18" x14ac:dyDescent="0.25">
      <c r="A6987" s="33"/>
      <c r="B6987" s="34" t="s">
        <v>28</v>
      </c>
      <c r="C6987" s="34" t="s">
        <v>29</v>
      </c>
      <c r="H6987" s="35"/>
      <c r="I6987" s="35"/>
      <c r="J6987" s="36"/>
      <c r="L6987" s="59"/>
      <c r="M6987" s="59"/>
      <c r="N6987" s="60"/>
      <c r="P6987" s="59"/>
      <c r="Q6987" s="59"/>
      <c r="R6987" s="60"/>
    </row>
    <row r="6988" spans="1:18" x14ac:dyDescent="0.25">
      <c r="A6988" s="37" t="s">
        <v>8396</v>
      </c>
      <c r="B6988" s="38" t="s">
        <v>31</v>
      </c>
      <c r="C6988" s="38" t="s">
        <v>333</v>
      </c>
      <c r="H6988" s="35"/>
      <c r="I6988" s="35"/>
      <c r="J6988" s="36"/>
      <c r="L6988" s="59"/>
      <c r="M6988" s="59"/>
      <c r="N6988" s="60"/>
      <c r="P6988" s="59"/>
      <c r="Q6988" s="59"/>
      <c r="R6988" s="60"/>
    </row>
    <row r="6989" spans="1:18" ht="60" x14ac:dyDescent="0.25">
      <c r="A6989" s="33"/>
      <c r="B6989" s="34" t="s">
        <v>55</v>
      </c>
      <c r="C6989" s="34" t="s">
        <v>56</v>
      </c>
      <c r="D6989" s="34" t="s">
        <v>57</v>
      </c>
      <c r="E6989" s="34" t="s">
        <v>58</v>
      </c>
      <c r="F6989" s="39" t="s">
        <v>59</v>
      </c>
      <c r="H6989" s="40" t="s">
        <v>60</v>
      </c>
      <c r="I6989" s="41" t="s">
        <v>22</v>
      </c>
      <c r="J6989" s="42"/>
      <c r="L6989" s="40" t="s">
        <v>60</v>
      </c>
      <c r="M6989" s="53" t="s">
        <v>22</v>
      </c>
      <c r="N6989" s="54"/>
      <c r="P6989" s="40" t="s">
        <v>60</v>
      </c>
      <c r="Q6989" s="53" t="s">
        <v>22</v>
      </c>
      <c r="R6989" s="54"/>
    </row>
    <row r="6990" spans="1:18" ht="105" x14ac:dyDescent="0.25">
      <c r="A6990" s="37" t="s">
        <v>8397</v>
      </c>
      <c r="B6990" s="38" t="s">
        <v>335</v>
      </c>
      <c r="C6990" s="38" t="s">
        <v>336</v>
      </c>
      <c r="D6990" s="38"/>
      <c r="E6990" s="38" t="s">
        <v>64</v>
      </c>
      <c r="F6990" s="43">
        <v>1</v>
      </c>
      <c r="H6990" s="44">
        <v>0</v>
      </c>
      <c r="I6990" s="45">
        <v>0</v>
      </c>
      <c r="J6990" s="31"/>
      <c r="L6990" s="44">
        <v>0</v>
      </c>
      <c r="M6990" s="55">
        <v>0</v>
      </c>
      <c r="N6990" s="56"/>
      <c r="P6990" s="44">
        <v>0</v>
      </c>
      <c r="Q6990" s="55">
        <v>0</v>
      </c>
      <c r="R6990" s="56"/>
    </row>
    <row r="6991" spans="1:18" x14ac:dyDescent="0.25">
      <c r="A6991" s="33"/>
      <c r="B6991" s="34" t="s">
        <v>28</v>
      </c>
      <c r="C6991" s="34" t="s">
        <v>29</v>
      </c>
      <c r="H6991" s="35"/>
      <c r="I6991" s="35"/>
      <c r="J6991" s="36"/>
      <c r="L6991" s="59"/>
      <c r="M6991" s="59"/>
      <c r="N6991" s="60"/>
      <c r="P6991" s="59"/>
      <c r="Q6991" s="59"/>
      <c r="R6991" s="60"/>
    </row>
    <row r="6992" spans="1:18" ht="60" x14ac:dyDescent="0.25">
      <c r="A6992" s="37" t="s">
        <v>8398</v>
      </c>
      <c r="B6992" s="38" t="s">
        <v>31</v>
      </c>
      <c r="C6992" s="38" t="s">
        <v>299</v>
      </c>
      <c r="H6992" s="35"/>
      <c r="I6992" s="35"/>
      <c r="J6992" s="36"/>
      <c r="L6992" s="59"/>
      <c r="M6992" s="59"/>
      <c r="N6992" s="60"/>
      <c r="P6992" s="59"/>
      <c r="Q6992" s="59"/>
      <c r="R6992" s="60"/>
    </row>
    <row r="6993" spans="1:18" x14ac:dyDescent="0.25">
      <c r="A6993" s="14" t="s">
        <v>8399</v>
      </c>
      <c r="B6993" s="14"/>
      <c r="C6993" s="14"/>
      <c r="D6993" s="14"/>
      <c r="E6993" s="14"/>
      <c r="F6993" s="14"/>
      <c r="H6993" s="32" t="s">
        <v>5345</v>
      </c>
      <c r="I6993" s="45">
        <v>1361794</v>
      </c>
      <c r="J6993" s="31"/>
      <c r="L6993" s="32" t="s">
        <v>5345</v>
      </c>
      <c r="M6993" s="55">
        <v>1602890.26</v>
      </c>
      <c r="N6993" s="56"/>
      <c r="P6993" s="32" t="s">
        <v>5345</v>
      </c>
      <c r="Q6993" s="55">
        <v>1657495</v>
      </c>
      <c r="R6993" s="56"/>
    </row>
    <row r="6994" spans="1:18" x14ac:dyDescent="0.25">
      <c r="A6994" s="33"/>
      <c r="B6994" s="34" t="s">
        <v>28</v>
      </c>
      <c r="C6994" s="34" t="s">
        <v>29</v>
      </c>
      <c r="H6994" s="35"/>
      <c r="I6994" s="35"/>
      <c r="J6994" s="36"/>
      <c r="L6994" s="59"/>
      <c r="M6994" s="59"/>
      <c r="N6994" s="60"/>
      <c r="P6994" s="59"/>
      <c r="Q6994" s="59"/>
      <c r="R6994" s="60"/>
    </row>
    <row r="6995" spans="1:18" x14ac:dyDescent="0.25">
      <c r="A6995" s="37" t="s">
        <v>8400</v>
      </c>
      <c r="B6995" s="38" t="s">
        <v>31</v>
      </c>
      <c r="C6995" s="38" t="s">
        <v>3813</v>
      </c>
      <c r="H6995" s="35"/>
      <c r="I6995" s="35"/>
      <c r="J6995" s="36"/>
      <c r="L6995" s="59"/>
      <c r="M6995" s="59"/>
      <c r="N6995" s="60"/>
      <c r="P6995" s="59"/>
      <c r="Q6995" s="59"/>
      <c r="R6995" s="60"/>
    </row>
    <row r="6996" spans="1:18" ht="30" x14ac:dyDescent="0.25">
      <c r="A6996" s="37" t="s">
        <v>8401</v>
      </c>
      <c r="B6996" s="38" t="s">
        <v>31</v>
      </c>
      <c r="C6996" s="38" t="s">
        <v>8402</v>
      </c>
      <c r="H6996" s="35"/>
      <c r="I6996" s="35"/>
      <c r="J6996" s="36"/>
      <c r="L6996" s="59"/>
      <c r="M6996" s="59"/>
      <c r="N6996" s="60"/>
      <c r="P6996" s="59"/>
      <c r="Q6996" s="59"/>
      <c r="R6996" s="60"/>
    </row>
    <row r="6997" spans="1:18" ht="30" x14ac:dyDescent="0.25">
      <c r="A6997" s="37" t="s">
        <v>8403</v>
      </c>
      <c r="B6997" s="38" t="s">
        <v>31</v>
      </c>
      <c r="C6997" s="38" t="s">
        <v>8404</v>
      </c>
      <c r="H6997" s="35"/>
      <c r="I6997" s="35"/>
      <c r="J6997" s="36"/>
      <c r="L6997" s="59"/>
      <c r="M6997" s="59"/>
      <c r="N6997" s="60"/>
      <c r="P6997" s="59"/>
      <c r="Q6997" s="59"/>
      <c r="R6997" s="60"/>
    </row>
    <row r="6998" spans="1:18" ht="45" x14ac:dyDescent="0.25">
      <c r="A6998" s="37" t="s">
        <v>8405</v>
      </c>
      <c r="B6998" s="38" t="s">
        <v>31</v>
      </c>
      <c r="C6998" s="38" t="s">
        <v>8406</v>
      </c>
      <c r="H6998" s="35"/>
      <c r="I6998" s="35"/>
      <c r="J6998" s="36"/>
      <c r="L6998" s="59"/>
      <c r="M6998" s="59"/>
      <c r="N6998" s="60"/>
      <c r="P6998" s="59"/>
      <c r="Q6998" s="59"/>
      <c r="R6998" s="60"/>
    </row>
    <row r="6999" spans="1:18" ht="60" x14ac:dyDescent="0.25">
      <c r="A6999" s="33"/>
      <c r="B6999" s="34" t="s">
        <v>55</v>
      </c>
      <c r="C6999" s="34" t="s">
        <v>56</v>
      </c>
      <c r="D6999" s="34" t="s">
        <v>57</v>
      </c>
      <c r="E6999" s="34" t="s">
        <v>58</v>
      </c>
      <c r="F6999" s="39" t="s">
        <v>59</v>
      </c>
      <c r="H6999" s="40" t="s">
        <v>60</v>
      </c>
      <c r="I6999" s="41" t="s">
        <v>22</v>
      </c>
      <c r="J6999" s="42"/>
      <c r="L6999" s="40" t="s">
        <v>60</v>
      </c>
      <c r="M6999" s="53" t="s">
        <v>22</v>
      </c>
      <c r="N6999" s="54"/>
      <c r="P6999" s="40" t="s">
        <v>60</v>
      </c>
      <c r="Q6999" s="53" t="s">
        <v>22</v>
      </c>
      <c r="R6999" s="54"/>
    </row>
    <row r="7000" spans="1:18" x14ac:dyDescent="0.25">
      <c r="A7000" s="37" t="s">
        <v>8407</v>
      </c>
      <c r="B7000" s="38" t="s">
        <v>802</v>
      </c>
      <c r="C7000" s="38" t="s">
        <v>8408</v>
      </c>
      <c r="D7000" s="38"/>
      <c r="E7000" s="38" t="s">
        <v>433</v>
      </c>
      <c r="F7000" s="43">
        <v>1</v>
      </c>
      <c r="H7000" s="44">
        <v>28000</v>
      </c>
      <c r="I7000" s="45">
        <v>28000</v>
      </c>
      <c r="J7000" s="31"/>
      <c r="L7000" s="44">
        <v>26040.31</v>
      </c>
      <c r="M7000" s="55">
        <v>26040.31</v>
      </c>
      <c r="N7000" s="56"/>
      <c r="P7000" s="44">
        <v>12000</v>
      </c>
      <c r="Q7000" s="55">
        <v>12000</v>
      </c>
      <c r="R7000" s="56"/>
    </row>
    <row r="7001" spans="1:18" x14ac:dyDescent="0.25">
      <c r="A7001" s="33"/>
      <c r="B7001" s="34" t="s">
        <v>28</v>
      </c>
      <c r="C7001" s="34" t="s">
        <v>29</v>
      </c>
      <c r="H7001" s="35"/>
      <c r="I7001" s="35"/>
      <c r="J7001" s="36"/>
      <c r="L7001" s="59"/>
      <c r="M7001" s="59"/>
      <c r="N7001" s="60"/>
      <c r="P7001" s="59"/>
      <c r="Q7001" s="59"/>
      <c r="R7001" s="60"/>
    </row>
    <row r="7002" spans="1:18" x14ac:dyDescent="0.25">
      <c r="A7002" s="37" t="s">
        <v>8409</v>
      </c>
      <c r="B7002" s="38" t="s">
        <v>31</v>
      </c>
      <c r="C7002" s="38" t="s">
        <v>798</v>
      </c>
      <c r="H7002" s="35"/>
      <c r="I7002" s="35"/>
      <c r="J7002" s="36"/>
      <c r="L7002" s="59"/>
      <c r="M7002" s="59"/>
      <c r="N7002" s="60"/>
      <c r="P7002" s="59"/>
      <c r="Q7002" s="59"/>
      <c r="R7002" s="60"/>
    </row>
    <row r="7003" spans="1:18" ht="30" x14ac:dyDescent="0.25">
      <c r="A7003" s="37" t="s">
        <v>8410</v>
      </c>
      <c r="B7003" s="38" t="s">
        <v>31</v>
      </c>
      <c r="C7003" s="38" t="s">
        <v>8411</v>
      </c>
      <c r="H7003" s="35"/>
      <c r="I7003" s="35"/>
      <c r="J7003" s="36"/>
      <c r="L7003" s="59"/>
      <c r="M7003" s="59"/>
      <c r="N7003" s="60"/>
      <c r="P7003" s="59"/>
      <c r="Q7003" s="59"/>
      <c r="R7003" s="60"/>
    </row>
    <row r="7004" spans="1:18" ht="30" x14ac:dyDescent="0.25">
      <c r="A7004" s="37" t="s">
        <v>8412</v>
      </c>
      <c r="B7004" s="38" t="s">
        <v>31</v>
      </c>
      <c r="C7004" s="38" t="s">
        <v>8404</v>
      </c>
      <c r="H7004" s="35"/>
      <c r="I7004" s="35"/>
      <c r="J7004" s="36"/>
      <c r="L7004" s="59"/>
      <c r="M7004" s="59"/>
      <c r="N7004" s="60"/>
      <c r="P7004" s="59"/>
      <c r="Q7004" s="59"/>
      <c r="R7004" s="60"/>
    </row>
    <row r="7005" spans="1:18" ht="45" x14ac:dyDescent="0.25">
      <c r="A7005" s="37" t="s">
        <v>8413</v>
      </c>
      <c r="B7005" s="38" t="s">
        <v>31</v>
      </c>
      <c r="C7005" s="38" t="s">
        <v>8414</v>
      </c>
      <c r="H7005" s="35"/>
      <c r="I7005" s="35"/>
      <c r="J7005" s="36"/>
      <c r="L7005" s="59"/>
      <c r="M7005" s="59"/>
      <c r="N7005" s="60"/>
      <c r="P7005" s="59"/>
      <c r="Q7005" s="59"/>
      <c r="R7005" s="60"/>
    </row>
    <row r="7006" spans="1:18" ht="60" x14ac:dyDescent="0.25">
      <c r="A7006" s="33"/>
      <c r="B7006" s="34" t="s">
        <v>55</v>
      </c>
      <c r="C7006" s="34" t="s">
        <v>56</v>
      </c>
      <c r="D7006" s="34" t="s">
        <v>57</v>
      </c>
      <c r="E7006" s="34" t="s">
        <v>58</v>
      </c>
      <c r="F7006" s="39" t="s">
        <v>59</v>
      </c>
      <c r="H7006" s="40" t="s">
        <v>60</v>
      </c>
      <c r="I7006" s="41" t="s">
        <v>22</v>
      </c>
      <c r="J7006" s="42"/>
      <c r="L7006" s="40" t="s">
        <v>60</v>
      </c>
      <c r="M7006" s="53" t="s">
        <v>22</v>
      </c>
      <c r="N7006" s="54"/>
      <c r="P7006" s="40" t="s">
        <v>60</v>
      </c>
      <c r="Q7006" s="53" t="s">
        <v>22</v>
      </c>
      <c r="R7006" s="54"/>
    </row>
    <row r="7007" spans="1:18" x14ac:dyDescent="0.25">
      <c r="A7007" s="37" t="s">
        <v>8415</v>
      </c>
      <c r="B7007" s="38" t="s">
        <v>833</v>
      </c>
      <c r="C7007" s="38" t="s">
        <v>7295</v>
      </c>
      <c r="D7007" s="38"/>
      <c r="E7007" s="38" t="s">
        <v>433</v>
      </c>
      <c r="F7007" s="43">
        <v>1</v>
      </c>
      <c r="H7007" s="44">
        <v>7100</v>
      </c>
      <c r="I7007" s="45">
        <v>7100</v>
      </c>
      <c r="J7007" s="31"/>
      <c r="L7007" s="44">
        <v>7101.9</v>
      </c>
      <c r="M7007" s="55">
        <v>7101.9</v>
      </c>
      <c r="N7007" s="56"/>
      <c r="P7007" s="44">
        <v>4040</v>
      </c>
      <c r="Q7007" s="55">
        <v>4040</v>
      </c>
      <c r="R7007" s="56"/>
    </row>
    <row r="7008" spans="1:18" x14ac:dyDescent="0.25">
      <c r="A7008" s="37" t="s">
        <v>8416</v>
      </c>
      <c r="B7008" s="38" t="s">
        <v>836</v>
      </c>
      <c r="C7008" s="38" t="s">
        <v>7297</v>
      </c>
      <c r="D7008" s="38"/>
      <c r="E7008" s="38" t="s">
        <v>433</v>
      </c>
      <c r="F7008" s="43">
        <v>1</v>
      </c>
      <c r="H7008" s="44">
        <v>7100</v>
      </c>
      <c r="I7008" s="45">
        <v>7100</v>
      </c>
      <c r="J7008" s="31"/>
      <c r="L7008" s="44">
        <v>5918.25</v>
      </c>
      <c r="M7008" s="55">
        <v>5918.25</v>
      </c>
      <c r="N7008" s="56"/>
      <c r="P7008" s="44">
        <v>3050</v>
      </c>
      <c r="Q7008" s="55">
        <v>3050</v>
      </c>
      <c r="R7008" s="56"/>
    </row>
    <row r="7009" spans="1:18" x14ac:dyDescent="0.25">
      <c r="A7009" s="37" t="s">
        <v>8417</v>
      </c>
      <c r="B7009" s="38" t="s">
        <v>839</v>
      </c>
      <c r="C7009" s="38" t="s">
        <v>8418</v>
      </c>
      <c r="D7009" s="38"/>
      <c r="E7009" s="38" t="s">
        <v>433</v>
      </c>
      <c r="F7009" s="43">
        <v>1</v>
      </c>
      <c r="H7009" s="44">
        <v>6100</v>
      </c>
      <c r="I7009" s="45">
        <v>6100</v>
      </c>
      <c r="J7009" s="31"/>
      <c r="L7009" s="44">
        <v>5918.25</v>
      </c>
      <c r="M7009" s="55">
        <v>5918.25</v>
      </c>
      <c r="N7009" s="56"/>
      <c r="P7009" s="44">
        <v>2000</v>
      </c>
      <c r="Q7009" s="55">
        <v>2000</v>
      </c>
      <c r="R7009" s="56"/>
    </row>
    <row r="7010" spans="1:18" x14ac:dyDescent="0.25">
      <c r="A7010" s="37" t="s">
        <v>8419</v>
      </c>
      <c r="B7010" s="38" t="s">
        <v>842</v>
      </c>
      <c r="C7010" s="38" t="s">
        <v>806</v>
      </c>
      <c r="D7010" s="38"/>
      <c r="E7010" s="38" t="s">
        <v>433</v>
      </c>
      <c r="F7010" s="43">
        <v>1</v>
      </c>
      <c r="H7010" s="44">
        <v>17500</v>
      </c>
      <c r="I7010" s="45">
        <v>17500</v>
      </c>
      <c r="J7010" s="31"/>
      <c r="L7010" s="44">
        <v>29591.27</v>
      </c>
      <c r="M7010" s="55">
        <v>29591.27</v>
      </c>
      <c r="N7010" s="56"/>
      <c r="P7010" s="44">
        <v>45000</v>
      </c>
      <c r="Q7010" s="55">
        <v>45000</v>
      </c>
      <c r="R7010" s="56"/>
    </row>
    <row r="7011" spans="1:18" x14ac:dyDescent="0.25">
      <c r="A7011" s="33"/>
      <c r="B7011" s="34" t="s">
        <v>28</v>
      </c>
      <c r="C7011" s="34" t="s">
        <v>29</v>
      </c>
      <c r="H7011" s="35"/>
      <c r="I7011" s="35"/>
      <c r="J7011" s="36"/>
      <c r="L7011" s="59"/>
      <c r="M7011" s="59"/>
      <c r="N7011" s="60"/>
      <c r="P7011" s="59"/>
      <c r="Q7011" s="59"/>
      <c r="R7011" s="60"/>
    </row>
    <row r="7012" spans="1:18" x14ac:dyDescent="0.25">
      <c r="A7012" s="37" t="s">
        <v>8420</v>
      </c>
      <c r="B7012" s="38" t="s">
        <v>31</v>
      </c>
      <c r="C7012" s="38" t="s">
        <v>808</v>
      </c>
      <c r="H7012" s="35"/>
      <c r="I7012" s="35"/>
      <c r="J7012" s="36"/>
      <c r="L7012" s="59"/>
      <c r="M7012" s="59"/>
      <c r="N7012" s="60"/>
      <c r="P7012" s="59"/>
      <c r="Q7012" s="59"/>
      <c r="R7012" s="60"/>
    </row>
    <row r="7013" spans="1:18" ht="75" x14ac:dyDescent="0.25">
      <c r="A7013" s="37" t="s">
        <v>8421</v>
      </c>
      <c r="B7013" s="38" t="s">
        <v>31</v>
      </c>
      <c r="C7013" s="38" t="s">
        <v>810</v>
      </c>
      <c r="H7013" s="35"/>
      <c r="I7013" s="35"/>
      <c r="J7013" s="36"/>
      <c r="L7013" s="59"/>
      <c r="M7013" s="59"/>
      <c r="N7013" s="60"/>
      <c r="P7013" s="59"/>
      <c r="Q7013" s="59"/>
      <c r="R7013" s="60"/>
    </row>
    <row r="7014" spans="1:18" x14ac:dyDescent="0.25">
      <c r="A7014" s="37" t="s">
        <v>8422</v>
      </c>
      <c r="B7014" s="38" t="s">
        <v>31</v>
      </c>
      <c r="C7014" s="38" t="s">
        <v>812</v>
      </c>
      <c r="H7014" s="35"/>
      <c r="I7014" s="35"/>
      <c r="J7014" s="36"/>
      <c r="L7014" s="59"/>
      <c r="M7014" s="59"/>
      <c r="N7014" s="60"/>
      <c r="P7014" s="59"/>
      <c r="Q7014" s="59"/>
      <c r="R7014" s="60"/>
    </row>
    <row r="7015" spans="1:18" ht="60" x14ac:dyDescent="0.25">
      <c r="A7015" s="33"/>
      <c r="B7015" s="34" t="s">
        <v>55</v>
      </c>
      <c r="C7015" s="34" t="s">
        <v>56</v>
      </c>
      <c r="D7015" s="34" t="s">
        <v>57</v>
      </c>
      <c r="E7015" s="34" t="s">
        <v>58</v>
      </c>
      <c r="F7015" s="39" t="s">
        <v>59</v>
      </c>
      <c r="H7015" s="40" t="s">
        <v>60</v>
      </c>
      <c r="I7015" s="41" t="s">
        <v>22</v>
      </c>
      <c r="J7015" s="42"/>
      <c r="L7015" s="40" t="s">
        <v>60</v>
      </c>
      <c r="M7015" s="53" t="s">
        <v>22</v>
      </c>
      <c r="N7015" s="54"/>
      <c r="P7015" s="40" t="s">
        <v>60</v>
      </c>
      <c r="Q7015" s="53" t="s">
        <v>22</v>
      </c>
      <c r="R7015" s="54"/>
    </row>
    <row r="7016" spans="1:18" x14ac:dyDescent="0.25">
      <c r="A7016" s="37" t="s">
        <v>8423</v>
      </c>
      <c r="B7016" s="38" t="s">
        <v>842</v>
      </c>
      <c r="C7016" s="38" t="s">
        <v>8424</v>
      </c>
      <c r="D7016" s="38"/>
      <c r="E7016" s="38" t="s">
        <v>457</v>
      </c>
      <c r="F7016" s="43">
        <v>47</v>
      </c>
      <c r="H7016" s="44">
        <v>45</v>
      </c>
      <c r="I7016" s="45">
        <v>2115</v>
      </c>
      <c r="J7016" s="31"/>
      <c r="L7016" s="44">
        <v>69.84</v>
      </c>
      <c r="M7016" s="55">
        <v>3282.48</v>
      </c>
      <c r="N7016" s="56"/>
      <c r="P7016" s="44">
        <v>155</v>
      </c>
      <c r="Q7016" s="55">
        <v>7285</v>
      </c>
      <c r="R7016" s="56"/>
    </row>
    <row r="7017" spans="1:18" x14ac:dyDescent="0.25">
      <c r="A7017" s="37" t="s">
        <v>8425</v>
      </c>
      <c r="B7017" s="38" t="s">
        <v>845</v>
      </c>
      <c r="C7017" s="38" t="s">
        <v>8426</v>
      </c>
      <c r="D7017" s="38"/>
      <c r="E7017" s="38" t="s">
        <v>457</v>
      </c>
      <c r="F7017" s="43">
        <v>70</v>
      </c>
      <c r="H7017" s="44">
        <v>50</v>
      </c>
      <c r="I7017" s="45">
        <v>3500</v>
      </c>
      <c r="J7017" s="31"/>
      <c r="L7017" s="44">
        <v>81.67</v>
      </c>
      <c r="M7017" s="55">
        <v>5716.9</v>
      </c>
      <c r="N7017" s="56"/>
      <c r="P7017" s="44">
        <v>170</v>
      </c>
      <c r="Q7017" s="55">
        <v>11900</v>
      </c>
      <c r="R7017" s="56"/>
    </row>
    <row r="7018" spans="1:18" x14ac:dyDescent="0.25">
      <c r="A7018" s="37" t="s">
        <v>8427</v>
      </c>
      <c r="B7018" s="38" t="s">
        <v>7315</v>
      </c>
      <c r="C7018" s="38" t="s">
        <v>8428</v>
      </c>
      <c r="D7018" s="38"/>
      <c r="E7018" s="38" t="s">
        <v>457</v>
      </c>
      <c r="F7018" s="43">
        <v>23</v>
      </c>
      <c r="H7018" s="44">
        <v>95</v>
      </c>
      <c r="I7018" s="45">
        <v>2185</v>
      </c>
      <c r="J7018" s="31"/>
      <c r="L7018" s="44">
        <v>120.73</v>
      </c>
      <c r="M7018" s="55">
        <v>2776.79</v>
      </c>
      <c r="N7018" s="56"/>
      <c r="P7018" s="44">
        <v>205</v>
      </c>
      <c r="Q7018" s="55">
        <v>4715</v>
      </c>
      <c r="R7018" s="56"/>
    </row>
    <row r="7019" spans="1:18" x14ac:dyDescent="0.25">
      <c r="A7019" s="37" t="s">
        <v>8429</v>
      </c>
      <c r="B7019" s="38" t="s">
        <v>852</v>
      </c>
      <c r="C7019" s="38" t="s">
        <v>8430</v>
      </c>
      <c r="D7019" s="38"/>
      <c r="E7019" s="38" t="s">
        <v>457</v>
      </c>
      <c r="F7019" s="43">
        <v>10</v>
      </c>
      <c r="H7019" s="44">
        <v>135</v>
      </c>
      <c r="I7019" s="45">
        <v>1350</v>
      </c>
      <c r="J7019" s="31"/>
      <c r="L7019" s="44">
        <v>207.14</v>
      </c>
      <c r="M7019" s="55">
        <v>2071.4</v>
      </c>
      <c r="N7019" s="56"/>
      <c r="P7019" s="44">
        <v>285</v>
      </c>
      <c r="Q7019" s="55">
        <v>2850</v>
      </c>
      <c r="R7019" s="56"/>
    </row>
    <row r="7020" spans="1:18" x14ac:dyDescent="0.25">
      <c r="A7020" s="37" t="s">
        <v>8431</v>
      </c>
      <c r="B7020" s="38" t="s">
        <v>861</v>
      </c>
      <c r="C7020" s="38" t="s">
        <v>8432</v>
      </c>
      <c r="D7020" s="38"/>
      <c r="E7020" s="38" t="s">
        <v>457</v>
      </c>
      <c r="F7020" s="43">
        <v>252</v>
      </c>
      <c r="H7020" s="44">
        <v>450</v>
      </c>
      <c r="I7020" s="45">
        <v>113400</v>
      </c>
      <c r="J7020" s="31"/>
      <c r="L7020" s="44">
        <v>420.2</v>
      </c>
      <c r="M7020" s="55">
        <v>105890.4</v>
      </c>
      <c r="N7020" s="56"/>
      <c r="P7020" s="44">
        <v>630</v>
      </c>
      <c r="Q7020" s="55">
        <v>158760</v>
      </c>
      <c r="R7020" s="56"/>
    </row>
    <row r="7021" spans="1:18" x14ac:dyDescent="0.25">
      <c r="A7021" s="33"/>
      <c r="B7021" s="34" t="s">
        <v>28</v>
      </c>
      <c r="C7021" s="34" t="s">
        <v>29</v>
      </c>
      <c r="H7021" s="35"/>
      <c r="I7021" s="35"/>
      <c r="J7021" s="36"/>
      <c r="L7021" s="59"/>
      <c r="M7021" s="59"/>
      <c r="N7021" s="60"/>
      <c r="P7021" s="59"/>
      <c r="Q7021" s="59"/>
      <c r="R7021" s="60"/>
    </row>
    <row r="7022" spans="1:18" x14ac:dyDescent="0.25">
      <c r="A7022" s="37" t="s">
        <v>8433</v>
      </c>
      <c r="B7022" s="38" t="s">
        <v>31</v>
      </c>
      <c r="C7022" s="38" t="s">
        <v>823</v>
      </c>
      <c r="H7022" s="35"/>
      <c r="I7022" s="35"/>
      <c r="J7022" s="36"/>
      <c r="L7022" s="59"/>
      <c r="M7022" s="59"/>
      <c r="N7022" s="60"/>
      <c r="P7022" s="59"/>
      <c r="Q7022" s="59"/>
      <c r="R7022" s="60"/>
    </row>
    <row r="7023" spans="1:18" ht="60" x14ac:dyDescent="0.25">
      <c r="A7023" s="37" t="s">
        <v>8434</v>
      </c>
      <c r="B7023" s="38" t="s">
        <v>31</v>
      </c>
      <c r="C7023" s="38" t="s">
        <v>825</v>
      </c>
      <c r="H7023" s="35"/>
      <c r="I7023" s="35"/>
      <c r="J7023" s="36"/>
      <c r="L7023" s="59"/>
      <c r="M7023" s="59"/>
      <c r="N7023" s="60"/>
      <c r="P7023" s="59"/>
      <c r="Q7023" s="59"/>
      <c r="R7023" s="60"/>
    </row>
    <row r="7024" spans="1:18" ht="60" x14ac:dyDescent="0.25">
      <c r="A7024" s="33"/>
      <c r="B7024" s="34" t="s">
        <v>55</v>
      </c>
      <c r="C7024" s="34" t="s">
        <v>56</v>
      </c>
      <c r="D7024" s="34" t="s">
        <v>57</v>
      </c>
      <c r="E7024" s="34" t="s">
        <v>58</v>
      </c>
      <c r="F7024" s="39" t="s">
        <v>59</v>
      </c>
      <c r="H7024" s="40" t="s">
        <v>60</v>
      </c>
      <c r="I7024" s="41" t="s">
        <v>22</v>
      </c>
      <c r="J7024" s="42"/>
      <c r="L7024" s="40" t="s">
        <v>60</v>
      </c>
      <c r="M7024" s="53" t="s">
        <v>22</v>
      </c>
      <c r="N7024" s="54"/>
      <c r="P7024" s="40" t="s">
        <v>60</v>
      </c>
      <c r="Q7024" s="53" t="s">
        <v>22</v>
      </c>
      <c r="R7024" s="54"/>
    </row>
    <row r="7025" spans="1:18" x14ac:dyDescent="0.25">
      <c r="A7025" s="37" t="s">
        <v>8435</v>
      </c>
      <c r="B7025" s="38" t="s">
        <v>864</v>
      </c>
      <c r="C7025" s="38" t="s">
        <v>8436</v>
      </c>
      <c r="D7025" s="38"/>
      <c r="E7025" s="38" t="s">
        <v>64</v>
      </c>
      <c r="F7025" s="43">
        <v>1</v>
      </c>
      <c r="H7025" s="44">
        <v>10000</v>
      </c>
      <c r="I7025" s="45">
        <v>10000</v>
      </c>
      <c r="J7025" s="31"/>
      <c r="L7025" s="44">
        <v>8877.3799999999992</v>
      </c>
      <c r="M7025" s="55">
        <v>8877.3799999999992</v>
      </c>
      <c r="N7025" s="56"/>
      <c r="P7025" s="44">
        <v>1000</v>
      </c>
      <c r="Q7025" s="55">
        <v>1000</v>
      </c>
      <c r="R7025" s="56"/>
    </row>
    <row r="7026" spans="1:18" x14ac:dyDescent="0.25">
      <c r="A7026" s="37" t="s">
        <v>8437</v>
      </c>
      <c r="B7026" s="38" t="s">
        <v>867</v>
      </c>
      <c r="C7026" s="38" t="s">
        <v>8438</v>
      </c>
      <c r="D7026" s="38"/>
      <c r="E7026" s="38" t="s">
        <v>64</v>
      </c>
      <c r="F7026" s="43">
        <v>1</v>
      </c>
      <c r="H7026" s="44">
        <v>5500</v>
      </c>
      <c r="I7026" s="45">
        <v>5500</v>
      </c>
      <c r="J7026" s="31"/>
      <c r="L7026" s="44">
        <v>10061.030000000001</v>
      </c>
      <c r="M7026" s="55">
        <v>10061.030000000001</v>
      </c>
      <c r="N7026" s="56"/>
      <c r="P7026" s="44">
        <v>1000</v>
      </c>
      <c r="Q7026" s="55">
        <v>1000</v>
      </c>
      <c r="R7026" s="56"/>
    </row>
    <row r="7027" spans="1:18" x14ac:dyDescent="0.25">
      <c r="A7027" s="37" t="s">
        <v>8439</v>
      </c>
      <c r="B7027" s="38" t="s">
        <v>870</v>
      </c>
      <c r="C7027" s="38" t="s">
        <v>8440</v>
      </c>
      <c r="D7027" s="38"/>
      <c r="E7027" s="38" t="s">
        <v>64</v>
      </c>
      <c r="F7027" s="43">
        <v>1</v>
      </c>
      <c r="H7027" s="44">
        <v>5500</v>
      </c>
      <c r="I7027" s="45">
        <v>5500</v>
      </c>
      <c r="J7027" s="31"/>
      <c r="L7027" s="44">
        <v>10356.94</v>
      </c>
      <c r="M7027" s="55">
        <v>10356.94</v>
      </c>
      <c r="N7027" s="56"/>
      <c r="P7027" s="44">
        <v>1000</v>
      </c>
      <c r="Q7027" s="55">
        <v>1000</v>
      </c>
      <c r="R7027" s="56"/>
    </row>
    <row r="7028" spans="1:18" x14ac:dyDescent="0.25">
      <c r="A7028" s="37" t="s">
        <v>8441</v>
      </c>
      <c r="B7028" s="38" t="s">
        <v>873</v>
      </c>
      <c r="C7028" s="38" t="s">
        <v>8442</v>
      </c>
      <c r="D7028" s="38"/>
      <c r="E7028" s="38" t="s">
        <v>64</v>
      </c>
      <c r="F7028" s="43">
        <v>1</v>
      </c>
      <c r="H7028" s="44">
        <v>10000</v>
      </c>
      <c r="I7028" s="45">
        <v>10000</v>
      </c>
      <c r="J7028" s="31"/>
      <c r="L7028" s="44">
        <v>9469.2000000000007</v>
      </c>
      <c r="M7028" s="55">
        <v>9469.2000000000007</v>
      </c>
      <c r="N7028" s="56"/>
      <c r="P7028" s="44">
        <v>2000</v>
      </c>
      <c r="Q7028" s="55">
        <v>2000</v>
      </c>
      <c r="R7028" s="56"/>
    </row>
    <row r="7029" spans="1:18" x14ac:dyDescent="0.25">
      <c r="A7029" s="37" t="s">
        <v>8443</v>
      </c>
      <c r="B7029" s="38" t="s">
        <v>7326</v>
      </c>
      <c r="C7029" s="38" t="s">
        <v>8444</v>
      </c>
      <c r="D7029" s="38"/>
      <c r="E7029" s="38" t="s">
        <v>64</v>
      </c>
      <c r="F7029" s="43">
        <v>1</v>
      </c>
      <c r="H7029" s="44">
        <v>5500</v>
      </c>
      <c r="I7029" s="45">
        <v>5500</v>
      </c>
      <c r="J7029" s="31"/>
      <c r="L7029" s="44">
        <v>10061.030000000001</v>
      </c>
      <c r="M7029" s="55">
        <v>10061.030000000001</v>
      </c>
      <c r="N7029" s="56"/>
      <c r="P7029" s="44">
        <v>1000</v>
      </c>
      <c r="Q7029" s="55">
        <v>1000</v>
      </c>
      <c r="R7029" s="56"/>
    </row>
    <row r="7030" spans="1:18" x14ac:dyDescent="0.25">
      <c r="A7030" s="37" t="s">
        <v>8445</v>
      </c>
      <c r="B7030" s="38" t="s">
        <v>876</v>
      </c>
      <c r="C7030" s="38" t="s">
        <v>8446</v>
      </c>
      <c r="D7030" s="38"/>
      <c r="E7030" s="38" t="s">
        <v>64</v>
      </c>
      <c r="F7030" s="43">
        <v>1</v>
      </c>
      <c r="H7030" s="44">
        <v>5500</v>
      </c>
      <c r="I7030" s="45">
        <v>5500</v>
      </c>
      <c r="J7030" s="31"/>
      <c r="L7030" s="44">
        <v>11836.51</v>
      </c>
      <c r="M7030" s="55">
        <v>11836.51</v>
      </c>
      <c r="N7030" s="56"/>
      <c r="P7030" s="44">
        <v>1000</v>
      </c>
      <c r="Q7030" s="55">
        <v>1000</v>
      </c>
      <c r="R7030" s="56"/>
    </row>
    <row r="7031" spans="1:18" x14ac:dyDescent="0.25">
      <c r="A7031" s="37" t="s">
        <v>8447</v>
      </c>
      <c r="B7031" s="38" t="s">
        <v>879</v>
      </c>
      <c r="C7031" s="38" t="s">
        <v>846</v>
      </c>
      <c r="D7031" s="38"/>
      <c r="E7031" s="38" t="s">
        <v>64</v>
      </c>
      <c r="F7031" s="43">
        <v>1</v>
      </c>
      <c r="H7031" s="44">
        <v>5500</v>
      </c>
      <c r="I7031" s="45">
        <v>5500</v>
      </c>
      <c r="J7031" s="31"/>
      <c r="L7031" s="44">
        <v>14203.81</v>
      </c>
      <c r="M7031" s="55">
        <v>14203.81</v>
      </c>
      <c r="N7031" s="56"/>
      <c r="P7031" s="44">
        <v>10000</v>
      </c>
      <c r="Q7031" s="55">
        <v>10000</v>
      </c>
      <c r="R7031" s="56"/>
    </row>
    <row r="7032" spans="1:18" x14ac:dyDescent="0.25">
      <c r="A7032" s="33"/>
      <c r="B7032" s="34" t="s">
        <v>28</v>
      </c>
      <c r="C7032" s="34" t="s">
        <v>29</v>
      </c>
      <c r="H7032" s="35"/>
      <c r="I7032" s="35"/>
      <c r="J7032" s="36"/>
      <c r="L7032" s="59"/>
      <c r="M7032" s="59"/>
      <c r="N7032" s="60"/>
      <c r="P7032" s="59"/>
      <c r="Q7032" s="59"/>
      <c r="R7032" s="60"/>
    </row>
    <row r="7033" spans="1:18" x14ac:dyDescent="0.25">
      <c r="A7033" s="37" t="s">
        <v>8448</v>
      </c>
      <c r="B7033" s="38" t="s">
        <v>31</v>
      </c>
      <c r="C7033" s="38" t="s">
        <v>848</v>
      </c>
      <c r="H7033" s="35"/>
      <c r="I7033" s="35"/>
      <c r="J7033" s="36"/>
      <c r="L7033" s="59"/>
      <c r="M7033" s="59"/>
      <c r="N7033" s="60"/>
      <c r="P7033" s="59"/>
      <c r="Q7033" s="59"/>
      <c r="R7033" s="60"/>
    </row>
    <row r="7034" spans="1:18" ht="45" x14ac:dyDescent="0.25">
      <c r="A7034" s="37" t="s">
        <v>8449</v>
      </c>
      <c r="B7034" s="38" t="s">
        <v>31</v>
      </c>
      <c r="C7034" s="38" t="s">
        <v>850</v>
      </c>
      <c r="H7034" s="35"/>
      <c r="I7034" s="35"/>
      <c r="J7034" s="36"/>
      <c r="L7034" s="59"/>
      <c r="M7034" s="59"/>
      <c r="N7034" s="60"/>
      <c r="P7034" s="59"/>
      <c r="Q7034" s="59"/>
      <c r="R7034" s="60"/>
    </row>
    <row r="7035" spans="1:18" ht="60" x14ac:dyDescent="0.25">
      <c r="A7035" s="33"/>
      <c r="B7035" s="34" t="s">
        <v>55</v>
      </c>
      <c r="C7035" s="34" t="s">
        <v>56</v>
      </c>
      <c r="D7035" s="34" t="s">
        <v>57</v>
      </c>
      <c r="E7035" s="34" t="s">
        <v>58</v>
      </c>
      <c r="F7035" s="39" t="s">
        <v>59</v>
      </c>
      <c r="H7035" s="40" t="s">
        <v>60</v>
      </c>
      <c r="I7035" s="41" t="s">
        <v>22</v>
      </c>
      <c r="J7035" s="42"/>
      <c r="L7035" s="40" t="s">
        <v>60</v>
      </c>
      <c r="M7035" s="53" t="s">
        <v>22</v>
      </c>
      <c r="N7035" s="54"/>
      <c r="P7035" s="40" t="s">
        <v>60</v>
      </c>
      <c r="Q7035" s="53" t="s">
        <v>22</v>
      </c>
      <c r="R7035" s="54"/>
    </row>
    <row r="7036" spans="1:18" x14ac:dyDescent="0.25">
      <c r="A7036" s="37" t="s">
        <v>8450</v>
      </c>
      <c r="B7036" s="38" t="s">
        <v>889</v>
      </c>
      <c r="C7036" s="38" t="s">
        <v>2778</v>
      </c>
      <c r="D7036" s="38"/>
      <c r="E7036" s="38" t="s">
        <v>433</v>
      </c>
      <c r="F7036" s="43">
        <v>3</v>
      </c>
      <c r="H7036" s="44">
        <v>850</v>
      </c>
      <c r="I7036" s="45">
        <v>2550</v>
      </c>
      <c r="J7036" s="31"/>
      <c r="L7036" s="44">
        <v>1006.1</v>
      </c>
      <c r="M7036" s="55">
        <v>3018.3</v>
      </c>
      <c r="N7036" s="56"/>
      <c r="P7036" s="44">
        <v>350</v>
      </c>
      <c r="Q7036" s="55">
        <v>1050</v>
      </c>
      <c r="R7036" s="56"/>
    </row>
    <row r="7037" spans="1:18" x14ac:dyDescent="0.25">
      <c r="A7037" s="37" t="s">
        <v>8451</v>
      </c>
      <c r="B7037" s="38" t="s">
        <v>892</v>
      </c>
      <c r="C7037" s="38" t="s">
        <v>853</v>
      </c>
      <c r="D7037" s="38"/>
      <c r="E7037" s="38" t="s">
        <v>433</v>
      </c>
      <c r="F7037" s="43">
        <v>3</v>
      </c>
      <c r="H7037" s="44">
        <v>1250</v>
      </c>
      <c r="I7037" s="45">
        <v>3750</v>
      </c>
      <c r="J7037" s="31"/>
      <c r="L7037" s="44">
        <v>1775.48</v>
      </c>
      <c r="M7037" s="55">
        <v>5326.44</v>
      </c>
      <c r="N7037" s="56"/>
      <c r="P7037" s="44">
        <v>2500</v>
      </c>
      <c r="Q7037" s="55">
        <v>7500</v>
      </c>
      <c r="R7037" s="56"/>
    </row>
    <row r="7038" spans="1:18" x14ac:dyDescent="0.25">
      <c r="A7038" s="33"/>
      <c r="B7038" s="34" t="s">
        <v>28</v>
      </c>
      <c r="C7038" s="34" t="s">
        <v>29</v>
      </c>
      <c r="H7038" s="35"/>
      <c r="I7038" s="35"/>
      <c r="J7038" s="36"/>
      <c r="L7038" s="59"/>
      <c r="M7038" s="59"/>
      <c r="N7038" s="60"/>
      <c r="P7038" s="59"/>
      <c r="Q7038" s="59"/>
      <c r="R7038" s="60"/>
    </row>
    <row r="7039" spans="1:18" x14ac:dyDescent="0.25">
      <c r="A7039" s="37" t="s">
        <v>8452</v>
      </c>
      <c r="B7039" s="38" t="s">
        <v>31</v>
      </c>
      <c r="C7039" s="38" t="s">
        <v>855</v>
      </c>
      <c r="H7039" s="35"/>
      <c r="I7039" s="35"/>
      <c r="J7039" s="36"/>
      <c r="L7039" s="59"/>
      <c r="M7039" s="59"/>
      <c r="N7039" s="60"/>
      <c r="P7039" s="59"/>
      <c r="Q7039" s="59"/>
      <c r="R7039" s="60"/>
    </row>
    <row r="7040" spans="1:18" x14ac:dyDescent="0.25">
      <c r="A7040" s="37" t="s">
        <v>8453</v>
      </c>
      <c r="B7040" s="38" t="s">
        <v>31</v>
      </c>
      <c r="C7040" s="38" t="s">
        <v>7337</v>
      </c>
      <c r="H7040" s="35"/>
      <c r="I7040" s="35"/>
      <c r="J7040" s="36"/>
      <c r="L7040" s="59"/>
      <c r="M7040" s="59"/>
      <c r="N7040" s="60"/>
      <c r="P7040" s="59"/>
      <c r="Q7040" s="59"/>
      <c r="R7040" s="60"/>
    </row>
    <row r="7041" spans="1:18" ht="75" x14ac:dyDescent="0.25">
      <c r="A7041" s="37" t="s">
        <v>8454</v>
      </c>
      <c r="B7041" s="38" t="s">
        <v>31</v>
      </c>
      <c r="C7041" s="38" t="s">
        <v>859</v>
      </c>
      <c r="H7041" s="35"/>
      <c r="I7041" s="35"/>
      <c r="J7041" s="36"/>
      <c r="L7041" s="59"/>
      <c r="M7041" s="59"/>
      <c r="N7041" s="60"/>
      <c r="P7041" s="59"/>
      <c r="Q7041" s="59"/>
      <c r="R7041" s="60"/>
    </row>
    <row r="7042" spans="1:18" ht="60" x14ac:dyDescent="0.25">
      <c r="A7042" s="33"/>
      <c r="B7042" s="34" t="s">
        <v>55</v>
      </c>
      <c r="C7042" s="34" t="s">
        <v>56</v>
      </c>
      <c r="D7042" s="34" t="s">
        <v>57</v>
      </c>
      <c r="E7042" s="34" t="s">
        <v>58</v>
      </c>
      <c r="F7042" s="39" t="s">
        <v>59</v>
      </c>
      <c r="H7042" s="40" t="s">
        <v>60</v>
      </c>
      <c r="I7042" s="41" t="s">
        <v>22</v>
      </c>
      <c r="J7042" s="42"/>
      <c r="L7042" s="40" t="s">
        <v>60</v>
      </c>
      <c r="M7042" s="53" t="s">
        <v>22</v>
      </c>
      <c r="N7042" s="54"/>
      <c r="P7042" s="40" t="s">
        <v>60</v>
      </c>
      <c r="Q7042" s="53" t="s">
        <v>22</v>
      </c>
      <c r="R7042" s="54"/>
    </row>
    <row r="7043" spans="1:18" x14ac:dyDescent="0.25">
      <c r="A7043" s="37" t="s">
        <v>8455</v>
      </c>
      <c r="B7043" s="38" t="s">
        <v>898</v>
      </c>
      <c r="C7043" s="38" t="s">
        <v>862</v>
      </c>
      <c r="D7043" s="38"/>
      <c r="E7043" s="38" t="s">
        <v>433</v>
      </c>
      <c r="F7043" s="43">
        <v>7</v>
      </c>
      <c r="H7043" s="44">
        <v>540</v>
      </c>
      <c r="I7043" s="45">
        <v>3780</v>
      </c>
      <c r="J7043" s="31"/>
      <c r="L7043" s="44">
        <v>828.56</v>
      </c>
      <c r="M7043" s="55">
        <v>5799.92</v>
      </c>
      <c r="N7043" s="56"/>
      <c r="P7043" s="44">
        <v>320</v>
      </c>
      <c r="Q7043" s="55">
        <v>2240</v>
      </c>
      <c r="R7043" s="56"/>
    </row>
    <row r="7044" spans="1:18" x14ac:dyDescent="0.25">
      <c r="A7044" s="37" t="s">
        <v>8456</v>
      </c>
      <c r="B7044" s="38" t="s">
        <v>901</v>
      </c>
      <c r="C7044" s="38" t="s">
        <v>865</v>
      </c>
      <c r="D7044" s="38"/>
      <c r="E7044" s="38" t="s">
        <v>433</v>
      </c>
      <c r="F7044" s="43">
        <v>11</v>
      </c>
      <c r="H7044" s="44">
        <v>600</v>
      </c>
      <c r="I7044" s="45">
        <v>6600</v>
      </c>
      <c r="J7044" s="31"/>
      <c r="L7044" s="44">
        <v>887.74</v>
      </c>
      <c r="M7044" s="55">
        <v>9765.14</v>
      </c>
      <c r="N7044" s="56"/>
      <c r="P7044" s="44">
        <v>380</v>
      </c>
      <c r="Q7044" s="55">
        <v>4180</v>
      </c>
      <c r="R7044" s="56"/>
    </row>
    <row r="7045" spans="1:18" ht="30" x14ac:dyDescent="0.25">
      <c r="A7045" s="37" t="s">
        <v>8457</v>
      </c>
      <c r="B7045" s="38" t="s">
        <v>904</v>
      </c>
      <c r="C7045" s="38" t="s">
        <v>3889</v>
      </c>
      <c r="D7045" s="38"/>
      <c r="E7045" s="38" t="s">
        <v>433</v>
      </c>
      <c r="F7045" s="43">
        <v>4</v>
      </c>
      <c r="H7045" s="44">
        <v>540</v>
      </c>
      <c r="I7045" s="45">
        <v>2160</v>
      </c>
      <c r="J7045" s="31"/>
      <c r="L7045" s="44">
        <v>769.37</v>
      </c>
      <c r="M7045" s="55">
        <v>3077.48</v>
      </c>
      <c r="N7045" s="56"/>
      <c r="P7045" s="44">
        <v>480</v>
      </c>
      <c r="Q7045" s="55">
        <v>1920</v>
      </c>
      <c r="R7045" s="56"/>
    </row>
    <row r="7046" spans="1:18" x14ac:dyDescent="0.25">
      <c r="A7046" s="37" t="s">
        <v>8458</v>
      </c>
      <c r="B7046" s="38" t="s">
        <v>911</v>
      </c>
      <c r="C7046" s="38" t="s">
        <v>3892</v>
      </c>
      <c r="D7046" s="38"/>
      <c r="E7046" s="38" t="s">
        <v>433</v>
      </c>
      <c r="F7046" s="43">
        <v>1</v>
      </c>
      <c r="H7046" s="44">
        <v>600</v>
      </c>
      <c r="I7046" s="45">
        <v>600</v>
      </c>
      <c r="J7046" s="31"/>
      <c r="L7046" s="44">
        <v>828.56</v>
      </c>
      <c r="M7046" s="55">
        <v>828.56</v>
      </c>
      <c r="N7046" s="56"/>
      <c r="P7046" s="44">
        <v>420</v>
      </c>
      <c r="Q7046" s="55">
        <v>420</v>
      </c>
      <c r="R7046" s="56"/>
    </row>
    <row r="7047" spans="1:18" x14ac:dyDescent="0.25">
      <c r="A7047" s="37" t="s">
        <v>8459</v>
      </c>
      <c r="B7047" s="38" t="s">
        <v>7343</v>
      </c>
      <c r="C7047" s="38" t="s">
        <v>3895</v>
      </c>
      <c r="D7047" s="38"/>
      <c r="E7047" s="38" t="s">
        <v>433</v>
      </c>
      <c r="F7047" s="43">
        <v>1</v>
      </c>
      <c r="H7047" s="44">
        <v>600</v>
      </c>
      <c r="I7047" s="45">
        <v>600</v>
      </c>
      <c r="J7047" s="31"/>
      <c r="L7047" s="44">
        <v>798.96</v>
      </c>
      <c r="M7047" s="55">
        <v>798.96</v>
      </c>
      <c r="N7047" s="56"/>
      <c r="P7047" s="44">
        <v>400</v>
      </c>
      <c r="Q7047" s="55">
        <v>400</v>
      </c>
      <c r="R7047" s="56"/>
    </row>
    <row r="7048" spans="1:18" x14ac:dyDescent="0.25">
      <c r="A7048" s="37" t="s">
        <v>8460</v>
      </c>
      <c r="B7048" s="38" t="s">
        <v>7345</v>
      </c>
      <c r="C7048" s="38" t="s">
        <v>868</v>
      </c>
      <c r="D7048" s="38"/>
      <c r="E7048" s="38" t="s">
        <v>433</v>
      </c>
      <c r="F7048" s="43">
        <v>1</v>
      </c>
      <c r="H7048" s="44">
        <v>1000</v>
      </c>
      <c r="I7048" s="45">
        <v>1000</v>
      </c>
      <c r="J7048" s="31"/>
      <c r="L7048" s="44">
        <v>887.74</v>
      </c>
      <c r="M7048" s="55">
        <v>887.74</v>
      </c>
      <c r="N7048" s="56"/>
      <c r="P7048" s="44">
        <v>750</v>
      </c>
      <c r="Q7048" s="55">
        <v>750</v>
      </c>
      <c r="R7048" s="56"/>
    </row>
    <row r="7049" spans="1:18" x14ac:dyDescent="0.25">
      <c r="A7049" s="37" t="s">
        <v>8461</v>
      </c>
      <c r="B7049" s="38" t="s">
        <v>918</v>
      </c>
      <c r="C7049" s="38" t="s">
        <v>8462</v>
      </c>
      <c r="D7049" s="38"/>
      <c r="E7049" s="38" t="s">
        <v>433</v>
      </c>
      <c r="F7049" s="43">
        <v>25</v>
      </c>
      <c r="H7049" s="44">
        <v>720</v>
      </c>
      <c r="I7049" s="45">
        <v>18000</v>
      </c>
      <c r="J7049" s="31"/>
      <c r="L7049" s="44">
        <v>532.64</v>
      </c>
      <c r="M7049" s="55">
        <v>13316</v>
      </c>
      <c r="N7049" s="56"/>
      <c r="P7049" s="44">
        <v>380</v>
      </c>
      <c r="Q7049" s="55">
        <v>9500</v>
      </c>
      <c r="R7049" s="56"/>
    </row>
    <row r="7050" spans="1:18" x14ac:dyDescent="0.25">
      <c r="A7050" s="37" t="s">
        <v>8463</v>
      </c>
      <c r="B7050" s="38" t="s">
        <v>921</v>
      </c>
      <c r="C7050" s="38" t="s">
        <v>874</v>
      </c>
      <c r="D7050" s="38"/>
      <c r="E7050" s="38" t="s">
        <v>433</v>
      </c>
      <c r="F7050" s="43">
        <v>1</v>
      </c>
      <c r="H7050" s="44">
        <v>720</v>
      </c>
      <c r="I7050" s="45">
        <v>720</v>
      </c>
      <c r="J7050" s="31"/>
      <c r="L7050" s="44">
        <v>591.83000000000004</v>
      </c>
      <c r="M7050" s="55">
        <v>591.83000000000004</v>
      </c>
      <c r="N7050" s="56"/>
      <c r="P7050" s="44">
        <v>380</v>
      </c>
      <c r="Q7050" s="55">
        <v>380</v>
      </c>
      <c r="R7050" s="56"/>
    </row>
    <row r="7051" spans="1:18" x14ac:dyDescent="0.25">
      <c r="A7051" s="37" t="s">
        <v>8464</v>
      </c>
      <c r="B7051" s="38" t="s">
        <v>927</v>
      </c>
      <c r="C7051" s="38" t="s">
        <v>880</v>
      </c>
      <c r="D7051" s="38"/>
      <c r="E7051" s="38" t="s">
        <v>433</v>
      </c>
      <c r="F7051" s="43">
        <v>2</v>
      </c>
      <c r="H7051" s="44">
        <v>2200</v>
      </c>
      <c r="I7051" s="45">
        <v>4400</v>
      </c>
      <c r="J7051" s="31"/>
      <c r="L7051" s="44">
        <v>591.83000000000004</v>
      </c>
      <c r="M7051" s="55">
        <v>1183.6600000000001</v>
      </c>
      <c r="N7051" s="56"/>
      <c r="P7051" s="44">
        <v>2500</v>
      </c>
      <c r="Q7051" s="55">
        <v>5000</v>
      </c>
      <c r="R7051" s="56"/>
    </row>
    <row r="7052" spans="1:18" x14ac:dyDescent="0.25">
      <c r="A7052" s="33"/>
      <c r="B7052" s="34" t="s">
        <v>28</v>
      </c>
      <c r="C7052" s="34" t="s">
        <v>29</v>
      </c>
      <c r="H7052" s="35"/>
      <c r="I7052" s="35"/>
      <c r="J7052" s="36"/>
      <c r="L7052" s="59"/>
      <c r="M7052" s="59"/>
      <c r="N7052" s="60"/>
      <c r="P7052" s="59"/>
      <c r="Q7052" s="59"/>
      <c r="R7052" s="60"/>
    </row>
    <row r="7053" spans="1:18" x14ac:dyDescent="0.25">
      <c r="A7053" s="37" t="s">
        <v>8465</v>
      </c>
      <c r="B7053" s="38" t="s">
        <v>31</v>
      </c>
      <c r="C7053" s="38" t="s">
        <v>882</v>
      </c>
      <c r="H7053" s="35"/>
      <c r="I7053" s="35"/>
      <c r="J7053" s="36"/>
      <c r="L7053" s="59"/>
      <c r="M7053" s="59"/>
      <c r="N7053" s="60"/>
      <c r="P7053" s="59"/>
      <c r="Q7053" s="59"/>
      <c r="R7053" s="60"/>
    </row>
    <row r="7054" spans="1:18" ht="45" x14ac:dyDescent="0.25">
      <c r="A7054" s="37" t="s">
        <v>8466</v>
      </c>
      <c r="B7054" s="38" t="s">
        <v>31</v>
      </c>
      <c r="C7054" s="38" t="s">
        <v>884</v>
      </c>
      <c r="H7054" s="35"/>
      <c r="I7054" s="35"/>
      <c r="J7054" s="36"/>
      <c r="L7054" s="59"/>
      <c r="M7054" s="59"/>
      <c r="N7054" s="60"/>
      <c r="P7054" s="59"/>
      <c r="Q7054" s="59"/>
      <c r="R7054" s="60"/>
    </row>
    <row r="7055" spans="1:18" ht="60" x14ac:dyDescent="0.25">
      <c r="A7055" s="33"/>
      <c r="B7055" s="34" t="s">
        <v>55</v>
      </c>
      <c r="C7055" s="34" t="s">
        <v>56</v>
      </c>
      <c r="D7055" s="34" t="s">
        <v>57</v>
      </c>
      <c r="E7055" s="34" t="s">
        <v>58</v>
      </c>
      <c r="F7055" s="39" t="s">
        <v>59</v>
      </c>
      <c r="H7055" s="40" t="s">
        <v>60</v>
      </c>
      <c r="I7055" s="41" t="s">
        <v>22</v>
      </c>
      <c r="J7055" s="42"/>
      <c r="L7055" s="40" t="s">
        <v>60</v>
      </c>
      <c r="M7055" s="53" t="s">
        <v>22</v>
      </c>
      <c r="N7055" s="54"/>
      <c r="P7055" s="40" t="s">
        <v>60</v>
      </c>
      <c r="Q7055" s="53" t="s">
        <v>22</v>
      </c>
      <c r="R7055" s="54"/>
    </row>
    <row r="7056" spans="1:18" x14ac:dyDescent="0.25">
      <c r="A7056" s="37" t="s">
        <v>8467</v>
      </c>
      <c r="B7056" s="38" t="s">
        <v>930</v>
      </c>
      <c r="C7056" s="38" t="s">
        <v>3910</v>
      </c>
      <c r="D7056" s="38"/>
      <c r="E7056" s="38" t="s">
        <v>433</v>
      </c>
      <c r="F7056" s="43">
        <v>29</v>
      </c>
      <c r="H7056" s="44">
        <v>1360</v>
      </c>
      <c r="I7056" s="45">
        <v>39440</v>
      </c>
      <c r="J7056" s="31"/>
      <c r="L7056" s="44">
        <v>1065.29</v>
      </c>
      <c r="M7056" s="55">
        <v>30893.41</v>
      </c>
      <c r="N7056" s="56"/>
      <c r="P7056" s="44">
        <v>550</v>
      </c>
      <c r="Q7056" s="55">
        <v>15950</v>
      </c>
      <c r="R7056" s="56"/>
    </row>
    <row r="7057" spans="1:18" x14ac:dyDescent="0.25">
      <c r="A7057" s="37" t="s">
        <v>8468</v>
      </c>
      <c r="B7057" s="38" t="s">
        <v>7352</v>
      </c>
      <c r="C7057" s="38" t="s">
        <v>3913</v>
      </c>
      <c r="D7057" s="38"/>
      <c r="E7057" s="38" t="s">
        <v>433</v>
      </c>
      <c r="F7057" s="43">
        <v>6</v>
      </c>
      <c r="H7057" s="44">
        <v>1420</v>
      </c>
      <c r="I7057" s="45">
        <v>8520</v>
      </c>
      <c r="J7057" s="31"/>
      <c r="L7057" s="44">
        <v>946.92</v>
      </c>
      <c r="M7057" s="55">
        <v>5681.52</v>
      </c>
      <c r="N7057" s="56"/>
      <c r="P7057" s="44">
        <v>210</v>
      </c>
      <c r="Q7057" s="55">
        <v>1260</v>
      </c>
      <c r="R7057" s="56"/>
    </row>
    <row r="7058" spans="1:18" x14ac:dyDescent="0.25">
      <c r="A7058" s="37" t="s">
        <v>8469</v>
      </c>
      <c r="B7058" s="38" t="s">
        <v>939</v>
      </c>
      <c r="C7058" s="38" t="s">
        <v>2456</v>
      </c>
      <c r="D7058" s="38"/>
      <c r="E7058" s="38" t="s">
        <v>457</v>
      </c>
      <c r="F7058" s="43">
        <v>300</v>
      </c>
      <c r="H7058" s="44">
        <v>1150</v>
      </c>
      <c r="I7058" s="45">
        <v>345000</v>
      </c>
      <c r="J7058" s="31"/>
      <c r="L7058" s="44">
        <v>591.83000000000004</v>
      </c>
      <c r="M7058" s="55">
        <v>177549</v>
      </c>
      <c r="N7058" s="56"/>
      <c r="P7058" s="44">
        <v>500</v>
      </c>
      <c r="Q7058" s="55">
        <v>150000</v>
      </c>
      <c r="R7058" s="56"/>
    </row>
    <row r="7059" spans="1:18" x14ac:dyDescent="0.25">
      <c r="A7059" s="37" t="s">
        <v>8470</v>
      </c>
      <c r="B7059" s="38" t="s">
        <v>942</v>
      </c>
      <c r="C7059" s="38" t="s">
        <v>3916</v>
      </c>
      <c r="D7059" s="38"/>
      <c r="E7059" s="38" t="s">
        <v>433</v>
      </c>
      <c r="F7059" s="43">
        <v>8</v>
      </c>
      <c r="H7059" s="44">
        <v>1340</v>
      </c>
      <c r="I7059" s="45">
        <v>10720</v>
      </c>
      <c r="J7059" s="31"/>
      <c r="L7059" s="44">
        <v>946.92</v>
      </c>
      <c r="M7059" s="55">
        <v>7575.36</v>
      </c>
      <c r="N7059" s="56"/>
      <c r="P7059" s="44">
        <v>535</v>
      </c>
      <c r="Q7059" s="55">
        <v>4280</v>
      </c>
      <c r="R7059" s="56"/>
    </row>
    <row r="7060" spans="1:18" x14ac:dyDescent="0.25">
      <c r="A7060" s="37" t="s">
        <v>8471</v>
      </c>
      <c r="B7060" s="38" t="s">
        <v>945</v>
      </c>
      <c r="C7060" s="38" t="s">
        <v>7360</v>
      </c>
      <c r="D7060" s="38"/>
      <c r="E7060" s="38" t="s">
        <v>433</v>
      </c>
      <c r="F7060" s="43">
        <v>9</v>
      </c>
      <c r="H7060" s="44">
        <v>980</v>
      </c>
      <c r="I7060" s="45">
        <v>8820</v>
      </c>
      <c r="J7060" s="31"/>
      <c r="L7060" s="44">
        <v>1124.47</v>
      </c>
      <c r="M7060" s="55">
        <v>10120.23</v>
      </c>
      <c r="N7060" s="56"/>
      <c r="P7060" s="44">
        <v>1215</v>
      </c>
      <c r="Q7060" s="55">
        <v>10935</v>
      </c>
      <c r="R7060" s="56"/>
    </row>
    <row r="7061" spans="1:18" x14ac:dyDescent="0.25">
      <c r="A7061" s="37" t="s">
        <v>8472</v>
      </c>
      <c r="B7061" s="38" t="s">
        <v>948</v>
      </c>
      <c r="C7061" s="38" t="s">
        <v>7368</v>
      </c>
      <c r="D7061" s="38"/>
      <c r="E7061" s="38" t="s">
        <v>433</v>
      </c>
      <c r="F7061" s="43">
        <v>5</v>
      </c>
      <c r="H7061" s="44">
        <v>5650</v>
      </c>
      <c r="I7061" s="45">
        <v>28250</v>
      </c>
      <c r="J7061" s="31"/>
      <c r="L7061" s="44">
        <v>2130.5700000000002</v>
      </c>
      <c r="M7061" s="55">
        <v>10652.85</v>
      </c>
      <c r="N7061" s="56"/>
      <c r="P7061" s="44">
        <v>1715</v>
      </c>
      <c r="Q7061" s="55">
        <v>8575</v>
      </c>
      <c r="R7061" s="56"/>
    </row>
    <row r="7062" spans="1:18" x14ac:dyDescent="0.25">
      <c r="A7062" s="37" t="s">
        <v>8473</v>
      </c>
      <c r="B7062" s="38" t="s">
        <v>957</v>
      </c>
      <c r="C7062" s="38" t="s">
        <v>7370</v>
      </c>
      <c r="D7062" s="38"/>
      <c r="E7062" s="38" t="s">
        <v>433</v>
      </c>
      <c r="F7062" s="43">
        <v>4</v>
      </c>
      <c r="H7062" s="44">
        <v>3200</v>
      </c>
      <c r="I7062" s="45">
        <v>12800</v>
      </c>
      <c r="J7062" s="31"/>
      <c r="L7062" s="44">
        <v>2959.13</v>
      </c>
      <c r="M7062" s="55">
        <v>11836.52</v>
      </c>
      <c r="N7062" s="56"/>
      <c r="P7062" s="44">
        <v>3405</v>
      </c>
      <c r="Q7062" s="55">
        <v>13620</v>
      </c>
      <c r="R7062" s="56"/>
    </row>
    <row r="7063" spans="1:18" ht="30" x14ac:dyDescent="0.25">
      <c r="A7063" s="37" t="s">
        <v>8474</v>
      </c>
      <c r="B7063" s="38" t="s">
        <v>963</v>
      </c>
      <c r="C7063" s="38" t="s">
        <v>899</v>
      </c>
      <c r="D7063" s="38"/>
      <c r="E7063" s="38" t="s">
        <v>433</v>
      </c>
      <c r="F7063" s="43">
        <v>19</v>
      </c>
      <c r="H7063" s="44">
        <v>1200</v>
      </c>
      <c r="I7063" s="45">
        <v>22800</v>
      </c>
      <c r="J7063" s="31"/>
      <c r="L7063" s="44">
        <v>1775.48</v>
      </c>
      <c r="M7063" s="55">
        <v>33734.120000000003</v>
      </c>
      <c r="N7063" s="56"/>
      <c r="P7063" s="44">
        <v>750</v>
      </c>
      <c r="Q7063" s="55">
        <v>14250</v>
      </c>
      <c r="R7063" s="56"/>
    </row>
    <row r="7064" spans="1:18" ht="30" x14ac:dyDescent="0.25">
      <c r="A7064" s="37" t="s">
        <v>8475</v>
      </c>
      <c r="B7064" s="38" t="s">
        <v>967</v>
      </c>
      <c r="C7064" s="38" t="s">
        <v>902</v>
      </c>
      <c r="D7064" s="38"/>
      <c r="E7064" s="38" t="s">
        <v>433</v>
      </c>
      <c r="F7064" s="43">
        <v>8</v>
      </c>
      <c r="H7064" s="44">
        <v>1200</v>
      </c>
      <c r="I7064" s="45">
        <v>9600</v>
      </c>
      <c r="J7064" s="31"/>
      <c r="L7064" s="44">
        <v>1479.56</v>
      </c>
      <c r="M7064" s="55">
        <v>11836.48</v>
      </c>
      <c r="N7064" s="56"/>
      <c r="P7064" s="44">
        <v>915</v>
      </c>
      <c r="Q7064" s="55">
        <v>7320</v>
      </c>
      <c r="R7064" s="56"/>
    </row>
    <row r="7065" spans="1:18" x14ac:dyDescent="0.25">
      <c r="A7065" s="33"/>
      <c r="B7065" s="34" t="s">
        <v>28</v>
      </c>
      <c r="C7065" s="34" t="s">
        <v>29</v>
      </c>
      <c r="H7065" s="35"/>
      <c r="I7065" s="35"/>
      <c r="J7065" s="36"/>
      <c r="L7065" s="59"/>
      <c r="M7065" s="59"/>
      <c r="N7065" s="60"/>
      <c r="P7065" s="59"/>
      <c r="Q7065" s="59"/>
      <c r="R7065" s="60"/>
    </row>
    <row r="7066" spans="1:18" x14ac:dyDescent="0.25">
      <c r="A7066" s="37" t="s">
        <v>8476</v>
      </c>
      <c r="B7066" s="38" t="s">
        <v>31</v>
      </c>
      <c r="C7066" s="38" t="s">
        <v>907</v>
      </c>
      <c r="H7066" s="35"/>
      <c r="I7066" s="35"/>
      <c r="J7066" s="36"/>
      <c r="L7066" s="59"/>
      <c r="M7066" s="59"/>
      <c r="N7066" s="60"/>
      <c r="P7066" s="59"/>
      <c r="Q7066" s="59"/>
      <c r="R7066" s="60"/>
    </row>
    <row r="7067" spans="1:18" ht="45" x14ac:dyDescent="0.25">
      <c r="A7067" s="37" t="s">
        <v>8477</v>
      </c>
      <c r="B7067" s="38" t="s">
        <v>31</v>
      </c>
      <c r="C7067" s="38" t="s">
        <v>909</v>
      </c>
      <c r="H7067" s="35"/>
      <c r="I7067" s="35"/>
      <c r="J7067" s="36"/>
      <c r="L7067" s="59"/>
      <c r="M7067" s="59"/>
      <c r="N7067" s="60"/>
      <c r="P7067" s="59"/>
      <c r="Q7067" s="59"/>
      <c r="R7067" s="60"/>
    </row>
    <row r="7068" spans="1:18" ht="60" x14ac:dyDescent="0.25">
      <c r="A7068" s="33"/>
      <c r="B7068" s="34" t="s">
        <v>55</v>
      </c>
      <c r="C7068" s="34" t="s">
        <v>56</v>
      </c>
      <c r="D7068" s="34" t="s">
        <v>57</v>
      </c>
      <c r="E7068" s="34" t="s">
        <v>58</v>
      </c>
      <c r="F7068" s="39" t="s">
        <v>59</v>
      </c>
      <c r="H7068" s="40" t="s">
        <v>60</v>
      </c>
      <c r="I7068" s="41" t="s">
        <v>22</v>
      </c>
      <c r="J7068" s="42"/>
      <c r="L7068" s="40" t="s">
        <v>60</v>
      </c>
      <c r="M7068" s="53" t="s">
        <v>22</v>
      </c>
      <c r="N7068" s="54"/>
      <c r="P7068" s="40" t="s">
        <v>60</v>
      </c>
      <c r="Q7068" s="53" t="s">
        <v>22</v>
      </c>
      <c r="R7068" s="54"/>
    </row>
    <row r="7069" spans="1:18" x14ac:dyDescent="0.25">
      <c r="A7069" s="37" t="s">
        <v>8478</v>
      </c>
      <c r="B7069" s="38" t="s">
        <v>969</v>
      </c>
      <c r="C7069" s="38" t="s">
        <v>912</v>
      </c>
      <c r="D7069" s="38"/>
      <c r="E7069" s="38" t="s">
        <v>433</v>
      </c>
      <c r="F7069" s="43">
        <v>4</v>
      </c>
      <c r="H7069" s="44">
        <v>600</v>
      </c>
      <c r="I7069" s="45">
        <v>2400</v>
      </c>
      <c r="J7069" s="31"/>
      <c r="L7069" s="44">
        <v>887.74</v>
      </c>
      <c r="M7069" s="55">
        <v>3550.96</v>
      </c>
      <c r="N7069" s="56"/>
      <c r="P7069" s="44">
        <v>380</v>
      </c>
      <c r="Q7069" s="55">
        <v>1520</v>
      </c>
      <c r="R7069" s="56"/>
    </row>
    <row r="7070" spans="1:18" x14ac:dyDescent="0.25">
      <c r="A7070" s="37" t="s">
        <v>8479</v>
      </c>
      <c r="B7070" s="38" t="s">
        <v>971</v>
      </c>
      <c r="C7070" s="38" t="s">
        <v>1537</v>
      </c>
      <c r="D7070" s="38"/>
      <c r="E7070" s="38" t="s">
        <v>433</v>
      </c>
      <c r="F7070" s="43">
        <v>5</v>
      </c>
      <c r="H7070" s="44">
        <v>500</v>
      </c>
      <c r="I7070" s="45">
        <v>2500</v>
      </c>
      <c r="J7070" s="31"/>
      <c r="L7070" s="44">
        <v>887.74</v>
      </c>
      <c r="M7070" s="55">
        <v>4438.7</v>
      </c>
      <c r="N7070" s="56"/>
      <c r="P7070" s="44">
        <v>320</v>
      </c>
      <c r="Q7070" s="55">
        <v>1600</v>
      </c>
      <c r="R7070" s="56"/>
    </row>
    <row r="7071" spans="1:18" x14ac:dyDescent="0.25">
      <c r="A7071" s="37" t="s">
        <v>8480</v>
      </c>
      <c r="B7071" s="38" t="s">
        <v>980</v>
      </c>
      <c r="C7071" s="38" t="s">
        <v>1540</v>
      </c>
      <c r="D7071" s="38"/>
      <c r="E7071" s="38" t="s">
        <v>433</v>
      </c>
      <c r="F7071" s="43">
        <v>2</v>
      </c>
      <c r="H7071" s="44">
        <v>550</v>
      </c>
      <c r="I7071" s="45">
        <v>1100</v>
      </c>
      <c r="J7071" s="31"/>
      <c r="L7071" s="44">
        <v>1006.1</v>
      </c>
      <c r="M7071" s="55">
        <v>2012.2</v>
      </c>
      <c r="N7071" s="56"/>
      <c r="P7071" s="44">
        <v>380</v>
      </c>
      <c r="Q7071" s="55">
        <v>760</v>
      </c>
      <c r="R7071" s="56"/>
    </row>
    <row r="7072" spans="1:18" x14ac:dyDescent="0.25">
      <c r="A7072" s="33"/>
      <c r="B7072" s="34" t="s">
        <v>28</v>
      </c>
      <c r="C7072" s="34" t="s">
        <v>29</v>
      </c>
      <c r="H7072" s="35"/>
      <c r="I7072" s="35"/>
      <c r="J7072" s="36"/>
      <c r="L7072" s="59"/>
      <c r="M7072" s="59"/>
      <c r="N7072" s="60"/>
      <c r="P7072" s="59"/>
      <c r="Q7072" s="59"/>
      <c r="R7072" s="60"/>
    </row>
    <row r="7073" spans="1:18" x14ac:dyDescent="0.25">
      <c r="A7073" s="37" t="s">
        <v>8481</v>
      </c>
      <c r="B7073" s="38" t="s">
        <v>31</v>
      </c>
      <c r="C7073" s="38" t="s">
        <v>914</v>
      </c>
      <c r="H7073" s="35"/>
      <c r="I7073" s="35"/>
      <c r="J7073" s="36"/>
      <c r="L7073" s="59"/>
      <c r="M7073" s="59"/>
      <c r="N7073" s="60"/>
      <c r="P7073" s="59"/>
      <c r="Q7073" s="59"/>
      <c r="R7073" s="60"/>
    </row>
    <row r="7074" spans="1:18" ht="120" x14ac:dyDescent="0.25">
      <c r="A7074" s="37" t="s">
        <v>8482</v>
      </c>
      <c r="B7074" s="38" t="s">
        <v>31</v>
      </c>
      <c r="C7074" s="38" t="s">
        <v>916</v>
      </c>
      <c r="H7074" s="35"/>
      <c r="I7074" s="35"/>
      <c r="J7074" s="36"/>
      <c r="L7074" s="59"/>
      <c r="M7074" s="59"/>
      <c r="N7074" s="60"/>
      <c r="P7074" s="59"/>
      <c r="Q7074" s="59"/>
      <c r="R7074" s="60"/>
    </row>
    <row r="7075" spans="1:18" ht="60" x14ac:dyDescent="0.25">
      <c r="A7075" s="33"/>
      <c r="B7075" s="34" t="s">
        <v>55</v>
      </c>
      <c r="C7075" s="34" t="s">
        <v>56</v>
      </c>
      <c r="D7075" s="34" t="s">
        <v>57</v>
      </c>
      <c r="E7075" s="34" t="s">
        <v>58</v>
      </c>
      <c r="F7075" s="39" t="s">
        <v>59</v>
      </c>
      <c r="H7075" s="40" t="s">
        <v>60</v>
      </c>
      <c r="I7075" s="41" t="s">
        <v>22</v>
      </c>
      <c r="J7075" s="42"/>
      <c r="L7075" s="40" t="s">
        <v>60</v>
      </c>
      <c r="M7075" s="53" t="s">
        <v>22</v>
      </c>
      <c r="N7075" s="54"/>
      <c r="P7075" s="40" t="s">
        <v>60</v>
      </c>
      <c r="Q7075" s="53" t="s">
        <v>22</v>
      </c>
      <c r="R7075" s="54"/>
    </row>
    <row r="7076" spans="1:18" x14ac:dyDescent="0.25">
      <c r="A7076" s="37" t="s">
        <v>8483</v>
      </c>
      <c r="B7076" s="38" t="s">
        <v>983</v>
      </c>
      <c r="C7076" s="38" t="s">
        <v>919</v>
      </c>
      <c r="D7076" s="38"/>
      <c r="E7076" s="38" t="s">
        <v>433</v>
      </c>
      <c r="F7076" s="43">
        <v>1</v>
      </c>
      <c r="H7076" s="44">
        <v>6000</v>
      </c>
      <c r="I7076" s="45">
        <v>6000</v>
      </c>
      <c r="J7076" s="31"/>
      <c r="L7076" s="44">
        <v>5918.25</v>
      </c>
      <c r="M7076" s="55">
        <v>5918.25</v>
      </c>
      <c r="N7076" s="56"/>
      <c r="P7076" s="44">
        <v>500</v>
      </c>
      <c r="Q7076" s="55">
        <v>500</v>
      </c>
      <c r="R7076" s="56"/>
    </row>
    <row r="7077" spans="1:18" x14ac:dyDescent="0.25">
      <c r="A7077" s="37" t="s">
        <v>8484</v>
      </c>
      <c r="B7077" s="38" t="s">
        <v>986</v>
      </c>
      <c r="C7077" s="38" t="s">
        <v>922</v>
      </c>
      <c r="D7077" s="38"/>
      <c r="E7077" s="38" t="s">
        <v>433</v>
      </c>
      <c r="F7077" s="43">
        <v>9</v>
      </c>
      <c r="H7077" s="44">
        <v>6500</v>
      </c>
      <c r="I7077" s="45">
        <v>58500</v>
      </c>
      <c r="J7077" s="31"/>
      <c r="L7077" s="44">
        <v>1183.6500000000001</v>
      </c>
      <c r="M7077" s="55">
        <v>10652.85</v>
      </c>
      <c r="N7077" s="56"/>
      <c r="P7077" s="44">
        <v>1000</v>
      </c>
      <c r="Q7077" s="55">
        <v>9000</v>
      </c>
      <c r="R7077" s="56"/>
    </row>
    <row r="7078" spans="1:18" x14ac:dyDescent="0.25">
      <c r="A7078" s="37" t="s">
        <v>8485</v>
      </c>
      <c r="B7078" s="38" t="s">
        <v>989</v>
      </c>
      <c r="C7078" s="38" t="s">
        <v>925</v>
      </c>
      <c r="D7078" s="38"/>
      <c r="E7078" s="38" t="s">
        <v>433</v>
      </c>
      <c r="F7078" s="43">
        <v>1</v>
      </c>
      <c r="H7078" s="44">
        <v>28000</v>
      </c>
      <c r="I7078" s="45">
        <v>28000</v>
      </c>
      <c r="J7078" s="31"/>
      <c r="L7078" s="44">
        <v>23673.01</v>
      </c>
      <c r="M7078" s="55">
        <v>23673.01</v>
      </c>
      <c r="N7078" s="56"/>
      <c r="P7078" s="44">
        <v>55000</v>
      </c>
      <c r="Q7078" s="55">
        <v>55000</v>
      </c>
      <c r="R7078" s="56"/>
    </row>
    <row r="7079" spans="1:18" x14ac:dyDescent="0.25">
      <c r="A7079" s="37" t="s">
        <v>8486</v>
      </c>
      <c r="B7079" s="38" t="s">
        <v>992</v>
      </c>
      <c r="C7079" s="38" t="s">
        <v>928</v>
      </c>
      <c r="D7079" s="38"/>
      <c r="E7079" s="38" t="s">
        <v>433</v>
      </c>
      <c r="F7079" s="43">
        <v>1</v>
      </c>
      <c r="H7079" s="44">
        <v>12500</v>
      </c>
      <c r="I7079" s="45">
        <v>12500</v>
      </c>
      <c r="J7079" s="31"/>
      <c r="L7079" s="44">
        <v>8285.5499999999993</v>
      </c>
      <c r="M7079" s="55">
        <v>8285.5499999999993</v>
      </c>
      <c r="N7079" s="56"/>
      <c r="P7079" s="44">
        <v>5000</v>
      </c>
      <c r="Q7079" s="55">
        <v>5000</v>
      </c>
      <c r="R7079" s="56"/>
    </row>
    <row r="7080" spans="1:18" x14ac:dyDescent="0.25">
      <c r="A7080" s="37" t="s">
        <v>8487</v>
      </c>
      <c r="B7080" s="38" t="s">
        <v>995</v>
      </c>
      <c r="C7080" s="38" t="s">
        <v>931</v>
      </c>
      <c r="D7080" s="38"/>
      <c r="E7080" s="38" t="s">
        <v>433</v>
      </c>
      <c r="F7080" s="43">
        <v>1</v>
      </c>
      <c r="H7080" s="44">
        <v>2000</v>
      </c>
      <c r="I7080" s="45">
        <v>2000</v>
      </c>
      <c r="J7080" s="31"/>
      <c r="L7080" s="44">
        <v>8285.5499999999993</v>
      </c>
      <c r="M7080" s="55">
        <v>8285.5499999999993</v>
      </c>
      <c r="N7080" s="56"/>
      <c r="P7080" s="44">
        <v>2000</v>
      </c>
      <c r="Q7080" s="55">
        <v>2000</v>
      </c>
      <c r="R7080" s="56"/>
    </row>
    <row r="7081" spans="1:18" x14ac:dyDescent="0.25">
      <c r="A7081" s="33"/>
      <c r="B7081" s="34" t="s">
        <v>28</v>
      </c>
      <c r="C7081" s="34" t="s">
        <v>29</v>
      </c>
      <c r="H7081" s="35"/>
      <c r="I7081" s="35"/>
      <c r="J7081" s="36"/>
      <c r="L7081" s="59"/>
      <c r="M7081" s="59"/>
      <c r="N7081" s="60"/>
      <c r="P7081" s="59"/>
      <c r="Q7081" s="59"/>
      <c r="R7081" s="60"/>
    </row>
    <row r="7082" spans="1:18" x14ac:dyDescent="0.25">
      <c r="A7082" s="37" t="s">
        <v>8488</v>
      </c>
      <c r="B7082" s="38" t="s">
        <v>31</v>
      </c>
      <c r="C7082" s="38" t="s">
        <v>933</v>
      </c>
      <c r="H7082" s="35"/>
      <c r="I7082" s="35"/>
      <c r="J7082" s="36"/>
      <c r="L7082" s="59"/>
      <c r="M7082" s="59"/>
      <c r="N7082" s="60"/>
      <c r="P7082" s="59"/>
      <c r="Q7082" s="59"/>
      <c r="R7082" s="60"/>
    </row>
    <row r="7083" spans="1:18" x14ac:dyDescent="0.25">
      <c r="A7083" s="37" t="s">
        <v>8489</v>
      </c>
      <c r="B7083" s="38" t="s">
        <v>31</v>
      </c>
      <c r="C7083" s="38" t="s">
        <v>935</v>
      </c>
      <c r="H7083" s="35"/>
      <c r="I7083" s="35"/>
      <c r="J7083" s="36"/>
      <c r="L7083" s="59"/>
      <c r="M7083" s="59"/>
      <c r="N7083" s="60"/>
      <c r="P7083" s="59"/>
      <c r="Q7083" s="59"/>
      <c r="R7083" s="60"/>
    </row>
    <row r="7084" spans="1:18" ht="60" x14ac:dyDescent="0.25">
      <c r="A7084" s="37" t="s">
        <v>8490</v>
      </c>
      <c r="B7084" s="38" t="s">
        <v>31</v>
      </c>
      <c r="C7084" s="38" t="s">
        <v>937</v>
      </c>
      <c r="H7084" s="35"/>
      <c r="I7084" s="35"/>
      <c r="J7084" s="36"/>
      <c r="L7084" s="59"/>
      <c r="M7084" s="59"/>
      <c r="N7084" s="60"/>
      <c r="P7084" s="59"/>
      <c r="Q7084" s="59"/>
      <c r="R7084" s="60"/>
    </row>
    <row r="7085" spans="1:18" ht="60" x14ac:dyDescent="0.25">
      <c r="A7085" s="33"/>
      <c r="B7085" s="34" t="s">
        <v>55</v>
      </c>
      <c r="C7085" s="34" t="s">
        <v>56</v>
      </c>
      <c r="D7085" s="34" t="s">
        <v>57</v>
      </c>
      <c r="E7085" s="34" t="s">
        <v>58</v>
      </c>
      <c r="F7085" s="39" t="s">
        <v>59</v>
      </c>
      <c r="H7085" s="40" t="s">
        <v>60</v>
      </c>
      <c r="I7085" s="41" t="s">
        <v>22</v>
      </c>
      <c r="J7085" s="42"/>
      <c r="L7085" s="40" t="s">
        <v>60</v>
      </c>
      <c r="M7085" s="53" t="s">
        <v>22</v>
      </c>
      <c r="N7085" s="54"/>
      <c r="P7085" s="40" t="s">
        <v>60</v>
      </c>
      <c r="Q7085" s="53" t="s">
        <v>22</v>
      </c>
      <c r="R7085" s="54"/>
    </row>
    <row r="7086" spans="1:18" x14ac:dyDescent="0.25">
      <c r="A7086" s="37" t="s">
        <v>8491</v>
      </c>
      <c r="B7086" s="38" t="s">
        <v>1002</v>
      </c>
      <c r="C7086" s="38" t="s">
        <v>8492</v>
      </c>
      <c r="D7086" s="38"/>
      <c r="E7086" s="38" t="s">
        <v>433</v>
      </c>
      <c r="F7086" s="43">
        <v>1</v>
      </c>
      <c r="H7086" s="44">
        <v>12000</v>
      </c>
      <c r="I7086" s="45">
        <v>12000</v>
      </c>
      <c r="J7086" s="31"/>
      <c r="L7086" s="44">
        <v>11836.51</v>
      </c>
      <c r="M7086" s="55">
        <v>11836.51</v>
      </c>
      <c r="N7086" s="56"/>
      <c r="P7086" s="44">
        <v>25000</v>
      </c>
      <c r="Q7086" s="55">
        <v>25000</v>
      </c>
      <c r="R7086" s="56"/>
    </row>
    <row r="7087" spans="1:18" x14ac:dyDescent="0.25">
      <c r="A7087" s="37" t="s">
        <v>8493</v>
      </c>
      <c r="B7087" s="38" t="s">
        <v>1005</v>
      </c>
      <c r="C7087" s="38" t="s">
        <v>8494</v>
      </c>
      <c r="D7087" s="38"/>
      <c r="E7087" s="38" t="s">
        <v>433</v>
      </c>
      <c r="F7087" s="43">
        <v>9</v>
      </c>
      <c r="H7087" s="44">
        <v>800</v>
      </c>
      <c r="I7087" s="45">
        <v>7200</v>
      </c>
      <c r="J7087" s="31"/>
      <c r="L7087" s="44">
        <v>946.92</v>
      </c>
      <c r="M7087" s="55">
        <v>8522.2800000000007</v>
      </c>
      <c r="N7087" s="56"/>
      <c r="P7087" s="44">
        <v>720</v>
      </c>
      <c r="Q7087" s="55">
        <v>6480</v>
      </c>
      <c r="R7087" s="56"/>
    </row>
    <row r="7088" spans="1:18" x14ac:dyDescent="0.25">
      <c r="A7088" s="37" t="s">
        <v>8495</v>
      </c>
      <c r="B7088" s="38" t="s">
        <v>1014</v>
      </c>
      <c r="C7088" s="38" t="s">
        <v>8496</v>
      </c>
      <c r="D7088" s="38"/>
      <c r="E7088" s="38" t="s">
        <v>433</v>
      </c>
      <c r="F7088" s="43">
        <v>3</v>
      </c>
      <c r="H7088" s="44">
        <v>600</v>
      </c>
      <c r="I7088" s="45">
        <v>1800</v>
      </c>
      <c r="J7088" s="31"/>
      <c r="L7088" s="44">
        <v>710.19</v>
      </c>
      <c r="M7088" s="55">
        <v>2130.5700000000002</v>
      </c>
      <c r="N7088" s="56"/>
      <c r="P7088" s="44">
        <v>420</v>
      </c>
      <c r="Q7088" s="55">
        <v>1260</v>
      </c>
      <c r="R7088" s="56"/>
    </row>
    <row r="7089" spans="1:18" x14ac:dyDescent="0.25">
      <c r="A7089" s="37" t="s">
        <v>8497</v>
      </c>
      <c r="B7089" s="38" t="s">
        <v>1017</v>
      </c>
      <c r="C7089" s="38" t="s">
        <v>949</v>
      </c>
      <c r="D7089" s="38"/>
      <c r="E7089" s="38" t="s">
        <v>433</v>
      </c>
      <c r="F7089" s="43">
        <v>11</v>
      </c>
      <c r="H7089" s="44">
        <v>1000</v>
      </c>
      <c r="I7089" s="45">
        <v>11000</v>
      </c>
      <c r="J7089" s="31"/>
      <c r="L7089" s="44">
        <v>710.19</v>
      </c>
      <c r="M7089" s="55">
        <v>7812.09</v>
      </c>
      <c r="N7089" s="56"/>
      <c r="P7089" s="44">
        <v>360</v>
      </c>
      <c r="Q7089" s="55">
        <v>3960</v>
      </c>
      <c r="R7089" s="56"/>
    </row>
    <row r="7090" spans="1:18" ht="30" x14ac:dyDescent="0.25">
      <c r="A7090" s="37" t="s">
        <v>8498</v>
      </c>
      <c r="B7090" s="38" t="s">
        <v>1020</v>
      </c>
      <c r="C7090" s="38" t="s">
        <v>958</v>
      </c>
      <c r="D7090" s="38"/>
      <c r="E7090" s="38" t="s">
        <v>64</v>
      </c>
      <c r="F7090" s="43">
        <v>1</v>
      </c>
      <c r="H7090" s="44">
        <v>4000</v>
      </c>
      <c r="I7090" s="45">
        <v>4000</v>
      </c>
      <c r="J7090" s="31"/>
      <c r="L7090" s="44">
        <v>35509.519999999997</v>
      </c>
      <c r="M7090" s="55">
        <v>35509.519999999997</v>
      </c>
      <c r="N7090" s="56"/>
      <c r="P7090" s="44">
        <v>71470</v>
      </c>
      <c r="Q7090" s="55">
        <v>71470</v>
      </c>
      <c r="R7090" s="56"/>
    </row>
    <row r="7091" spans="1:18" x14ac:dyDescent="0.25">
      <c r="A7091" s="33"/>
      <c r="B7091" s="34" t="s">
        <v>28</v>
      </c>
      <c r="C7091" s="34" t="s">
        <v>29</v>
      </c>
      <c r="H7091" s="35"/>
      <c r="I7091" s="35"/>
      <c r="J7091" s="36"/>
      <c r="L7091" s="59"/>
      <c r="M7091" s="59"/>
      <c r="N7091" s="60"/>
      <c r="P7091" s="59"/>
      <c r="Q7091" s="59"/>
      <c r="R7091" s="60"/>
    </row>
    <row r="7092" spans="1:18" x14ac:dyDescent="0.25">
      <c r="A7092" s="37" t="s">
        <v>8499</v>
      </c>
      <c r="B7092" s="38" t="s">
        <v>31</v>
      </c>
      <c r="C7092" s="38" t="s">
        <v>823</v>
      </c>
      <c r="H7092" s="35"/>
      <c r="I7092" s="35"/>
      <c r="J7092" s="36"/>
      <c r="L7092" s="59"/>
      <c r="M7092" s="59"/>
      <c r="N7092" s="60"/>
      <c r="P7092" s="59"/>
      <c r="Q7092" s="59"/>
      <c r="R7092" s="60"/>
    </row>
    <row r="7093" spans="1:18" ht="45" x14ac:dyDescent="0.25">
      <c r="A7093" s="37" t="s">
        <v>8500</v>
      </c>
      <c r="B7093" s="38" t="s">
        <v>31</v>
      </c>
      <c r="C7093" s="38" t="s">
        <v>961</v>
      </c>
      <c r="H7093" s="35"/>
      <c r="I7093" s="35"/>
      <c r="J7093" s="36"/>
      <c r="L7093" s="59"/>
      <c r="M7093" s="59"/>
      <c r="N7093" s="60"/>
      <c r="P7093" s="59"/>
      <c r="Q7093" s="59"/>
      <c r="R7093" s="60"/>
    </row>
    <row r="7094" spans="1:18" ht="60" x14ac:dyDescent="0.25">
      <c r="A7094" s="33"/>
      <c r="B7094" s="34" t="s">
        <v>55</v>
      </c>
      <c r="C7094" s="34" t="s">
        <v>56</v>
      </c>
      <c r="D7094" s="34" t="s">
        <v>57</v>
      </c>
      <c r="E7094" s="34" t="s">
        <v>58</v>
      </c>
      <c r="F7094" s="39" t="s">
        <v>59</v>
      </c>
      <c r="H7094" s="40" t="s">
        <v>60</v>
      </c>
      <c r="I7094" s="41" t="s">
        <v>22</v>
      </c>
      <c r="J7094" s="42"/>
      <c r="L7094" s="40" t="s">
        <v>60</v>
      </c>
      <c r="M7094" s="53" t="s">
        <v>22</v>
      </c>
      <c r="N7094" s="54"/>
      <c r="P7094" s="40" t="s">
        <v>60</v>
      </c>
      <c r="Q7094" s="53" t="s">
        <v>22</v>
      </c>
      <c r="R7094" s="54"/>
    </row>
    <row r="7095" spans="1:18" x14ac:dyDescent="0.25">
      <c r="A7095" s="37" t="s">
        <v>8501</v>
      </c>
      <c r="B7095" s="38" t="s">
        <v>1023</v>
      </c>
      <c r="C7095" s="38" t="s">
        <v>828</v>
      </c>
      <c r="D7095" s="38"/>
      <c r="E7095" s="38" t="s">
        <v>64</v>
      </c>
      <c r="F7095" s="43">
        <v>1</v>
      </c>
      <c r="H7095" s="44">
        <v>5500</v>
      </c>
      <c r="I7095" s="45">
        <v>5500</v>
      </c>
      <c r="J7095" s="31"/>
      <c r="L7095" s="44">
        <v>5918.25</v>
      </c>
      <c r="M7095" s="55">
        <v>5918.25</v>
      </c>
      <c r="N7095" s="56"/>
      <c r="P7095" s="44">
        <v>0</v>
      </c>
      <c r="Q7095" s="55">
        <v>0</v>
      </c>
      <c r="R7095" s="56"/>
    </row>
    <row r="7096" spans="1:18" x14ac:dyDescent="0.25">
      <c r="A7096" s="37" t="s">
        <v>8502</v>
      </c>
      <c r="B7096" s="38" t="s">
        <v>1026</v>
      </c>
      <c r="C7096" s="38" t="s">
        <v>831</v>
      </c>
      <c r="D7096" s="38"/>
      <c r="E7096" s="38" t="s">
        <v>64</v>
      </c>
      <c r="F7096" s="43">
        <v>1</v>
      </c>
      <c r="H7096" s="44">
        <v>5500</v>
      </c>
      <c r="I7096" s="45">
        <v>5500</v>
      </c>
      <c r="J7096" s="31"/>
      <c r="L7096" s="44">
        <v>5918.25</v>
      </c>
      <c r="M7096" s="55">
        <v>5918.25</v>
      </c>
      <c r="N7096" s="56"/>
      <c r="P7096" s="44">
        <v>0</v>
      </c>
      <c r="Q7096" s="55">
        <v>0</v>
      </c>
      <c r="R7096" s="56"/>
    </row>
    <row r="7097" spans="1:18" x14ac:dyDescent="0.25">
      <c r="A7097" s="37" t="s">
        <v>8503</v>
      </c>
      <c r="B7097" s="38" t="s">
        <v>7391</v>
      </c>
      <c r="C7097" s="38" t="s">
        <v>834</v>
      </c>
      <c r="D7097" s="38"/>
      <c r="E7097" s="38" t="s">
        <v>64</v>
      </c>
      <c r="F7097" s="43">
        <v>1</v>
      </c>
      <c r="H7097" s="44">
        <v>5500</v>
      </c>
      <c r="I7097" s="45">
        <v>5500</v>
      </c>
      <c r="J7097" s="31"/>
      <c r="L7097" s="44">
        <v>8877.3799999999992</v>
      </c>
      <c r="M7097" s="55">
        <v>8877.3799999999992</v>
      </c>
      <c r="N7097" s="56"/>
      <c r="P7097" s="44">
        <v>0</v>
      </c>
      <c r="Q7097" s="55">
        <v>0</v>
      </c>
      <c r="R7097" s="56"/>
    </row>
    <row r="7098" spans="1:18" x14ac:dyDescent="0.25">
      <c r="A7098" s="37" t="s">
        <v>8504</v>
      </c>
      <c r="B7098" s="38" t="s">
        <v>7393</v>
      </c>
      <c r="C7098" s="38" t="s">
        <v>837</v>
      </c>
      <c r="D7098" s="38"/>
      <c r="E7098" s="38" t="s">
        <v>64</v>
      </c>
      <c r="F7098" s="43">
        <v>1</v>
      </c>
      <c r="H7098" s="44">
        <v>5500</v>
      </c>
      <c r="I7098" s="45">
        <v>5500</v>
      </c>
      <c r="J7098" s="31"/>
      <c r="L7098" s="44">
        <v>8877.3799999999992</v>
      </c>
      <c r="M7098" s="55">
        <v>8877.3799999999992</v>
      </c>
      <c r="N7098" s="56"/>
      <c r="P7098" s="44">
        <v>0</v>
      </c>
      <c r="Q7098" s="55">
        <v>0</v>
      </c>
      <c r="R7098" s="56"/>
    </row>
    <row r="7099" spans="1:18" x14ac:dyDescent="0.25">
      <c r="A7099" s="37" t="s">
        <v>8505</v>
      </c>
      <c r="B7099" s="38" t="s">
        <v>1028</v>
      </c>
      <c r="C7099" s="38" t="s">
        <v>972</v>
      </c>
      <c r="D7099" s="38"/>
      <c r="E7099" s="38" t="s">
        <v>64</v>
      </c>
      <c r="F7099" s="43">
        <v>1</v>
      </c>
      <c r="H7099" s="44">
        <v>5500</v>
      </c>
      <c r="I7099" s="45">
        <v>5500</v>
      </c>
      <c r="J7099" s="31"/>
      <c r="L7099" s="44">
        <v>5918.25</v>
      </c>
      <c r="M7099" s="55">
        <v>5918.25</v>
      </c>
      <c r="N7099" s="56"/>
      <c r="P7099" s="44">
        <v>0</v>
      </c>
      <c r="Q7099" s="55">
        <v>0</v>
      </c>
      <c r="R7099" s="56"/>
    </row>
    <row r="7100" spans="1:18" x14ac:dyDescent="0.25">
      <c r="A7100" s="33"/>
      <c r="B7100" s="34" t="s">
        <v>28</v>
      </c>
      <c r="C7100" s="34" t="s">
        <v>29</v>
      </c>
      <c r="H7100" s="35"/>
      <c r="I7100" s="35"/>
      <c r="J7100" s="36"/>
      <c r="L7100" s="59"/>
      <c r="M7100" s="59"/>
      <c r="N7100" s="60"/>
      <c r="P7100" s="59"/>
      <c r="Q7100" s="59"/>
      <c r="R7100" s="60"/>
    </row>
    <row r="7101" spans="1:18" x14ac:dyDescent="0.25">
      <c r="A7101" s="37" t="s">
        <v>8506</v>
      </c>
      <c r="B7101" s="38" t="s">
        <v>31</v>
      </c>
      <c r="C7101" s="38" t="s">
        <v>2099</v>
      </c>
      <c r="H7101" s="35"/>
      <c r="I7101" s="35"/>
      <c r="J7101" s="36"/>
      <c r="L7101" s="59"/>
      <c r="M7101" s="59"/>
      <c r="N7101" s="60"/>
      <c r="P7101" s="59"/>
      <c r="Q7101" s="59"/>
      <c r="R7101" s="60"/>
    </row>
    <row r="7102" spans="1:18" ht="30" x14ac:dyDescent="0.25">
      <c r="A7102" s="37" t="s">
        <v>8507</v>
      </c>
      <c r="B7102" s="38" t="s">
        <v>31</v>
      </c>
      <c r="C7102" s="38" t="s">
        <v>2101</v>
      </c>
      <c r="H7102" s="35"/>
      <c r="I7102" s="35"/>
      <c r="J7102" s="36"/>
      <c r="L7102" s="59"/>
      <c r="M7102" s="59"/>
      <c r="N7102" s="60"/>
      <c r="P7102" s="59"/>
      <c r="Q7102" s="59"/>
      <c r="R7102" s="60"/>
    </row>
    <row r="7103" spans="1:18" ht="60" x14ac:dyDescent="0.25">
      <c r="A7103" s="33"/>
      <c r="B7103" s="34" t="s">
        <v>55</v>
      </c>
      <c r="C7103" s="34" t="s">
        <v>56</v>
      </c>
      <c r="D7103" s="34" t="s">
        <v>57</v>
      </c>
      <c r="E7103" s="34" t="s">
        <v>58</v>
      </c>
      <c r="F7103" s="39" t="s">
        <v>59</v>
      </c>
      <c r="H7103" s="40" t="s">
        <v>60</v>
      </c>
      <c r="I7103" s="41" t="s">
        <v>22</v>
      </c>
      <c r="J7103" s="42"/>
      <c r="L7103" s="40" t="s">
        <v>60</v>
      </c>
      <c r="M7103" s="53" t="s">
        <v>22</v>
      </c>
      <c r="N7103" s="54"/>
      <c r="P7103" s="40" t="s">
        <v>60</v>
      </c>
      <c r="Q7103" s="53" t="s">
        <v>22</v>
      </c>
      <c r="R7103" s="54"/>
    </row>
    <row r="7104" spans="1:18" x14ac:dyDescent="0.25">
      <c r="A7104" s="37" t="s">
        <v>8508</v>
      </c>
      <c r="B7104" s="38" t="s">
        <v>1030</v>
      </c>
      <c r="C7104" s="38" t="s">
        <v>2104</v>
      </c>
      <c r="D7104" s="38"/>
      <c r="E7104" s="38" t="s">
        <v>433</v>
      </c>
      <c r="F7104" s="43">
        <v>6</v>
      </c>
      <c r="H7104" s="44">
        <v>800</v>
      </c>
      <c r="I7104" s="45">
        <v>4800</v>
      </c>
      <c r="J7104" s="31"/>
      <c r="L7104" s="44">
        <v>355.1</v>
      </c>
      <c r="M7104" s="55">
        <v>2130.6</v>
      </c>
      <c r="N7104" s="56"/>
      <c r="P7104" s="44">
        <v>2500</v>
      </c>
      <c r="Q7104" s="55">
        <v>15000</v>
      </c>
      <c r="R7104" s="56"/>
    </row>
    <row r="7105" spans="1:18" x14ac:dyDescent="0.25">
      <c r="A7105" s="37" t="s">
        <v>8509</v>
      </c>
      <c r="B7105" s="38" t="s">
        <v>1037</v>
      </c>
      <c r="C7105" s="38" t="s">
        <v>2107</v>
      </c>
      <c r="D7105" s="38"/>
      <c r="E7105" s="38" t="s">
        <v>433</v>
      </c>
      <c r="F7105" s="43">
        <v>6</v>
      </c>
      <c r="H7105" s="44">
        <v>800</v>
      </c>
      <c r="I7105" s="45">
        <v>4800</v>
      </c>
      <c r="J7105" s="31"/>
      <c r="L7105" s="44">
        <v>1775.48</v>
      </c>
      <c r="M7105" s="55">
        <v>10652.88</v>
      </c>
      <c r="N7105" s="56"/>
      <c r="P7105" s="44">
        <v>500</v>
      </c>
      <c r="Q7105" s="55">
        <v>3000</v>
      </c>
      <c r="R7105" s="56"/>
    </row>
    <row r="7106" spans="1:18" x14ac:dyDescent="0.25">
      <c r="A7106" s="37" t="s">
        <v>8510</v>
      </c>
      <c r="B7106" s="38" t="s">
        <v>1042</v>
      </c>
      <c r="C7106" s="38" t="s">
        <v>2110</v>
      </c>
      <c r="D7106" s="38"/>
      <c r="E7106" s="38" t="s">
        <v>433</v>
      </c>
      <c r="F7106" s="43">
        <v>8</v>
      </c>
      <c r="H7106" s="44">
        <v>800</v>
      </c>
      <c r="I7106" s="45">
        <v>6400</v>
      </c>
      <c r="J7106" s="31"/>
      <c r="L7106" s="44">
        <v>591.83000000000004</v>
      </c>
      <c r="M7106" s="55">
        <v>4734.6400000000003</v>
      </c>
      <c r="N7106" s="56"/>
      <c r="P7106" s="44">
        <v>500</v>
      </c>
      <c r="Q7106" s="55">
        <v>4000</v>
      </c>
      <c r="R7106" s="56"/>
    </row>
    <row r="7107" spans="1:18" x14ac:dyDescent="0.25">
      <c r="A7107" s="37" t="s">
        <v>8511</v>
      </c>
      <c r="B7107" s="38" t="s">
        <v>1049</v>
      </c>
      <c r="C7107" s="38" t="s">
        <v>2113</v>
      </c>
      <c r="D7107" s="38"/>
      <c r="E7107" s="38" t="s">
        <v>433</v>
      </c>
      <c r="F7107" s="43">
        <v>6</v>
      </c>
      <c r="H7107" s="44">
        <v>800</v>
      </c>
      <c r="I7107" s="45">
        <v>4800</v>
      </c>
      <c r="J7107" s="31"/>
      <c r="L7107" s="44">
        <v>5918.25</v>
      </c>
      <c r="M7107" s="55">
        <v>35509.5</v>
      </c>
      <c r="N7107" s="56"/>
      <c r="P7107" s="44">
        <v>1500</v>
      </c>
      <c r="Q7107" s="55">
        <v>9000</v>
      </c>
      <c r="R7107" s="56"/>
    </row>
    <row r="7108" spans="1:18" x14ac:dyDescent="0.25">
      <c r="A7108" s="37" t="s">
        <v>8512</v>
      </c>
      <c r="B7108" s="38" t="s">
        <v>1052</v>
      </c>
      <c r="C7108" s="38" t="s">
        <v>2116</v>
      </c>
      <c r="D7108" s="38"/>
      <c r="E7108" s="38" t="s">
        <v>433</v>
      </c>
      <c r="F7108" s="43">
        <v>1</v>
      </c>
      <c r="H7108" s="44">
        <v>4000</v>
      </c>
      <c r="I7108" s="45">
        <v>4000</v>
      </c>
      <c r="J7108" s="31"/>
      <c r="L7108" s="44">
        <v>35509.519999999997</v>
      </c>
      <c r="M7108" s="55">
        <v>35509.519999999997</v>
      </c>
      <c r="N7108" s="56"/>
      <c r="P7108" s="44">
        <v>6000</v>
      </c>
      <c r="Q7108" s="55">
        <v>6000</v>
      </c>
      <c r="R7108" s="56"/>
    </row>
    <row r="7109" spans="1:18" x14ac:dyDescent="0.25">
      <c r="A7109" s="37" t="s">
        <v>8513</v>
      </c>
      <c r="B7109" s="38" t="s">
        <v>1055</v>
      </c>
      <c r="C7109" s="38" t="s">
        <v>2119</v>
      </c>
      <c r="D7109" s="38"/>
      <c r="E7109" s="38" t="s">
        <v>433</v>
      </c>
      <c r="F7109" s="43">
        <v>1</v>
      </c>
      <c r="H7109" s="44">
        <v>1000</v>
      </c>
      <c r="I7109" s="45">
        <v>1000</v>
      </c>
      <c r="J7109" s="31"/>
      <c r="L7109" s="44">
        <v>17754.759999999998</v>
      </c>
      <c r="M7109" s="55">
        <v>17754.759999999998</v>
      </c>
      <c r="N7109" s="56"/>
      <c r="P7109" s="44">
        <v>2500</v>
      </c>
      <c r="Q7109" s="55">
        <v>2500</v>
      </c>
      <c r="R7109" s="56"/>
    </row>
    <row r="7110" spans="1:18" ht="30" x14ac:dyDescent="0.25">
      <c r="A7110" s="37" t="s">
        <v>8514</v>
      </c>
      <c r="B7110" s="38" t="s">
        <v>1058</v>
      </c>
      <c r="C7110" s="38" t="s">
        <v>2122</v>
      </c>
      <c r="D7110" s="38"/>
      <c r="E7110" s="38" t="s">
        <v>64</v>
      </c>
      <c r="F7110" s="43">
        <v>1</v>
      </c>
      <c r="H7110" s="44">
        <v>4000</v>
      </c>
      <c r="I7110" s="45">
        <v>4000</v>
      </c>
      <c r="J7110" s="31"/>
      <c r="L7110" s="44">
        <v>35509.519999999997</v>
      </c>
      <c r="M7110" s="55">
        <v>35509.519999999997</v>
      </c>
      <c r="N7110" s="56"/>
      <c r="P7110" s="44">
        <v>20000</v>
      </c>
      <c r="Q7110" s="55">
        <v>20000</v>
      </c>
      <c r="R7110" s="56"/>
    </row>
    <row r="7111" spans="1:18" x14ac:dyDescent="0.25">
      <c r="A7111" s="33"/>
      <c r="B7111" s="34" t="s">
        <v>28</v>
      </c>
      <c r="C7111" s="34" t="s">
        <v>29</v>
      </c>
      <c r="H7111" s="35"/>
      <c r="I7111" s="35"/>
      <c r="J7111" s="36"/>
      <c r="L7111" s="59"/>
      <c r="M7111" s="59"/>
      <c r="N7111" s="60"/>
      <c r="P7111" s="59"/>
      <c r="Q7111" s="59"/>
      <c r="R7111" s="60"/>
    </row>
    <row r="7112" spans="1:18" x14ac:dyDescent="0.25">
      <c r="A7112" s="37" t="s">
        <v>8515</v>
      </c>
      <c r="B7112" s="38" t="s">
        <v>31</v>
      </c>
      <c r="C7112" s="38" t="s">
        <v>998</v>
      </c>
      <c r="H7112" s="35"/>
      <c r="I7112" s="35"/>
      <c r="J7112" s="36"/>
      <c r="L7112" s="59"/>
      <c r="M7112" s="59"/>
      <c r="N7112" s="60"/>
      <c r="P7112" s="59"/>
      <c r="Q7112" s="59"/>
      <c r="R7112" s="60"/>
    </row>
    <row r="7113" spans="1:18" ht="60" x14ac:dyDescent="0.25">
      <c r="A7113" s="37" t="s">
        <v>8516</v>
      </c>
      <c r="B7113" s="38" t="s">
        <v>31</v>
      </c>
      <c r="C7113" s="38" t="s">
        <v>7414</v>
      </c>
      <c r="H7113" s="35"/>
      <c r="I7113" s="35"/>
      <c r="J7113" s="36"/>
      <c r="L7113" s="59"/>
      <c r="M7113" s="59"/>
      <c r="N7113" s="60"/>
      <c r="P7113" s="59"/>
      <c r="Q7113" s="59"/>
      <c r="R7113" s="60"/>
    </row>
    <row r="7114" spans="1:18" ht="60" x14ac:dyDescent="0.25">
      <c r="A7114" s="33"/>
      <c r="B7114" s="34" t="s">
        <v>55</v>
      </c>
      <c r="C7114" s="34" t="s">
        <v>56</v>
      </c>
      <c r="D7114" s="34" t="s">
        <v>57</v>
      </c>
      <c r="E7114" s="34" t="s">
        <v>58</v>
      </c>
      <c r="F7114" s="39" t="s">
        <v>59</v>
      </c>
      <c r="H7114" s="40" t="s">
        <v>60</v>
      </c>
      <c r="I7114" s="41" t="s">
        <v>22</v>
      </c>
      <c r="J7114" s="42"/>
      <c r="L7114" s="40" t="s">
        <v>60</v>
      </c>
      <c r="M7114" s="53" t="s">
        <v>22</v>
      </c>
      <c r="N7114" s="54"/>
      <c r="P7114" s="40" t="s">
        <v>60</v>
      </c>
      <c r="Q7114" s="53" t="s">
        <v>22</v>
      </c>
      <c r="R7114" s="54"/>
    </row>
    <row r="7115" spans="1:18" x14ac:dyDescent="0.25">
      <c r="A7115" s="37" t="s">
        <v>8517</v>
      </c>
      <c r="B7115" s="38" t="s">
        <v>1061</v>
      </c>
      <c r="C7115" s="38" t="s">
        <v>8518</v>
      </c>
      <c r="D7115" s="38"/>
      <c r="E7115" s="38" t="s">
        <v>433</v>
      </c>
      <c r="F7115" s="43">
        <v>5</v>
      </c>
      <c r="H7115" s="44">
        <v>3500</v>
      </c>
      <c r="I7115" s="45">
        <v>17500</v>
      </c>
      <c r="J7115" s="31"/>
      <c r="L7115" s="44">
        <v>5918.25</v>
      </c>
      <c r="M7115" s="55">
        <v>29591.25</v>
      </c>
      <c r="N7115" s="56"/>
      <c r="P7115" s="44">
        <v>14000</v>
      </c>
      <c r="Q7115" s="55">
        <v>70000</v>
      </c>
      <c r="R7115" s="56"/>
    </row>
    <row r="7116" spans="1:18" ht="45" x14ac:dyDescent="0.25">
      <c r="A7116" s="37" t="s">
        <v>8519</v>
      </c>
      <c r="B7116" s="38" t="s">
        <v>1064</v>
      </c>
      <c r="C7116" s="38" t="s">
        <v>1006</v>
      </c>
      <c r="D7116" s="38"/>
      <c r="E7116" s="38" t="s">
        <v>64</v>
      </c>
      <c r="F7116" s="43">
        <v>1</v>
      </c>
      <c r="H7116" s="44">
        <v>1200</v>
      </c>
      <c r="I7116" s="45">
        <v>1200</v>
      </c>
      <c r="J7116" s="31"/>
      <c r="L7116" s="44">
        <v>29591.27</v>
      </c>
      <c r="M7116" s="55">
        <v>29591.27</v>
      </c>
      <c r="N7116" s="56"/>
      <c r="P7116" s="44">
        <v>10000</v>
      </c>
      <c r="Q7116" s="55">
        <v>10000</v>
      </c>
      <c r="R7116" s="56"/>
    </row>
    <row r="7117" spans="1:18" x14ac:dyDescent="0.25">
      <c r="A7117" s="33"/>
      <c r="B7117" s="34" t="s">
        <v>28</v>
      </c>
      <c r="C7117" s="34" t="s">
        <v>29</v>
      </c>
      <c r="H7117" s="35"/>
      <c r="I7117" s="35"/>
      <c r="J7117" s="36"/>
      <c r="L7117" s="59"/>
      <c r="M7117" s="59"/>
      <c r="N7117" s="60"/>
      <c r="P7117" s="59"/>
      <c r="Q7117" s="59"/>
      <c r="R7117" s="60"/>
    </row>
    <row r="7118" spans="1:18" x14ac:dyDescent="0.25">
      <c r="A7118" s="37" t="s">
        <v>8520</v>
      </c>
      <c r="B7118" s="38" t="s">
        <v>31</v>
      </c>
      <c r="C7118" s="38" t="s">
        <v>1008</v>
      </c>
      <c r="H7118" s="35"/>
      <c r="I7118" s="35"/>
      <c r="J7118" s="36"/>
      <c r="L7118" s="59"/>
      <c r="M7118" s="59"/>
      <c r="N7118" s="60"/>
      <c r="P7118" s="59"/>
      <c r="Q7118" s="59"/>
      <c r="R7118" s="60"/>
    </row>
    <row r="7119" spans="1:18" ht="45" x14ac:dyDescent="0.25">
      <c r="A7119" s="37" t="s">
        <v>8521</v>
      </c>
      <c r="B7119" s="38" t="s">
        <v>31</v>
      </c>
      <c r="C7119" s="38" t="s">
        <v>1010</v>
      </c>
      <c r="H7119" s="35"/>
      <c r="I7119" s="35"/>
      <c r="J7119" s="36"/>
      <c r="L7119" s="59"/>
      <c r="M7119" s="59"/>
      <c r="N7119" s="60"/>
      <c r="P7119" s="59"/>
      <c r="Q7119" s="59"/>
      <c r="R7119" s="60"/>
    </row>
    <row r="7120" spans="1:18" ht="105" x14ac:dyDescent="0.25">
      <c r="A7120" s="37" t="s">
        <v>8522</v>
      </c>
      <c r="B7120" s="38" t="s">
        <v>31</v>
      </c>
      <c r="C7120" s="38" t="s">
        <v>8523</v>
      </c>
      <c r="H7120" s="35"/>
      <c r="I7120" s="35"/>
      <c r="J7120" s="36"/>
      <c r="L7120" s="59"/>
      <c r="M7120" s="59"/>
      <c r="N7120" s="60"/>
      <c r="P7120" s="59"/>
      <c r="Q7120" s="59"/>
      <c r="R7120" s="60"/>
    </row>
    <row r="7121" spans="1:18" ht="60" x14ac:dyDescent="0.25">
      <c r="A7121" s="33"/>
      <c r="B7121" s="34" t="s">
        <v>55</v>
      </c>
      <c r="C7121" s="34" t="s">
        <v>56</v>
      </c>
      <c r="D7121" s="34" t="s">
        <v>57</v>
      </c>
      <c r="E7121" s="34" t="s">
        <v>58</v>
      </c>
      <c r="F7121" s="39" t="s">
        <v>59</v>
      </c>
      <c r="H7121" s="40" t="s">
        <v>60</v>
      </c>
      <c r="I7121" s="41" t="s">
        <v>22</v>
      </c>
      <c r="J7121" s="42"/>
      <c r="L7121" s="40" t="s">
        <v>60</v>
      </c>
      <c r="M7121" s="53" t="s">
        <v>22</v>
      </c>
      <c r="N7121" s="54"/>
      <c r="P7121" s="40" t="s">
        <v>60</v>
      </c>
      <c r="Q7121" s="53" t="s">
        <v>22</v>
      </c>
      <c r="R7121" s="54"/>
    </row>
    <row r="7122" spans="1:18" x14ac:dyDescent="0.25">
      <c r="A7122" s="37" t="s">
        <v>8524</v>
      </c>
      <c r="B7122" s="38" t="s">
        <v>1067</v>
      </c>
      <c r="C7122" s="38" t="s">
        <v>1015</v>
      </c>
      <c r="D7122" s="38"/>
      <c r="E7122" s="38" t="s">
        <v>433</v>
      </c>
      <c r="F7122" s="43">
        <v>7</v>
      </c>
      <c r="H7122" s="44">
        <v>10000</v>
      </c>
      <c r="I7122" s="45">
        <v>70000</v>
      </c>
      <c r="J7122" s="31"/>
      <c r="L7122" s="44">
        <v>9469.2000000000007</v>
      </c>
      <c r="M7122" s="55">
        <v>66284.399999999994</v>
      </c>
      <c r="N7122" s="56"/>
      <c r="P7122" s="44">
        <v>6000</v>
      </c>
      <c r="Q7122" s="55">
        <v>42000</v>
      </c>
      <c r="R7122" s="56"/>
    </row>
    <row r="7123" spans="1:18" x14ac:dyDescent="0.25">
      <c r="A7123" s="37" t="s">
        <v>8525</v>
      </c>
      <c r="B7123" s="38" t="s">
        <v>1080</v>
      </c>
      <c r="C7123" s="38" t="s">
        <v>1018</v>
      </c>
      <c r="D7123" s="38"/>
      <c r="E7123" s="38" t="s">
        <v>433</v>
      </c>
      <c r="F7123" s="43">
        <v>1</v>
      </c>
      <c r="H7123" s="44">
        <v>10000</v>
      </c>
      <c r="I7123" s="45">
        <v>10000</v>
      </c>
      <c r="J7123" s="31"/>
      <c r="L7123" s="44">
        <v>11836.51</v>
      </c>
      <c r="M7123" s="55">
        <v>11836.51</v>
      </c>
      <c r="N7123" s="56"/>
      <c r="P7123" s="44">
        <v>7500</v>
      </c>
      <c r="Q7123" s="55">
        <v>7500</v>
      </c>
      <c r="R7123" s="56"/>
    </row>
    <row r="7124" spans="1:18" x14ac:dyDescent="0.25">
      <c r="A7124" s="37" t="s">
        <v>8526</v>
      </c>
      <c r="B7124" s="38" t="s">
        <v>1083</v>
      </c>
      <c r="C7124" s="38" t="s">
        <v>1021</v>
      </c>
      <c r="D7124" s="38"/>
      <c r="E7124" s="38" t="s">
        <v>433</v>
      </c>
      <c r="F7124" s="43">
        <v>4</v>
      </c>
      <c r="H7124" s="44">
        <v>10000</v>
      </c>
      <c r="I7124" s="45">
        <v>40000</v>
      </c>
      <c r="J7124" s="31"/>
      <c r="L7124" s="44">
        <v>9469.2000000000007</v>
      </c>
      <c r="M7124" s="55">
        <v>37876.800000000003</v>
      </c>
      <c r="N7124" s="56"/>
      <c r="P7124" s="44">
        <v>9500</v>
      </c>
      <c r="Q7124" s="55">
        <v>38000</v>
      </c>
      <c r="R7124" s="56"/>
    </row>
    <row r="7125" spans="1:18" x14ac:dyDescent="0.25">
      <c r="A7125" s="37" t="s">
        <v>8527</v>
      </c>
      <c r="B7125" s="38" t="s">
        <v>1086</v>
      </c>
      <c r="C7125" s="38" t="s">
        <v>8528</v>
      </c>
      <c r="D7125" s="38"/>
      <c r="E7125" s="38" t="s">
        <v>433</v>
      </c>
      <c r="F7125" s="43">
        <v>2</v>
      </c>
      <c r="H7125" s="44">
        <v>3500</v>
      </c>
      <c r="I7125" s="45">
        <v>7000</v>
      </c>
      <c r="J7125" s="31"/>
      <c r="L7125" s="44">
        <v>11836.51</v>
      </c>
      <c r="M7125" s="55">
        <v>23673.02</v>
      </c>
      <c r="N7125" s="56"/>
      <c r="P7125" s="44">
        <v>0</v>
      </c>
      <c r="Q7125" s="55">
        <v>0</v>
      </c>
      <c r="R7125" s="56"/>
    </row>
    <row r="7126" spans="1:18" x14ac:dyDescent="0.25">
      <c r="A7126" s="37" t="s">
        <v>8529</v>
      </c>
      <c r="B7126" s="38" t="s">
        <v>1089</v>
      </c>
      <c r="C7126" s="38" t="s">
        <v>955</v>
      </c>
      <c r="D7126" s="38"/>
      <c r="E7126" s="38" t="s">
        <v>433</v>
      </c>
      <c r="F7126" s="43">
        <v>2</v>
      </c>
      <c r="H7126" s="44">
        <v>4000</v>
      </c>
      <c r="I7126" s="45">
        <v>8000</v>
      </c>
      <c r="J7126" s="31"/>
      <c r="L7126" s="44">
        <v>17754.759999999998</v>
      </c>
      <c r="M7126" s="55">
        <v>35509.519999999997</v>
      </c>
      <c r="N7126" s="56"/>
      <c r="P7126" s="44">
        <v>6000</v>
      </c>
      <c r="Q7126" s="55">
        <v>12000</v>
      </c>
      <c r="R7126" s="56"/>
    </row>
    <row r="7127" spans="1:18" x14ac:dyDescent="0.25">
      <c r="A7127" s="37" t="s">
        <v>8530</v>
      </c>
      <c r="B7127" s="38" t="s">
        <v>8531</v>
      </c>
      <c r="C7127" s="38" t="s">
        <v>952</v>
      </c>
      <c r="D7127" s="38"/>
      <c r="E7127" s="38" t="s">
        <v>433</v>
      </c>
      <c r="F7127" s="43">
        <v>2</v>
      </c>
      <c r="H7127" s="44">
        <v>1000</v>
      </c>
      <c r="I7127" s="45">
        <v>2000</v>
      </c>
      <c r="J7127" s="31"/>
      <c r="L7127" s="44">
        <v>17754.759999999998</v>
      </c>
      <c r="M7127" s="55">
        <v>35509.519999999997</v>
      </c>
      <c r="N7127" s="56"/>
      <c r="P7127" s="44">
        <v>2500</v>
      </c>
      <c r="Q7127" s="55">
        <v>5000</v>
      </c>
      <c r="R7127" s="56"/>
    </row>
    <row r="7128" spans="1:18" ht="45" x14ac:dyDescent="0.25">
      <c r="A7128" s="37" t="s">
        <v>8532</v>
      </c>
      <c r="B7128" s="38" t="s">
        <v>1098</v>
      </c>
      <c r="C7128" s="38" t="s">
        <v>1031</v>
      </c>
      <c r="D7128" s="38"/>
      <c r="E7128" s="38" t="s">
        <v>64</v>
      </c>
      <c r="F7128" s="43">
        <v>1</v>
      </c>
      <c r="H7128" s="44">
        <v>6500</v>
      </c>
      <c r="I7128" s="45">
        <v>6500</v>
      </c>
      <c r="J7128" s="31"/>
      <c r="L7128" s="44">
        <v>29591.27</v>
      </c>
      <c r="M7128" s="55">
        <v>29591.27</v>
      </c>
      <c r="N7128" s="56"/>
      <c r="P7128" s="44">
        <v>350500</v>
      </c>
      <c r="Q7128" s="55">
        <v>350500</v>
      </c>
      <c r="R7128" s="56"/>
    </row>
    <row r="7129" spans="1:18" x14ac:dyDescent="0.25">
      <c r="A7129" s="33"/>
      <c r="B7129" s="34" t="s">
        <v>28</v>
      </c>
      <c r="C7129" s="34" t="s">
        <v>29</v>
      </c>
      <c r="H7129" s="35"/>
      <c r="I7129" s="35"/>
      <c r="J7129" s="36"/>
      <c r="L7129" s="59"/>
      <c r="M7129" s="59"/>
      <c r="N7129" s="60"/>
      <c r="P7129" s="59"/>
      <c r="Q7129" s="59"/>
      <c r="R7129" s="60"/>
    </row>
    <row r="7130" spans="1:18" x14ac:dyDescent="0.25">
      <c r="A7130" s="37" t="s">
        <v>8533</v>
      </c>
      <c r="B7130" s="38" t="s">
        <v>31</v>
      </c>
      <c r="C7130" s="38" t="s">
        <v>974</v>
      </c>
      <c r="H7130" s="35"/>
      <c r="I7130" s="35"/>
      <c r="J7130" s="36"/>
      <c r="L7130" s="59"/>
      <c r="M7130" s="59"/>
      <c r="N7130" s="60"/>
      <c r="P7130" s="59"/>
      <c r="Q7130" s="59"/>
      <c r="R7130" s="60"/>
    </row>
    <row r="7131" spans="1:18" ht="45" x14ac:dyDescent="0.25">
      <c r="A7131" s="37" t="s">
        <v>8534</v>
      </c>
      <c r="B7131" s="38" t="s">
        <v>31</v>
      </c>
      <c r="C7131" s="38" t="s">
        <v>976</v>
      </c>
      <c r="H7131" s="35"/>
      <c r="I7131" s="35"/>
      <c r="J7131" s="36"/>
      <c r="L7131" s="59"/>
      <c r="M7131" s="59"/>
      <c r="N7131" s="60"/>
      <c r="P7131" s="59"/>
      <c r="Q7131" s="59"/>
      <c r="R7131" s="60"/>
    </row>
    <row r="7132" spans="1:18" ht="90" x14ac:dyDescent="0.25">
      <c r="A7132" s="37" t="s">
        <v>8535</v>
      </c>
      <c r="B7132" s="38" t="s">
        <v>31</v>
      </c>
      <c r="C7132" s="38" t="s">
        <v>8536</v>
      </c>
      <c r="H7132" s="35"/>
      <c r="I7132" s="35"/>
      <c r="J7132" s="36"/>
      <c r="L7132" s="59"/>
      <c r="M7132" s="59"/>
      <c r="N7132" s="60"/>
      <c r="P7132" s="59"/>
      <c r="Q7132" s="59"/>
      <c r="R7132" s="60"/>
    </row>
    <row r="7133" spans="1:18" ht="60" x14ac:dyDescent="0.25">
      <c r="A7133" s="33"/>
      <c r="B7133" s="34" t="s">
        <v>55</v>
      </c>
      <c r="C7133" s="34" t="s">
        <v>56</v>
      </c>
      <c r="D7133" s="34" t="s">
        <v>57</v>
      </c>
      <c r="E7133" s="34" t="s">
        <v>58</v>
      </c>
      <c r="F7133" s="39" t="s">
        <v>59</v>
      </c>
      <c r="H7133" s="40" t="s">
        <v>60</v>
      </c>
      <c r="I7133" s="41" t="s">
        <v>22</v>
      </c>
      <c r="J7133" s="42"/>
      <c r="L7133" s="40" t="s">
        <v>60</v>
      </c>
      <c r="M7133" s="53" t="s">
        <v>22</v>
      </c>
      <c r="N7133" s="54"/>
      <c r="P7133" s="40" t="s">
        <v>60</v>
      </c>
      <c r="Q7133" s="53" t="s">
        <v>22</v>
      </c>
      <c r="R7133" s="54"/>
    </row>
    <row r="7134" spans="1:18" x14ac:dyDescent="0.25">
      <c r="A7134" s="37" t="s">
        <v>8537</v>
      </c>
      <c r="B7134" s="38" t="s">
        <v>1101</v>
      </c>
      <c r="C7134" s="38" t="s">
        <v>8538</v>
      </c>
      <c r="D7134" s="38"/>
      <c r="E7134" s="38" t="s">
        <v>433</v>
      </c>
      <c r="F7134" s="43">
        <v>12</v>
      </c>
      <c r="H7134" s="44">
        <v>1500</v>
      </c>
      <c r="I7134" s="45">
        <v>18000</v>
      </c>
      <c r="J7134" s="31"/>
      <c r="L7134" s="44">
        <v>2367.3000000000002</v>
      </c>
      <c r="M7134" s="55">
        <v>28407.599999999999</v>
      </c>
      <c r="N7134" s="56"/>
      <c r="P7134" s="44">
        <v>750</v>
      </c>
      <c r="Q7134" s="55">
        <v>9000</v>
      </c>
      <c r="R7134" s="56"/>
    </row>
    <row r="7135" spans="1:18" x14ac:dyDescent="0.25">
      <c r="A7135" s="37" t="s">
        <v>8539</v>
      </c>
      <c r="B7135" s="38" t="s">
        <v>1104</v>
      </c>
      <c r="C7135" s="38" t="s">
        <v>984</v>
      </c>
      <c r="D7135" s="38"/>
      <c r="E7135" s="38" t="s">
        <v>433</v>
      </c>
      <c r="F7135" s="43">
        <v>2</v>
      </c>
      <c r="H7135" s="44">
        <v>2000</v>
      </c>
      <c r="I7135" s="45">
        <v>4000</v>
      </c>
      <c r="J7135" s="31"/>
      <c r="L7135" s="44">
        <v>3314.22</v>
      </c>
      <c r="M7135" s="55">
        <v>6628.44</v>
      </c>
      <c r="N7135" s="56"/>
      <c r="P7135" s="44">
        <v>2000</v>
      </c>
      <c r="Q7135" s="55">
        <v>4000</v>
      </c>
      <c r="R7135" s="56"/>
    </row>
    <row r="7136" spans="1:18" x14ac:dyDescent="0.25">
      <c r="A7136" s="37" t="s">
        <v>8540</v>
      </c>
      <c r="B7136" s="38" t="s">
        <v>1110</v>
      </c>
      <c r="C7136" s="38" t="s">
        <v>990</v>
      </c>
      <c r="D7136" s="38"/>
      <c r="E7136" s="38" t="s">
        <v>433</v>
      </c>
      <c r="F7136" s="43">
        <v>1</v>
      </c>
      <c r="H7136" s="44">
        <v>2000</v>
      </c>
      <c r="I7136" s="45">
        <v>2000</v>
      </c>
      <c r="J7136" s="31"/>
      <c r="L7136" s="44">
        <v>5918.25</v>
      </c>
      <c r="M7136" s="55">
        <v>5918.25</v>
      </c>
      <c r="N7136" s="56"/>
      <c r="P7136" s="44">
        <v>15000</v>
      </c>
      <c r="Q7136" s="55">
        <v>15000</v>
      </c>
      <c r="R7136" s="56"/>
    </row>
    <row r="7137" spans="1:18" x14ac:dyDescent="0.25">
      <c r="A7137" s="37" t="s">
        <v>8541</v>
      </c>
      <c r="B7137" s="38" t="s">
        <v>1112</v>
      </c>
      <c r="C7137" s="38" t="s">
        <v>993</v>
      </c>
      <c r="D7137" s="38"/>
      <c r="E7137" s="38" t="s">
        <v>433</v>
      </c>
      <c r="F7137" s="43">
        <v>1</v>
      </c>
      <c r="H7137" s="44">
        <v>12000</v>
      </c>
      <c r="I7137" s="45">
        <v>12000</v>
      </c>
      <c r="J7137" s="31"/>
      <c r="L7137" s="44">
        <v>11836.51</v>
      </c>
      <c r="M7137" s="55">
        <v>11836.51</v>
      </c>
      <c r="N7137" s="56"/>
      <c r="P7137" s="44">
        <v>25000</v>
      </c>
      <c r="Q7137" s="55">
        <v>25000</v>
      </c>
      <c r="R7137" s="56"/>
    </row>
    <row r="7138" spans="1:18" ht="30" x14ac:dyDescent="0.25">
      <c r="A7138" s="37" t="s">
        <v>8542</v>
      </c>
      <c r="B7138" s="38" t="s">
        <v>1114</v>
      </c>
      <c r="C7138" s="38" t="s">
        <v>996</v>
      </c>
      <c r="D7138" s="38"/>
      <c r="E7138" s="38" t="s">
        <v>64</v>
      </c>
      <c r="F7138" s="43">
        <v>1</v>
      </c>
      <c r="H7138" s="44">
        <v>6500</v>
      </c>
      <c r="I7138" s="45">
        <v>6500</v>
      </c>
      <c r="J7138" s="31"/>
      <c r="L7138" s="44">
        <v>29591.27</v>
      </c>
      <c r="M7138" s="55">
        <v>29591.27</v>
      </c>
      <c r="N7138" s="56"/>
      <c r="P7138" s="44">
        <v>33000</v>
      </c>
      <c r="Q7138" s="55">
        <v>33000</v>
      </c>
      <c r="R7138" s="56"/>
    </row>
    <row r="7139" spans="1:18" x14ac:dyDescent="0.25">
      <c r="A7139" s="33"/>
      <c r="B7139" s="34" t="s">
        <v>28</v>
      </c>
      <c r="C7139" s="34" t="s">
        <v>29</v>
      </c>
      <c r="H7139" s="35"/>
      <c r="I7139" s="35"/>
      <c r="J7139" s="36"/>
      <c r="L7139" s="59"/>
      <c r="M7139" s="59"/>
      <c r="N7139" s="60"/>
      <c r="P7139" s="59"/>
      <c r="Q7139" s="59"/>
      <c r="R7139" s="60"/>
    </row>
    <row r="7140" spans="1:18" x14ac:dyDescent="0.25">
      <c r="A7140" s="37" t="s">
        <v>8543</v>
      </c>
      <c r="B7140" s="38" t="s">
        <v>31</v>
      </c>
      <c r="C7140" s="38" t="s">
        <v>1033</v>
      </c>
      <c r="H7140" s="35"/>
      <c r="I7140" s="35"/>
      <c r="J7140" s="36"/>
      <c r="L7140" s="59"/>
      <c r="M7140" s="59"/>
      <c r="N7140" s="60"/>
      <c r="P7140" s="59"/>
      <c r="Q7140" s="59"/>
      <c r="R7140" s="60"/>
    </row>
    <row r="7141" spans="1:18" ht="75" x14ac:dyDescent="0.25">
      <c r="A7141" s="37" t="s">
        <v>8544</v>
      </c>
      <c r="B7141" s="38" t="s">
        <v>31</v>
      </c>
      <c r="C7141" s="38" t="s">
        <v>1035</v>
      </c>
      <c r="H7141" s="35"/>
      <c r="I7141" s="35"/>
      <c r="J7141" s="36"/>
      <c r="L7141" s="59"/>
      <c r="M7141" s="59"/>
      <c r="N7141" s="60"/>
      <c r="P7141" s="59"/>
      <c r="Q7141" s="59"/>
      <c r="R7141" s="60"/>
    </row>
    <row r="7142" spans="1:18" ht="60" x14ac:dyDescent="0.25">
      <c r="A7142" s="33"/>
      <c r="B7142" s="34" t="s">
        <v>55</v>
      </c>
      <c r="C7142" s="34" t="s">
        <v>56</v>
      </c>
      <c r="D7142" s="34" t="s">
        <v>57</v>
      </c>
      <c r="E7142" s="34" t="s">
        <v>58</v>
      </c>
      <c r="F7142" s="39" t="s">
        <v>59</v>
      </c>
      <c r="H7142" s="40" t="s">
        <v>60</v>
      </c>
      <c r="I7142" s="41" t="s">
        <v>22</v>
      </c>
      <c r="J7142" s="42"/>
      <c r="L7142" s="40" t="s">
        <v>60</v>
      </c>
      <c r="M7142" s="53" t="s">
        <v>22</v>
      </c>
      <c r="N7142" s="54"/>
      <c r="P7142" s="40" t="s">
        <v>60</v>
      </c>
      <c r="Q7142" s="53" t="s">
        <v>22</v>
      </c>
      <c r="R7142" s="54"/>
    </row>
    <row r="7143" spans="1:18" x14ac:dyDescent="0.25">
      <c r="A7143" s="37" t="s">
        <v>8545</v>
      </c>
      <c r="B7143" s="38" t="s">
        <v>1116</v>
      </c>
      <c r="C7143" s="38" t="s">
        <v>1038</v>
      </c>
      <c r="D7143" s="38"/>
      <c r="E7143" s="38" t="s">
        <v>433</v>
      </c>
      <c r="F7143" s="43">
        <v>1</v>
      </c>
      <c r="H7143" s="44">
        <v>45000</v>
      </c>
      <c r="I7143" s="45">
        <v>45000</v>
      </c>
      <c r="J7143" s="31"/>
      <c r="L7143" s="44">
        <v>26040.31</v>
      </c>
      <c r="M7143" s="55">
        <v>26040.31</v>
      </c>
      <c r="N7143" s="56"/>
      <c r="P7143" s="44">
        <v>25000</v>
      </c>
      <c r="Q7143" s="55">
        <v>25000</v>
      </c>
      <c r="R7143" s="56"/>
    </row>
    <row r="7144" spans="1:18" x14ac:dyDescent="0.25">
      <c r="A7144" s="33"/>
      <c r="B7144" s="34" t="s">
        <v>28</v>
      </c>
      <c r="C7144" s="34" t="s">
        <v>29</v>
      </c>
      <c r="H7144" s="35"/>
      <c r="I7144" s="35"/>
      <c r="J7144" s="36"/>
      <c r="L7144" s="59"/>
      <c r="M7144" s="59"/>
      <c r="N7144" s="60"/>
      <c r="P7144" s="59"/>
      <c r="Q7144" s="59"/>
      <c r="R7144" s="60"/>
    </row>
    <row r="7145" spans="1:18" x14ac:dyDescent="0.25">
      <c r="A7145" s="37" t="s">
        <v>8546</v>
      </c>
      <c r="B7145" s="38" t="s">
        <v>31</v>
      </c>
      <c r="C7145" s="38" t="s">
        <v>1040</v>
      </c>
      <c r="H7145" s="35"/>
      <c r="I7145" s="35"/>
      <c r="J7145" s="36"/>
      <c r="L7145" s="59"/>
      <c r="M7145" s="59"/>
      <c r="N7145" s="60"/>
      <c r="P7145" s="59"/>
      <c r="Q7145" s="59"/>
      <c r="R7145" s="60"/>
    </row>
    <row r="7146" spans="1:18" ht="60" x14ac:dyDescent="0.25">
      <c r="A7146" s="33"/>
      <c r="B7146" s="34" t="s">
        <v>55</v>
      </c>
      <c r="C7146" s="34" t="s">
        <v>56</v>
      </c>
      <c r="D7146" s="34" t="s">
        <v>57</v>
      </c>
      <c r="E7146" s="34" t="s">
        <v>58</v>
      </c>
      <c r="F7146" s="39" t="s">
        <v>59</v>
      </c>
      <c r="H7146" s="40" t="s">
        <v>60</v>
      </c>
      <c r="I7146" s="41" t="s">
        <v>22</v>
      </c>
      <c r="J7146" s="42"/>
      <c r="L7146" s="40" t="s">
        <v>60</v>
      </c>
      <c r="M7146" s="53" t="s">
        <v>22</v>
      </c>
      <c r="N7146" s="54"/>
      <c r="P7146" s="40" t="s">
        <v>60</v>
      </c>
      <c r="Q7146" s="53" t="s">
        <v>22</v>
      </c>
      <c r="R7146" s="54"/>
    </row>
    <row r="7147" spans="1:18" ht="60" x14ac:dyDescent="0.25">
      <c r="A7147" s="37" t="s">
        <v>8547</v>
      </c>
      <c r="B7147" s="38" t="s">
        <v>1118</v>
      </c>
      <c r="C7147" s="38" t="s">
        <v>1043</v>
      </c>
      <c r="D7147" s="38"/>
      <c r="E7147" s="38" t="s">
        <v>64</v>
      </c>
      <c r="F7147" s="43">
        <v>1</v>
      </c>
      <c r="H7147" s="44">
        <v>25000</v>
      </c>
      <c r="I7147" s="45">
        <v>25000</v>
      </c>
      <c r="J7147" s="31"/>
      <c r="L7147" s="44">
        <v>17754.759999999998</v>
      </c>
      <c r="M7147" s="55">
        <v>17754.759999999998</v>
      </c>
      <c r="N7147" s="56"/>
      <c r="P7147" s="44">
        <v>10000</v>
      </c>
      <c r="Q7147" s="55">
        <v>10000</v>
      </c>
      <c r="R7147" s="56"/>
    </row>
    <row r="7148" spans="1:18" x14ac:dyDescent="0.25">
      <c r="A7148" s="33"/>
      <c r="B7148" s="34" t="s">
        <v>28</v>
      </c>
      <c r="C7148" s="34" t="s">
        <v>29</v>
      </c>
      <c r="H7148" s="35"/>
      <c r="I7148" s="35"/>
      <c r="J7148" s="36"/>
      <c r="L7148" s="59"/>
      <c r="M7148" s="59"/>
      <c r="N7148" s="60"/>
      <c r="P7148" s="59"/>
      <c r="Q7148" s="59"/>
      <c r="R7148" s="60"/>
    </row>
    <row r="7149" spans="1:18" x14ac:dyDescent="0.25">
      <c r="A7149" s="37" t="s">
        <v>8548</v>
      </c>
      <c r="B7149" s="38" t="s">
        <v>31</v>
      </c>
      <c r="C7149" s="38" t="s">
        <v>8549</v>
      </c>
      <c r="H7149" s="35"/>
      <c r="I7149" s="35"/>
      <c r="J7149" s="36"/>
      <c r="L7149" s="59"/>
      <c r="M7149" s="59"/>
      <c r="N7149" s="60"/>
      <c r="P7149" s="59"/>
      <c r="Q7149" s="59"/>
      <c r="R7149" s="60"/>
    </row>
    <row r="7150" spans="1:18" ht="45" x14ac:dyDescent="0.25">
      <c r="A7150" s="37" t="s">
        <v>8550</v>
      </c>
      <c r="B7150" s="38" t="s">
        <v>31</v>
      </c>
      <c r="C7150" s="38" t="s">
        <v>1047</v>
      </c>
      <c r="H7150" s="35"/>
      <c r="I7150" s="35"/>
      <c r="J7150" s="36"/>
      <c r="L7150" s="59"/>
      <c r="M7150" s="59"/>
      <c r="N7150" s="60"/>
      <c r="P7150" s="59"/>
      <c r="Q7150" s="59"/>
      <c r="R7150" s="60"/>
    </row>
    <row r="7151" spans="1:18" ht="60" x14ac:dyDescent="0.25">
      <c r="A7151" s="33"/>
      <c r="B7151" s="34" t="s">
        <v>55</v>
      </c>
      <c r="C7151" s="34" t="s">
        <v>56</v>
      </c>
      <c r="D7151" s="34" t="s">
        <v>57</v>
      </c>
      <c r="E7151" s="34" t="s">
        <v>58</v>
      </c>
      <c r="F7151" s="39" t="s">
        <v>59</v>
      </c>
      <c r="H7151" s="40" t="s">
        <v>60</v>
      </c>
      <c r="I7151" s="41" t="s">
        <v>22</v>
      </c>
      <c r="J7151" s="42"/>
      <c r="L7151" s="40" t="s">
        <v>60</v>
      </c>
      <c r="M7151" s="53" t="s">
        <v>22</v>
      </c>
      <c r="N7151" s="54"/>
      <c r="P7151" s="40" t="s">
        <v>60</v>
      </c>
      <c r="Q7151" s="53" t="s">
        <v>22</v>
      </c>
      <c r="R7151" s="54"/>
    </row>
    <row r="7152" spans="1:18" x14ac:dyDescent="0.25">
      <c r="A7152" s="37" t="s">
        <v>8551</v>
      </c>
      <c r="B7152" s="38" t="s">
        <v>1120</v>
      </c>
      <c r="C7152" s="38" t="s">
        <v>1050</v>
      </c>
      <c r="D7152" s="38"/>
      <c r="E7152" s="38" t="s">
        <v>64</v>
      </c>
      <c r="F7152" s="43">
        <v>1</v>
      </c>
      <c r="H7152" s="44">
        <v>10500</v>
      </c>
      <c r="I7152" s="45">
        <v>10500</v>
      </c>
      <c r="J7152" s="31"/>
      <c r="L7152" s="44">
        <v>7101.9</v>
      </c>
      <c r="M7152" s="55">
        <v>7101.9</v>
      </c>
      <c r="N7152" s="56"/>
      <c r="P7152" s="44">
        <v>15000</v>
      </c>
      <c r="Q7152" s="55">
        <v>15000</v>
      </c>
      <c r="R7152" s="56"/>
    </row>
    <row r="7153" spans="1:18" ht="30" x14ac:dyDescent="0.25">
      <c r="A7153" s="37" t="s">
        <v>8552</v>
      </c>
      <c r="B7153" s="38" t="s">
        <v>1122</v>
      </c>
      <c r="C7153" s="38" t="s">
        <v>8553</v>
      </c>
      <c r="D7153" s="38"/>
      <c r="E7153" s="38" t="s">
        <v>64</v>
      </c>
      <c r="F7153" s="43">
        <v>1</v>
      </c>
      <c r="H7153" s="44">
        <v>2500</v>
      </c>
      <c r="I7153" s="45">
        <v>2500</v>
      </c>
      <c r="J7153" s="31"/>
      <c r="L7153" s="44">
        <v>5918.25</v>
      </c>
      <c r="M7153" s="55">
        <v>5918.25</v>
      </c>
      <c r="N7153" s="56"/>
      <c r="P7153" s="44">
        <v>7000</v>
      </c>
      <c r="Q7153" s="55">
        <v>7000</v>
      </c>
      <c r="R7153" s="56"/>
    </row>
    <row r="7154" spans="1:18" x14ac:dyDescent="0.25">
      <c r="A7154" s="37" t="s">
        <v>8554</v>
      </c>
      <c r="B7154" s="38" t="s">
        <v>1124</v>
      </c>
      <c r="C7154" s="38" t="s">
        <v>1056</v>
      </c>
      <c r="D7154" s="38"/>
      <c r="E7154" s="38" t="s">
        <v>64</v>
      </c>
      <c r="F7154" s="43">
        <v>1</v>
      </c>
      <c r="H7154" s="44">
        <v>2500</v>
      </c>
      <c r="I7154" s="45">
        <v>2500</v>
      </c>
      <c r="J7154" s="31"/>
      <c r="L7154" s="44">
        <v>5918.25</v>
      </c>
      <c r="M7154" s="55">
        <v>5918.25</v>
      </c>
      <c r="N7154" s="56"/>
      <c r="P7154" s="44">
        <v>1000</v>
      </c>
      <c r="Q7154" s="55">
        <v>1000</v>
      </c>
      <c r="R7154" s="56"/>
    </row>
    <row r="7155" spans="1:18" x14ac:dyDescent="0.25">
      <c r="A7155" s="37" t="s">
        <v>8555</v>
      </c>
      <c r="B7155" s="38" t="s">
        <v>1126</v>
      </c>
      <c r="C7155" s="38" t="s">
        <v>1059</v>
      </c>
      <c r="D7155" s="38"/>
      <c r="E7155" s="38" t="s">
        <v>64</v>
      </c>
      <c r="F7155" s="43">
        <v>1</v>
      </c>
      <c r="H7155" s="44">
        <v>2500</v>
      </c>
      <c r="I7155" s="45">
        <v>2500</v>
      </c>
      <c r="J7155" s="31"/>
      <c r="L7155" s="44">
        <v>5918.25</v>
      </c>
      <c r="M7155" s="55">
        <v>5918.25</v>
      </c>
      <c r="N7155" s="56"/>
      <c r="P7155" s="44">
        <v>2500</v>
      </c>
      <c r="Q7155" s="55">
        <v>2500</v>
      </c>
      <c r="R7155" s="56"/>
    </row>
    <row r="7156" spans="1:18" x14ac:dyDescent="0.25">
      <c r="A7156" s="37" t="s">
        <v>8556</v>
      </c>
      <c r="B7156" s="38" t="s">
        <v>1128</v>
      </c>
      <c r="C7156" s="38" t="s">
        <v>8557</v>
      </c>
      <c r="D7156" s="38"/>
      <c r="E7156" s="38" t="s">
        <v>64</v>
      </c>
      <c r="F7156" s="43">
        <v>1</v>
      </c>
      <c r="H7156" s="44">
        <v>2500</v>
      </c>
      <c r="I7156" s="45">
        <v>2500</v>
      </c>
      <c r="J7156" s="31"/>
      <c r="L7156" s="44">
        <v>5326.43</v>
      </c>
      <c r="M7156" s="55">
        <v>5326.43</v>
      </c>
      <c r="N7156" s="56"/>
      <c r="P7156" s="44">
        <v>1500</v>
      </c>
      <c r="Q7156" s="55">
        <v>1500</v>
      </c>
      <c r="R7156" s="56"/>
    </row>
    <row r="7157" spans="1:18" ht="30" x14ac:dyDescent="0.25">
      <c r="A7157" s="37" t="s">
        <v>8558</v>
      </c>
      <c r="B7157" s="38" t="s">
        <v>1130</v>
      </c>
      <c r="C7157" s="38" t="s">
        <v>8559</v>
      </c>
      <c r="D7157" s="38"/>
      <c r="E7157" s="38" t="s">
        <v>64</v>
      </c>
      <c r="F7157" s="43">
        <v>1</v>
      </c>
      <c r="H7157" s="44">
        <v>2500</v>
      </c>
      <c r="I7157" s="45">
        <v>2500</v>
      </c>
      <c r="J7157" s="31"/>
      <c r="L7157" s="44">
        <v>1775.48</v>
      </c>
      <c r="M7157" s="55">
        <v>1775.48</v>
      </c>
      <c r="N7157" s="56"/>
      <c r="P7157" s="44">
        <v>25000</v>
      </c>
      <c r="Q7157" s="55">
        <v>25000</v>
      </c>
      <c r="R7157" s="56"/>
    </row>
    <row r="7158" spans="1:18" x14ac:dyDescent="0.25">
      <c r="A7158" s="33"/>
      <c r="B7158" s="34" t="s">
        <v>28</v>
      </c>
      <c r="C7158" s="34" t="s">
        <v>29</v>
      </c>
      <c r="H7158" s="35"/>
      <c r="I7158" s="35"/>
      <c r="J7158" s="36"/>
      <c r="L7158" s="59"/>
      <c r="M7158" s="59"/>
      <c r="N7158" s="60"/>
      <c r="P7158" s="59"/>
      <c r="Q7158" s="59"/>
      <c r="R7158" s="60"/>
    </row>
    <row r="7159" spans="1:18" x14ac:dyDescent="0.25">
      <c r="A7159" s="37" t="s">
        <v>8560</v>
      </c>
      <c r="B7159" s="38" t="s">
        <v>31</v>
      </c>
      <c r="C7159" s="38" t="s">
        <v>1070</v>
      </c>
      <c r="H7159" s="35"/>
      <c r="I7159" s="35"/>
      <c r="J7159" s="36"/>
      <c r="L7159" s="59"/>
      <c r="M7159" s="59"/>
      <c r="N7159" s="60"/>
      <c r="P7159" s="59"/>
      <c r="Q7159" s="59"/>
      <c r="R7159" s="60"/>
    </row>
    <row r="7160" spans="1:18" x14ac:dyDescent="0.25">
      <c r="A7160" s="37" t="s">
        <v>8561</v>
      </c>
      <c r="B7160" s="38" t="s">
        <v>31</v>
      </c>
      <c r="C7160" s="38" t="s">
        <v>1072</v>
      </c>
      <c r="H7160" s="35"/>
      <c r="I7160" s="35"/>
      <c r="J7160" s="36"/>
      <c r="L7160" s="59"/>
      <c r="M7160" s="59"/>
      <c r="N7160" s="60"/>
      <c r="P7160" s="59"/>
      <c r="Q7160" s="59"/>
      <c r="R7160" s="60"/>
    </row>
    <row r="7161" spans="1:18" x14ac:dyDescent="0.25">
      <c r="A7161" s="37" t="s">
        <v>8562</v>
      </c>
      <c r="B7161" s="38" t="s">
        <v>31</v>
      </c>
      <c r="C7161" s="38" t="s">
        <v>1074</v>
      </c>
      <c r="H7161" s="35"/>
      <c r="I7161" s="35"/>
      <c r="J7161" s="36"/>
      <c r="L7161" s="59"/>
      <c r="M7161" s="59"/>
      <c r="N7161" s="60"/>
      <c r="P7161" s="59"/>
      <c r="Q7161" s="59"/>
      <c r="R7161" s="60"/>
    </row>
    <row r="7162" spans="1:18" ht="45" x14ac:dyDescent="0.25">
      <c r="A7162" s="37" t="s">
        <v>8563</v>
      </c>
      <c r="B7162" s="38" t="s">
        <v>31</v>
      </c>
      <c r="C7162" s="38" t="s">
        <v>1076</v>
      </c>
      <c r="H7162" s="35"/>
      <c r="I7162" s="35"/>
      <c r="J7162" s="36"/>
      <c r="L7162" s="59"/>
      <c r="M7162" s="59"/>
      <c r="N7162" s="60"/>
      <c r="P7162" s="59"/>
      <c r="Q7162" s="59"/>
      <c r="R7162" s="60"/>
    </row>
    <row r="7163" spans="1:18" ht="75" x14ac:dyDescent="0.25">
      <c r="A7163" s="37" t="s">
        <v>8564</v>
      </c>
      <c r="B7163" s="38" t="s">
        <v>31</v>
      </c>
      <c r="C7163" s="38" t="s">
        <v>8565</v>
      </c>
      <c r="H7163" s="35"/>
      <c r="I7163" s="35"/>
      <c r="J7163" s="36"/>
      <c r="L7163" s="59"/>
      <c r="M7163" s="59"/>
      <c r="N7163" s="60"/>
      <c r="P7163" s="59"/>
      <c r="Q7163" s="59"/>
      <c r="R7163" s="60"/>
    </row>
    <row r="7164" spans="1:18" ht="60" x14ac:dyDescent="0.25">
      <c r="A7164" s="33"/>
      <c r="B7164" s="34" t="s">
        <v>55</v>
      </c>
      <c r="C7164" s="34" t="s">
        <v>56</v>
      </c>
      <c r="D7164" s="34" t="s">
        <v>57</v>
      </c>
      <c r="E7164" s="34" t="s">
        <v>58</v>
      </c>
      <c r="F7164" s="39" t="s">
        <v>59</v>
      </c>
      <c r="H7164" s="40" t="s">
        <v>60</v>
      </c>
      <c r="I7164" s="41" t="s">
        <v>22</v>
      </c>
      <c r="J7164" s="42"/>
      <c r="L7164" s="40" t="s">
        <v>60</v>
      </c>
      <c r="M7164" s="53" t="s">
        <v>22</v>
      </c>
      <c r="N7164" s="54"/>
      <c r="P7164" s="40" t="s">
        <v>60</v>
      </c>
      <c r="Q7164" s="53" t="s">
        <v>22</v>
      </c>
      <c r="R7164" s="54"/>
    </row>
    <row r="7165" spans="1:18" x14ac:dyDescent="0.25">
      <c r="A7165" s="37" t="s">
        <v>8566</v>
      </c>
      <c r="B7165" s="38" t="s">
        <v>1132</v>
      </c>
      <c r="C7165" s="38" t="s">
        <v>1081</v>
      </c>
      <c r="D7165" s="38"/>
      <c r="E7165" s="38" t="s">
        <v>433</v>
      </c>
      <c r="F7165" s="43">
        <v>1</v>
      </c>
      <c r="H7165" s="44">
        <v>13200</v>
      </c>
      <c r="I7165" s="45">
        <v>13200</v>
      </c>
      <c r="J7165" s="31"/>
      <c r="L7165" s="44">
        <v>29591.27</v>
      </c>
      <c r="M7165" s="55">
        <v>29591.27</v>
      </c>
      <c r="N7165" s="56"/>
      <c r="P7165" s="44">
        <v>25000</v>
      </c>
      <c r="Q7165" s="55">
        <v>25000</v>
      </c>
      <c r="R7165" s="56"/>
    </row>
    <row r="7166" spans="1:18" x14ac:dyDescent="0.25">
      <c r="A7166" s="37" t="s">
        <v>8567</v>
      </c>
      <c r="B7166" s="38" t="s">
        <v>7451</v>
      </c>
      <c r="C7166" s="38" t="s">
        <v>1084</v>
      </c>
      <c r="D7166" s="38"/>
      <c r="E7166" s="38" t="s">
        <v>433</v>
      </c>
      <c r="F7166" s="43">
        <v>1</v>
      </c>
      <c r="H7166" s="44">
        <v>33000</v>
      </c>
      <c r="I7166" s="45">
        <v>33000</v>
      </c>
      <c r="J7166" s="31"/>
      <c r="L7166" s="44">
        <v>23673.01</v>
      </c>
      <c r="M7166" s="55">
        <v>23673.01</v>
      </c>
      <c r="N7166" s="56"/>
      <c r="P7166" s="44">
        <v>55500</v>
      </c>
      <c r="Q7166" s="55">
        <v>55500</v>
      </c>
      <c r="R7166" s="56"/>
    </row>
    <row r="7167" spans="1:18" x14ac:dyDescent="0.25">
      <c r="A7167" s="37" t="s">
        <v>8568</v>
      </c>
      <c r="B7167" s="38" t="s">
        <v>7453</v>
      </c>
      <c r="C7167" s="38" t="s">
        <v>1087</v>
      </c>
      <c r="D7167" s="38"/>
      <c r="E7167" s="38" t="s">
        <v>433</v>
      </c>
      <c r="F7167" s="43">
        <v>19</v>
      </c>
      <c r="H7167" s="44">
        <v>462</v>
      </c>
      <c r="I7167" s="45">
        <v>8778</v>
      </c>
      <c r="J7167" s="31"/>
      <c r="L7167" s="44">
        <v>1479.56</v>
      </c>
      <c r="M7167" s="55">
        <v>28111.64</v>
      </c>
      <c r="N7167" s="56"/>
      <c r="P7167" s="44">
        <v>35</v>
      </c>
      <c r="Q7167" s="55">
        <v>665</v>
      </c>
      <c r="R7167" s="56"/>
    </row>
    <row r="7168" spans="1:18" x14ac:dyDescent="0.25">
      <c r="A7168" s="37" t="s">
        <v>8569</v>
      </c>
      <c r="B7168" s="38" t="s">
        <v>7455</v>
      </c>
      <c r="C7168" s="38" t="s">
        <v>1090</v>
      </c>
      <c r="D7168" s="38"/>
      <c r="E7168" s="38" t="s">
        <v>433</v>
      </c>
      <c r="F7168" s="43">
        <v>2</v>
      </c>
      <c r="H7168" s="44">
        <v>400</v>
      </c>
      <c r="I7168" s="45">
        <v>800</v>
      </c>
      <c r="J7168" s="31"/>
      <c r="L7168" s="44">
        <v>1420.38</v>
      </c>
      <c r="M7168" s="55">
        <v>2840.76</v>
      </c>
      <c r="N7168" s="56"/>
      <c r="P7168" s="44">
        <v>450</v>
      </c>
      <c r="Q7168" s="55">
        <v>900</v>
      </c>
      <c r="R7168" s="56"/>
    </row>
    <row r="7169" spans="1:18" x14ac:dyDescent="0.25">
      <c r="A7169" s="37" t="s">
        <v>8570</v>
      </c>
      <c r="B7169" s="38" t="s">
        <v>7459</v>
      </c>
      <c r="C7169" s="38" t="s">
        <v>1096</v>
      </c>
      <c r="D7169" s="38"/>
      <c r="E7169" s="38" t="s">
        <v>433</v>
      </c>
      <c r="F7169" s="43">
        <v>3</v>
      </c>
      <c r="H7169" s="44">
        <v>462</v>
      </c>
      <c r="I7169" s="45">
        <v>1386</v>
      </c>
      <c r="J7169" s="31"/>
      <c r="L7169" s="44">
        <v>1479.56</v>
      </c>
      <c r="M7169" s="55">
        <v>4438.68</v>
      </c>
      <c r="N7169" s="56"/>
      <c r="P7169" s="44">
        <v>500</v>
      </c>
      <c r="Q7169" s="55">
        <v>1500</v>
      </c>
      <c r="R7169" s="56"/>
    </row>
    <row r="7170" spans="1:18" x14ac:dyDescent="0.25">
      <c r="A7170" s="37" t="s">
        <v>8571</v>
      </c>
      <c r="B7170" s="38" t="s">
        <v>7464</v>
      </c>
      <c r="C7170" s="38" t="s">
        <v>1099</v>
      </c>
      <c r="D7170" s="38"/>
      <c r="E7170" s="38" t="s">
        <v>433</v>
      </c>
      <c r="F7170" s="43">
        <v>5</v>
      </c>
      <c r="H7170" s="44">
        <v>858</v>
      </c>
      <c r="I7170" s="45">
        <v>4290</v>
      </c>
      <c r="J7170" s="31"/>
      <c r="L7170" s="44">
        <v>1420.38</v>
      </c>
      <c r="M7170" s="55">
        <v>7101.9</v>
      </c>
      <c r="N7170" s="56"/>
      <c r="P7170" s="44">
        <v>650</v>
      </c>
      <c r="Q7170" s="55">
        <v>3250</v>
      </c>
      <c r="R7170" s="56"/>
    </row>
    <row r="7171" spans="1:18" x14ac:dyDescent="0.25">
      <c r="A7171" s="37" t="s">
        <v>8572</v>
      </c>
      <c r="B7171" s="38" t="s">
        <v>7466</v>
      </c>
      <c r="C7171" s="38" t="s">
        <v>1102</v>
      </c>
      <c r="D7171" s="38"/>
      <c r="E7171" s="38" t="s">
        <v>433</v>
      </c>
      <c r="F7171" s="43">
        <v>4</v>
      </c>
      <c r="H7171" s="44">
        <v>595</v>
      </c>
      <c r="I7171" s="45">
        <v>2380</v>
      </c>
      <c r="J7171" s="31"/>
      <c r="L7171" s="44">
        <v>2959.13</v>
      </c>
      <c r="M7171" s="55">
        <v>11836.52</v>
      </c>
      <c r="N7171" s="56"/>
      <c r="P7171" s="44">
        <v>1500</v>
      </c>
      <c r="Q7171" s="55">
        <v>6000</v>
      </c>
      <c r="R7171" s="56"/>
    </row>
    <row r="7172" spans="1:18" ht="30" x14ac:dyDescent="0.25">
      <c r="A7172" s="37" t="s">
        <v>8573</v>
      </c>
      <c r="B7172" s="38" t="s">
        <v>7468</v>
      </c>
      <c r="C7172" s="38" t="s">
        <v>8574</v>
      </c>
      <c r="D7172" s="38"/>
      <c r="E7172" s="38" t="s">
        <v>64</v>
      </c>
      <c r="F7172" s="43">
        <v>1</v>
      </c>
      <c r="H7172" s="44">
        <v>10500</v>
      </c>
      <c r="I7172" s="45">
        <v>10500</v>
      </c>
      <c r="J7172" s="31"/>
      <c r="L7172" s="44">
        <v>35509.519999999997</v>
      </c>
      <c r="M7172" s="55">
        <v>35509.519999999997</v>
      </c>
      <c r="N7172" s="56"/>
      <c r="P7172" s="44">
        <v>15000</v>
      </c>
      <c r="Q7172" s="55">
        <v>15000</v>
      </c>
      <c r="R7172" s="56"/>
    </row>
    <row r="7173" spans="1:18" x14ac:dyDescent="0.25">
      <c r="A7173" s="33"/>
      <c r="B7173" s="34" t="s">
        <v>28</v>
      </c>
      <c r="C7173" s="34" t="s">
        <v>29</v>
      </c>
      <c r="H7173" s="35"/>
      <c r="I7173" s="35"/>
      <c r="J7173" s="36"/>
      <c r="L7173" s="59"/>
      <c r="M7173" s="59"/>
      <c r="N7173" s="60"/>
      <c r="P7173" s="59"/>
      <c r="Q7173" s="59"/>
      <c r="R7173" s="60"/>
    </row>
    <row r="7174" spans="1:18" x14ac:dyDescent="0.25">
      <c r="A7174" s="37" t="s">
        <v>8575</v>
      </c>
      <c r="B7174" s="38" t="s">
        <v>31</v>
      </c>
      <c r="C7174" s="38" t="s">
        <v>750</v>
      </c>
      <c r="H7174" s="35"/>
      <c r="I7174" s="35"/>
      <c r="J7174" s="36"/>
      <c r="L7174" s="59"/>
      <c r="M7174" s="59"/>
      <c r="N7174" s="60"/>
      <c r="P7174" s="59"/>
      <c r="Q7174" s="59"/>
      <c r="R7174" s="60"/>
    </row>
    <row r="7175" spans="1:18" ht="60" x14ac:dyDescent="0.25">
      <c r="A7175" s="33"/>
      <c r="B7175" s="34" t="s">
        <v>55</v>
      </c>
      <c r="C7175" s="34" t="s">
        <v>56</v>
      </c>
      <c r="D7175" s="34" t="s">
        <v>57</v>
      </c>
      <c r="E7175" s="34" t="s">
        <v>58</v>
      </c>
      <c r="F7175" s="39" t="s">
        <v>59</v>
      </c>
      <c r="H7175" s="40" t="s">
        <v>60</v>
      </c>
      <c r="I7175" s="41" t="s">
        <v>22</v>
      </c>
      <c r="J7175" s="42"/>
      <c r="L7175" s="40" t="s">
        <v>60</v>
      </c>
      <c r="M7175" s="53" t="s">
        <v>22</v>
      </c>
      <c r="N7175" s="54"/>
      <c r="P7175" s="40" t="s">
        <v>60</v>
      </c>
      <c r="Q7175" s="53" t="s">
        <v>22</v>
      </c>
      <c r="R7175" s="54"/>
    </row>
    <row r="7176" spans="1:18" x14ac:dyDescent="0.25">
      <c r="A7176" s="37" t="s">
        <v>8576</v>
      </c>
      <c r="B7176" s="38" t="s">
        <v>7471</v>
      </c>
      <c r="C7176" s="38" t="s">
        <v>753</v>
      </c>
      <c r="D7176" s="38"/>
      <c r="E7176" s="38" t="s">
        <v>64</v>
      </c>
      <c r="F7176" s="43">
        <v>1</v>
      </c>
      <c r="H7176" s="44">
        <v>2000</v>
      </c>
      <c r="I7176" s="45">
        <v>2000</v>
      </c>
      <c r="J7176" s="31"/>
      <c r="L7176" s="44">
        <v>5918.25</v>
      </c>
      <c r="M7176" s="55">
        <v>5918.25</v>
      </c>
      <c r="N7176" s="56"/>
      <c r="P7176" s="44">
        <v>15000</v>
      </c>
      <c r="Q7176" s="55">
        <v>15000</v>
      </c>
      <c r="R7176" s="56"/>
    </row>
    <row r="7177" spans="1:18" ht="30" x14ac:dyDescent="0.25">
      <c r="A7177" s="37" t="s">
        <v>8577</v>
      </c>
      <c r="B7177" s="38" t="s">
        <v>7473</v>
      </c>
      <c r="C7177" s="38" t="s">
        <v>756</v>
      </c>
      <c r="D7177" s="38"/>
      <c r="E7177" s="38" t="s">
        <v>64</v>
      </c>
      <c r="F7177" s="43">
        <v>1</v>
      </c>
      <c r="H7177" s="44">
        <v>1000</v>
      </c>
      <c r="I7177" s="45">
        <v>1000</v>
      </c>
      <c r="J7177" s="31"/>
      <c r="L7177" s="44">
        <v>5918.25</v>
      </c>
      <c r="M7177" s="55">
        <v>5918.25</v>
      </c>
      <c r="N7177" s="56"/>
      <c r="P7177" s="44">
        <v>2500</v>
      </c>
      <c r="Q7177" s="55">
        <v>2500</v>
      </c>
      <c r="R7177" s="56"/>
    </row>
    <row r="7178" spans="1:18" x14ac:dyDescent="0.25">
      <c r="A7178" s="37" t="s">
        <v>8578</v>
      </c>
      <c r="B7178" s="38" t="s">
        <v>7475</v>
      </c>
      <c r="C7178" s="38" t="s">
        <v>759</v>
      </c>
      <c r="D7178" s="38"/>
      <c r="E7178" s="38" t="s">
        <v>64</v>
      </c>
      <c r="F7178" s="43">
        <v>1</v>
      </c>
      <c r="H7178" s="44">
        <v>3000</v>
      </c>
      <c r="I7178" s="45">
        <v>3000</v>
      </c>
      <c r="J7178" s="31"/>
      <c r="L7178" s="44">
        <v>5918.25</v>
      </c>
      <c r="M7178" s="55">
        <v>5918.25</v>
      </c>
      <c r="N7178" s="56"/>
      <c r="P7178" s="44">
        <v>500</v>
      </c>
      <c r="Q7178" s="55">
        <v>500</v>
      </c>
      <c r="R7178" s="56"/>
    </row>
    <row r="7179" spans="1:18" x14ac:dyDescent="0.25">
      <c r="A7179" s="37" t="s">
        <v>8579</v>
      </c>
      <c r="B7179" s="38" t="s">
        <v>7477</v>
      </c>
      <c r="C7179" s="38" t="s">
        <v>762</v>
      </c>
      <c r="D7179" s="38"/>
      <c r="E7179" s="38" t="s">
        <v>64</v>
      </c>
      <c r="F7179" s="43">
        <v>1</v>
      </c>
      <c r="H7179" s="44">
        <v>2500</v>
      </c>
      <c r="I7179" s="45">
        <v>2500</v>
      </c>
      <c r="J7179" s="31"/>
      <c r="L7179" s="44">
        <v>5918.25</v>
      </c>
      <c r="M7179" s="55">
        <v>5918.25</v>
      </c>
      <c r="N7179" s="56"/>
      <c r="P7179" s="44">
        <v>500</v>
      </c>
      <c r="Q7179" s="55">
        <v>500</v>
      </c>
      <c r="R7179" s="56"/>
    </row>
    <row r="7180" spans="1:18" x14ac:dyDescent="0.25">
      <c r="A7180" s="37" t="s">
        <v>8580</v>
      </c>
      <c r="B7180" s="38" t="s">
        <v>7479</v>
      </c>
      <c r="C7180" s="38" t="s">
        <v>765</v>
      </c>
      <c r="D7180" s="38"/>
      <c r="E7180" s="38" t="s">
        <v>64</v>
      </c>
      <c r="F7180" s="43">
        <v>1</v>
      </c>
      <c r="H7180" s="44">
        <v>500</v>
      </c>
      <c r="I7180" s="45">
        <v>500</v>
      </c>
      <c r="J7180" s="31"/>
      <c r="L7180" s="44">
        <v>5918.25</v>
      </c>
      <c r="M7180" s="55">
        <v>5918.25</v>
      </c>
      <c r="N7180" s="56"/>
      <c r="P7180" s="44">
        <v>500</v>
      </c>
      <c r="Q7180" s="55">
        <v>500</v>
      </c>
      <c r="R7180" s="56"/>
    </row>
    <row r="7181" spans="1:18" x14ac:dyDescent="0.25">
      <c r="A7181" s="37" t="s">
        <v>8581</v>
      </c>
      <c r="B7181" s="38" t="s">
        <v>7481</v>
      </c>
      <c r="C7181" s="38" t="s">
        <v>768</v>
      </c>
      <c r="D7181" s="38"/>
      <c r="E7181" s="38" t="s">
        <v>64</v>
      </c>
      <c r="F7181" s="43">
        <v>1</v>
      </c>
      <c r="H7181" s="44">
        <v>1000</v>
      </c>
      <c r="I7181" s="45">
        <v>1000</v>
      </c>
      <c r="J7181" s="31"/>
      <c r="L7181" s="44">
        <v>5918.25</v>
      </c>
      <c r="M7181" s="55">
        <v>5918.25</v>
      </c>
      <c r="N7181" s="56"/>
      <c r="P7181" s="44">
        <v>1500</v>
      </c>
      <c r="Q7181" s="55">
        <v>1500</v>
      </c>
      <c r="R7181" s="56"/>
    </row>
    <row r="7182" spans="1:18" x14ac:dyDescent="0.25">
      <c r="A7182" s="37" t="s">
        <v>8582</v>
      </c>
      <c r="B7182" s="38" t="s">
        <v>7483</v>
      </c>
      <c r="C7182" s="38" t="s">
        <v>771</v>
      </c>
      <c r="D7182" s="38"/>
      <c r="E7182" s="38" t="s">
        <v>64</v>
      </c>
      <c r="F7182" s="43">
        <v>1</v>
      </c>
      <c r="H7182" s="44">
        <v>1000</v>
      </c>
      <c r="I7182" s="45">
        <v>1000</v>
      </c>
      <c r="J7182" s="31"/>
      <c r="L7182" s="44">
        <v>5918.25</v>
      </c>
      <c r="M7182" s="55">
        <v>5918.25</v>
      </c>
      <c r="N7182" s="56"/>
      <c r="P7182" s="44">
        <v>5000</v>
      </c>
      <c r="Q7182" s="55">
        <v>5000</v>
      </c>
      <c r="R7182" s="56"/>
    </row>
    <row r="7183" spans="1:18" ht="30" x14ac:dyDescent="0.25">
      <c r="A7183" s="37" t="s">
        <v>8583</v>
      </c>
      <c r="B7183" s="38" t="s">
        <v>7485</v>
      </c>
      <c r="C7183" s="38" t="s">
        <v>774</v>
      </c>
      <c r="D7183" s="38"/>
      <c r="E7183" s="38" t="s">
        <v>64</v>
      </c>
      <c r="F7183" s="43">
        <v>1</v>
      </c>
      <c r="H7183" s="44">
        <v>1000</v>
      </c>
      <c r="I7183" s="45">
        <v>1000</v>
      </c>
      <c r="J7183" s="31"/>
      <c r="L7183" s="44">
        <v>5918.25</v>
      </c>
      <c r="M7183" s="55">
        <v>5918.25</v>
      </c>
      <c r="N7183" s="56"/>
      <c r="P7183" s="44">
        <v>5000</v>
      </c>
      <c r="Q7183" s="55">
        <v>5000</v>
      </c>
      <c r="R7183" s="56"/>
    </row>
    <row r="7184" spans="1:18" ht="30" x14ac:dyDescent="0.25">
      <c r="A7184" s="37" t="s">
        <v>8584</v>
      </c>
      <c r="B7184" s="38" t="s">
        <v>7487</v>
      </c>
      <c r="C7184" s="38" t="s">
        <v>777</v>
      </c>
      <c r="D7184" s="38"/>
      <c r="E7184" s="38" t="s">
        <v>64</v>
      </c>
      <c r="F7184" s="43">
        <v>1</v>
      </c>
      <c r="H7184" s="44">
        <v>1000</v>
      </c>
      <c r="I7184" s="45">
        <v>1000</v>
      </c>
      <c r="J7184" s="31"/>
      <c r="L7184" s="44">
        <v>5918.25</v>
      </c>
      <c r="M7184" s="55">
        <v>5918.25</v>
      </c>
      <c r="N7184" s="56"/>
      <c r="P7184" s="44">
        <v>5000</v>
      </c>
      <c r="Q7184" s="55">
        <v>5000</v>
      </c>
      <c r="R7184" s="56"/>
    </row>
    <row r="7185" spans="1:18" x14ac:dyDescent="0.25">
      <c r="A7185" s="37" t="s">
        <v>8585</v>
      </c>
      <c r="B7185" s="38" t="s">
        <v>7489</v>
      </c>
      <c r="C7185" s="38" t="s">
        <v>780</v>
      </c>
      <c r="D7185" s="38"/>
      <c r="E7185" s="38" t="s">
        <v>64</v>
      </c>
      <c r="F7185" s="43">
        <v>1</v>
      </c>
      <c r="H7185" s="44">
        <v>500</v>
      </c>
      <c r="I7185" s="45">
        <v>500</v>
      </c>
      <c r="J7185" s="31"/>
      <c r="L7185" s="44">
        <v>5918.25</v>
      </c>
      <c r="M7185" s="55">
        <v>5918.25</v>
      </c>
      <c r="N7185" s="56"/>
      <c r="P7185" s="44">
        <v>3000</v>
      </c>
      <c r="Q7185" s="55">
        <v>3000</v>
      </c>
      <c r="R7185" s="56"/>
    </row>
    <row r="7186" spans="1:18" x14ac:dyDescent="0.25">
      <c r="A7186" s="37" t="s">
        <v>8586</v>
      </c>
      <c r="B7186" s="38" t="s">
        <v>7491</v>
      </c>
      <c r="C7186" s="38" t="s">
        <v>783</v>
      </c>
      <c r="D7186" s="38"/>
      <c r="E7186" s="38" t="s">
        <v>64</v>
      </c>
      <c r="F7186" s="43">
        <v>1</v>
      </c>
      <c r="H7186" s="44">
        <v>500</v>
      </c>
      <c r="I7186" s="45">
        <v>500</v>
      </c>
      <c r="J7186" s="31"/>
      <c r="L7186" s="44">
        <v>5918.25</v>
      </c>
      <c r="M7186" s="55">
        <v>5918.25</v>
      </c>
      <c r="N7186" s="56"/>
      <c r="P7186" s="44">
        <v>2000</v>
      </c>
      <c r="Q7186" s="55">
        <v>2000</v>
      </c>
      <c r="R7186" s="56"/>
    </row>
    <row r="7187" spans="1:18" ht="45" x14ac:dyDescent="0.25">
      <c r="A7187" s="37" t="s">
        <v>8587</v>
      </c>
      <c r="B7187" s="38" t="s">
        <v>7493</v>
      </c>
      <c r="C7187" s="38" t="s">
        <v>786</v>
      </c>
      <c r="D7187" s="38"/>
      <c r="E7187" s="38" t="s">
        <v>64</v>
      </c>
      <c r="F7187" s="43">
        <v>1</v>
      </c>
      <c r="H7187" s="44">
        <v>2000</v>
      </c>
      <c r="I7187" s="45">
        <v>2000</v>
      </c>
      <c r="J7187" s="31"/>
      <c r="L7187" s="44">
        <v>5918.25</v>
      </c>
      <c r="M7187" s="55">
        <v>5918.25</v>
      </c>
      <c r="N7187" s="56"/>
      <c r="P7187" s="44">
        <v>5000</v>
      </c>
      <c r="Q7187" s="55">
        <v>5000</v>
      </c>
      <c r="R7187" s="56"/>
    </row>
    <row r="7188" spans="1:18" x14ac:dyDescent="0.25">
      <c r="A7188" s="37" t="s">
        <v>8588</v>
      </c>
      <c r="B7188" s="38" t="s">
        <v>7495</v>
      </c>
      <c r="C7188" s="38" t="s">
        <v>789</v>
      </c>
      <c r="D7188" s="38"/>
      <c r="E7188" s="38" t="s">
        <v>64</v>
      </c>
      <c r="F7188" s="43">
        <v>1</v>
      </c>
      <c r="H7188" s="44">
        <v>1500</v>
      </c>
      <c r="I7188" s="45">
        <v>1500</v>
      </c>
      <c r="J7188" s="31"/>
      <c r="L7188" s="44">
        <v>7582.36</v>
      </c>
      <c r="M7188" s="55">
        <v>7582.36</v>
      </c>
      <c r="N7188" s="56"/>
      <c r="P7188" s="44">
        <v>25000</v>
      </c>
      <c r="Q7188" s="55">
        <v>25000</v>
      </c>
      <c r="R7188" s="56"/>
    </row>
    <row r="7189" spans="1:18" x14ac:dyDescent="0.25">
      <c r="A7189" s="33"/>
      <c r="B7189" s="34" t="s">
        <v>28</v>
      </c>
      <c r="C7189" s="34" t="s">
        <v>29</v>
      </c>
      <c r="H7189" s="35"/>
      <c r="I7189" s="35"/>
      <c r="J7189" s="36"/>
      <c r="L7189" s="59"/>
      <c r="M7189" s="59"/>
      <c r="N7189" s="60"/>
      <c r="P7189" s="59"/>
      <c r="Q7189" s="59"/>
      <c r="R7189" s="60"/>
    </row>
    <row r="7190" spans="1:18" x14ac:dyDescent="0.25">
      <c r="A7190" s="37" t="s">
        <v>8589</v>
      </c>
      <c r="B7190" s="38" t="s">
        <v>31</v>
      </c>
      <c r="C7190" s="38" t="s">
        <v>333</v>
      </c>
      <c r="H7190" s="35"/>
      <c r="I7190" s="35"/>
      <c r="J7190" s="36"/>
      <c r="L7190" s="59"/>
      <c r="M7190" s="59"/>
      <c r="N7190" s="60"/>
      <c r="P7190" s="59"/>
      <c r="Q7190" s="59"/>
      <c r="R7190" s="60"/>
    </row>
    <row r="7191" spans="1:18" ht="60" x14ac:dyDescent="0.25">
      <c r="A7191" s="33"/>
      <c r="B7191" s="34" t="s">
        <v>55</v>
      </c>
      <c r="C7191" s="34" t="s">
        <v>56</v>
      </c>
      <c r="D7191" s="34" t="s">
        <v>57</v>
      </c>
      <c r="E7191" s="34" t="s">
        <v>58</v>
      </c>
      <c r="F7191" s="39" t="s">
        <v>59</v>
      </c>
      <c r="H7191" s="40" t="s">
        <v>60</v>
      </c>
      <c r="I7191" s="41" t="s">
        <v>22</v>
      </c>
      <c r="J7191" s="42"/>
      <c r="L7191" s="40" t="s">
        <v>60</v>
      </c>
      <c r="M7191" s="53" t="s">
        <v>22</v>
      </c>
      <c r="N7191" s="54"/>
      <c r="P7191" s="40" t="s">
        <v>60</v>
      </c>
      <c r="Q7191" s="53" t="s">
        <v>22</v>
      </c>
      <c r="R7191" s="54"/>
    </row>
    <row r="7192" spans="1:18" ht="105" x14ac:dyDescent="0.25">
      <c r="A7192" s="37" t="s">
        <v>8590</v>
      </c>
      <c r="B7192" s="38" t="s">
        <v>335</v>
      </c>
      <c r="C7192" s="38" t="s">
        <v>336</v>
      </c>
      <c r="D7192" s="38"/>
      <c r="E7192" s="38" t="s">
        <v>64</v>
      </c>
      <c r="F7192" s="43">
        <v>1</v>
      </c>
      <c r="H7192" s="44">
        <v>0</v>
      </c>
      <c r="I7192" s="45">
        <v>0</v>
      </c>
      <c r="J7192" s="31"/>
      <c r="L7192" s="44">
        <v>0</v>
      </c>
      <c r="M7192" s="55">
        <v>0</v>
      </c>
      <c r="N7192" s="56"/>
      <c r="P7192" s="44">
        <v>0</v>
      </c>
      <c r="Q7192" s="55">
        <v>0</v>
      </c>
      <c r="R7192" s="56"/>
    </row>
    <row r="7193" spans="1:18" x14ac:dyDescent="0.25">
      <c r="A7193" s="33"/>
      <c r="B7193" s="34" t="s">
        <v>28</v>
      </c>
      <c r="C7193" s="34" t="s">
        <v>29</v>
      </c>
      <c r="H7193" s="35"/>
      <c r="I7193" s="35"/>
      <c r="J7193" s="36"/>
      <c r="L7193" s="59"/>
      <c r="M7193" s="59"/>
      <c r="N7193" s="60"/>
      <c r="P7193" s="59"/>
      <c r="Q7193" s="59"/>
      <c r="R7193" s="60"/>
    </row>
    <row r="7194" spans="1:18" ht="60" x14ac:dyDescent="0.25">
      <c r="A7194" s="37" t="s">
        <v>8591</v>
      </c>
      <c r="B7194" s="38" t="s">
        <v>31</v>
      </c>
      <c r="C7194" s="38" t="s">
        <v>299</v>
      </c>
      <c r="H7194" s="35"/>
      <c r="I7194" s="35"/>
      <c r="J7194" s="36"/>
      <c r="L7194" s="59"/>
      <c r="M7194" s="59"/>
      <c r="N7194" s="60"/>
      <c r="P7194" s="59"/>
      <c r="Q7194" s="59"/>
      <c r="R7194" s="60"/>
    </row>
    <row r="7195" spans="1:18" x14ac:dyDescent="0.25">
      <c r="A7195" s="14" t="s">
        <v>8592</v>
      </c>
      <c r="B7195" s="14"/>
      <c r="C7195" s="14"/>
      <c r="D7195" s="14"/>
      <c r="E7195" s="14"/>
      <c r="F7195" s="14"/>
      <c r="H7195" s="32" t="s">
        <v>3002</v>
      </c>
      <c r="I7195" s="45">
        <v>776579</v>
      </c>
      <c r="J7195" s="31"/>
      <c r="L7195" s="32" t="s">
        <v>3002</v>
      </c>
      <c r="M7195" s="55">
        <v>1737045.17</v>
      </c>
      <c r="N7195" s="56"/>
      <c r="P7195" s="32" t="s">
        <v>3002</v>
      </c>
      <c r="Q7195" s="55">
        <v>2084430</v>
      </c>
      <c r="R7195" s="56"/>
    </row>
    <row r="7196" spans="1:18" x14ac:dyDescent="0.25">
      <c r="A7196" s="33"/>
      <c r="B7196" s="34" t="s">
        <v>28</v>
      </c>
      <c r="C7196" s="34" t="s">
        <v>29</v>
      </c>
      <c r="H7196" s="35"/>
      <c r="I7196" s="35"/>
      <c r="J7196" s="36"/>
      <c r="L7196" s="59"/>
      <c r="M7196" s="59"/>
      <c r="N7196" s="60"/>
      <c r="P7196" s="59"/>
      <c r="Q7196" s="59"/>
      <c r="R7196" s="60"/>
    </row>
    <row r="7197" spans="1:18" x14ac:dyDescent="0.25">
      <c r="A7197" s="37" t="s">
        <v>8593</v>
      </c>
      <c r="B7197" s="38" t="s">
        <v>31</v>
      </c>
      <c r="C7197" s="38" t="s">
        <v>8594</v>
      </c>
      <c r="H7197" s="35"/>
      <c r="I7197" s="35"/>
      <c r="J7197" s="36"/>
      <c r="L7197" s="59"/>
      <c r="M7197" s="59"/>
      <c r="N7197" s="60"/>
      <c r="P7197" s="59"/>
      <c r="Q7197" s="59"/>
      <c r="R7197" s="60"/>
    </row>
    <row r="7198" spans="1:18" x14ac:dyDescent="0.25">
      <c r="A7198" s="37" t="s">
        <v>8595</v>
      </c>
      <c r="B7198" s="38" t="s">
        <v>31</v>
      </c>
      <c r="C7198" s="38" t="s">
        <v>8596</v>
      </c>
      <c r="H7198" s="35"/>
      <c r="I7198" s="35"/>
      <c r="J7198" s="36"/>
      <c r="L7198" s="59"/>
      <c r="M7198" s="59"/>
      <c r="N7198" s="60"/>
      <c r="P7198" s="59"/>
      <c r="Q7198" s="59"/>
      <c r="R7198" s="60"/>
    </row>
    <row r="7199" spans="1:18" x14ac:dyDescent="0.25">
      <c r="A7199" s="37" t="s">
        <v>8597</v>
      </c>
      <c r="B7199" s="38" t="s">
        <v>31</v>
      </c>
      <c r="C7199" s="38" t="s">
        <v>8598</v>
      </c>
      <c r="H7199" s="35"/>
      <c r="I7199" s="35"/>
      <c r="J7199" s="36"/>
      <c r="L7199" s="59"/>
      <c r="M7199" s="59"/>
      <c r="N7199" s="60"/>
      <c r="P7199" s="59"/>
      <c r="Q7199" s="59"/>
      <c r="R7199" s="60"/>
    </row>
    <row r="7200" spans="1:18" ht="60" x14ac:dyDescent="0.25">
      <c r="A7200" s="33"/>
      <c r="B7200" s="34" t="s">
        <v>55</v>
      </c>
      <c r="C7200" s="34" t="s">
        <v>56</v>
      </c>
      <c r="D7200" s="34" t="s">
        <v>57</v>
      </c>
      <c r="E7200" s="34" t="s">
        <v>58</v>
      </c>
      <c r="F7200" s="39" t="s">
        <v>59</v>
      </c>
      <c r="H7200" s="40" t="s">
        <v>60</v>
      </c>
      <c r="I7200" s="41" t="s">
        <v>22</v>
      </c>
      <c r="J7200" s="42"/>
      <c r="L7200" s="40" t="s">
        <v>60</v>
      </c>
      <c r="M7200" s="53" t="s">
        <v>22</v>
      </c>
      <c r="N7200" s="54"/>
      <c r="P7200" s="40" t="s">
        <v>60</v>
      </c>
      <c r="Q7200" s="53" t="s">
        <v>22</v>
      </c>
      <c r="R7200" s="54"/>
    </row>
    <row r="7201" spans="1:18" x14ac:dyDescent="0.25">
      <c r="A7201" s="37" t="s">
        <v>8599</v>
      </c>
      <c r="B7201" s="38" t="s">
        <v>8600</v>
      </c>
      <c r="C7201" s="38" t="s">
        <v>8601</v>
      </c>
      <c r="D7201" s="38"/>
      <c r="E7201" s="38" t="s">
        <v>308</v>
      </c>
      <c r="F7201" s="43">
        <v>27</v>
      </c>
      <c r="H7201" s="44">
        <v>27</v>
      </c>
      <c r="I7201" s="45">
        <v>729</v>
      </c>
      <c r="J7201" s="31"/>
      <c r="L7201" s="44">
        <v>53.26</v>
      </c>
      <c r="M7201" s="55">
        <v>1438.02</v>
      </c>
      <c r="N7201" s="56"/>
      <c r="P7201" s="44">
        <v>45</v>
      </c>
      <c r="Q7201" s="55">
        <v>1215</v>
      </c>
      <c r="R7201" s="56"/>
    </row>
    <row r="7202" spans="1:18" x14ac:dyDescent="0.25">
      <c r="A7202" s="37" t="s">
        <v>8602</v>
      </c>
      <c r="B7202" s="38" t="s">
        <v>8603</v>
      </c>
      <c r="C7202" s="38" t="s">
        <v>8604</v>
      </c>
      <c r="D7202" s="38"/>
      <c r="E7202" s="38" t="s">
        <v>433</v>
      </c>
      <c r="F7202" s="43">
        <v>6</v>
      </c>
      <c r="H7202" s="44">
        <v>1440</v>
      </c>
      <c r="I7202" s="45">
        <v>8640</v>
      </c>
      <c r="J7202" s="31"/>
      <c r="L7202" s="44">
        <v>2367.3000000000002</v>
      </c>
      <c r="M7202" s="55">
        <v>14203.8</v>
      </c>
      <c r="N7202" s="56"/>
      <c r="P7202" s="44">
        <v>1200</v>
      </c>
      <c r="Q7202" s="55">
        <v>7200</v>
      </c>
      <c r="R7202" s="56"/>
    </row>
    <row r="7203" spans="1:18" x14ac:dyDescent="0.25">
      <c r="A7203" s="37" t="s">
        <v>8605</v>
      </c>
      <c r="B7203" s="38" t="s">
        <v>8606</v>
      </c>
      <c r="C7203" s="38" t="s">
        <v>8607</v>
      </c>
      <c r="D7203" s="38"/>
      <c r="E7203" s="38" t="s">
        <v>433</v>
      </c>
      <c r="F7203" s="43">
        <v>13</v>
      </c>
      <c r="H7203" s="44">
        <v>75</v>
      </c>
      <c r="I7203" s="45">
        <v>975</v>
      </c>
      <c r="J7203" s="31"/>
      <c r="L7203" s="44">
        <v>414.28</v>
      </c>
      <c r="M7203" s="55">
        <v>5385.64</v>
      </c>
      <c r="N7203" s="56"/>
      <c r="P7203" s="44">
        <v>400</v>
      </c>
      <c r="Q7203" s="55">
        <v>5200</v>
      </c>
      <c r="R7203" s="56"/>
    </row>
    <row r="7204" spans="1:18" x14ac:dyDescent="0.25">
      <c r="A7204" s="37" t="s">
        <v>8608</v>
      </c>
      <c r="B7204" s="38" t="s">
        <v>8609</v>
      </c>
      <c r="C7204" s="38" t="s">
        <v>8610</v>
      </c>
      <c r="D7204" s="38"/>
      <c r="E7204" s="38" t="s">
        <v>433</v>
      </c>
      <c r="F7204" s="43">
        <v>15</v>
      </c>
      <c r="H7204" s="44">
        <v>145</v>
      </c>
      <c r="I7204" s="45">
        <v>2175</v>
      </c>
      <c r="J7204" s="31"/>
      <c r="L7204" s="44">
        <v>1479.56</v>
      </c>
      <c r="M7204" s="55">
        <v>22193.4</v>
      </c>
      <c r="N7204" s="56"/>
      <c r="P7204" s="44">
        <v>250</v>
      </c>
      <c r="Q7204" s="55">
        <v>3750</v>
      </c>
      <c r="R7204" s="56"/>
    </row>
    <row r="7205" spans="1:18" x14ac:dyDescent="0.25">
      <c r="A7205" s="37" t="s">
        <v>8611</v>
      </c>
      <c r="B7205" s="38" t="s">
        <v>8612</v>
      </c>
      <c r="C7205" s="38" t="s">
        <v>8613</v>
      </c>
      <c r="D7205" s="38"/>
      <c r="E7205" s="38" t="s">
        <v>433</v>
      </c>
      <c r="F7205" s="43">
        <v>14</v>
      </c>
      <c r="H7205" s="44">
        <v>17</v>
      </c>
      <c r="I7205" s="45">
        <v>238</v>
      </c>
      <c r="J7205" s="31"/>
      <c r="L7205" s="44">
        <v>319.58999999999997</v>
      </c>
      <c r="M7205" s="55">
        <v>4474.26</v>
      </c>
      <c r="N7205" s="56"/>
      <c r="P7205" s="44">
        <v>400</v>
      </c>
      <c r="Q7205" s="55">
        <v>5600</v>
      </c>
      <c r="R7205" s="56"/>
    </row>
    <row r="7206" spans="1:18" x14ac:dyDescent="0.25">
      <c r="A7206" s="37" t="s">
        <v>8614</v>
      </c>
      <c r="B7206" s="38" t="s">
        <v>8615</v>
      </c>
      <c r="C7206" s="38" t="s">
        <v>8616</v>
      </c>
      <c r="D7206" s="38"/>
      <c r="E7206" s="38" t="s">
        <v>308</v>
      </c>
      <c r="F7206" s="43">
        <v>80</v>
      </c>
      <c r="H7206" s="44">
        <v>35</v>
      </c>
      <c r="I7206" s="45">
        <v>2800</v>
      </c>
      <c r="J7206" s="31"/>
      <c r="L7206" s="44">
        <v>100.61</v>
      </c>
      <c r="M7206" s="55">
        <v>8048.8</v>
      </c>
      <c r="N7206" s="56"/>
      <c r="P7206" s="44">
        <v>45</v>
      </c>
      <c r="Q7206" s="55">
        <v>3600</v>
      </c>
      <c r="R7206" s="56"/>
    </row>
    <row r="7207" spans="1:18" x14ac:dyDescent="0.25">
      <c r="A7207" s="37" t="s">
        <v>8617</v>
      </c>
      <c r="B7207" s="38" t="s">
        <v>8618</v>
      </c>
      <c r="C7207" s="38" t="s">
        <v>8619</v>
      </c>
      <c r="D7207" s="38"/>
      <c r="E7207" s="38" t="s">
        <v>433</v>
      </c>
      <c r="F7207" s="43">
        <v>9</v>
      </c>
      <c r="H7207" s="44">
        <v>800</v>
      </c>
      <c r="I7207" s="45">
        <v>7200</v>
      </c>
      <c r="J7207" s="31"/>
      <c r="L7207" s="44">
        <v>3550.95</v>
      </c>
      <c r="M7207" s="55">
        <v>31958.55</v>
      </c>
      <c r="N7207" s="56"/>
      <c r="P7207" s="44">
        <v>1500</v>
      </c>
      <c r="Q7207" s="55">
        <v>13500</v>
      </c>
      <c r="R7207" s="56"/>
    </row>
    <row r="7208" spans="1:18" x14ac:dyDescent="0.25">
      <c r="A7208" s="33"/>
      <c r="B7208" s="34" t="s">
        <v>28</v>
      </c>
      <c r="C7208" s="34" t="s">
        <v>29</v>
      </c>
      <c r="H7208" s="35"/>
      <c r="I7208" s="35"/>
      <c r="J7208" s="36"/>
      <c r="L7208" s="59"/>
      <c r="M7208" s="59"/>
      <c r="N7208" s="60"/>
      <c r="P7208" s="59"/>
      <c r="Q7208" s="59"/>
      <c r="R7208" s="60"/>
    </row>
    <row r="7209" spans="1:18" ht="30" x14ac:dyDescent="0.25">
      <c r="A7209" s="37" t="s">
        <v>8620</v>
      </c>
      <c r="B7209" s="38" t="s">
        <v>31</v>
      </c>
      <c r="C7209" s="38" t="s">
        <v>8621</v>
      </c>
      <c r="H7209" s="35"/>
      <c r="I7209" s="35"/>
      <c r="J7209" s="36"/>
      <c r="L7209" s="59"/>
      <c r="M7209" s="59"/>
      <c r="N7209" s="60"/>
      <c r="P7209" s="59"/>
      <c r="Q7209" s="59"/>
      <c r="R7209" s="60"/>
    </row>
    <row r="7210" spans="1:18" ht="60" x14ac:dyDescent="0.25">
      <c r="A7210" s="33"/>
      <c r="B7210" s="34" t="s">
        <v>55</v>
      </c>
      <c r="C7210" s="34" t="s">
        <v>56</v>
      </c>
      <c r="D7210" s="34" t="s">
        <v>57</v>
      </c>
      <c r="E7210" s="34" t="s">
        <v>58</v>
      </c>
      <c r="F7210" s="39" t="s">
        <v>59</v>
      </c>
      <c r="H7210" s="40" t="s">
        <v>60</v>
      </c>
      <c r="I7210" s="41" t="s">
        <v>22</v>
      </c>
      <c r="J7210" s="42"/>
      <c r="L7210" s="40" t="s">
        <v>60</v>
      </c>
      <c r="M7210" s="53" t="s">
        <v>22</v>
      </c>
      <c r="N7210" s="54"/>
      <c r="P7210" s="40" t="s">
        <v>60</v>
      </c>
      <c r="Q7210" s="53" t="s">
        <v>22</v>
      </c>
      <c r="R7210" s="54"/>
    </row>
    <row r="7211" spans="1:18" x14ac:dyDescent="0.25">
      <c r="A7211" s="37" t="s">
        <v>8622</v>
      </c>
      <c r="B7211" s="38" t="s">
        <v>8623</v>
      </c>
      <c r="C7211" s="38" t="s">
        <v>8624</v>
      </c>
      <c r="D7211" s="38"/>
      <c r="E7211" s="38" t="s">
        <v>433</v>
      </c>
      <c r="F7211" s="43">
        <v>15</v>
      </c>
      <c r="H7211" s="44">
        <v>7750</v>
      </c>
      <c r="I7211" s="45">
        <v>116250</v>
      </c>
      <c r="J7211" s="31"/>
      <c r="L7211" s="44">
        <v>37876.82</v>
      </c>
      <c r="M7211" s="55">
        <v>568152.30000000005</v>
      </c>
      <c r="N7211" s="56"/>
      <c r="P7211" s="44">
        <v>40000</v>
      </c>
      <c r="Q7211" s="55">
        <v>600000</v>
      </c>
      <c r="R7211" s="56"/>
    </row>
    <row r="7212" spans="1:18" x14ac:dyDescent="0.25">
      <c r="A7212" s="33"/>
      <c r="B7212" s="34" t="s">
        <v>28</v>
      </c>
      <c r="C7212" s="34" t="s">
        <v>29</v>
      </c>
      <c r="H7212" s="35"/>
      <c r="I7212" s="35"/>
      <c r="J7212" s="36"/>
      <c r="L7212" s="59"/>
      <c r="M7212" s="59"/>
      <c r="N7212" s="60"/>
      <c r="P7212" s="59"/>
      <c r="Q7212" s="59"/>
      <c r="R7212" s="60"/>
    </row>
    <row r="7213" spans="1:18" ht="30" x14ac:dyDescent="0.25">
      <c r="A7213" s="37" t="s">
        <v>8625</v>
      </c>
      <c r="B7213" s="38" t="s">
        <v>31</v>
      </c>
      <c r="C7213" s="38" t="s">
        <v>8626</v>
      </c>
      <c r="H7213" s="35"/>
      <c r="I7213" s="35"/>
      <c r="J7213" s="36"/>
      <c r="L7213" s="59"/>
      <c r="M7213" s="59"/>
      <c r="N7213" s="60"/>
      <c r="P7213" s="59"/>
      <c r="Q7213" s="59"/>
      <c r="R7213" s="60"/>
    </row>
    <row r="7214" spans="1:18" ht="60" x14ac:dyDescent="0.25">
      <c r="A7214" s="33"/>
      <c r="B7214" s="34" t="s">
        <v>55</v>
      </c>
      <c r="C7214" s="34" t="s">
        <v>56</v>
      </c>
      <c r="D7214" s="34" t="s">
        <v>57</v>
      </c>
      <c r="E7214" s="34" t="s">
        <v>58</v>
      </c>
      <c r="F7214" s="39" t="s">
        <v>59</v>
      </c>
      <c r="H7214" s="40" t="s">
        <v>60</v>
      </c>
      <c r="I7214" s="41" t="s">
        <v>22</v>
      </c>
      <c r="J7214" s="42"/>
      <c r="L7214" s="40" t="s">
        <v>60</v>
      </c>
      <c r="M7214" s="53" t="s">
        <v>22</v>
      </c>
      <c r="N7214" s="54"/>
      <c r="P7214" s="40" t="s">
        <v>60</v>
      </c>
      <c r="Q7214" s="53" t="s">
        <v>22</v>
      </c>
      <c r="R7214" s="54"/>
    </row>
    <row r="7215" spans="1:18" x14ac:dyDescent="0.25">
      <c r="A7215" s="37" t="s">
        <v>8627</v>
      </c>
      <c r="B7215" s="38" t="s">
        <v>8628</v>
      </c>
      <c r="C7215" s="38" t="s">
        <v>8629</v>
      </c>
      <c r="D7215" s="38"/>
      <c r="E7215" s="38" t="s">
        <v>433</v>
      </c>
      <c r="F7215" s="43">
        <v>2</v>
      </c>
      <c r="H7215" s="44">
        <v>4750</v>
      </c>
      <c r="I7215" s="45">
        <v>9500</v>
      </c>
      <c r="J7215" s="31"/>
      <c r="L7215" s="44">
        <v>4456.4399999999996</v>
      </c>
      <c r="M7215" s="55">
        <v>8912.8799999999992</v>
      </c>
      <c r="N7215" s="56"/>
      <c r="P7215" s="44">
        <v>5000</v>
      </c>
      <c r="Q7215" s="55">
        <v>10000</v>
      </c>
      <c r="R7215" s="56"/>
    </row>
    <row r="7216" spans="1:18" x14ac:dyDescent="0.25">
      <c r="A7216" s="33"/>
      <c r="B7216" s="34" t="s">
        <v>28</v>
      </c>
      <c r="C7216" s="34" t="s">
        <v>29</v>
      </c>
      <c r="H7216" s="35"/>
      <c r="I7216" s="35"/>
      <c r="J7216" s="36"/>
      <c r="L7216" s="59"/>
      <c r="M7216" s="59"/>
      <c r="N7216" s="60"/>
      <c r="P7216" s="59"/>
      <c r="Q7216" s="59"/>
      <c r="R7216" s="60"/>
    </row>
    <row r="7217" spans="1:18" x14ac:dyDescent="0.25">
      <c r="A7217" s="37" t="s">
        <v>8630</v>
      </c>
      <c r="B7217" s="38" t="s">
        <v>31</v>
      </c>
      <c r="C7217" s="38" t="s">
        <v>8631</v>
      </c>
      <c r="H7217" s="35"/>
      <c r="I7217" s="35"/>
      <c r="J7217" s="36"/>
      <c r="L7217" s="59"/>
      <c r="M7217" s="59"/>
      <c r="N7217" s="60"/>
      <c r="P7217" s="59"/>
      <c r="Q7217" s="59"/>
      <c r="R7217" s="60"/>
    </row>
    <row r="7218" spans="1:18" ht="60" x14ac:dyDescent="0.25">
      <c r="A7218" s="33"/>
      <c r="B7218" s="34" t="s">
        <v>55</v>
      </c>
      <c r="C7218" s="34" t="s">
        <v>56</v>
      </c>
      <c r="D7218" s="34" t="s">
        <v>57</v>
      </c>
      <c r="E7218" s="34" t="s">
        <v>58</v>
      </c>
      <c r="F7218" s="39" t="s">
        <v>59</v>
      </c>
      <c r="H7218" s="40" t="s">
        <v>60</v>
      </c>
      <c r="I7218" s="41" t="s">
        <v>22</v>
      </c>
      <c r="J7218" s="42"/>
      <c r="L7218" s="40" t="s">
        <v>60</v>
      </c>
      <c r="M7218" s="53" t="s">
        <v>22</v>
      </c>
      <c r="N7218" s="54"/>
      <c r="P7218" s="40" t="s">
        <v>60</v>
      </c>
      <c r="Q7218" s="53" t="s">
        <v>22</v>
      </c>
      <c r="R7218" s="54"/>
    </row>
    <row r="7219" spans="1:18" x14ac:dyDescent="0.25">
      <c r="A7219" s="37" t="s">
        <v>8632</v>
      </c>
      <c r="B7219" s="38" t="s">
        <v>8633</v>
      </c>
      <c r="C7219" s="38" t="s">
        <v>8634</v>
      </c>
      <c r="D7219" s="38"/>
      <c r="E7219" s="38" t="s">
        <v>308</v>
      </c>
      <c r="F7219" s="43">
        <v>770</v>
      </c>
      <c r="H7219" s="44">
        <v>540</v>
      </c>
      <c r="I7219" s="45">
        <v>415800</v>
      </c>
      <c r="J7219" s="31"/>
      <c r="L7219" s="44">
        <v>976.51</v>
      </c>
      <c r="M7219" s="55">
        <v>751912.7</v>
      </c>
      <c r="N7219" s="56"/>
      <c r="P7219" s="44">
        <v>1400</v>
      </c>
      <c r="Q7219" s="55">
        <v>1078000</v>
      </c>
      <c r="R7219" s="56"/>
    </row>
    <row r="7220" spans="1:18" x14ac:dyDescent="0.25">
      <c r="A7220" s="33"/>
      <c r="B7220" s="34" t="s">
        <v>28</v>
      </c>
      <c r="C7220" s="34" t="s">
        <v>29</v>
      </c>
      <c r="H7220" s="35"/>
      <c r="I7220" s="35"/>
      <c r="J7220" s="36"/>
      <c r="L7220" s="59"/>
      <c r="M7220" s="59"/>
      <c r="N7220" s="60"/>
      <c r="P7220" s="59"/>
      <c r="Q7220" s="59"/>
      <c r="R7220" s="60"/>
    </row>
    <row r="7221" spans="1:18" ht="30" x14ac:dyDescent="0.25">
      <c r="A7221" s="37" t="s">
        <v>8635</v>
      </c>
      <c r="B7221" s="38" t="s">
        <v>31</v>
      </c>
      <c r="C7221" s="38" t="s">
        <v>8191</v>
      </c>
      <c r="H7221" s="35"/>
      <c r="I7221" s="35"/>
      <c r="J7221" s="36"/>
      <c r="L7221" s="59"/>
      <c r="M7221" s="59"/>
      <c r="N7221" s="60"/>
      <c r="P7221" s="59"/>
      <c r="Q7221" s="59"/>
      <c r="R7221" s="60"/>
    </row>
    <row r="7222" spans="1:18" ht="60" x14ac:dyDescent="0.25">
      <c r="A7222" s="33"/>
      <c r="B7222" s="34" t="s">
        <v>55</v>
      </c>
      <c r="C7222" s="34" t="s">
        <v>56</v>
      </c>
      <c r="D7222" s="34" t="s">
        <v>57</v>
      </c>
      <c r="E7222" s="34" t="s">
        <v>58</v>
      </c>
      <c r="F7222" s="39" t="s">
        <v>59</v>
      </c>
      <c r="H7222" s="40" t="s">
        <v>60</v>
      </c>
      <c r="I7222" s="41" t="s">
        <v>22</v>
      </c>
      <c r="J7222" s="42"/>
      <c r="L7222" s="40" t="s">
        <v>60</v>
      </c>
      <c r="M7222" s="53" t="s">
        <v>22</v>
      </c>
      <c r="N7222" s="54"/>
      <c r="P7222" s="40" t="s">
        <v>60</v>
      </c>
      <c r="Q7222" s="53" t="s">
        <v>22</v>
      </c>
      <c r="R7222" s="54"/>
    </row>
    <row r="7223" spans="1:18" x14ac:dyDescent="0.25">
      <c r="A7223" s="37" t="s">
        <v>8636</v>
      </c>
      <c r="B7223" s="38" t="s">
        <v>8637</v>
      </c>
      <c r="C7223" s="38" t="s">
        <v>8638</v>
      </c>
      <c r="D7223" s="38"/>
      <c r="E7223" s="38" t="s">
        <v>308</v>
      </c>
      <c r="F7223" s="43">
        <v>520</v>
      </c>
      <c r="H7223" s="44">
        <v>245</v>
      </c>
      <c r="I7223" s="45">
        <v>127400</v>
      </c>
      <c r="J7223" s="31"/>
      <c r="L7223" s="44">
        <v>266.32</v>
      </c>
      <c r="M7223" s="55">
        <v>138486.39999999999</v>
      </c>
      <c r="N7223" s="56"/>
      <c r="P7223" s="44">
        <v>450</v>
      </c>
      <c r="Q7223" s="55">
        <v>234000</v>
      </c>
      <c r="R7223" s="56"/>
    </row>
    <row r="7224" spans="1:18" x14ac:dyDescent="0.25">
      <c r="A7224" s="33"/>
      <c r="B7224" s="34" t="s">
        <v>28</v>
      </c>
      <c r="C7224" s="34" t="s">
        <v>29</v>
      </c>
      <c r="H7224" s="35"/>
      <c r="I7224" s="35"/>
      <c r="J7224" s="36"/>
      <c r="L7224" s="59"/>
      <c r="M7224" s="59"/>
      <c r="N7224" s="60"/>
      <c r="P7224" s="59"/>
      <c r="Q7224" s="59"/>
      <c r="R7224" s="60"/>
    </row>
    <row r="7225" spans="1:18" x14ac:dyDescent="0.25">
      <c r="A7225" s="37" t="s">
        <v>8639</v>
      </c>
      <c r="B7225" s="38" t="s">
        <v>31</v>
      </c>
      <c r="C7225" s="38" t="s">
        <v>8640</v>
      </c>
      <c r="H7225" s="35"/>
      <c r="I7225" s="35"/>
      <c r="J7225" s="36"/>
      <c r="L7225" s="59"/>
      <c r="M7225" s="59"/>
      <c r="N7225" s="60"/>
      <c r="P7225" s="59"/>
      <c r="Q7225" s="59"/>
      <c r="R7225" s="60"/>
    </row>
    <row r="7226" spans="1:18" ht="60" x14ac:dyDescent="0.25">
      <c r="A7226" s="33"/>
      <c r="B7226" s="34" t="s">
        <v>55</v>
      </c>
      <c r="C7226" s="34" t="s">
        <v>56</v>
      </c>
      <c r="D7226" s="34" t="s">
        <v>57</v>
      </c>
      <c r="E7226" s="34" t="s">
        <v>58</v>
      </c>
      <c r="F7226" s="39" t="s">
        <v>59</v>
      </c>
      <c r="H7226" s="40" t="s">
        <v>60</v>
      </c>
      <c r="I7226" s="41" t="s">
        <v>22</v>
      </c>
      <c r="J7226" s="42"/>
      <c r="L7226" s="40" t="s">
        <v>60</v>
      </c>
      <c r="M7226" s="53" t="s">
        <v>22</v>
      </c>
      <c r="N7226" s="54"/>
      <c r="P7226" s="40" t="s">
        <v>60</v>
      </c>
      <c r="Q7226" s="53" t="s">
        <v>22</v>
      </c>
      <c r="R7226" s="54"/>
    </row>
    <row r="7227" spans="1:18" x14ac:dyDescent="0.25">
      <c r="A7227" s="37" t="s">
        <v>8641</v>
      </c>
      <c r="B7227" s="38" t="s">
        <v>8642</v>
      </c>
      <c r="C7227" s="38" t="s">
        <v>8643</v>
      </c>
      <c r="D7227" s="38"/>
      <c r="E7227" s="38" t="s">
        <v>457</v>
      </c>
      <c r="F7227" s="43">
        <v>179</v>
      </c>
      <c r="H7227" s="44">
        <v>105</v>
      </c>
      <c r="I7227" s="45">
        <v>18795</v>
      </c>
      <c r="J7227" s="31"/>
      <c r="L7227" s="44">
        <v>97.06</v>
      </c>
      <c r="M7227" s="55">
        <v>17373.740000000002</v>
      </c>
      <c r="N7227" s="56"/>
      <c r="P7227" s="44">
        <v>120</v>
      </c>
      <c r="Q7227" s="55">
        <v>21480</v>
      </c>
      <c r="R7227" s="56"/>
    </row>
    <row r="7228" spans="1:18" x14ac:dyDescent="0.25">
      <c r="A7228" s="33"/>
      <c r="B7228" s="34" t="s">
        <v>28</v>
      </c>
      <c r="C7228" s="34" t="s">
        <v>29</v>
      </c>
      <c r="H7228" s="35"/>
      <c r="I7228" s="35"/>
      <c r="J7228" s="36"/>
      <c r="L7228" s="59"/>
      <c r="M7228" s="59"/>
      <c r="N7228" s="60"/>
      <c r="P7228" s="59"/>
      <c r="Q7228" s="59"/>
      <c r="R7228" s="60"/>
    </row>
    <row r="7229" spans="1:18" x14ac:dyDescent="0.25">
      <c r="A7229" s="37" t="s">
        <v>8644</v>
      </c>
      <c r="B7229" s="38" t="s">
        <v>31</v>
      </c>
      <c r="C7229" s="38" t="s">
        <v>8645</v>
      </c>
      <c r="H7229" s="35"/>
      <c r="I7229" s="35"/>
      <c r="J7229" s="36"/>
      <c r="L7229" s="59"/>
      <c r="M7229" s="59"/>
      <c r="N7229" s="60"/>
      <c r="P7229" s="59"/>
      <c r="Q7229" s="59"/>
      <c r="R7229" s="60"/>
    </row>
    <row r="7230" spans="1:18" x14ac:dyDescent="0.25">
      <c r="A7230" s="37" t="s">
        <v>8646</v>
      </c>
      <c r="B7230" s="38" t="s">
        <v>31</v>
      </c>
      <c r="C7230" s="38" t="s">
        <v>712</v>
      </c>
      <c r="H7230" s="35"/>
      <c r="I7230" s="35"/>
      <c r="J7230" s="36"/>
      <c r="L7230" s="59"/>
      <c r="M7230" s="59"/>
      <c r="N7230" s="60"/>
      <c r="P7230" s="59"/>
      <c r="Q7230" s="59"/>
      <c r="R7230" s="60"/>
    </row>
    <row r="7231" spans="1:18" ht="60" x14ac:dyDescent="0.25">
      <c r="A7231" s="33"/>
      <c r="B7231" s="34" t="s">
        <v>55</v>
      </c>
      <c r="C7231" s="34" t="s">
        <v>56</v>
      </c>
      <c r="D7231" s="34" t="s">
        <v>57</v>
      </c>
      <c r="E7231" s="34" t="s">
        <v>58</v>
      </c>
      <c r="F7231" s="39" t="s">
        <v>59</v>
      </c>
      <c r="H7231" s="40" t="s">
        <v>60</v>
      </c>
      <c r="I7231" s="41" t="s">
        <v>22</v>
      </c>
      <c r="J7231" s="42"/>
      <c r="L7231" s="40" t="s">
        <v>60</v>
      </c>
      <c r="M7231" s="53" t="s">
        <v>22</v>
      </c>
      <c r="N7231" s="54"/>
      <c r="P7231" s="40" t="s">
        <v>60</v>
      </c>
      <c r="Q7231" s="53" t="s">
        <v>22</v>
      </c>
      <c r="R7231" s="54"/>
    </row>
    <row r="7232" spans="1:18" ht="45" x14ac:dyDescent="0.25">
      <c r="A7232" s="37" t="s">
        <v>8647</v>
      </c>
      <c r="B7232" s="38" t="s">
        <v>8648</v>
      </c>
      <c r="C7232" s="38" t="s">
        <v>1426</v>
      </c>
      <c r="D7232" s="38"/>
      <c r="E7232" s="38" t="s">
        <v>457</v>
      </c>
      <c r="F7232" s="43">
        <v>102</v>
      </c>
      <c r="H7232" s="44">
        <v>85</v>
      </c>
      <c r="I7232" s="45">
        <v>8670</v>
      </c>
      <c r="J7232" s="31"/>
      <c r="L7232" s="44">
        <v>118.37</v>
      </c>
      <c r="M7232" s="55">
        <v>12073.74</v>
      </c>
      <c r="N7232" s="56"/>
      <c r="P7232" s="44">
        <v>75</v>
      </c>
      <c r="Q7232" s="55">
        <v>7650</v>
      </c>
      <c r="R7232" s="56"/>
    </row>
    <row r="7233" spans="1:18" ht="30" x14ac:dyDescent="0.25">
      <c r="A7233" s="37" t="s">
        <v>8649</v>
      </c>
      <c r="B7233" s="38" t="s">
        <v>8650</v>
      </c>
      <c r="C7233" s="38" t="s">
        <v>8651</v>
      </c>
      <c r="D7233" s="38"/>
      <c r="E7233" s="38" t="s">
        <v>433</v>
      </c>
      <c r="F7233" s="43">
        <v>1</v>
      </c>
      <c r="H7233" s="44">
        <v>1480</v>
      </c>
      <c r="I7233" s="45">
        <v>1480</v>
      </c>
      <c r="J7233" s="31"/>
      <c r="L7233" s="44">
        <v>1775.48</v>
      </c>
      <c r="M7233" s="55">
        <v>1775.48</v>
      </c>
      <c r="N7233" s="56"/>
      <c r="P7233" s="44">
        <v>6500</v>
      </c>
      <c r="Q7233" s="55">
        <v>6500</v>
      </c>
      <c r="R7233" s="56"/>
    </row>
    <row r="7234" spans="1:18" x14ac:dyDescent="0.25">
      <c r="A7234" s="37" t="s">
        <v>8652</v>
      </c>
      <c r="B7234" s="38" t="s">
        <v>8653</v>
      </c>
      <c r="C7234" s="38" t="s">
        <v>3711</v>
      </c>
      <c r="D7234" s="38"/>
      <c r="E7234" s="38" t="s">
        <v>433</v>
      </c>
      <c r="F7234" s="43">
        <v>1</v>
      </c>
      <c r="H7234" s="44">
        <v>7800</v>
      </c>
      <c r="I7234" s="45">
        <v>7800</v>
      </c>
      <c r="J7234" s="31"/>
      <c r="L7234" s="44">
        <v>3550.95</v>
      </c>
      <c r="M7234" s="55">
        <v>3550.95</v>
      </c>
      <c r="N7234" s="56"/>
      <c r="P7234" s="44">
        <v>2500</v>
      </c>
      <c r="Q7234" s="55">
        <v>2500</v>
      </c>
      <c r="R7234" s="56"/>
    </row>
    <row r="7235" spans="1:18" x14ac:dyDescent="0.25">
      <c r="A7235" s="33"/>
      <c r="B7235" s="34" t="s">
        <v>28</v>
      </c>
      <c r="C7235" s="34" t="s">
        <v>29</v>
      </c>
      <c r="H7235" s="35"/>
      <c r="I7235" s="35"/>
      <c r="J7235" s="36"/>
      <c r="L7235" s="59"/>
      <c r="M7235" s="59"/>
      <c r="N7235" s="60"/>
      <c r="P7235" s="59"/>
      <c r="Q7235" s="59"/>
      <c r="R7235" s="60"/>
    </row>
    <row r="7236" spans="1:18" x14ac:dyDescent="0.25">
      <c r="A7236" s="37" t="s">
        <v>8654</v>
      </c>
      <c r="B7236" s="38" t="s">
        <v>31</v>
      </c>
      <c r="C7236" s="38" t="s">
        <v>732</v>
      </c>
      <c r="H7236" s="35"/>
      <c r="I7236" s="35"/>
      <c r="J7236" s="36"/>
      <c r="L7236" s="59"/>
      <c r="M7236" s="59"/>
      <c r="N7236" s="60"/>
      <c r="P7236" s="59"/>
      <c r="Q7236" s="59"/>
      <c r="R7236" s="60"/>
    </row>
    <row r="7237" spans="1:18" ht="30" x14ac:dyDescent="0.25">
      <c r="A7237" s="37" t="s">
        <v>8655</v>
      </c>
      <c r="B7237" s="38" t="s">
        <v>31</v>
      </c>
      <c r="C7237" s="38" t="s">
        <v>734</v>
      </c>
      <c r="H7237" s="35"/>
      <c r="I7237" s="35"/>
      <c r="J7237" s="36"/>
      <c r="L7237" s="59"/>
      <c r="M7237" s="59"/>
      <c r="N7237" s="60"/>
      <c r="P7237" s="59"/>
      <c r="Q7237" s="59"/>
      <c r="R7237" s="60"/>
    </row>
    <row r="7238" spans="1:18" ht="60" x14ac:dyDescent="0.25">
      <c r="A7238" s="33"/>
      <c r="B7238" s="34" t="s">
        <v>55</v>
      </c>
      <c r="C7238" s="34" t="s">
        <v>56</v>
      </c>
      <c r="D7238" s="34" t="s">
        <v>57</v>
      </c>
      <c r="E7238" s="34" t="s">
        <v>58</v>
      </c>
      <c r="F7238" s="39" t="s">
        <v>59</v>
      </c>
      <c r="H7238" s="40" t="s">
        <v>60</v>
      </c>
      <c r="I7238" s="41" t="s">
        <v>22</v>
      </c>
      <c r="J7238" s="42"/>
      <c r="L7238" s="40" t="s">
        <v>60</v>
      </c>
      <c r="M7238" s="53" t="s">
        <v>22</v>
      </c>
      <c r="N7238" s="54"/>
      <c r="P7238" s="40" t="s">
        <v>60</v>
      </c>
      <c r="Q7238" s="53" t="s">
        <v>22</v>
      </c>
      <c r="R7238" s="54"/>
    </row>
    <row r="7239" spans="1:18" x14ac:dyDescent="0.25">
      <c r="A7239" s="37" t="s">
        <v>8656</v>
      </c>
      <c r="B7239" s="38" t="s">
        <v>8657</v>
      </c>
      <c r="C7239" s="38" t="s">
        <v>8658</v>
      </c>
      <c r="D7239" s="38"/>
      <c r="E7239" s="38" t="s">
        <v>457</v>
      </c>
      <c r="F7239" s="43">
        <v>64</v>
      </c>
      <c r="H7239" s="44">
        <v>116</v>
      </c>
      <c r="I7239" s="45">
        <v>7424</v>
      </c>
      <c r="J7239" s="31"/>
      <c r="L7239" s="44">
        <v>59.18</v>
      </c>
      <c r="M7239" s="55">
        <v>3787.52</v>
      </c>
      <c r="N7239" s="56"/>
      <c r="P7239" s="44">
        <v>150</v>
      </c>
      <c r="Q7239" s="55">
        <v>9600</v>
      </c>
      <c r="R7239" s="56"/>
    </row>
    <row r="7240" spans="1:18" x14ac:dyDescent="0.25">
      <c r="A7240" s="37" t="s">
        <v>8659</v>
      </c>
      <c r="B7240" s="38" t="s">
        <v>8660</v>
      </c>
      <c r="C7240" s="38" t="s">
        <v>8661</v>
      </c>
      <c r="D7240" s="38"/>
      <c r="E7240" s="38" t="s">
        <v>457</v>
      </c>
      <c r="F7240" s="43">
        <v>64</v>
      </c>
      <c r="H7240" s="44">
        <v>122</v>
      </c>
      <c r="I7240" s="45">
        <v>7808</v>
      </c>
      <c r="J7240" s="31"/>
      <c r="L7240" s="44">
        <v>130.19999999999999</v>
      </c>
      <c r="M7240" s="55">
        <v>8332.7999999999993</v>
      </c>
      <c r="N7240" s="56"/>
      <c r="P7240" s="44">
        <v>190</v>
      </c>
      <c r="Q7240" s="55">
        <v>12160</v>
      </c>
      <c r="R7240" s="56"/>
    </row>
    <row r="7241" spans="1:18" x14ac:dyDescent="0.25">
      <c r="A7241" s="33"/>
      <c r="B7241" s="34" t="s">
        <v>28</v>
      </c>
      <c r="C7241" s="34" t="s">
        <v>29</v>
      </c>
      <c r="H7241" s="35"/>
      <c r="I7241" s="35"/>
      <c r="J7241" s="36"/>
      <c r="L7241" s="59"/>
      <c r="M7241" s="59"/>
      <c r="N7241" s="60"/>
      <c r="P7241" s="59"/>
      <c r="Q7241" s="59"/>
      <c r="R7241" s="60"/>
    </row>
    <row r="7242" spans="1:18" x14ac:dyDescent="0.25">
      <c r="A7242" s="37" t="s">
        <v>8662</v>
      </c>
      <c r="B7242" s="38" t="s">
        <v>31</v>
      </c>
      <c r="C7242" s="38" t="s">
        <v>8663</v>
      </c>
      <c r="H7242" s="35"/>
      <c r="I7242" s="35"/>
      <c r="J7242" s="36"/>
      <c r="L7242" s="59"/>
      <c r="M7242" s="59"/>
      <c r="N7242" s="60"/>
      <c r="P7242" s="59"/>
      <c r="Q7242" s="59"/>
      <c r="R7242" s="60"/>
    </row>
    <row r="7243" spans="1:18" ht="60" x14ac:dyDescent="0.25">
      <c r="A7243" s="33"/>
      <c r="B7243" s="34" t="s">
        <v>55</v>
      </c>
      <c r="C7243" s="34" t="s">
        <v>56</v>
      </c>
      <c r="D7243" s="34" t="s">
        <v>57</v>
      </c>
      <c r="E7243" s="34" t="s">
        <v>58</v>
      </c>
      <c r="F7243" s="39" t="s">
        <v>59</v>
      </c>
      <c r="H7243" s="40" t="s">
        <v>60</v>
      </c>
      <c r="I7243" s="41" t="s">
        <v>22</v>
      </c>
      <c r="J7243" s="42"/>
      <c r="L7243" s="40" t="s">
        <v>60</v>
      </c>
      <c r="M7243" s="53" t="s">
        <v>22</v>
      </c>
      <c r="N7243" s="54"/>
      <c r="P7243" s="40" t="s">
        <v>60</v>
      </c>
      <c r="Q7243" s="53" t="s">
        <v>22</v>
      </c>
      <c r="R7243" s="54"/>
    </row>
    <row r="7244" spans="1:18" x14ac:dyDescent="0.25">
      <c r="A7244" s="37" t="s">
        <v>8664</v>
      </c>
      <c r="B7244" s="38" t="s">
        <v>8665</v>
      </c>
      <c r="C7244" s="38" t="s">
        <v>8666</v>
      </c>
      <c r="D7244" s="38"/>
      <c r="E7244" s="38" t="s">
        <v>433</v>
      </c>
      <c r="F7244" s="43">
        <v>2</v>
      </c>
      <c r="H7244" s="44">
        <v>4815</v>
      </c>
      <c r="I7244" s="45">
        <v>9630</v>
      </c>
      <c r="J7244" s="31"/>
      <c r="L7244" s="44">
        <v>41427.769999999997</v>
      </c>
      <c r="M7244" s="55">
        <v>82855.539999999994</v>
      </c>
      <c r="N7244" s="56"/>
      <c r="P7244" s="44">
        <v>20000</v>
      </c>
      <c r="Q7244" s="55">
        <v>40000</v>
      </c>
      <c r="R7244" s="56"/>
    </row>
    <row r="7245" spans="1:18" x14ac:dyDescent="0.25">
      <c r="A7245" s="37" t="s">
        <v>8667</v>
      </c>
      <c r="B7245" s="38" t="s">
        <v>8668</v>
      </c>
      <c r="C7245" s="38" t="s">
        <v>5226</v>
      </c>
      <c r="D7245" s="38"/>
      <c r="E7245" s="38" t="s">
        <v>433</v>
      </c>
      <c r="F7245" s="43">
        <v>2</v>
      </c>
      <c r="H7245" s="44">
        <v>1925</v>
      </c>
      <c r="I7245" s="45">
        <v>3850</v>
      </c>
      <c r="J7245" s="31"/>
      <c r="L7245" s="44">
        <v>355.1</v>
      </c>
      <c r="M7245" s="55">
        <v>710.2</v>
      </c>
      <c r="N7245" s="56"/>
      <c r="P7245" s="44">
        <v>450</v>
      </c>
      <c r="Q7245" s="55">
        <v>900</v>
      </c>
      <c r="R7245" s="56"/>
    </row>
    <row r="7246" spans="1:18" x14ac:dyDescent="0.25">
      <c r="A7246" s="37" t="s">
        <v>8669</v>
      </c>
      <c r="B7246" s="38" t="s">
        <v>8670</v>
      </c>
      <c r="C7246" s="38" t="s">
        <v>5229</v>
      </c>
      <c r="D7246" s="38"/>
      <c r="E7246" s="38" t="s">
        <v>433</v>
      </c>
      <c r="F7246" s="43">
        <v>2</v>
      </c>
      <c r="H7246" s="44">
        <v>550</v>
      </c>
      <c r="I7246" s="45">
        <v>1100</v>
      </c>
      <c r="J7246" s="31"/>
      <c r="L7246" s="44">
        <v>3195.86</v>
      </c>
      <c r="M7246" s="55">
        <v>6391.72</v>
      </c>
      <c r="N7246" s="56"/>
      <c r="P7246" s="44">
        <v>2800</v>
      </c>
      <c r="Q7246" s="55">
        <v>5600</v>
      </c>
      <c r="R7246" s="56"/>
    </row>
    <row r="7247" spans="1:18" x14ac:dyDescent="0.25">
      <c r="A7247" s="37" t="s">
        <v>8671</v>
      </c>
      <c r="B7247" s="38" t="s">
        <v>8672</v>
      </c>
      <c r="C7247" s="38" t="s">
        <v>8673</v>
      </c>
      <c r="D7247" s="38"/>
      <c r="E7247" s="38" t="s">
        <v>433</v>
      </c>
      <c r="F7247" s="43">
        <v>15</v>
      </c>
      <c r="H7247" s="44">
        <v>18</v>
      </c>
      <c r="I7247" s="45">
        <v>270</v>
      </c>
      <c r="J7247" s="31"/>
      <c r="L7247" s="44">
        <v>112.45</v>
      </c>
      <c r="M7247" s="55">
        <v>1686.75</v>
      </c>
      <c r="N7247" s="56"/>
      <c r="P7247" s="44">
        <v>10</v>
      </c>
      <c r="Q7247" s="55">
        <v>150</v>
      </c>
      <c r="R7247" s="56"/>
    </row>
    <row r="7248" spans="1:18" x14ac:dyDescent="0.25">
      <c r="A7248" s="37" t="s">
        <v>8674</v>
      </c>
      <c r="B7248" s="38" t="s">
        <v>8675</v>
      </c>
      <c r="C7248" s="38" t="s">
        <v>8676</v>
      </c>
      <c r="D7248" s="38"/>
      <c r="E7248" s="38" t="s">
        <v>433</v>
      </c>
      <c r="F7248" s="43">
        <v>15</v>
      </c>
      <c r="H7248" s="44">
        <v>45</v>
      </c>
      <c r="I7248" s="45">
        <v>675</v>
      </c>
      <c r="J7248" s="31"/>
      <c r="L7248" s="44">
        <v>147.96</v>
      </c>
      <c r="M7248" s="55">
        <v>2219.4</v>
      </c>
      <c r="N7248" s="56"/>
      <c r="P7248" s="44">
        <v>90</v>
      </c>
      <c r="Q7248" s="55">
        <v>1350</v>
      </c>
      <c r="R7248" s="56"/>
    </row>
    <row r="7249" spans="1:18" x14ac:dyDescent="0.25">
      <c r="A7249" s="37" t="s">
        <v>8677</v>
      </c>
      <c r="B7249" s="38" t="s">
        <v>8678</v>
      </c>
      <c r="C7249" s="38" t="s">
        <v>8679</v>
      </c>
      <c r="D7249" s="38"/>
      <c r="E7249" s="38" t="s">
        <v>433</v>
      </c>
      <c r="F7249" s="43">
        <v>193</v>
      </c>
      <c r="H7249" s="44">
        <v>90</v>
      </c>
      <c r="I7249" s="45">
        <v>17370</v>
      </c>
      <c r="J7249" s="31"/>
      <c r="L7249" s="44">
        <v>213.06</v>
      </c>
      <c r="M7249" s="55">
        <v>41120.58</v>
      </c>
      <c r="N7249" s="56"/>
      <c r="P7249" s="44">
        <v>75</v>
      </c>
      <c r="Q7249" s="55">
        <v>14475</v>
      </c>
      <c r="R7249" s="56"/>
    </row>
    <row r="7250" spans="1:18" x14ac:dyDescent="0.25">
      <c r="A7250" s="33"/>
      <c r="B7250" s="34" t="s">
        <v>28</v>
      </c>
      <c r="C7250" s="34" t="s">
        <v>29</v>
      </c>
      <c r="H7250" s="35"/>
      <c r="I7250" s="35"/>
      <c r="J7250" s="36"/>
      <c r="L7250" s="59"/>
      <c r="M7250" s="59"/>
      <c r="N7250" s="60"/>
      <c r="P7250" s="59"/>
      <c r="Q7250" s="59"/>
      <c r="R7250" s="60"/>
    </row>
    <row r="7251" spans="1:18" x14ac:dyDescent="0.25">
      <c r="A7251" s="37" t="s">
        <v>8680</v>
      </c>
      <c r="B7251" s="38" t="s">
        <v>31</v>
      </c>
      <c r="C7251" s="38" t="s">
        <v>333</v>
      </c>
      <c r="H7251" s="35"/>
      <c r="I7251" s="35"/>
      <c r="J7251" s="36"/>
      <c r="L7251" s="59"/>
      <c r="M7251" s="59"/>
      <c r="N7251" s="60"/>
      <c r="P7251" s="59"/>
      <c r="Q7251" s="59"/>
      <c r="R7251" s="60"/>
    </row>
    <row r="7252" spans="1:18" ht="60" x14ac:dyDescent="0.25">
      <c r="A7252" s="33"/>
      <c r="B7252" s="34" t="s">
        <v>55</v>
      </c>
      <c r="C7252" s="34" t="s">
        <v>56</v>
      </c>
      <c r="D7252" s="34" t="s">
        <v>57</v>
      </c>
      <c r="E7252" s="34" t="s">
        <v>58</v>
      </c>
      <c r="F7252" s="39" t="s">
        <v>59</v>
      </c>
      <c r="H7252" s="40" t="s">
        <v>60</v>
      </c>
      <c r="I7252" s="41" t="s">
        <v>22</v>
      </c>
      <c r="J7252" s="42"/>
      <c r="L7252" s="40" t="s">
        <v>60</v>
      </c>
      <c r="M7252" s="53" t="s">
        <v>22</v>
      </c>
      <c r="N7252" s="54"/>
      <c r="P7252" s="40" t="s">
        <v>60</v>
      </c>
      <c r="Q7252" s="53" t="s">
        <v>22</v>
      </c>
      <c r="R7252" s="54"/>
    </row>
    <row r="7253" spans="1:18" ht="105" x14ac:dyDescent="0.25">
      <c r="A7253" s="37" t="s">
        <v>8681</v>
      </c>
      <c r="B7253" s="38" t="s">
        <v>335</v>
      </c>
      <c r="C7253" s="38" t="s">
        <v>336</v>
      </c>
      <c r="D7253" s="38"/>
      <c r="E7253" s="38" t="s">
        <v>64</v>
      </c>
      <c r="F7253" s="43">
        <v>1</v>
      </c>
      <c r="H7253" s="44">
        <v>0</v>
      </c>
      <c r="I7253" s="45">
        <v>0</v>
      </c>
      <c r="J7253" s="31"/>
      <c r="L7253" s="44">
        <v>0</v>
      </c>
      <c r="M7253" s="55">
        <v>0</v>
      </c>
      <c r="N7253" s="56"/>
      <c r="P7253" s="44">
        <v>0</v>
      </c>
      <c r="Q7253" s="55">
        <v>0</v>
      </c>
      <c r="R7253" s="56"/>
    </row>
    <row r="7254" spans="1:18" x14ac:dyDescent="0.25">
      <c r="A7254" s="33"/>
      <c r="B7254" s="34" t="s">
        <v>28</v>
      </c>
      <c r="C7254" s="34" t="s">
        <v>29</v>
      </c>
      <c r="H7254" s="35"/>
      <c r="I7254" s="35"/>
      <c r="J7254" s="36"/>
      <c r="L7254" s="59"/>
      <c r="M7254" s="59"/>
      <c r="N7254" s="60"/>
      <c r="P7254" s="59"/>
      <c r="Q7254" s="59"/>
      <c r="R7254" s="60"/>
    </row>
    <row r="7255" spans="1:18" ht="60" x14ac:dyDescent="0.25">
      <c r="A7255" s="37" t="s">
        <v>8682</v>
      </c>
      <c r="B7255" s="38" t="s">
        <v>31</v>
      </c>
      <c r="C7255" s="38" t="s">
        <v>299</v>
      </c>
      <c r="H7255" s="35"/>
      <c r="I7255" s="35"/>
      <c r="J7255" s="36"/>
      <c r="L7255" s="59"/>
      <c r="M7255" s="59"/>
      <c r="N7255" s="60"/>
      <c r="P7255" s="59"/>
      <c r="Q7255" s="59"/>
      <c r="R7255" s="60"/>
    </row>
    <row r="7256" spans="1:18" ht="18.75" x14ac:dyDescent="0.25">
      <c r="A7256" s="23" t="s">
        <v>8683</v>
      </c>
      <c r="B7256" s="23"/>
      <c r="C7256" s="50"/>
      <c r="D7256" s="14"/>
      <c r="E7256" s="14"/>
      <c r="F7256" s="23"/>
      <c r="H7256" s="24" t="s">
        <v>3228</v>
      </c>
      <c r="I7256" s="25">
        <v>497782.4</v>
      </c>
      <c r="J7256" s="26"/>
      <c r="K7256" s="27"/>
      <c r="L7256" s="24" t="s">
        <v>3228</v>
      </c>
      <c r="M7256" s="61">
        <v>754546.88</v>
      </c>
      <c r="N7256" s="62"/>
      <c r="O7256" s="27"/>
      <c r="P7256" s="24" t="s">
        <v>3228</v>
      </c>
      <c r="Q7256" s="61">
        <v>721382</v>
      </c>
      <c r="R7256" s="62"/>
    </row>
    <row r="7257" spans="1:18" x14ac:dyDescent="0.25">
      <c r="A7257" s="33"/>
      <c r="B7257" s="34" t="s">
        <v>28</v>
      </c>
      <c r="C7257" s="34" t="s">
        <v>29</v>
      </c>
      <c r="H7257" s="35"/>
      <c r="I7257" s="35"/>
      <c r="J7257" s="36"/>
      <c r="L7257" s="59"/>
      <c r="M7257" s="59"/>
      <c r="N7257" s="60"/>
      <c r="P7257" s="59"/>
      <c r="Q7257" s="59"/>
      <c r="R7257" s="60"/>
    </row>
    <row r="7258" spans="1:18" x14ac:dyDescent="0.25">
      <c r="A7258" s="37" t="s">
        <v>8684</v>
      </c>
      <c r="B7258" s="38" t="s">
        <v>31</v>
      </c>
      <c r="C7258" s="38" t="s">
        <v>8685</v>
      </c>
      <c r="H7258" s="35"/>
      <c r="I7258" s="35"/>
      <c r="J7258" s="36"/>
      <c r="L7258" s="59"/>
      <c r="M7258" s="59"/>
      <c r="N7258" s="60"/>
      <c r="P7258" s="59"/>
      <c r="Q7258" s="59"/>
      <c r="R7258" s="60"/>
    </row>
    <row r="7259" spans="1:18" ht="45" x14ac:dyDescent="0.25">
      <c r="A7259" s="37" t="s">
        <v>8686</v>
      </c>
      <c r="B7259" s="38" t="s">
        <v>31</v>
      </c>
      <c r="C7259" s="38" t="s">
        <v>8687</v>
      </c>
      <c r="H7259" s="35"/>
      <c r="I7259" s="35"/>
      <c r="J7259" s="36"/>
      <c r="L7259" s="59"/>
      <c r="M7259" s="59"/>
      <c r="N7259" s="60"/>
      <c r="P7259" s="59"/>
      <c r="Q7259" s="59"/>
      <c r="R7259" s="60"/>
    </row>
    <row r="7260" spans="1:18" ht="30" x14ac:dyDescent="0.25">
      <c r="A7260" s="37" t="s">
        <v>8688</v>
      </c>
      <c r="B7260" s="38" t="s">
        <v>31</v>
      </c>
      <c r="C7260" s="38" t="s">
        <v>8689</v>
      </c>
      <c r="H7260" s="35"/>
      <c r="I7260" s="35"/>
      <c r="J7260" s="36"/>
      <c r="L7260" s="59"/>
      <c r="M7260" s="59"/>
      <c r="N7260" s="60"/>
      <c r="P7260" s="59"/>
      <c r="Q7260" s="59"/>
      <c r="R7260" s="60"/>
    </row>
    <row r="7261" spans="1:18" ht="60" x14ac:dyDescent="0.25">
      <c r="A7261" s="33"/>
      <c r="B7261" s="34" t="s">
        <v>55</v>
      </c>
      <c r="C7261" s="34" t="s">
        <v>56</v>
      </c>
      <c r="D7261" s="34" t="s">
        <v>57</v>
      </c>
      <c r="E7261" s="34" t="s">
        <v>58</v>
      </c>
      <c r="F7261" s="39" t="s">
        <v>59</v>
      </c>
      <c r="H7261" s="40" t="s">
        <v>60</v>
      </c>
      <c r="I7261" s="41" t="s">
        <v>22</v>
      </c>
      <c r="J7261" s="42"/>
      <c r="L7261" s="40" t="s">
        <v>60</v>
      </c>
      <c r="M7261" s="53" t="s">
        <v>22</v>
      </c>
      <c r="N7261" s="54"/>
      <c r="P7261" s="40" t="s">
        <v>60</v>
      </c>
      <c r="Q7261" s="53" t="s">
        <v>22</v>
      </c>
      <c r="R7261" s="54"/>
    </row>
    <row r="7262" spans="1:18" x14ac:dyDescent="0.25">
      <c r="A7262" s="37" t="s">
        <v>8690</v>
      </c>
      <c r="B7262" s="38" t="s">
        <v>8691</v>
      </c>
      <c r="C7262" s="38" t="s">
        <v>8692</v>
      </c>
      <c r="D7262" s="38"/>
      <c r="E7262" s="38" t="s">
        <v>433</v>
      </c>
      <c r="F7262" s="43">
        <v>1</v>
      </c>
      <c r="H7262" s="44">
        <v>6500</v>
      </c>
      <c r="I7262" s="45">
        <v>6500</v>
      </c>
      <c r="J7262" s="31"/>
      <c r="L7262" s="44">
        <v>53500</v>
      </c>
      <c r="M7262" s="55">
        <v>53500</v>
      </c>
      <c r="N7262" s="56"/>
      <c r="P7262" s="44">
        <v>100000</v>
      </c>
      <c r="Q7262" s="55">
        <v>100000</v>
      </c>
      <c r="R7262" s="56"/>
    </row>
    <row r="7263" spans="1:18" x14ac:dyDescent="0.25">
      <c r="A7263" s="37" t="s">
        <v>8693</v>
      </c>
      <c r="B7263" s="38" t="s">
        <v>8694</v>
      </c>
      <c r="C7263" s="38" t="s">
        <v>8695</v>
      </c>
      <c r="D7263" s="38"/>
      <c r="E7263" s="38" t="s">
        <v>433</v>
      </c>
      <c r="F7263" s="43">
        <v>1</v>
      </c>
      <c r="H7263" s="44">
        <v>2000</v>
      </c>
      <c r="I7263" s="45">
        <v>2000</v>
      </c>
      <c r="J7263" s="31"/>
      <c r="L7263" s="44">
        <v>3745</v>
      </c>
      <c r="M7263" s="55">
        <v>3745</v>
      </c>
      <c r="N7263" s="56"/>
      <c r="P7263" s="44">
        <v>4000</v>
      </c>
      <c r="Q7263" s="55">
        <v>4000</v>
      </c>
      <c r="R7263" s="56"/>
    </row>
    <row r="7264" spans="1:18" x14ac:dyDescent="0.25">
      <c r="A7264" s="37" t="s">
        <v>8696</v>
      </c>
      <c r="B7264" s="38" t="s">
        <v>8697</v>
      </c>
      <c r="C7264" s="38" t="s">
        <v>8698</v>
      </c>
      <c r="D7264" s="38"/>
      <c r="E7264" s="38" t="s">
        <v>433</v>
      </c>
      <c r="F7264" s="43">
        <v>1</v>
      </c>
      <c r="H7264" s="44">
        <v>2000</v>
      </c>
      <c r="I7264" s="45">
        <v>2000</v>
      </c>
      <c r="J7264" s="31"/>
      <c r="L7264" s="44">
        <v>7704</v>
      </c>
      <c r="M7264" s="55">
        <v>7704</v>
      </c>
      <c r="N7264" s="56"/>
      <c r="P7264" s="44">
        <v>10000</v>
      </c>
      <c r="Q7264" s="55">
        <v>10000</v>
      </c>
      <c r="R7264" s="56"/>
    </row>
    <row r="7265" spans="1:18" x14ac:dyDescent="0.25">
      <c r="A7265" s="37" t="s">
        <v>8699</v>
      </c>
      <c r="B7265" s="38" t="s">
        <v>8700</v>
      </c>
      <c r="C7265" s="38" t="s">
        <v>8701</v>
      </c>
      <c r="D7265" s="38"/>
      <c r="E7265" s="38" t="s">
        <v>433</v>
      </c>
      <c r="F7265" s="43">
        <v>1</v>
      </c>
      <c r="H7265" s="44">
        <v>3500</v>
      </c>
      <c r="I7265" s="45">
        <v>3500</v>
      </c>
      <c r="J7265" s="31"/>
      <c r="L7265" s="44">
        <v>1926</v>
      </c>
      <c r="M7265" s="55">
        <v>1926</v>
      </c>
      <c r="N7265" s="56"/>
      <c r="P7265" s="44">
        <v>1500</v>
      </c>
      <c r="Q7265" s="55">
        <v>1500</v>
      </c>
      <c r="R7265" s="56"/>
    </row>
    <row r="7266" spans="1:18" x14ac:dyDescent="0.25">
      <c r="A7266" s="37" t="s">
        <v>8702</v>
      </c>
      <c r="B7266" s="38" t="s">
        <v>8703</v>
      </c>
      <c r="C7266" s="38" t="s">
        <v>8704</v>
      </c>
      <c r="D7266" s="38"/>
      <c r="E7266" s="38" t="s">
        <v>433</v>
      </c>
      <c r="F7266" s="43">
        <v>1</v>
      </c>
      <c r="H7266" s="44">
        <v>5000</v>
      </c>
      <c r="I7266" s="45">
        <v>5000</v>
      </c>
      <c r="J7266" s="31"/>
      <c r="L7266" s="44">
        <v>80250</v>
      </c>
      <c r="M7266" s="55">
        <v>80250</v>
      </c>
      <c r="N7266" s="56"/>
      <c r="P7266" s="44">
        <v>8000</v>
      </c>
      <c r="Q7266" s="55">
        <v>8000</v>
      </c>
      <c r="R7266" s="56"/>
    </row>
    <row r="7267" spans="1:18" ht="45" x14ac:dyDescent="0.25">
      <c r="A7267" s="37" t="s">
        <v>8705</v>
      </c>
      <c r="B7267" s="38" t="s">
        <v>8706</v>
      </c>
      <c r="C7267" s="38" t="s">
        <v>8707</v>
      </c>
      <c r="D7267" s="38"/>
      <c r="E7267" s="38" t="s">
        <v>433</v>
      </c>
      <c r="F7267" s="43">
        <v>1</v>
      </c>
      <c r="H7267" s="44">
        <v>15000</v>
      </c>
      <c r="I7267" s="45">
        <v>15000</v>
      </c>
      <c r="J7267" s="31"/>
      <c r="L7267" s="44">
        <v>53500</v>
      </c>
      <c r="M7267" s="55">
        <v>53500</v>
      </c>
      <c r="N7267" s="56"/>
      <c r="P7267" s="44">
        <v>8000</v>
      </c>
      <c r="Q7267" s="55">
        <v>8000</v>
      </c>
      <c r="R7267" s="56"/>
    </row>
    <row r="7268" spans="1:18" x14ac:dyDescent="0.25">
      <c r="A7268" s="37" t="s">
        <v>8708</v>
      </c>
      <c r="B7268" s="38" t="s">
        <v>8709</v>
      </c>
      <c r="C7268" s="38" t="s">
        <v>8710</v>
      </c>
      <c r="D7268" s="38"/>
      <c r="E7268" s="38" t="s">
        <v>433</v>
      </c>
      <c r="F7268" s="43">
        <v>10</v>
      </c>
      <c r="H7268" s="44">
        <v>4000</v>
      </c>
      <c r="I7268" s="45">
        <v>40000</v>
      </c>
      <c r="J7268" s="31"/>
      <c r="L7268" s="44">
        <v>5350</v>
      </c>
      <c r="M7268" s="55">
        <v>53500</v>
      </c>
      <c r="N7268" s="56"/>
      <c r="P7268" s="44">
        <v>3000</v>
      </c>
      <c r="Q7268" s="55">
        <v>30000</v>
      </c>
      <c r="R7268" s="56"/>
    </row>
    <row r="7269" spans="1:18" x14ac:dyDescent="0.25">
      <c r="A7269" s="37" t="s">
        <v>8711</v>
      </c>
      <c r="B7269" s="38" t="s">
        <v>8712</v>
      </c>
      <c r="C7269" s="38" t="s">
        <v>8713</v>
      </c>
      <c r="D7269" s="38"/>
      <c r="E7269" s="38" t="s">
        <v>433</v>
      </c>
      <c r="F7269" s="43">
        <v>10</v>
      </c>
      <c r="H7269" s="44">
        <v>1500</v>
      </c>
      <c r="I7269" s="45">
        <v>15000</v>
      </c>
      <c r="J7269" s="31"/>
      <c r="L7269" s="44">
        <v>1305.4000000000001</v>
      </c>
      <c r="M7269" s="55">
        <v>13054</v>
      </c>
      <c r="N7269" s="56"/>
      <c r="P7269" s="44">
        <v>500</v>
      </c>
      <c r="Q7269" s="55">
        <v>5000</v>
      </c>
      <c r="R7269" s="56"/>
    </row>
    <row r="7270" spans="1:18" x14ac:dyDescent="0.25">
      <c r="A7270" s="37" t="s">
        <v>8714</v>
      </c>
      <c r="B7270" s="38" t="s">
        <v>8715</v>
      </c>
      <c r="C7270" s="38" t="s">
        <v>8716</v>
      </c>
      <c r="D7270" s="38"/>
      <c r="E7270" s="38" t="s">
        <v>433</v>
      </c>
      <c r="F7270" s="43">
        <v>10</v>
      </c>
      <c r="H7270" s="44">
        <v>1500</v>
      </c>
      <c r="I7270" s="45">
        <v>15000</v>
      </c>
      <c r="J7270" s="31"/>
      <c r="L7270" s="44">
        <v>1444.5</v>
      </c>
      <c r="M7270" s="55">
        <v>14445</v>
      </c>
      <c r="N7270" s="56"/>
      <c r="P7270" s="44">
        <v>1500</v>
      </c>
      <c r="Q7270" s="55">
        <v>15000</v>
      </c>
      <c r="R7270" s="56"/>
    </row>
    <row r="7271" spans="1:18" x14ac:dyDescent="0.25">
      <c r="A7271" s="37" t="s">
        <v>8717</v>
      </c>
      <c r="B7271" s="38" t="s">
        <v>8718</v>
      </c>
      <c r="C7271" s="38" t="s">
        <v>8719</v>
      </c>
      <c r="D7271" s="38"/>
      <c r="E7271" s="38" t="s">
        <v>433</v>
      </c>
      <c r="F7271" s="43">
        <v>2</v>
      </c>
      <c r="H7271" s="44">
        <v>1500</v>
      </c>
      <c r="I7271" s="45">
        <v>3000</v>
      </c>
      <c r="J7271" s="31"/>
      <c r="L7271" s="44">
        <v>3745</v>
      </c>
      <c r="M7271" s="55">
        <v>7490</v>
      </c>
      <c r="N7271" s="56"/>
      <c r="P7271" s="44">
        <v>1500</v>
      </c>
      <c r="Q7271" s="55">
        <v>3000</v>
      </c>
      <c r="R7271" s="56"/>
    </row>
    <row r="7272" spans="1:18" ht="30" x14ac:dyDescent="0.25">
      <c r="A7272" s="37" t="s">
        <v>8720</v>
      </c>
      <c r="B7272" s="38" t="s">
        <v>8721</v>
      </c>
      <c r="C7272" s="38" t="s">
        <v>8722</v>
      </c>
      <c r="D7272" s="38"/>
      <c r="E7272" s="38" t="s">
        <v>433</v>
      </c>
      <c r="F7272" s="43">
        <v>2</v>
      </c>
      <c r="H7272" s="44">
        <v>1500</v>
      </c>
      <c r="I7272" s="45">
        <v>3000</v>
      </c>
      <c r="J7272" s="31"/>
      <c r="L7272" s="44">
        <v>16050</v>
      </c>
      <c r="M7272" s="55">
        <v>32100</v>
      </c>
      <c r="N7272" s="56"/>
      <c r="P7272" s="44">
        <v>800</v>
      </c>
      <c r="Q7272" s="55">
        <v>1600</v>
      </c>
      <c r="R7272" s="56"/>
    </row>
    <row r="7273" spans="1:18" x14ac:dyDescent="0.25">
      <c r="A7273" s="37" t="s">
        <v>8723</v>
      </c>
      <c r="B7273" s="38" t="s">
        <v>8724</v>
      </c>
      <c r="C7273" s="38" t="s">
        <v>8725</v>
      </c>
      <c r="D7273" s="38"/>
      <c r="E7273" s="38" t="s">
        <v>433</v>
      </c>
      <c r="F7273" s="43">
        <v>2</v>
      </c>
      <c r="H7273" s="44">
        <v>1500</v>
      </c>
      <c r="I7273" s="45">
        <v>3000</v>
      </c>
      <c r="J7273" s="31"/>
      <c r="L7273" s="44">
        <v>16050</v>
      </c>
      <c r="M7273" s="55">
        <v>32100</v>
      </c>
      <c r="N7273" s="56"/>
      <c r="P7273" s="44">
        <v>5000</v>
      </c>
      <c r="Q7273" s="55">
        <v>10000</v>
      </c>
      <c r="R7273" s="56"/>
    </row>
    <row r="7274" spans="1:18" x14ac:dyDescent="0.25">
      <c r="A7274" s="37" t="s">
        <v>8726</v>
      </c>
      <c r="B7274" s="38" t="s">
        <v>8727</v>
      </c>
      <c r="C7274" s="38" t="s">
        <v>8728</v>
      </c>
      <c r="D7274" s="38"/>
      <c r="E7274" s="38" t="s">
        <v>433</v>
      </c>
      <c r="F7274" s="43">
        <v>2</v>
      </c>
      <c r="H7274" s="44">
        <v>5000</v>
      </c>
      <c r="I7274" s="45">
        <v>10000</v>
      </c>
      <c r="J7274" s="31"/>
      <c r="L7274" s="44">
        <v>16050</v>
      </c>
      <c r="M7274" s="55">
        <v>32100</v>
      </c>
      <c r="N7274" s="56"/>
      <c r="P7274" s="44">
        <v>6000</v>
      </c>
      <c r="Q7274" s="55">
        <v>12000</v>
      </c>
      <c r="R7274" s="56"/>
    </row>
    <row r="7275" spans="1:18" x14ac:dyDescent="0.25">
      <c r="A7275" s="37" t="s">
        <v>8729</v>
      </c>
      <c r="B7275" s="38" t="s">
        <v>8730</v>
      </c>
      <c r="C7275" s="38" t="s">
        <v>8731</v>
      </c>
      <c r="D7275" s="38"/>
      <c r="E7275" s="38" t="s">
        <v>433</v>
      </c>
      <c r="F7275" s="43">
        <v>1</v>
      </c>
      <c r="H7275" s="44">
        <v>5000</v>
      </c>
      <c r="I7275" s="45">
        <v>5000</v>
      </c>
      <c r="J7275" s="31"/>
      <c r="L7275" s="44">
        <v>8025</v>
      </c>
      <c r="M7275" s="55">
        <v>8025</v>
      </c>
      <c r="N7275" s="56"/>
      <c r="P7275" s="44">
        <v>75000</v>
      </c>
      <c r="Q7275" s="55">
        <v>75000</v>
      </c>
      <c r="R7275" s="56"/>
    </row>
    <row r="7276" spans="1:18" x14ac:dyDescent="0.25">
      <c r="A7276" s="37" t="s">
        <v>8732</v>
      </c>
      <c r="B7276" s="38" t="s">
        <v>8733</v>
      </c>
      <c r="C7276" s="38" t="s">
        <v>8734</v>
      </c>
      <c r="D7276" s="38"/>
      <c r="E7276" s="38" t="s">
        <v>433</v>
      </c>
      <c r="F7276" s="43">
        <v>1</v>
      </c>
      <c r="H7276" s="44">
        <v>5000</v>
      </c>
      <c r="I7276" s="45">
        <v>5000</v>
      </c>
      <c r="J7276" s="31"/>
      <c r="L7276" s="44">
        <v>8560</v>
      </c>
      <c r="M7276" s="55">
        <v>8560</v>
      </c>
      <c r="N7276" s="56"/>
      <c r="P7276" s="44">
        <v>70000</v>
      </c>
      <c r="Q7276" s="55">
        <v>70000</v>
      </c>
      <c r="R7276" s="56"/>
    </row>
    <row r="7277" spans="1:18" x14ac:dyDescent="0.25">
      <c r="A7277" s="37" t="s">
        <v>8735</v>
      </c>
      <c r="B7277" s="38" t="s">
        <v>8736</v>
      </c>
      <c r="C7277" s="38" t="s">
        <v>8737</v>
      </c>
      <c r="D7277" s="38"/>
      <c r="E7277" s="38" t="s">
        <v>433</v>
      </c>
      <c r="F7277" s="43">
        <v>1</v>
      </c>
      <c r="H7277" s="44">
        <v>2500</v>
      </c>
      <c r="I7277" s="45">
        <v>2500</v>
      </c>
      <c r="J7277" s="31"/>
      <c r="L7277" s="44">
        <v>5350</v>
      </c>
      <c r="M7277" s="55">
        <v>5350</v>
      </c>
      <c r="N7277" s="56"/>
      <c r="P7277" s="44">
        <v>6000</v>
      </c>
      <c r="Q7277" s="55">
        <v>6000</v>
      </c>
      <c r="R7277" s="56"/>
    </row>
    <row r="7278" spans="1:18" x14ac:dyDescent="0.25">
      <c r="A7278" s="37" t="s">
        <v>8738</v>
      </c>
      <c r="B7278" s="38" t="s">
        <v>8739</v>
      </c>
      <c r="C7278" s="38" t="s">
        <v>8740</v>
      </c>
      <c r="D7278" s="38"/>
      <c r="E7278" s="38" t="s">
        <v>433</v>
      </c>
      <c r="F7278" s="43">
        <v>1</v>
      </c>
      <c r="H7278" s="44">
        <v>15000</v>
      </c>
      <c r="I7278" s="45">
        <v>15000</v>
      </c>
      <c r="J7278" s="31"/>
      <c r="L7278" s="44">
        <v>6955</v>
      </c>
      <c r="M7278" s="55">
        <v>6955</v>
      </c>
      <c r="N7278" s="56"/>
      <c r="P7278" s="44">
        <v>15000</v>
      </c>
      <c r="Q7278" s="55">
        <v>15000</v>
      </c>
      <c r="R7278" s="56"/>
    </row>
    <row r="7279" spans="1:18" x14ac:dyDescent="0.25">
      <c r="A7279" s="37" t="s">
        <v>8741</v>
      </c>
      <c r="B7279" s="38" t="s">
        <v>8742</v>
      </c>
      <c r="C7279" s="38" t="s">
        <v>8743</v>
      </c>
      <c r="D7279" s="38"/>
      <c r="E7279" s="38" t="s">
        <v>433</v>
      </c>
      <c r="F7279" s="43">
        <v>1</v>
      </c>
      <c r="H7279" s="44">
        <v>3000</v>
      </c>
      <c r="I7279" s="45">
        <v>3000</v>
      </c>
      <c r="J7279" s="31"/>
      <c r="L7279" s="44">
        <v>5350</v>
      </c>
      <c r="M7279" s="55">
        <v>5350</v>
      </c>
      <c r="N7279" s="56"/>
      <c r="P7279" s="44">
        <v>2999.6</v>
      </c>
      <c r="Q7279" s="55">
        <v>2999.6</v>
      </c>
      <c r="R7279" s="56"/>
    </row>
    <row r="7280" spans="1:18" x14ac:dyDescent="0.25">
      <c r="A7280" s="33"/>
      <c r="B7280" s="34" t="s">
        <v>28</v>
      </c>
      <c r="C7280" s="34" t="s">
        <v>29</v>
      </c>
      <c r="H7280" s="35"/>
      <c r="I7280" s="35"/>
      <c r="J7280" s="36"/>
      <c r="L7280" s="59"/>
      <c r="M7280" s="59"/>
      <c r="N7280" s="60"/>
      <c r="P7280" s="59"/>
      <c r="Q7280" s="59"/>
      <c r="R7280" s="60"/>
    </row>
    <row r="7281" spans="1:18" x14ac:dyDescent="0.25">
      <c r="A7281" s="37" t="s">
        <v>8744</v>
      </c>
      <c r="B7281" s="38" t="s">
        <v>31</v>
      </c>
      <c r="C7281" s="38" t="s">
        <v>8745</v>
      </c>
      <c r="H7281" s="35"/>
      <c r="I7281" s="35"/>
      <c r="J7281" s="36"/>
      <c r="L7281" s="59"/>
      <c r="M7281" s="59"/>
      <c r="N7281" s="60"/>
      <c r="P7281" s="59"/>
      <c r="Q7281" s="59"/>
      <c r="R7281" s="60"/>
    </row>
    <row r="7282" spans="1:18" ht="45" x14ac:dyDescent="0.25">
      <c r="A7282" s="37" t="s">
        <v>8746</v>
      </c>
      <c r="B7282" s="38" t="s">
        <v>31</v>
      </c>
      <c r="C7282" s="38" t="s">
        <v>8687</v>
      </c>
      <c r="H7282" s="35"/>
      <c r="I7282" s="35"/>
      <c r="J7282" s="36"/>
      <c r="L7282" s="59"/>
      <c r="M7282" s="59"/>
      <c r="N7282" s="60"/>
      <c r="P7282" s="59"/>
      <c r="Q7282" s="59"/>
      <c r="R7282" s="60"/>
    </row>
    <row r="7283" spans="1:18" x14ac:dyDescent="0.25">
      <c r="A7283" s="37" t="s">
        <v>8747</v>
      </c>
      <c r="B7283" s="38" t="s">
        <v>31</v>
      </c>
      <c r="C7283" s="38" t="s">
        <v>8748</v>
      </c>
      <c r="H7283" s="35"/>
      <c r="I7283" s="35"/>
      <c r="J7283" s="36"/>
      <c r="L7283" s="59"/>
      <c r="M7283" s="59"/>
      <c r="N7283" s="60"/>
      <c r="P7283" s="59"/>
      <c r="Q7283" s="59"/>
      <c r="R7283" s="60"/>
    </row>
    <row r="7284" spans="1:18" x14ac:dyDescent="0.25">
      <c r="A7284" s="37" t="s">
        <v>8749</v>
      </c>
      <c r="B7284" s="38" t="s">
        <v>31</v>
      </c>
      <c r="C7284" s="38" t="s">
        <v>8750</v>
      </c>
      <c r="H7284" s="35"/>
      <c r="I7284" s="35"/>
      <c r="J7284" s="36"/>
      <c r="L7284" s="59"/>
      <c r="M7284" s="59"/>
      <c r="N7284" s="60"/>
      <c r="P7284" s="59"/>
      <c r="Q7284" s="59"/>
      <c r="R7284" s="60"/>
    </row>
    <row r="7285" spans="1:18" ht="60" x14ac:dyDescent="0.25">
      <c r="A7285" s="33"/>
      <c r="B7285" s="34" t="s">
        <v>55</v>
      </c>
      <c r="C7285" s="34" t="s">
        <v>56</v>
      </c>
      <c r="D7285" s="34" t="s">
        <v>57</v>
      </c>
      <c r="E7285" s="34" t="s">
        <v>58</v>
      </c>
      <c r="F7285" s="39" t="s">
        <v>59</v>
      </c>
      <c r="H7285" s="40" t="s">
        <v>60</v>
      </c>
      <c r="I7285" s="41" t="s">
        <v>22</v>
      </c>
      <c r="J7285" s="42"/>
      <c r="L7285" s="40" t="s">
        <v>60</v>
      </c>
      <c r="M7285" s="53" t="s">
        <v>22</v>
      </c>
      <c r="N7285" s="54"/>
      <c r="P7285" s="40" t="s">
        <v>60</v>
      </c>
      <c r="Q7285" s="53" t="s">
        <v>22</v>
      </c>
      <c r="R7285" s="54"/>
    </row>
    <row r="7286" spans="1:18" ht="60" x14ac:dyDescent="0.25">
      <c r="A7286" s="37" t="s">
        <v>8751</v>
      </c>
      <c r="B7286" s="38" t="s">
        <v>8752</v>
      </c>
      <c r="C7286" s="38" t="s">
        <v>8753</v>
      </c>
      <c r="D7286" s="38"/>
      <c r="E7286" s="38" t="s">
        <v>64</v>
      </c>
      <c r="F7286" s="43">
        <v>1</v>
      </c>
      <c r="H7286" s="44">
        <v>207000</v>
      </c>
      <c r="I7286" s="45">
        <v>207000</v>
      </c>
      <c r="J7286" s="31"/>
      <c r="L7286" s="44">
        <v>207000</v>
      </c>
      <c r="M7286" s="55">
        <v>207000</v>
      </c>
      <c r="N7286" s="56"/>
      <c r="P7286" s="44">
        <v>207000</v>
      </c>
      <c r="Q7286" s="55">
        <v>207000</v>
      </c>
      <c r="R7286" s="56"/>
    </row>
    <row r="7287" spans="1:18" x14ac:dyDescent="0.25">
      <c r="A7287" s="33"/>
      <c r="B7287" s="34" t="s">
        <v>28</v>
      </c>
      <c r="C7287" s="34" t="s">
        <v>29</v>
      </c>
      <c r="H7287" s="35"/>
      <c r="I7287" s="35"/>
      <c r="J7287" s="36"/>
      <c r="L7287" s="59"/>
      <c r="M7287" s="59"/>
      <c r="N7287" s="60"/>
      <c r="P7287" s="59"/>
      <c r="Q7287" s="59"/>
      <c r="R7287" s="60"/>
    </row>
    <row r="7288" spans="1:18" ht="45" x14ac:dyDescent="0.25">
      <c r="A7288" s="37" t="s">
        <v>8754</v>
      </c>
      <c r="B7288" s="38" t="s">
        <v>31</v>
      </c>
      <c r="C7288" s="38" t="s">
        <v>8755</v>
      </c>
      <c r="H7288" s="35"/>
      <c r="I7288" s="35"/>
      <c r="J7288" s="36"/>
      <c r="L7288" s="59"/>
      <c r="M7288" s="59"/>
      <c r="N7288" s="60"/>
      <c r="P7288" s="59"/>
      <c r="Q7288" s="59"/>
      <c r="R7288" s="60"/>
    </row>
    <row r="7289" spans="1:18" ht="60" x14ac:dyDescent="0.25">
      <c r="A7289" s="33"/>
      <c r="B7289" s="34" t="s">
        <v>55</v>
      </c>
      <c r="C7289" s="34" t="s">
        <v>56</v>
      </c>
      <c r="D7289" s="34" t="s">
        <v>57</v>
      </c>
      <c r="E7289" s="34" t="s">
        <v>58</v>
      </c>
      <c r="F7289" s="39" t="s">
        <v>59</v>
      </c>
      <c r="H7289" s="40" t="s">
        <v>60</v>
      </c>
      <c r="I7289" s="41" t="s">
        <v>22</v>
      </c>
      <c r="J7289" s="42"/>
      <c r="L7289" s="40" t="s">
        <v>60</v>
      </c>
      <c r="M7289" s="53" t="s">
        <v>22</v>
      </c>
      <c r="N7289" s="54"/>
      <c r="P7289" s="40" t="s">
        <v>60</v>
      </c>
      <c r="Q7289" s="53" t="s">
        <v>22</v>
      </c>
      <c r="R7289" s="54"/>
    </row>
    <row r="7290" spans="1:18" x14ac:dyDescent="0.25">
      <c r="A7290" s="37" t="s">
        <v>8756</v>
      </c>
      <c r="B7290" s="38" t="s">
        <v>8757</v>
      </c>
      <c r="C7290" s="38" t="s">
        <v>8758</v>
      </c>
      <c r="D7290" s="38"/>
      <c r="E7290" s="38" t="s">
        <v>8759</v>
      </c>
      <c r="F7290" s="43">
        <v>207000</v>
      </c>
      <c r="H7290" s="44">
        <v>0.1</v>
      </c>
      <c r="I7290" s="45">
        <v>20700</v>
      </c>
      <c r="J7290" s="31"/>
      <c r="L7290" s="44">
        <v>7.0000000000000007E-2</v>
      </c>
      <c r="M7290" s="55">
        <v>14490</v>
      </c>
      <c r="N7290" s="56"/>
      <c r="P7290" s="44">
        <v>0.1</v>
      </c>
      <c r="Q7290" s="55">
        <v>20700</v>
      </c>
      <c r="R7290" s="56"/>
    </row>
    <row r="7291" spans="1:18" x14ac:dyDescent="0.25">
      <c r="A7291" s="33"/>
      <c r="B7291" s="34" t="s">
        <v>28</v>
      </c>
      <c r="C7291" s="34" t="s">
        <v>29</v>
      </c>
      <c r="H7291" s="35"/>
      <c r="I7291" s="35"/>
      <c r="J7291" s="36"/>
      <c r="L7291" s="59"/>
      <c r="M7291" s="59"/>
      <c r="N7291" s="60"/>
      <c r="P7291" s="59"/>
      <c r="Q7291" s="59"/>
      <c r="R7291" s="60"/>
    </row>
    <row r="7292" spans="1:18" x14ac:dyDescent="0.25">
      <c r="A7292" s="37" t="s">
        <v>8760</v>
      </c>
      <c r="B7292" s="38" t="s">
        <v>31</v>
      </c>
      <c r="C7292" s="38" t="s">
        <v>8761</v>
      </c>
      <c r="H7292" s="35"/>
      <c r="I7292" s="35"/>
      <c r="J7292" s="36"/>
      <c r="L7292" s="59"/>
      <c r="M7292" s="59"/>
      <c r="N7292" s="60"/>
      <c r="P7292" s="59"/>
      <c r="Q7292" s="59"/>
      <c r="R7292" s="60"/>
    </row>
    <row r="7293" spans="1:18" x14ac:dyDescent="0.25">
      <c r="A7293" s="37" t="s">
        <v>8762</v>
      </c>
      <c r="B7293" s="38" t="s">
        <v>31</v>
      </c>
      <c r="C7293" s="38" t="s">
        <v>8763</v>
      </c>
      <c r="H7293" s="35"/>
      <c r="I7293" s="35"/>
      <c r="J7293" s="36"/>
      <c r="L7293" s="59"/>
      <c r="M7293" s="59"/>
      <c r="N7293" s="60"/>
      <c r="P7293" s="59"/>
      <c r="Q7293" s="59"/>
      <c r="R7293" s="60"/>
    </row>
    <row r="7294" spans="1:18" ht="60" x14ac:dyDescent="0.25">
      <c r="A7294" s="33"/>
      <c r="B7294" s="34" t="s">
        <v>55</v>
      </c>
      <c r="C7294" s="34" t="s">
        <v>56</v>
      </c>
      <c r="D7294" s="34" t="s">
        <v>57</v>
      </c>
      <c r="E7294" s="34" t="s">
        <v>58</v>
      </c>
      <c r="F7294" s="39" t="s">
        <v>59</v>
      </c>
      <c r="H7294" s="40" t="s">
        <v>60</v>
      </c>
      <c r="I7294" s="41" t="s">
        <v>22</v>
      </c>
      <c r="J7294" s="42"/>
      <c r="L7294" s="40" t="s">
        <v>60</v>
      </c>
      <c r="M7294" s="53" t="s">
        <v>22</v>
      </c>
      <c r="N7294" s="54"/>
      <c r="P7294" s="40" t="s">
        <v>60</v>
      </c>
      <c r="Q7294" s="53" t="s">
        <v>22</v>
      </c>
      <c r="R7294" s="54"/>
    </row>
    <row r="7295" spans="1:18" ht="45" x14ac:dyDescent="0.25">
      <c r="A7295" s="37" t="s">
        <v>8764</v>
      </c>
      <c r="B7295" s="38" t="s">
        <v>8765</v>
      </c>
      <c r="C7295" s="38" t="s">
        <v>8766</v>
      </c>
      <c r="D7295" s="38"/>
      <c r="E7295" s="38" t="s">
        <v>64</v>
      </c>
      <c r="F7295" s="43">
        <v>1</v>
      </c>
      <c r="H7295" s="44">
        <v>105984</v>
      </c>
      <c r="I7295" s="45">
        <v>105984</v>
      </c>
      <c r="J7295" s="31"/>
      <c r="L7295" s="44">
        <v>105984</v>
      </c>
      <c r="M7295" s="55">
        <v>105984</v>
      </c>
      <c r="N7295" s="56"/>
      <c r="P7295" s="44">
        <v>105984</v>
      </c>
      <c r="Q7295" s="55">
        <v>105984</v>
      </c>
      <c r="R7295" s="56"/>
    </row>
    <row r="7296" spans="1:18" x14ac:dyDescent="0.25">
      <c r="A7296" s="33"/>
      <c r="B7296" s="34" t="s">
        <v>28</v>
      </c>
      <c r="C7296" s="34" t="s">
        <v>29</v>
      </c>
      <c r="H7296" s="35"/>
      <c r="I7296" s="35"/>
      <c r="J7296" s="36"/>
      <c r="L7296" s="59"/>
      <c r="M7296" s="59"/>
      <c r="N7296" s="60"/>
      <c r="P7296" s="59"/>
      <c r="Q7296" s="59"/>
      <c r="R7296" s="60"/>
    </row>
    <row r="7297" spans="1:18" ht="45" x14ac:dyDescent="0.25">
      <c r="A7297" s="37" t="s">
        <v>8767</v>
      </c>
      <c r="B7297" s="38" t="s">
        <v>31</v>
      </c>
      <c r="C7297" s="38" t="s">
        <v>8755</v>
      </c>
      <c r="H7297" s="35"/>
      <c r="I7297" s="35"/>
      <c r="J7297" s="36"/>
      <c r="L7297" s="59"/>
      <c r="M7297" s="59"/>
      <c r="N7297" s="60"/>
      <c r="P7297" s="59"/>
      <c r="Q7297" s="59"/>
      <c r="R7297" s="60"/>
    </row>
    <row r="7298" spans="1:18" ht="60" x14ac:dyDescent="0.25">
      <c r="A7298" s="33"/>
      <c r="B7298" s="34" t="s">
        <v>55</v>
      </c>
      <c r="C7298" s="34" t="s">
        <v>56</v>
      </c>
      <c r="D7298" s="34" t="s">
        <v>57</v>
      </c>
      <c r="E7298" s="34" t="s">
        <v>58</v>
      </c>
      <c r="F7298" s="39" t="s">
        <v>59</v>
      </c>
      <c r="H7298" s="40" t="s">
        <v>60</v>
      </c>
      <c r="I7298" s="41" t="s">
        <v>22</v>
      </c>
      <c r="J7298" s="42"/>
      <c r="L7298" s="40" t="s">
        <v>60</v>
      </c>
      <c r="M7298" s="53" t="s">
        <v>22</v>
      </c>
      <c r="N7298" s="54"/>
      <c r="P7298" s="40" t="s">
        <v>60</v>
      </c>
      <c r="Q7298" s="53" t="s">
        <v>22</v>
      </c>
      <c r="R7298" s="54"/>
    </row>
    <row r="7299" spans="1:18" x14ac:dyDescent="0.25">
      <c r="A7299" s="37" t="s">
        <v>8768</v>
      </c>
      <c r="B7299" s="38" t="s">
        <v>8769</v>
      </c>
      <c r="C7299" s="38" t="s">
        <v>8758</v>
      </c>
      <c r="D7299" s="38"/>
      <c r="E7299" s="38" t="s">
        <v>8759</v>
      </c>
      <c r="F7299" s="43">
        <v>105984</v>
      </c>
      <c r="H7299" s="44">
        <v>0.1</v>
      </c>
      <c r="I7299" s="45">
        <v>10598.4</v>
      </c>
      <c r="J7299" s="31"/>
      <c r="L7299" s="44">
        <v>7.0000000000000007E-2</v>
      </c>
      <c r="M7299" s="55">
        <v>7418.88</v>
      </c>
      <c r="N7299" s="56"/>
      <c r="P7299" s="44">
        <v>0.1</v>
      </c>
      <c r="Q7299" s="55">
        <v>10598.4</v>
      </c>
      <c r="R7299" s="56"/>
    </row>
    <row r="7300" spans="1:18" ht="18.75" x14ac:dyDescent="0.25">
      <c r="A7300" s="23" t="s">
        <v>8770</v>
      </c>
      <c r="B7300" s="23"/>
      <c r="C7300" s="50"/>
      <c r="D7300" s="14"/>
      <c r="E7300" s="14"/>
      <c r="F7300" s="23"/>
      <c r="H7300" s="24" t="s">
        <v>8771</v>
      </c>
      <c r="I7300" s="25">
        <v>3021820</v>
      </c>
      <c r="J7300" s="26"/>
      <c r="K7300" s="27"/>
      <c r="L7300" s="24" t="s">
        <v>8771</v>
      </c>
      <c r="M7300" s="61">
        <v>3021820</v>
      </c>
      <c r="N7300" s="62"/>
      <c r="O7300" s="27"/>
      <c r="P7300" s="24" t="s">
        <v>8771</v>
      </c>
      <c r="Q7300" s="61">
        <v>3021820</v>
      </c>
      <c r="R7300" s="62"/>
    </row>
    <row r="7301" spans="1:18" x14ac:dyDescent="0.25">
      <c r="A7301" s="33"/>
      <c r="B7301" s="34" t="s">
        <v>28</v>
      </c>
      <c r="C7301" s="34" t="s">
        <v>29</v>
      </c>
      <c r="H7301" s="35"/>
      <c r="I7301" s="35"/>
      <c r="J7301" s="36"/>
      <c r="L7301" s="59"/>
      <c r="M7301" s="59"/>
      <c r="N7301" s="60"/>
      <c r="P7301" s="59"/>
      <c r="Q7301" s="59"/>
      <c r="R7301" s="60"/>
    </row>
    <row r="7302" spans="1:18" x14ac:dyDescent="0.25">
      <c r="A7302" s="37" t="s">
        <v>8772</v>
      </c>
      <c r="B7302" s="38" t="s">
        <v>31</v>
      </c>
      <c r="C7302" s="38" t="s">
        <v>8773</v>
      </c>
      <c r="H7302" s="35"/>
      <c r="I7302" s="35"/>
      <c r="J7302" s="36"/>
      <c r="L7302" s="59"/>
      <c r="M7302" s="59"/>
      <c r="N7302" s="60"/>
      <c r="P7302" s="59"/>
      <c r="Q7302" s="59"/>
      <c r="R7302" s="60"/>
    </row>
    <row r="7303" spans="1:18" x14ac:dyDescent="0.25">
      <c r="A7303" s="37" t="s">
        <v>8774</v>
      </c>
      <c r="B7303" s="38" t="s">
        <v>31</v>
      </c>
      <c r="C7303" s="38" t="s">
        <v>8775</v>
      </c>
      <c r="H7303" s="35"/>
      <c r="I7303" s="35"/>
      <c r="J7303" s="36"/>
      <c r="L7303" s="59"/>
      <c r="M7303" s="59"/>
      <c r="N7303" s="60"/>
      <c r="P7303" s="59"/>
      <c r="Q7303" s="59"/>
      <c r="R7303" s="60"/>
    </row>
    <row r="7304" spans="1:18" x14ac:dyDescent="0.25">
      <c r="A7304" s="37" t="s">
        <v>8776</v>
      </c>
      <c r="B7304" s="38" t="s">
        <v>31</v>
      </c>
      <c r="C7304" s="38" t="s">
        <v>8777</v>
      </c>
      <c r="H7304" s="35"/>
      <c r="I7304" s="35"/>
      <c r="J7304" s="36"/>
      <c r="L7304" s="59"/>
      <c r="M7304" s="59"/>
      <c r="N7304" s="60"/>
      <c r="P7304" s="59"/>
      <c r="Q7304" s="59"/>
      <c r="R7304" s="60"/>
    </row>
    <row r="7305" spans="1:18" ht="60" x14ac:dyDescent="0.25">
      <c r="A7305" s="33"/>
      <c r="B7305" s="34" t="s">
        <v>55</v>
      </c>
      <c r="C7305" s="34" t="s">
        <v>56</v>
      </c>
      <c r="D7305" s="34" t="s">
        <v>57</v>
      </c>
      <c r="E7305" s="34" t="s">
        <v>58</v>
      </c>
      <c r="F7305" s="39" t="s">
        <v>59</v>
      </c>
      <c r="H7305" s="40" t="s">
        <v>60</v>
      </c>
      <c r="I7305" s="41" t="s">
        <v>22</v>
      </c>
      <c r="J7305" s="42"/>
      <c r="L7305" s="40" t="s">
        <v>60</v>
      </c>
      <c r="M7305" s="53" t="s">
        <v>22</v>
      </c>
      <c r="N7305" s="54"/>
      <c r="P7305" s="40" t="s">
        <v>60</v>
      </c>
      <c r="Q7305" s="53" t="s">
        <v>22</v>
      </c>
      <c r="R7305" s="54"/>
    </row>
    <row r="7306" spans="1:18" ht="75" x14ac:dyDescent="0.25">
      <c r="A7306" s="37" t="s">
        <v>8778</v>
      </c>
      <c r="B7306" s="38" t="s">
        <v>8779</v>
      </c>
      <c r="C7306" s="38" t="s">
        <v>8780</v>
      </c>
      <c r="D7306" s="38" t="s">
        <v>8781</v>
      </c>
      <c r="E7306" s="38" t="s">
        <v>8782</v>
      </c>
      <c r="F7306" s="43">
        <v>1</v>
      </c>
      <c r="H7306" s="44">
        <v>3021820</v>
      </c>
      <c r="I7306" s="45">
        <v>3021820</v>
      </c>
      <c r="J7306" s="31"/>
      <c r="L7306" s="44">
        <v>3021820</v>
      </c>
      <c r="M7306" s="55">
        <v>3021820</v>
      </c>
      <c r="N7306" s="56"/>
      <c r="P7306" s="44">
        <v>3021820</v>
      </c>
      <c r="Q7306" s="55">
        <v>3021820</v>
      </c>
      <c r="R7306" s="56"/>
    </row>
    <row r="7307" spans="1:18" ht="18.75" x14ac:dyDescent="0.25">
      <c r="A7307" s="23" t="s">
        <v>8783</v>
      </c>
      <c r="B7307" s="23"/>
      <c r="C7307" s="50"/>
      <c r="D7307" s="14"/>
      <c r="E7307" s="14"/>
      <c r="F7307" s="23"/>
      <c r="H7307" s="24" t="s">
        <v>425</v>
      </c>
      <c r="I7307" s="25">
        <v>8316000</v>
      </c>
      <c r="J7307" s="26"/>
      <c r="K7307" s="27"/>
      <c r="L7307" s="24" t="s">
        <v>425</v>
      </c>
      <c r="M7307" s="61">
        <v>8316000</v>
      </c>
      <c r="N7307" s="62"/>
      <c r="O7307" s="27"/>
      <c r="P7307" s="24" t="s">
        <v>425</v>
      </c>
      <c r="Q7307" s="61">
        <v>8316000</v>
      </c>
      <c r="R7307" s="62"/>
    </row>
    <row r="7308" spans="1:18" x14ac:dyDescent="0.25">
      <c r="A7308" s="33"/>
      <c r="B7308" s="34" t="s">
        <v>28</v>
      </c>
      <c r="C7308" s="34" t="s">
        <v>29</v>
      </c>
      <c r="H7308" s="35"/>
      <c r="I7308" s="35"/>
      <c r="J7308" s="36"/>
      <c r="L7308" s="59"/>
      <c r="M7308" s="59"/>
      <c r="N7308" s="60"/>
      <c r="P7308" s="59"/>
      <c r="Q7308" s="59"/>
      <c r="R7308" s="60"/>
    </row>
    <row r="7309" spans="1:18" ht="30" x14ac:dyDescent="0.25">
      <c r="A7309" s="37" t="s">
        <v>8784</v>
      </c>
      <c r="B7309" s="38" t="s">
        <v>31</v>
      </c>
      <c r="C7309" s="38" t="s">
        <v>8785</v>
      </c>
      <c r="H7309" s="35"/>
      <c r="I7309" s="35"/>
      <c r="J7309" s="36"/>
      <c r="L7309" s="59"/>
      <c r="M7309" s="59"/>
      <c r="N7309" s="60"/>
      <c r="P7309" s="59"/>
      <c r="Q7309" s="59"/>
      <c r="R7309" s="60"/>
    </row>
    <row r="7310" spans="1:18" x14ac:dyDescent="0.25">
      <c r="A7310" s="37" t="s">
        <v>8786</v>
      </c>
      <c r="B7310" s="38" t="s">
        <v>31</v>
      </c>
      <c r="C7310" s="38" t="s">
        <v>8787</v>
      </c>
      <c r="H7310" s="35"/>
      <c r="I7310" s="35"/>
      <c r="J7310" s="36"/>
      <c r="L7310" s="59"/>
      <c r="M7310" s="59"/>
      <c r="N7310" s="60"/>
      <c r="P7310" s="59"/>
      <c r="Q7310" s="59"/>
      <c r="R7310" s="60"/>
    </row>
    <row r="7311" spans="1:18" ht="60" x14ac:dyDescent="0.25">
      <c r="A7311" s="33"/>
      <c r="B7311" s="34" t="s">
        <v>55</v>
      </c>
      <c r="C7311" s="34" t="s">
        <v>56</v>
      </c>
      <c r="D7311" s="34" t="s">
        <v>57</v>
      </c>
      <c r="E7311" s="34" t="s">
        <v>58</v>
      </c>
      <c r="F7311" s="39" t="s">
        <v>59</v>
      </c>
      <c r="H7311" s="40" t="s">
        <v>60</v>
      </c>
      <c r="I7311" s="41" t="s">
        <v>22</v>
      </c>
      <c r="J7311" s="42"/>
      <c r="L7311" s="40" t="s">
        <v>60</v>
      </c>
      <c r="M7311" s="53" t="s">
        <v>22</v>
      </c>
      <c r="N7311" s="54"/>
      <c r="P7311" s="40" t="s">
        <v>60</v>
      </c>
      <c r="Q7311" s="53" t="s">
        <v>22</v>
      </c>
      <c r="R7311" s="54"/>
    </row>
    <row r="7312" spans="1:18" ht="75" x14ac:dyDescent="0.25">
      <c r="A7312" s="37" t="s">
        <v>8788</v>
      </c>
      <c r="B7312" s="38" t="s">
        <v>8779</v>
      </c>
      <c r="C7312" s="38" t="s">
        <v>8789</v>
      </c>
      <c r="D7312" s="38" t="s">
        <v>8781</v>
      </c>
      <c r="E7312" s="38" t="s">
        <v>8782</v>
      </c>
      <c r="F7312" s="43">
        <v>1</v>
      </c>
      <c r="H7312" s="44">
        <v>7560000</v>
      </c>
      <c r="I7312" s="45">
        <v>7560000</v>
      </c>
      <c r="J7312" s="31"/>
      <c r="L7312" s="44">
        <v>7560000</v>
      </c>
      <c r="M7312" s="55">
        <v>7560000</v>
      </c>
      <c r="N7312" s="56"/>
      <c r="P7312" s="44">
        <v>7560000</v>
      </c>
      <c r="Q7312" s="55">
        <v>7560000</v>
      </c>
      <c r="R7312" s="56"/>
    </row>
    <row r="7313" spans="1:18" x14ac:dyDescent="0.25">
      <c r="A7313" s="33"/>
      <c r="B7313" s="34" t="s">
        <v>28</v>
      </c>
      <c r="C7313" s="34" t="s">
        <v>29</v>
      </c>
      <c r="H7313" s="35"/>
      <c r="I7313" s="35"/>
      <c r="J7313" s="36"/>
      <c r="L7313" s="59"/>
      <c r="M7313" s="59"/>
      <c r="N7313" s="60"/>
      <c r="P7313" s="59"/>
      <c r="Q7313" s="59"/>
      <c r="R7313" s="60"/>
    </row>
    <row r="7314" spans="1:18" ht="60" x14ac:dyDescent="0.25">
      <c r="A7314" s="37" t="s">
        <v>8790</v>
      </c>
      <c r="B7314" s="38" t="s">
        <v>31</v>
      </c>
      <c r="C7314" s="38" t="s">
        <v>8791</v>
      </c>
      <c r="H7314" s="35"/>
      <c r="I7314" s="35"/>
      <c r="J7314" s="36"/>
      <c r="L7314" s="59"/>
      <c r="M7314" s="59"/>
      <c r="N7314" s="60"/>
      <c r="P7314" s="59"/>
      <c r="Q7314" s="59"/>
      <c r="R7314" s="60"/>
    </row>
    <row r="7315" spans="1:18" ht="60" x14ac:dyDescent="0.25">
      <c r="A7315" s="33"/>
      <c r="B7315" s="34" t="s">
        <v>55</v>
      </c>
      <c r="C7315" s="34" t="s">
        <v>56</v>
      </c>
      <c r="D7315" s="34" t="s">
        <v>57</v>
      </c>
      <c r="E7315" s="34" t="s">
        <v>58</v>
      </c>
      <c r="F7315" s="39" t="s">
        <v>59</v>
      </c>
      <c r="H7315" s="40" t="s">
        <v>60</v>
      </c>
      <c r="I7315" s="41" t="s">
        <v>22</v>
      </c>
      <c r="J7315" s="42"/>
      <c r="L7315" s="40" t="s">
        <v>60</v>
      </c>
      <c r="M7315" s="53" t="s">
        <v>22</v>
      </c>
      <c r="N7315" s="54"/>
      <c r="P7315" s="40" t="s">
        <v>60</v>
      </c>
      <c r="Q7315" s="53" t="s">
        <v>22</v>
      </c>
      <c r="R7315" s="54"/>
    </row>
    <row r="7316" spans="1:18" x14ac:dyDescent="0.25">
      <c r="A7316" s="37" t="s">
        <v>8792</v>
      </c>
      <c r="B7316" s="38" t="s">
        <v>8793</v>
      </c>
      <c r="C7316" s="38" t="s">
        <v>8758</v>
      </c>
      <c r="D7316" s="38"/>
      <c r="E7316" s="38" t="s">
        <v>8759</v>
      </c>
      <c r="F7316" s="43">
        <v>7560000</v>
      </c>
      <c r="H7316" s="44">
        <v>0.1</v>
      </c>
      <c r="I7316" s="45">
        <v>756000</v>
      </c>
      <c r="J7316" s="31"/>
      <c r="L7316" s="44">
        <v>0.1</v>
      </c>
      <c r="M7316" s="55">
        <v>756000</v>
      </c>
      <c r="N7316" s="56"/>
      <c r="P7316" s="44">
        <v>0.1</v>
      </c>
      <c r="Q7316" s="55">
        <v>756000</v>
      </c>
      <c r="R7316" s="56"/>
    </row>
    <row r="7317" spans="1:18" ht="35.25" customHeight="1" x14ac:dyDescent="0.25">
      <c r="B7317" s="14"/>
      <c r="C7317" s="50" t="s">
        <v>8794</v>
      </c>
      <c r="D7317" s="14"/>
      <c r="E7317" s="14"/>
      <c r="F7317" s="14"/>
      <c r="H7317" s="51"/>
      <c r="I7317" s="51">
        <f>I14+I5120+I6370+I7256+I7300+I7307</f>
        <v>128212240.2</v>
      </c>
      <c r="J7317" s="52"/>
      <c r="L7317" s="57">
        <f>M14+M5120+M6370+M7256+M7300+M7307</f>
        <v>213877000</v>
      </c>
      <c r="M7317" s="57">
        <f t="shared" ref="M7317:N7317" si="38">M14+M5120+M6370+M7256+M7300+M7307</f>
        <v>213877000</v>
      </c>
      <c r="N7317" s="58">
        <f t="shared" si="38"/>
        <v>0</v>
      </c>
      <c r="P7317" s="57">
        <f>Q14+Q5120+Q6370+Q7256+Q7300+Q7307</f>
        <v>218369202</v>
      </c>
      <c r="Q7317" s="57">
        <f t="shared" ref="Q7317:R7317" si="39">Q14+Q5120+Q6370+Q7256+Q7300+Q7307</f>
        <v>218369202</v>
      </c>
      <c r="R7317" s="58">
        <f t="shared" si="39"/>
        <v>0</v>
      </c>
    </row>
    <row r="7318" spans="1:18" x14ac:dyDescent="0.25">
      <c r="I7318" s="2">
        <f>I13-I7317</f>
        <v>0</v>
      </c>
      <c r="N7318" s="2">
        <f>M13-L7317</f>
        <v>0</v>
      </c>
      <c r="R7318" s="2">
        <f>Q13-P7317</f>
        <v>0</v>
      </c>
    </row>
  </sheetData>
  <autoFilter ref="A13:R7317" xr:uid="{C051B7A7-FDE7-43F1-BA76-B56EE3577D36}">
    <filterColumn colId="12" showButton="0"/>
    <filterColumn colId="16" showButton="0"/>
  </autoFilter>
  <mergeCells count="14616">
    <mergeCell ref="L25:N25"/>
    <mergeCell ref="P25:R25"/>
    <mergeCell ref="L26:N26"/>
    <mergeCell ref="P26:R26"/>
    <mergeCell ref="L27:N27"/>
    <mergeCell ref="P27:R27"/>
    <mergeCell ref="L22:N22"/>
    <mergeCell ref="P22:R22"/>
    <mergeCell ref="L23:N23"/>
    <mergeCell ref="P23:R23"/>
    <mergeCell ref="L24:N24"/>
    <mergeCell ref="P24:R24"/>
    <mergeCell ref="L19:N19"/>
    <mergeCell ref="P19:R19"/>
    <mergeCell ref="L20:N20"/>
    <mergeCell ref="P20:R20"/>
    <mergeCell ref="L21:N21"/>
    <mergeCell ref="P21:R21"/>
    <mergeCell ref="L16:N16"/>
    <mergeCell ref="P16:R16"/>
    <mergeCell ref="L17:N17"/>
    <mergeCell ref="P17:R17"/>
    <mergeCell ref="L18:N18"/>
    <mergeCell ref="P18:R18"/>
    <mergeCell ref="M13:N13"/>
    <mergeCell ref="Q13:R13"/>
    <mergeCell ref="M14:N14"/>
    <mergeCell ref="Q14:R14"/>
    <mergeCell ref="M15:N15"/>
    <mergeCell ref="Q15:R15"/>
    <mergeCell ref="L9:N9"/>
    <mergeCell ref="P9:R9"/>
    <mergeCell ref="L10:N10"/>
    <mergeCell ref="P10:R10"/>
    <mergeCell ref="M12:N12"/>
    <mergeCell ref="Q12:R12"/>
    <mergeCell ref="L43:N43"/>
    <mergeCell ref="P43:R43"/>
    <mergeCell ref="L44:N44"/>
    <mergeCell ref="P44:R44"/>
    <mergeCell ref="L45:N45"/>
    <mergeCell ref="P45:R45"/>
    <mergeCell ref="L40:N40"/>
    <mergeCell ref="P40:R40"/>
    <mergeCell ref="M41:N41"/>
    <mergeCell ref="Q41:R41"/>
    <mergeCell ref="M42:N42"/>
    <mergeCell ref="Q42:R42"/>
    <mergeCell ref="M37:N37"/>
    <mergeCell ref="Q37:R37"/>
    <mergeCell ref="M38:N38"/>
    <mergeCell ref="Q38:R38"/>
    <mergeCell ref="L39:N39"/>
    <mergeCell ref="P39:R39"/>
    <mergeCell ref="M34:N34"/>
    <mergeCell ref="Q34:R34"/>
    <mergeCell ref="L35:N35"/>
    <mergeCell ref="P35:R35"/>
    <mergeCell ref="L36:N36"/>
    <mergeCell ref="P36:R36"/>
    <mergeCell ref="L31:N31"/>
    <mergeCell ref="P31:R31"/>
    <mergeCell ref="L32:N32"/>
    <mergeCell ref="P32:R32"/>
    <mergeCell ref="M33:N33"/>
    <mergeCell ref="Q33:R33"/>
    <mergeCell ref="L28:N28"/>
    <mergeCell ref="P28:R28"/>
    <mergeCell ref="M29:N29"/>
    <mergeCell ref="Q29:R29"/>
    <mergeCell ref="M30:N30"/>
    <mergeCell ref="Q30:R30"/>
    <mergeCell ref="L61:N61"/>
    <mergeCell ref="P61:R61"/>
    <mergeCell ref="L62:N62"/>
    <mergeCell ref="P62:R62"/>
    <mergeCell ref="M63:N63"/>
    <mergeCell ref="Q63:R63"/>
    <mergeCell ref="M58:N58"/>
    <mergeCell ref="Q58:R58"/>
    <mergeCell ref="M59:N59"/>
    <mergeCell ref="Q59:R59"/>
    <mergeCell ref="L60:N60"/>
    <mergeCell ref="P60:R60"/>
    <mergeCell ref="M55:N55"/>
    <mergeCell ref="Q55:R55"/>
    <mergeCell ref="M56:N56"/>
    <mergeCell ref="Q56:R56"/>
    <mergeCell ref="M57:N57"/>
    <mergeCell ref="Q57:R57"/>
    <mergeCell ref="L52:N52"/>
    <mergeCell ref="P52:R52"/>
    <mergeCell ref="L53:N53"/>
    <mergeCell ref="P53:R53"/>
    <mergeCell ref="L54:N54"/>
    <mergeCell ref="P54:R54"/>
    <mergeCell ref="M49:N49"/>
    <mergeCell ref="Q49:R49"/>
    <mergeCell ref="M50:N50"/>
    <mergeCell ref="Q50:R50"/>
    <mergeCell ref="M51:N51"/>
    <mergeCell ref="Q51:R51"/>
    <mergeCell ref="L46:N46"/>
    <mergeCell ref="P46:R46"/>
    <mergeCell ref="M47:N47"/>
    <mergeCell ref="Q47:R47"/>
    <mergeCell ref="M48:N48"/>
    <mergeCell ref="Q48:R48"/>
    <mergeCell ref="L79:N79"/>
    <mergeCell ref="P79:R79"/>
    <mergeCell ref="M80:N80"/>
    <mergeCell ref="Q80:R80"/>
    <mergeCell ref="M81:N81"/>
    <mergeCell ref="Q81:R81"/>
    <mergeCell ref="M76:N76"/>
    <mergeCell ref="Q76:R76"/>
    <mergeCell ref="M77:N77"/>
    <mergeCell ref="Q77:R77"/>
    <mergeCell ref="L78:N78"/>
    <mergeCell ref="P78:R78"/>
    <mergeCell ref="M73:N73"/>
    <mergeCell ref="Q73:R73"/>
    <mergeCell ref="L74:N74"/>
    <mergeCell ref="P74:R74"/>
    <mergeCell ref="L75:N75"/>
    <mergeCell ref="P75:R75"/>
    <mergeCell ref="M70:N70"/>
    <mergeCell ref="Q70:R70"/>
    <mergeCell ref="M71:N71"/>
    <mergeCell ref="Q71:R71"/>
    <mergeCell ref="M72:N72"/>
    <mergeCell ref="Q72:R72"/>
    <mergeCell ref="L67:N67"/>
    <mergeCell ref="P67:R67"/>
    <mergeCell ref="L68:N68"/>
    <mergeCell ref="P68:R68"/>
    <mergeCell ref="L69:N69"/>
    <mergeCell ref="P69:R69"/>
    <mergeCell ref="M64:N64"/>
    <mergeCell ref="Q64:R64"/>
    <mergeCell ref="M65:N65"/>
    <mergeCell ref="Q65:R65"/>
    <mergeCell ref="M66:N66"/>
    <mergeCell ref="Q66:R66"/>
    <mergeCell ref="L97:N97"/>
    <mergeCell ref="P97:R97"/>
    <mergeCell ref="M98:N98"/>
    <mergeCell ref="Q98:R98"/>
    <mergeCell ref="M99:N99"/>
    <mergeCell ref="Q99:R99"/>
    <mergeCell ref="L94:N94"/>
    <mergeCell ref="P94:R94"/>
    <mergeCell ref="L95:N95"/>
    <mergeCell ref="P95:R95"/>
    <mergeCell ref="L96:N96"/>
    <mergeCell ref="P96:R96"/>
    <mergeCell ref="M91:N91"/>
    <mergeCell ref="Q91:R91"/>
    <mergeCell ref="M92:N92"/>
    <mergeCell ref="Q92:R92"/>
    <mergeCell ref="M93:N93"/>
    <mergeCell ref="Q93:R93"/>
    <mergeCell ref="M88:N88"/>
    <mergeCell ref="Q88:R88"/>
    <mergeCell ref="L89:N89"/>
    <mergeCell ref="P89:R89"/>
    <mergeCell ref="L90:N90"/>
    <mergeCell ref="P90:R90"/>
    <mergeCell ref="M85:N85"/>
    <mergeCell ref="Q85:R85"/>
    <mergeCell ref="M86:N86"/>
    <mergeCell ref="Q86:R86"/>
    <mergeCell ref="M87:N87"/>
    <mergeCell ref="Q87:R87"/>
    <mergeCell ref="L82:N82"/>
    <mergeCell ref="P82:R82"/>
    <mergeCell ref="L83:N83"/>
    <mergeCell ref="P83:R83"/>
    <mergeCell ref="L84:N84"/>
    <mergeCell ref="P84:R84"/>
    <mergeCell ref="M115:N115"/>
    <mergeCell ref="Q115:R115"/>
    <mergeCell ref="M116:N116"/>
    <mergeCell ref="Q116:R116"/>
    <mergeCell ref="L117:N117"/>
    <mergeCell ref="P117:R117"/>
    <mergeCell ref="M112:N112"/>
    <mergeCell ref="Q112:R112"/>
    <mergeCell ref="L113:N113"/>
    <mergeCell ref="P113:R113"/>
    <mergeCell ref="L114:N114"/>
    <mergeCell ref="P114:R114"/>
    <mergeCell ref="L109:N109"/>
    <mergeCell ref="P109:R109"/>
    <mergeCell ref="L110:N110"/>
    <mergeCell ref="P110:R110"/>
    <mergeCell ref="M111:N111"/>
    <mergeCell ref="Q111:R111"/>
    <mergeCell ref="M106:N106"/>
    <mergeCell ref="Q106:R106"/>
    <mergeCell ref="M107:N107"/>
    <mergeCell ref="Q107:R107"/>
    <mergeCell ref="M108:N108"/>
    <mergeCell ref="Q108:R108"/>
    <mergeCell ref="L103:N103"/>
    <mergeCell ref="P103:R103"/>
    <mergeCell ref="L104:N104"/>
    <mergeCell ref="P104:R104"/>
    <mergeCell ref="M105:N105"/>
    <mergeCell ref="Q105:R105"/>
    <mergeCell ref="M100:N100"/>
    <mergeCell ref="Q100:R100"/>
    <mergeCell ref="M101:N101"/>
    <mergeCell ref="Q101:R101"/>
    <mergeCell ref="L102:N102"/>
    <mergeCell ref="P102:R102"/>
    <mergeCell ref="M133:N133"/>
    <mergeCell ref="Q133:R133"/>
    <mergeCell ref="M134:N134"/>
    <mergeCell ref="Q134:R134"/>
    <mergeCell ref="M135:N135"/>
    <mergeCell ref="Q135:R135"/>
    <mergeCell ref="L130:N130"/>
    <mergeCell ref="P130:R130"/>
    <mergeCell ref="L131:N131"/>
    <mergeCell ref="P131:R131"/>
    <mergeCell ref="L132:N132"/>
    <mergeCell ref="P132:R132"/>
    <mergeCell ref="M127:N127"/>
    <mergeCell ref="Q127:R127"/>
    <mergeCell ref="M128:N128"/>
    <mergeCell ref="Q128:R128"/>
    <mergeCell ref="L129:N129"/>
    <mergeCell ref="P129:R129"/>
    <mergeCell ref="M124:N124"/>
    <mergeCell ref="Q124:R124"/>
    <mergeCell ref="L125:N125"/>
    <mergeCell ref="P125:R125"/>
    <mergeCell ref="L126:N126"/>
    <mergeCell ref="P126:R126"/>
    <mergeCell ref="L121:N121"/>
    <mergeCell ref="P121:R121"/>
    <mergeCell ref="L122:N122"/>
    <mergeCell ref="P122:R122"/>
    <mergeCell ref="M123:N123"/>
    <mergeCell ref="Q123:R123"/>
    <mergeCell ref="L118:N118"/>
    <mergeCell ref="P118:R118"/>
    <mergeCell ref="M119:N119"/>
    <mergeCell ref="Q119:R119"/>
    <mergeCell ref="M120:N120"/>
    <mergeCell ref="Q120:R120"/>
    <mergeCell ref="M151:N151"/>
    <mergeCell ref="Q151:R151"/>
    <mergeCell ref="M152:N152"/>
    <mergeCell ref="Q152:R152"/>
    <mergeCell ref="L153:N153"/>
    <mergeCell ref="P153:R153"/>
    <mergeCell ref="M148:N148"/>
    <mergeCell ref="Q148:R148"/>
    <mergeCell ref="L149:N149"/>
    <mergeCell ref="P149:R149"/>
    <mergeCell ref="L150:N150"/>
    <mergeCell ref="P150:R150"/>
    <mergeCell ref="L145:N145"/>
    <mergeCell ref="P145:R145"/>
    <mergeCell ref="L146:N146"/>
    <mergeCell ref="P146:R146"/>
    <mergeCell ref="M147:N147"/>
    <mergeCell ref="Q147:R147"/>
    <mergeCell ref="L142:N142"/>
    <mergeCell ref="P142:R142"/>
    <mergeCell ref="M143:N143"/>
    <mergeCell ref="Q143:R143"/>
    <mergeCell ref="M144:N144"/>
    <mergeCell ref="Q144:R144"/>
    <mergeCell ref="M139:N139"/>
    <mergeCell ref="Q139:R139"/>
    <mergeCell ref="M140:N140"/>
    <mergeCell ref="Q140:R140"/>
    <mergeCell ref="L141:N141"/>
    <mergeCell ref="P141:R141"/>
    <mergeCell ref="M136:N136"/>
    <mergeCell ref="Q136:R136"/>
    <mergeCell ref="L137:N137"/>
    <mergeCell ref="P137:R137"/>
    <mergeCell ref="L138:N138"/>
    <mergeCell ref="P138:R138"/>
    <mergeCell ref="L169:N169"/>
    <mergeCell ref="P169:R169"/>
    <mergeCell ref="L170:N170"/>
    <mergeCell ref="P170:R170"/>
    <mergeCell ref="M171:N171"/>
    <mergeCell ref="Q171:R171"/>
    <mergeCell ref="L166:N166"/>
    <mergeCell ref="P166:R166"/>
    <mergeCell ref="M167:N167"/>
    <mergeCell ref="Q167:R167"/>
    <mergeCell ref="M168:N168"/>
    <mergeCell ref="Q168:R168"/>
    <mergeCell ref="M163:N163"/>
    <mergeCell ref="Q163:R163"/>
    <mergeCell ref="M164:N164"/>
    <mergeCell ref="Q164:R164"/>
    <mergeCell ref="L165:N165"/>
    <mergeCell ref="P165:R165"/>
    <mergeCell ref="M160:N160"/>
    <mergeCell ref="Q160:R160"/>
    <mergeCell ref="L161:N161"/>
    <mergeCell ref="P161:R161"/>
    <mergeCell ref="L162:N162"/>
    <mergeCell ref="P162:R162"/>
    <mergeCell ref="L157:N157"/>
    <mergeCell ref="P157:R157"/>
    <mergeCell ref="L158:N158"/>
    <mergeCell ref="P158:R158"/>
    <mergeCell ref="M159:N159"/>
    <mergeCell ref="Q159:R159"/>
    <mergeCell ref="L154:N154"/>
    <mergeCell ref="P154:R154"/>
    <mergeCell ref="M155:N155"/>
    <mergeCell ref="Q155:R155"/>
    <mergeCell ref="M156:N156"/>
    <mergeCell ref="Q156:R156"/>
    <mergeCell ref="M187:N187"/>
    <mergeCell ref="Q187:R187"/>
    <mergeCell ref="M188:N188"/>
    <mergeCell ref="Q188:R188"/>
    <mergeCell ref="L189:N189"/>
    <mergeCell ref="P189:R189"/>
    <mergeCell ref="M184:N184"/>
    <mergeCell ref="Q184:R184"/>
    <mergeCell ref="L185:N185"/>
    <mergeCell ref="P185:R185"/>
    <mergeCell ref="L186:N186"/>
    <mergeCell ref="P186:R186"/>
    <mergeCell ref="L181:N181"/>
    <mergeCell ref="P181:R181"/>
    <mergeCell ref="L182:N182"/>
    <mergeCell ref="P182:R182"/>
    <mergeCell ref="M183:N183"/>
    <mergeCell ref="Q183:R183"/>
    <mergeCell ref="L178:N178"/>
    <mergeCell ref="P178:R178"/>
    <mergeCell ref="M179:N179"/>
    <mergeCell ref="Q179:R179"/>
    <mergeCell ref="M180:N180"/>
    <mergeCell ref="Q180:R180"/>
    <mergeCell ref="M175:N175"/>
    <mergeCell ref="Q175:R175"/>
    <mergeCell ref="M176:N176"/>
    <mergeCell ref="Q176:R176"/>
    <mergeCell ref="L177:N177"/>
    <mergeCell ref="P177:R177"/>
    <mergeCell ref="M172:N172"/>
    <mergeCell ref="Q172:R172"/>
    <mergeCell ref="L173:N173"/>
    <mergeCell ref="P173:R173"/>
    <mergeCell ref="L174:N174"/>
    <mergeCell ref="P174:R174"/>
    <mergeCell ref="L205:N205"/>
    <mergeCell ref="P205:R205"/>
    <mergeCell ref="L206:N206"/>
    <mergeCell ref="P206:R206"/>
    <mergeCell ref="M207:N207"/>
    <mergeCell ref="Q207:R207"/>
    <mergeCell ref="L202:N202"/>
    <mergeCell ref="P202:R202"/>
    <mergeCell ref="M203:N203"/>
    <mergeCell ref="Q203:R203"/>
    <mergeCell ref="M204:N204"/>
    <mergeCell ref="Q204:R204"/>
    <mergeCell ref="M199:N199"/>
    <mergeCell ref="Q199:R199"/>
    <mergeCell ref="M200:N200"/>
    <mergeCell ref="Q200:R200"/>
    <mergeCell ref="L201:N201"/>
    <mergeCell ref="P201:R201"/>
    <mergeCell ref="M196:N196"/>
    <mergeCell ref="Q196:R196"/>
    <mergeCell ref="L197:N197"/>
    <mergeCell ref="P197:R197"/>
    <mergeCell ref="L198:N198"/>
    <mergeCell ref="P198:R198"/>
    <mergeCell ref="L193:N193"/>
    <mergeCell ref="P193:R193"/>
    <mergeCell ref="L194:N194"/>
    <mergeCell ref="P194:R194"/>
    <mergeCell ref="M195:N195"/>
    <mergeCell ref="Q195:R195"/>
    <mergeCell ref="L190:N190"/>
    <mergeCell ref="P190:R190"/>
    <mergeCell ref="M191:N191"/>
    <mergeCell ref="Q191:R191"/>
    <mergeCell ref="M192:N192"/>
    <mergeCell ref="Q192:R192"/>
    <mergeCell ref="L223:N223"/>
    <mergeCell ref="P223:R223"/>
    <mergeCell ref="M224:N224"/>
    <mergeCell ref="Q224:R224"/>
    <mergeCell ref="L225:N225"/>
    <mergeCell ref="P225:R225"/>
    <mergeCell ref="M220:N220"/>
    <mergeCell ref="Q220:R220"/>
    <mergeCell ref="M221:N221"/>
    <mergeCell ref="Q221:R221"/>
    <mergeCell ref="L222:N222"/>
    <mergeCell ref="P222:R222"/>
    <mergeCell ref="M217:N217"/>
    <mergeCell ref="Q217:R217"/>
    <mergeCell ref="L218:N218"/>
    <mergeCell ref="P218:R218"/>
    <mergeCell ref="L219:N219"/>
    <mergeCell ref="P219:R219"/>
    <mergeCell ref="L214:N214"/>
    <mergeCell ref="P214:R214"/>
    <mergeCell ref="L215:N215"/>
    <mergeCell ref="P215:R215"/>
    <mergeCell ref="M216:N216"/>
    <mergeCell ref="Q216:R216"/>
    <mergeCell ref="M211:N211"/>
    <mergeCell ref="Q211:R211"/>
    <mergeCell ref="M212:N212"/>
    <mergeCell ref="Q212:R212"/>
    <mergeCell ref="L213:N213"/>
    <mergeCell ref="P213:R213"/>
    <mergeCell ref="M208:N208"/>
    <mergeCell ref="Q208:R208"/>
    <mergeCell ref="L209:N209"/>
    <mergeCell ref="P209:R209"/>
    <mergeCell ref="L210:N210"/>
    <mergeCell ref="P210:R210"/>
    <mergeCell ref="L241:N241"/>
    <mergeCell ref="P241:R241"/>
    <mergeCell ref="L242:N242"/>
    <mergeCell ref="P242:R242"/>
    <mergeCell ref="M243:N243"/>
    <mergeCell ref="Q243:R243"/>
    <mergeCell ref="M238:N238"/>
    <mergeCell ref="Q238:R238"/>
    <mergeCell ref="M239:N239"/>
    <mergeCell ref="Q239:R239"/>
    <mergeCell ref="L240:N240"/>
    <mergeCell ref="P240:R240"/>
    <mergeCell ref="M235:N235"/>
    <mergeCell ref="Q235:R235"/>
    <mergeCell ref="M236:N236"/>
    <mergeCell ref="Q236:R236"/>
    <mergeCell ref="M237:N237"/>
    <mergeCell ref="Q237:R237"/>
    <mergeCell ref="L232:N232"/>
    <mergeCell ref="P232:R232"/>
    <mergeCell ref="L233:N233"/>
    <mergeCell ref="P233:R233"/>
    <mergeCell ref="M234:N234"/>
    <mergeCell ref="Q234:R234"/>
    <mergeCell ref="M229:N229"/>
    <mergeCell ref="Q229:R229"/>
    <mergeCell ref="M230:N230"/>
    <mergeCell ref="Q230:R230"/>
    <mergeCell ref="M231:N231"/>
    <mergeCell ref="Q231:R231"/>
    <mergeCell ref="L226:N226"/>
    <mergeCell ref="P226:R226"/>
    <mergeCell ref="L227:N227"/>
    <mergeCell ref="P227:R227"/>
    <mergeCell ref="L228:N228"/>
    <mergeCell ref="P228:R228"/>
    <mergeCell ref="L259:N259"/>
    <mergeCell ref="P259:R259"/>
    <mergeCell ref="L260:N260"/>
    <mergeCell ref="P260:R260"/>
    <mergeCell ref="L261:N261"/>
    <mergeCell ref="P261:R261"/>
    <mergeCell ref="L256:N256"/>
    <mergeCell ref="P256:R256"/>
    <mergeCell ref="L257:N257"/>
    <mergeCell ref="P257:R257"/>
    <mergeCell ref="M258:N258"/>
    <mergeCell ref="Q258:R258"/>
    <mergeCell ref="L253:N253"/>
    <mergeCell ref="P253:R253"/>
    <mergeCell ref="M254:N254"/>
    <mergeCell ref="Q254:R254"/>
    <mergeCell ref="M255:N255"/>
    <mergeCell ref="Q255:R255"/>
    <mergeCell ref="M250:N250"/>
    <mergeCell ref="Q250:R250"/>
    <mergeCell ref="M251:N251"/>
    <mergeCell ref="Q251:R251"/>
    <mergeCell ref="L252:N252"/>
    <mergeCell ref="P252:R252"/>
    <mergeCell ref="M247:N247"/>
    <mergeCell ref="Q247:R247"/>
    <mergeCell ref="L248:N248"/>
    <mergeCell ref="P248:R248"/>
    <mergeCell ref="L249:N249"/>
    <mergeCell ref="P249:R249"/>
    <mergeCell ref="M244:N244"/>
    <mergeCell ref="Q244:R244"/>
    <mergeCell ref="M245:N245"/>
    <mergeCell ref="Q245:R245"/>
    <mergeCell ref="M246:N246"/>
    <mergeCell ref="Q246:R246"/>
    <mergeCell ref="L277:N277"/>
    <mergeCell ref="P277:R277"/>
    <mergeCell ref="M278:N278"/>
    <mergeCell ref="Q278:R278"/>
    <mergeCell ref="M279:N279"/>
    <mergeCell ref="Q279:R279"/>
    <mergeCell ref="M274:N274"/>
    <mergeCell ref="Q274:R274"/>
    <mergeCell ref="M275:N275"/>
    <mergeCell ref="Q275:R275"/>
    <mergeCell ref="L276:N276"/>
    <mergeCell ref="P276:R276"/>
    <mergeCell ref="L271:N271"/>
    <mergeCell ref="P271:R271"/>
    <mergeCell ref="L272:N272"/>
    <mergeCell ref="P272:R272"/>
    <mergeCell ref="M273:N273"/>
    <mergeCell ref="Q273:R273"/>
    <mergeCell ref="M268:N268"/>
    <mergeCell ref="Q268:R268"/>
    <mergeCell ref="M269:N269"/>
    <mergeCell ref="Q269:R269"/>
    <mergeCell ref="M270:N270"/>
    <mergeCell ref="Q270:R270"/>
    <mergeCell ref="L265:N265"/>
    <mergeCell ref="P265:R265"/>
    <mergeCell ref="L266:N266"/>
    <mergeCell ref="P266:R266"/>
    <mergeCell ref="L267:N267"/>
    <mergeCell ref="P267:R267"/>
    <mergeCell ref="M262:N262"/>
    <mergeCell ref="Q262:R262"/>
    <mergeCell ref="M263:N263"/>
    <mergeCell ref="Q263:R263"/>
    <mergeCell ref="L264:N264"/>
    <mergeCell ref="P264:R264"/>
    <mergeCell ref="L295:N295"/>
    <mergeCell ref="P295:R295"/>
    <mergeCell ref="L296:N296"/>
    <mergeCell ref="P296:R296"/>
    <mergeCell ref="L297:N297"/>
    <mergeCell ref="P297:R297"/>
    <mergeCell ref="L292:N292"/>
    <mergeCell ref="P292:R292"/>
    <mergeCell ref="L293:N293"/>
    <mergeCell ref="P293:R293"/>
    <mergeCell ref="M294:N294"/>
    <mergeCell ref="Q294:R294"/>
    <mergeCell ref="L289:N289"/>
    <mergeCell ref="P289:R289"/>
    <mergeCell ref="M290:N290"/>
    <mergeCell ref="Q290:R290"/>
    <mergeCell ref="M291:N291"/>
    <mergeCell ref="Q291:R291"/>
    <mergeCell ref="M286:N286"/>
    <mergeCell ref="Q286:R286"/>
    <mergeCell ref="M287:N287"/>
    <mergeCell ref="Q287:R287"/>
    <mergeCell ref="L288:N288"/>
    <mergeCell ref="P288:R288"/>
    <mergeCell ref="L283:N283"/>
    <mergeCell ref="P283:R283"/>
    <mergeCell ref="L284:N284"/>
    <mergeCell ref="P284:R284"/>
    <mergeCell ref="L285:N285"/>
    <mergeCell ref="P285:R285"/>
    <mergeCell ref="L280:N280"/>
    <mergeCell ref="P280:R280"/>
    <mergeCell ref="L281:N281"/>
    <mergeCell ref="P281:R281"/>
    <mergeCell ref="M282:N282"/>
    <mergeCell ref="Q282:R282"/>
    <mergeCell ref="M313:N313"/>
    <mergeCell ref="Q313:R313"/>
    <mergeCell ref="L314:N314"/>
    <mergeCell ref="P314:R314"/>
    <mergeCell ref="L315:N315"/>
    <mergeCell ref="P315:R315"/>
    <mergeCell ref="L310:N310"/>
    <mergeCell ref="P310:R310"/>
    <mergeCell ref="L311:N311"/>
    <mergeCell ref="P311:R311"/>
    <mergeCell ref="M312:N312"/>
    <mergeCell ref="Q312:R312"/>
    <mergeCell ref="M307:N307"/>
    <mergeCell ref="Q307:R307"/>
    <mergeCell ref="M308:N308"/>
    <mergeCell ref="Q308:R308"/>
    <mergeCell ref="L309:N309"/>
    <mergeCell ref="P309:R309"/>
    <mergeCell ref="M304:N304"/>
    <mergeCell ref="Q304:R304"/>
    <mergeCell ref="L305:N305"/>
    <mergeCell ref="P305:R305"/>
    <mergeCell ref="L306:N306"/>
    <mergeCell ref="P306:R306"/>
    <mergeCell ref="L301:N301"/>
    <mergeCell ref="P301:R301"/>
    <mergeCell ref="L302:N302"/>
    <mergeCell ref="P302:R302"/>
    <mergeCell ref="M303:N303"/>
    <mergeCell ref="Q303:R303"/>
    <mergeCell ref="M298:N298"/>
    <mergeCell ref="Q298:R298"/>
    <mergeCell ref="M299:N299"/>
    <mergeCell ref="Q299:R299"/>
    <mergeCell ref="M300:N300"/>
    <mergeCell ref="Q300:R300"/>
    <mergeCell ref="M331:N331"/>
    <mergeCell ref="Q331:R331"/>
    <mergeCell ref="M332:N332"/>
    <mergeCell ref="Q332:R332"/>
    <mergeCell ref="L333:N333"/>
    <mergeCell ref="P333:R333"/>
    <mergeCell ref="L328:N328"/>
    <mergeCell ref="P328:R328"/>
    <mergeCell ref="M329:N329"/>
    <mergeCell ref="Q329:R329"/>
    <mergeCell ref="M330:N330"/>
    <mergeCell ref="Q330:R330"/>
    <mergeCell ref="M325:N325"/>
    <mergeCell ref="Q325:R325"/>
    <mergeCell ref="L326:N326"/>
    <mergeCell ref="P326:R326"/>
    <mergeCell ref="L327:N327"/>
    <mergeCell ref="P327:R327"/>
    <mergeCell ref="L322:N322"/>
    <mergeCell ref="P322:R322"/>
    <mergeCell ref="L323:N323"/>
    <mergeCell ref="P323:R323"/>
    <mergeCell ref="M324:N324"/>
    <mergeCell ref="Q324:R324"/>
    <mergeCell ref="L319:N319"/>
    <mergeCell ref="P319:R319"/>
    <mergeCell ref="M320:N320"/>
    <mergeCell ref="Q320:R320"/>
    <mergeCell ref="L321:N321"/>
    <mergeCell ref="P321:R321"/>
    <mergeCell ref="M316:N316"/>
    <mergeCell ref="Q316:R316"/>
    <mergeCell ref="M317:N317"/>
    <mergeCell ref="Q317:R317"/>
    <mergeCell ref="L318:N318"/>
    <mergeCell ref="P318:R318"/>
    <mergeCell ref="M349:N349"/>
    <mergeCell ref="Q349:R349"/>
    <mergeCell ref="L350:N350"/>
    <mergeCell ref="P350:R350"/>
    <mergeCell ref="L351:N351"/>
    <mergeCell ref="P351:R351"/>
    <mergeCell ref="L346:N346"/>
    <mergeCell ref="P346:R346"/>
    <mergeCell ref="L347:N347"/>
    <mergeCell ref="P347:R347"/>
    <mergeCell ref="M348:N348"/>
    <mergeCell ref="Q348:R348"/>
    <mergeCell ref="L343:N343"/>
    <mergeCell ref="P343:R343"/>
    <mergeCell ref="M344:N344"/>
    <mergeCell ref="Q344:R344"/>
    <mergeCell ref="L345:N345"/>
    <mergeCell ref="P345:R345"/>
    <mergeCell ref="M340:N340"/>
    <mergeCell ref="Q340:R340"/>
    <mergeCell ref="M341:N341"/>
    <mergeCell ref="Q341:R341"/>
    <mergeCell ref="L342:N342"/>
    <mergeCell ref="P342:R342"/>
    <mergeCell ref="M337:N337"/>
    <mergeCell ref="Q337:R337"/>
    <mergeCell ref="L338:N338"/>
    <mergeCell ref="P338:R338"/>
    <mergeCell ref="L339:N339"/>
    <mergeCell ref="P339:R339"/>
    <mergeCell ref="L334:N334"/>
    <mergeCell ref="P334:R334"/>
    <mergeCell ref="L335:N335"/>
    <mergeCell ref="P335:R335"/>
    <mergeCell ref="M336:N336"/>
    <mergeCell ref="Q336:R336"/>
    <mergeCell ref="M367:N367"/>
    <mergeCell ref="Q367:R367"/>
    <mergeCell ref="L368:N368"/>
    <mergeCell ref="P368:R368"/>
    <mergeCell ref="L369:N369"/>
    <mergeCell ref="P369:R369"/>
    <mergeCell ref="L364:N364"/>
    <mergeCell ref="P364:R364"/>
    <mergeCell ref="L365:N365"/>
    <mergeCell ref="P365:R365"/>
    <mergeCell ref="M366:N366"/>
    <mergeCell ref="Q366:R366"/>
    <mergeCell ref="M361:N361"/>
    <mergeCell ref="Q361:R361"/>
    <mergeCell ref="M362:N362"/>
    <mergeCell ref="Q362:R362"/>
    <mergeCell ref="L363:N363"/>
    <mergeCell ref="P363:R363"/>
    <mergeCell ref="M358:N358"/>
    <mergeCell ref="Q358:R358"/>
    <mergeCell ref="L359:N359"/>
    <mergeCell ref="P359:R359"/>
    <mergeCell ref="L360:N360"/>
    <mergeCell ref="P360:R360"/>
    <mergeCell ref="L355:N355"/>
    <mergeCell ref="P355:R355"/>
    <mergeCell ref="L356:N356"/>
    <mergeCell ref="P356:R356"/>
    <mergeCell ref="M357:N357"/>
    <mergeCell ref="Q357:R357"/>
    <mergeCell ref="M352:N352"/>
    <mergeCell ref="Q352:R352"/>
    <mergeCell ref="M353:N353"/>
    <mergeCell ref="Q353:R353"/>
    <mergeCell ref="L354:N354"/>
    <mergeCell ref="P354:R354"/>
    <mergeCell ref="M385:N385"/>
    <mergeCell ref="Q385:R385"/>
    <mergeCell ref="L386:N386"/>
    <mergeCell ref="P386:R386"/>
    <mergeCell ref="L387:N387"/>
    <mergeCell ref="P387:R387"/>
    <mergeCell ref="L382:N382"/>
    <mergeCell ref="P382:R382"/>
    <mergeCell ref="L383:N383"/>
    <mergeCell ref="P383:R383"/>
    <mergeCell ref="M384:N384"/>
    <mergeCell ref="Q384:R384"/>
    <mergeCell ref="L379:N379"/>
    <mergeCell ref="P379:R379"/>
    <mergeCell ref="M380:N380"/>
    <mergeCell ref="Q380:R380"/>
    <mergeCell ref="M381:N381"/>
    <mergeCell ref="Q381:R381"/>
    <mergeCell ref="M376:N376"/>
    <mergeCell ref="Q376:R376"/>
    <mergeCell ref="M377:N377"/>
    <mergeCell ref="Q377:R377"/>
    <mergeCell ref="L378:N378"/>
    <mergeCell ref="P378:R378"/>
    <mergeCell ref="L373:N373"/>
    <mergeCell ref="P373:R373"/>
    <mergeCell ref="L374:N374"/>
    <mergeCell ref="P374:R374"/>
    <mergeCell ref="M375:N375"/>
    <mergeCell ref="Q375:R375"/>
    <mergeCell ref="M370:N370"/>
    <mergeCell ref="Q370:R370"/>
    <mergeCell ref="M371:N371"/>
    <mergeCell ref="Q371:R371"/>
    <mergeCell ref="L372:N372"/>
    <mergeCell ref="P372:R372"/>
    <mergeCell ref="L403:N403"/>
    <mergeCell ref="P403:R403"/>
    <mergeCell ref="L404:N404"/>
    <mergeCell ref="P404:R404"/>
    <mergeCell ref="L405:N405"/>
    <mergeCell ref="P405:R405"/>
    <mergeCell ref="L400:N400"/>
    <mergeCell ref="P400:R400"/>
    <mergeCell ref="L401:N401"/>
    <mergeCell ref="P401:R401"/>
    <mergeCell ref="M402:N402"/>
    <mergeCell ref="Q402:R402"/>
    <mergeCell ref="L397:N397"/>
    <mergeCell ref="P397:R397"/>
    <mergeCell ref="M398:N398"/>
    <mergeCell ref="Q398:R398"/>
    <mergeCell ref="M399:N399"/>
    <mergeCell ref="Q399:R399"/>
    <mergeCell ref="M394:N394"/>
    <mergeCell ref="Q394:R394"/>
    <mergeCell ref="M395:N395"/>
    <mergeCell ref="Q395:R395"/>
    <mergeCell ref="L396:N396"/>
    <mergeCell ref="P396:R396"/>
    <mergeCell ref="L391:N391"/>
    <mergeCell ref="P391:R391"/>
    <mergeCell ref="L392:N392"/>
    <mergeCell ref="P392:R392"/>
    <mergeCell ref="M393:N393"/>
    <mergeCell ref="Q393:R393"/>
    <mergeCell ref="M388:N388"/>
    <mergeCell ref="Q388:R388"/>
    <mergeCell ref="M389:N389"/>
    <mergeCell ref="Q389:R389"/>
    <mergeCell ref="L390:N390"/>
    <mergeCell ref="P390:R390"/>
    <mergeCell ref="L421:N421"/>
    <mergeCell ref="P421:R421"/>
    <mergeCell ref="M422:N422"/>
    <mergeCell ref="Q422:R422"/>
    <mergeCell ref="M423:N423"/>
    <mergeCell ref="Q423:R423"/>
    <mergeCell ref="M418:N418"/>
    <mergeCell ref="Q418:R418"/>
    <mergeCell ref="L419:N419"/>
    <mergeCell ref="P419:R419"/>
    <mergeCell ref="L420:N420"/>
    <mergeCell ref="P420:R420"/>
    <mergeCell ref="L415:N415"/>
    <mergeCell ref="P415:R415"/>
    <mergeCell ref="L416:N416"/>
    <mergeCell ref="P416:R416"/>
    <mergeCell ref="M417:N417"/>
    <mergeCell ref="Q417:R417"/>
    <mergeCell ref="M412:N412"/>
    <mergeCell ref="Q412:R412"/>
    <mergeCell ref="M413:N413"/>
    <mergeCell ref="Q413:R413"/>
    <mergeCell ref="L414:N414"/>
    <mergeCell ref="P414:R414"/>
    <mergeCell ref="L409:N409"/>
    <mergeCell ref="P409:R409"/>
    <mergeCell ref="L410:N410"/>
    <mergeCell ref="P410:R410"/>
    <mergeCell ref="L411:N411"/>
    <mergeCell ref="P411:R411"/>
    <mergeCell ref="M406:N406"/>
    <mergeCell ref="Q406:R406"/>
    <mergeCell ref="M407:N407"/>
    <mergeCell ref="Q407:R407"/>
    <mergeCell ref="M408:N408"/>
    <mergeCell ref="Q408:R408"/>
    <mergeCell ref="M439:N439"/>
    <mergeCell ref="Q439:R439"/>
    <mergeCell ref="M440:N440"/>
    <mergeCell ref="Q440:R440"/>
    <mergeCell ref="M441:N441"/>
    <mergeCell ref="Q441:R441"/>
    <mergeCell ref="L436:N436"/>
    <mergeCell ref="P436:R436"/>
    <mergeCell ref="M437:N437"/>
    <mergeCell ref="Q437:R437"/>
    <mergeCell ref="M438:N438"/>
    <mergeCell ref="Q438:R438"/>
    <mergeCell ref="M433:N433"/>
    <mergeCell ref="Q433:R433"/>
    <mergeCell ref="L434:N434"/>
    <mergeCell ref="P434:R434"/>
    <mergeCell ref="L435:N435"/>
    <mergeCell ref="P435:R435"/>
    <mergeCell ref="M430:N430"/>
    <mergeCell ref="Q430:R430"/>
    <mergeCell ref="L431:N431"/>
    <mergeCell ref="P431:R431"/>
    <mergeCell ref="L432:N432"/>
    <mergeCell ref="P432:R432"/>
    <mergeCell ref="L427:N427"/>
    <mergeCell ref="P427:R427"/>
    <mergeCell ref="L428:N428"/>
    <mergeCell ref="P428:R428"/>
    <mergeCell ref="M429:N429"/>
    <mergeCell ref="Q429:R429"/>
    <mergeCell ref="M424:N424"/>
    <mergeCell ref="Q424:R424"/>
    <mergeCell ref="M425:N425"/>
    <mergeCell ref="Q425:R425"/>
    <mergeCell ref="M426:N426"/>
    <mergeCell ref="Q426:R426"/>
    <mergeCell ref="L457:N457"/>
    <mergeCell ref="P457:R457"/>
    <mergeCell ref="M458:N458"/>
    <mergeCell ref="Q458:R458"/>
    <mergeCell ref="L459:N459"/>
    <mergeCell ref="P459:R459"/>
    <mergeCell ref="M454:N454"/>
    <mergeCell ref="Q454:R454"/>
    <mergeCell ref="M455:N455"/>
    <mergeCell ref="Q455:R455"/>
    <mergeCell ref="L456:N456"/>
    <mergeCell ref="P456:R456"/>
    <mergeCell ref="M451:N451"/>
    <mergeCell ref="Q451:R451"/>
    <mergeCell ref="L452:N452"/>
    <mergeCell ref="P452:R452"/>
    <mergeCell ref="L453:N453"/>
    <mergeCell ref="P453:R453"/>
    <mergeCell ref="M448:N448"/>
    <mergeCell ref="Q448:R448"/>
    <mergeCell ref="M449:N449"/>
    <mergeCell ref="Q449:R449"/>
    <mergeCell ref="M450:N450"/>
    <mergeCell ref="Q450:R450"/>
    <mergeCell ref="L445:N445"/>
    <mergeCell ref="P445:R445"/>
    <mergeCell ref="M446:N446"/>
    <mergeCell ref="Q446:R446"/>
    <mergeCell ref="M447:N447"/>
    <mergeCell ref="Q447:R447"/>
    <mergeCell ref="L442:N442"/>
    <mergeCell ref="P442:R442"/>
    <mergeCell ref="L443:N443"/>
    <mergeCell ref="P443:R443"/>
    <mergeCell ref="L444:N444"/>
    <mergeCell ref="P444:R444"/>
    <mergeCell ref="M475:N475"/>
    <mergeCell ref="Q475:R475"/>
    <mergeCell ref="M476:N476"/>
    <mergeCell ref="Q476:R476"/>
    <mergeCell ref="M477:N477"/>
    <mergeCell ref="Q477:R477"/>
    <mergeCell ref="L472:N472"/>
    <mergeCell ref="P472:R472"/>
    <mergeCell ref="L473:N473"/>
    <mergeCell ref="P473:R473"/>
    <mergeCell ref="M474:N474"/>
    <mergeCell ref="Q474:R474"/>
    <mergeCell ref="M469:N469"/>
    <mergeCell ref="Q469:R469"/>
    <mergeCell ref="M470:N470"/>
    <mergeCell ref="Q470:R470"/>
    <mergeCell ref="L471:N471"/>
    <mergeCell ref="P471:R471"/>
    <mergeCell ref="M466:N466"/>
    <mergeCell ref="Q466:R466"/>
    <mergeCell ref="M467:N467"/>
    <mergeCell ref="Q467:R467"/>
    <mergeCell ref="M468:N468"/>
    <mergeCell ref="Q468:R468"/>
    <mergeCell ref="M463:N463"/>
    <mergeCell ref="Q463:R463"/>
    <mergeCell ref="M464:N464"/>
    <mergeCell ref="Q464:R464"/>
    <mergeCell ref="M465:N465"/>
    <mergeCell ref="Q465:R465"/>
    <mergeCell ref="L460:N460"/>
    <mergeCell ref="P460:R460"/>
    <mergeCell ref="L461:N461"/>
    <mergeCell ref="P461:R461"/>
    <mergeCell ref="M462:N462"/>
    <mergeCell ref="Q462:R462"/>
    <mergeCell ref="M493:N493"/>
    <mergeCell ref="Q493:R493"/>
    <mergeCell ref="M494:N494"/>
    <mergeCell ref="Q494:R494"/>
    <mergeCell ref="M495:N495"/>
    <mergeCell ref="Q495:R495"/>
    <mergeCell ref="L490:N490"/>
    <mergeCell ref="P490:R490"/>
    <mergeCell ref="L491:N491"/>
    <mergeCell ref="P491:R491"/>
    <mergeCell ref="M492:N492"/>
    <mergeCell ref="Q492:R492"/>
    <mergeCell ref="M487:N487"/>
    <mergeCell ref="Q487:R487"/>
    <mergeCell ref="M488:N488"/>
    <mergeCell ref="Q488:R488"/>
    <mergeCell ref="L489:N489"/>
    <mergeCell ref="P489:R489"/>
    <mergeCell ref="M484:N484"/>
    <mergeCell ref="Q484:R484"/>
    <mergeCell ref="M485:N485"/>
    <mergeCell ref="Q485:R485"/>
    <mergeCell ref="M486:N486"/>
    <mergeCell ref="Q486:R486"/>
    <mergeCell ref="L481:N481"/>
    <mergeCell ref="P481:R481"/>
    <mergeCell ref="M482:N482"/>
    <mergeCell ref="Q482:R482"/>
    <mergeCell ref="M483:N483"/>
    <mergeCell ref="Q483:R483"/>
    <mergeCell ref="M478:N478"/>
    <mergeCell ref="Q478:R478"/>
    <mergeCell ref="M479:N479"/>
    <mergeCell ref="Q479:R479"/>
    <mergeCell ref="L480:N480"/>
    <mergeCell ref="P480:R480"/>
    <mergeCell ref="M511:N511"/>
    <mergeCell ref="Q511:R511"/>
    <mergeCell ref="M512:N512"/>
    <mergeCell ref="Q512:R512"/>
    <mergeCell ref="M513:N513"/>
    <mergeCell ref="Q513:R513"/>
    <mergeCell ref="M508:N508"/>
    <mergeCell ref="Q508:R508"/>
    <mergeCell ref="M509:N509"/>
    <mergeCell ref="Q509:R509"/>
    <mergeCell ref="M510:N510"/>
    <mergeCell ref="Q510:R510"/>
    <mergeCell ref="M505:N505"/>
    <mergeCell ref="Q505:R505"/>
    <mergeCell ref="M506:N506"/>
    <mergeCell ref="Q506:R506"/>
    <mergeCell ref="M507:N507"/>
    <mergeCell ref="Q507:R507"/>
    <mergeCell ref="M502:N502"/>
    <mergeCell ref="Q502:R502"/>
    <mergeCell ref="M503:N503"/>
    <mergeCell ref="Q503:R503"/>
    <mergeCell ref="M504:N504"/>
    <mergeCell ref="Q504:R504"/>
    <mergeCell ref="L499:N499"/>
    <mergeCell ref="P499:R499"/>
    <mergeCell ref="M500:N500"/>
    <mergeCell ref="Q500:R500"/>
    <mergeCell ref="M501:N501"/>
    <mergeCell ref="Q501:R501"/>
    <mergeCell ref="M496:N496"/>
    <mergeCell ref="Q496:R496"/>
    <mergeCell ref="M497:N497"/>
    <mergeCell ref="Q497:R497"/>
    <mergeCell ref="L498:N498"/>
    <mergeCell ref="P498:R498"/>
    <mergeCell ref="L529:N529"/>
    <mergeCell ref="P529:R529"/>
    <mergeCell ref="L530:N530"/>
    <mergeCell ref="P530:R530"/>
    <mergeCell ref="L531:N531"/>
    <mergeCell ref="P531:R531"/>
    <mergeCell ref="M526:N526"/>
    <mergeCell ref="Q526:R526"/>
    <mergeCell ref="M527:N527"/>
    <mergeCell ref="Q527:R527"/>
    <mergeCell ref="L528:N528"/>
    <mergeCell ref="P528:R528"/>
    <mergeCell ref="L523:N523"/>
    <mergeCell ref="P523:R523"/>
    <mergeCell ref="L524:N524"/>
    <mergeCell ref="P524:R524"/>
    <mergeCell ref="M525:N525"/>
    <mergeCell ref="Q525:R525"/>
    <mergeCell ref="M520:N520"/>
    <mergeCell ref="Q520:R520"/>
    <mergeCell ref="L521:N521"/>
    <mergeCell ref="P521:R521"/>
    <mergeCell ref="L522:N522"/>
    <mergeCell ref="P522:R522"/>
    <mergeCell ref="M517:N517"/>
    <mergeCell ref="Q517:R517"/>
    <mergeCell ref="L518:N518"/>
    <mergeCell ref="P518:R518"/>
    <mergeCell ref="L519:N519"/>
    <mergeCell ref="P519:R519"/>
    <mergeCell ref="L514:N514"/>
    <mergeCell ref="P514:R514"/>
    <mergeCell ref="L515:N515"/>
    <mergeCell ref="P515:R515"/>
    <mergeCell ref="M516:N516"/>
    <mergeCell ref="Q516:R516"/>
    <mergeCell ref="L547:N547"/>
    <mergeCell ref="P547:R547"/>
    <mergeCell ref="L548:N548"/>
    <mergeCell ref="P548:R548"/>
    <mergeCell ref="L549:N549"/>
    <mergeCell ref="P549:R549"/>
    <mergeCell ref="M544:N544"/>
    <mergeCell ref="Q544:R544"/>
    <mergeCell ref="M545:N545"/>
    <mergeCell ref="Q545:R545"/>
    <mergeCell ref="M546:N546"/>
    <mergeCell ref="Q546:R546"/>
    <mergeCell ref="M541:N541"/>
    <mergeCell ref="Q541:R541"/>
    <mergeCell ref="M542:N542"/>
    <mergeCell ref="Q542:R542"/>
    <mergeCell ref="M543:N543"/>
    <mergeCell ref="Q543:R543"/>
    <mergeCell ref="L538:N538"/>
    <mergeCell ref="P538:R538"/>
    <mergeCell ref="M539:N539"/>
    <mergeCell ref="Q539:R539"/>
    <mergeCell ref="M540:N540"/>
    <mergeCell ref="Q540:R540"/>
    <mergeCell ref="M535:N535"/>
    <mergeCell ref="Q535:R535"/>
    <mergeCell ref="L536:N536"/>
    <mergeCell ref="P536:R536"/>
    <mergeCell ref="L537:N537"/>
    <mergeCell ref="P537:R537"/>
    <mergeCell ref="M532:N532"/>
    <mergeCell ref="Q532:R532"/>
    <mergeCell ref="M533:N533"/>
    <mergeCell ref="Q533:R533"/>
    <mergeCell ref="M534:N534"/>
    <mergeCell ref="Q534:R534"/>
    <mergeCell ref="L565:N565"/>
    <mergeCell ref="P565:R565"/>
    <mergeCell ref="L566:N566"/>
    <mergeCell ref="P566:R566"/>
    <mergeCell ref="M567:N567"/>
    <mergeCell ref="Q567:R567"/>
    <mergeCell ref="M562:N562"/>
    <mergeCell ref="Q562:R562"/>
    <mergeCell ref="M563:N563"/>
    <mergeCell ref="Q563:R563"/>
    <mergeCell ref="L564:N564"/>
    <mergeCell ref="P564:R564"/>
    <mergeCell ref="M559:N559"/>
    <mergeCell ref="Q559:R559"/>
    <mergeCell ref="M560:N560"/>
    <mergeCell ref="Q560:R560"/>
    <mergeCell ref="M561:N561"/>
    <mergeCell ref="Q561:R561"/>
    <mergeCell ref="M556:N556"/>
    <mergeCell ref="Q556:R556"/>
    <mergeCell ref="M557:N557"/>
    <mergeCell ref="Q557:R557"/>
    <mergeCell ref="M558:N558"/>
    <mergeCell ref="Q558:R558"/>
    <mergeCell ref="L553:N553"/>
    <mergeCell ref="P553:R553"/>
    <mergeCell ref="L554:N554"/>
    <mergeCell ref="P554:R554"/>
    <mergeCell ref="L555:N555"/>
    <mergeCell ref="P555:R555"/>
    <mergeCell ref="M550:N550"/>
    <mergeCell ref="Q550:R550"/>
    <mergeCell ref="M551:N551"/>
    <mergeCell ref="Q551:R551"/>
    <mergeCell ref="L552:N552"/>
    <mergeCell ref="P552:R552"/>
    <mergeCell ref="M583:N583"/>
    <mergeCell ref="Q583:R583"/>
    <mergeCell ref="M584:N584"/>
    <mergeCell ref="Q584:R584"/>
    <mergeCell ref="M585:N585"/>
    <mergeCell ref="Q585:R585"/>
    <mergeCell ref="L580:N580"/>
    <mergeCell ref="P580:R580"/>
    <mergeCell ref="L581:N581"/>
    <mergeCell ref="P581:R581"/>
    <mergeCell ref="L582:N582"/>
    <mergeCell ref="P582:R582"/>
    <mergeCell ref="L577:N577"/>
    <mergeCell ref="P577:R577"/>
    <mergeCell ref="M578:N578"/>
    <mergeCell ref="Q578:R578"/>
    <mergeCell ref="M579:N579"/>
    <mergeCell ref="Q579:R579"/>
    <mergeCell ref="M574:N574"/>
    <mergeCell ref="Q574:R574"/>
    <mergeCell ref="L575:N575"/>
    <mergeCell ref="P575:R575"/>
    <mergeCell ref="L576:N576"/>
    <mergeCell ref="P576:R576"/>
    <mergeCell ref="M571:N571"/>
    <mergeCell ref="Q571:R571"/>
    <mergeCell ref="M572:N572"/>
    <mergeCell ref="Q572:R572"/>
    <mergeCell ref="M573:N573"/>
    <mergeCell ref="Q573:R573"/>
    <mergeCell ref="M568:N568"/>
    <mergeCell ref="Q568:R568"/>
    <mergeCell ref="M569:N569"/>
    <mergeCell ref="Q569:R569"/>
    <mergeCell ref="M570:N570"/>
    <mergeCell ref="Q570:R570"/>
    <mergeCell ref="L601:N601"/>
    <mergeCell ref="P601:R601"/>
    <mergeCell ref="L602:N602"/>
    <mergeCell ref="P602:R602"/>
    <mergeCell ref="L603:N603"/>
    <mergeCell ref="P603:R603"/>
    <mergeCell ref="M598:N598"/>
    <mergeCell ref="Q598:R598"/>
    <mergeCell ref="M599:N599"/>
    <mergeCell ref="Q599:R599"/>
    <mergeCell ref="M600:N600"/>
    <mergeCell ref="Q600:R600"/>
    <mergeCell ref="M595:N595"/>
    <mergeCell ref="Q595:R595"/>
    <mergeCell ref="M596:N596"/>
    <mergeCell ref="Q596:R596"/>
    <mergeCell ref="M597:N597"/>
    <mergeCell ref="Q597:R597"/>
    <mergeCell ref="L592:N592"/>
    <mergeCell ref="P592:R592"/>
    <mergeCell ref="M593:N593"/>
    <mergeCell ref="Q593:R593"/>
    <mergeCell ref="M594:N594"/>
    <mergeCell ref="Q594:R594"/>
    <mergeCell ref="L589:N589"/>
    <mergeCell ref="P589:R589"/>
    <mergeCell ref="L590:N590"/>
    <mergeCell ref="P590:R590"/>
    <mergeCell ref="L591:N591"/>
    <mergeCell ref="P591:R591"/>
    <mergeCell ref="M586:N586"/>
    <mergeCell ref="Q586:R586"/>
    <mergeCell ref="M587:N587"/>
    <mergeCell ref="Q587:R587"/>
    <mergeCell ref="M588:N588"/>
    <mergeCell ref="Q588:R588"/>
    <mergeCell ref="M619:N619"/>
    <mergeCell ref="Q619:R619"/>
    <mergeCell ref="M620:N620"/>
    <mergeCell ref="Q620:R620"/>
    <mergeCell ref="L621:N621"/>
    <mergeCell ref="P621:R621"/>
    <mergeCell ref="M616:N616"/>
    <mergeCell ref="Q616:R616"/>
    <mergeCell ref="M617:N617"/>
    <mergeCell ref="Q617:R617"/>
    <mergeCell ref="M618:N618"/>
    <mergeCell ref="Q618:R618"/>
    <mergeCell ref="L613:N613"/>
    <mergeCell ref="P613:R613"/>
    <mergeCell ref="M614:N614"/>
    <mergeCell ref="Q614:R614"/>
    <mergeCell ref="M615:N615"/>
    <mergeCell ref="Q615:R615"/>
    <mergeCell ref="L610:N610"/>
    <mergeCell ref="P610:R610"/>
    <mergeCell ref="L611:N611"/>
    <mergeCell ref="P611:R611"/>
    <mergeCell ref="L612:N612"/>
    <mergeCell ref="P612:R612"/>
    <mergeCell ref="M607:N607"/>
    <mergeCell ref="Q607:R607"/>
    <mergeCell ref="M608:N608"/>
    <mergeCell ref="Q608:R608"/>
    <mergeCell ref="M609:N609"/>
    <mergeCell ref="Q609:R609"/>
    <mergeCell ref="M604:N604"/>
    <mergeCell ref="Q604:R604"/>
    <mergeCell ref="M605:N605"/>
    <mergeCell ref="Q605:R605"/>
    <mergeCell ref="M606:N606"/>
    <mergeCell ref="Q606:R606"/>
    <mergeCell ref="M637:N637"/>
    <mergeCell ref="Q637:R637"/>
    <mergeCell ref="M638:N638"/>
    <mergeCell ref="Q638:R638"/>
    <mergeCell ref="L639:N639"/>
    <mergeCell ref="P639:R639"/>
    <mergeCell ref="M634:N634"/>
    <mergeCell ref="Q634:R634"/>
    <mergeCell ref="M635:N635"/>
    <mergeCell ref="Q635:R635"/>
    <mergeCell ref="M636:N636"/>
    <mergeCell ref="Q636:R636"/>
    <mergeCell ref="M631:N631"/>
    <mergeCell ref="Q631:R631"/>
    <mergeCell ref="M632:N632"/>
    <mergeCell ref="Q632:R632"/>
    <mergeCell ref="M633:N633"/>
    <mergeCell ref="Q633:R633"/>
    <mergeCell ref="L628:N628"/>
    <mergeCell ref="P628:R628"/>
    <mergeCell ref="L629:N629"/>
    <mergeCell ref="P629:R629"/>
    <mergeCell ref="L630:N630"/>
    <mergeCell ref="P630:R630"/>
    <mergeCell ref="M625:N625"/>
    <mergeCell ref="Q625:R625"/>
    <mergeCell ref="M626:N626"/>
    <mergeCell ref="Q626:R626"/>
    <mergeCell ref="L627:N627"/>
    <mergeCell ref="P627:R627"/>
    <mergeCell ref="L622:N622"/>
    <mergeCell ref="P622:R622"/>
    <mergeCell ref="L623:N623"/>
    <mergeCell ref="P623:R623"/>
    <mergeCell ref="M624:N624"/>
    <mergeCell ref="Q624:R624"/>
    <mergeCell ref="M655:N655"/>
    <mergeCell ref="Q655:R655"/>
    <mergeCell ref="M656:N656"/>
    <mergeCell ref="Q656:R656"/>
    <mergeCell ref="M657:N657"/>
    <mergeCell ref="Q657:R657"/>
    <mergeCell ref="M652:N652"/>
    <mergeCell ref="Q652:R652"/>
    <mergeCell ref="M653:N653"/>
    <mergeCell ref="Q653:R653"/>
    <mergeCell ref="M654:N654"/>
    <mergeCell ref="Q654:R654"/>
    <mergeCell ref="L649:N649"/>
    <mergeCell ref="P649:R649"/>
    <mergeCell ref="L650:N650"/>
    <mergeCell ref="P650:R650"/>
    <mergeCell ref="M651:N651"/>
    <mergeCell ref="Q651:R651"/>
    <mergeCell ref="M646:N646"/>
    <mergeCell ref="Q646:R646"/>
    <mergeCell ref="M647:N647"/>
    <mergeCell ref="Q647:R647"/>
    <mergeCell ref="L648:N648"/>
    <mergeCell ref="P648:R648"/>
    <mergeCell ref="M643:N643"/>
    <mergeCell ref="Q643:R643"/>
    <mergeCell ref="L644:N644"/>
    <mergeCell ref="P644:R644"/>
    <mergeCell ref="L645:N645"/>
    <mergeCell ref="P645:R645"/>
    <mergeCell ref="L640:N640"/>
    <mergeCell ref="P640:R640"/>
    <mergeCell ref="L641:N641"/>
    <mergeCell ref="P641:R641"/>
    <mergeCell ref="M642:N642"/>
    <mergeCell ref="Q642:R642"/>
    <mergeCell ref="M673:N673"/>
    <mergeCell ref="Q673:R673"/>
    <mergeCell ref="M674:N674"/>
    <mergeCell ref="Q674:R674"/>
    <mergeCell ref="L675:N675"/>
    <mergeCell ref="P675:R675"/>
    <mergeCell ref="M670:N670"/>
    <mergeCell ref="Q670:R670"/>
    <mergeCell ref="M671:N671"/>
    <mergeCell ref="Q671:R671"/>
    <mergeCell ref="M672:N672"/>
    <mergeCell ref="Q672:R672"/>
    <mergeCell ref="M667:N667"/>
    <mergeCell ref="Q667:R667"/>
    <mergeCell ref="M668:N668"/>
    <mergeCell ref="Q668:R668"/>
    <mergeCell ref="M669:N669"/>
    <mergeCell ref="Q669:R669"/>
    <mergeCell ref="L664:N664"/>
    <mergeCell ref="P664:R664"/>
    <mergeCell ref="M665:N665"/>
    <mergeCell ref="Q665:R665"/>
    <mergeCell ref="M666:N666"/>
    <mergeCell ref="Q666:R666"/>
    <mergeCell ref="L661:N661"/>
    <mergeCell ref="P661:R661"/>
    <mergeCell ref="L662:N662"/>
    <mergeCell ref="P662:R662"/>
    <mergeCell ref="L663:N663"/>
    <mergeCell ref="P663:R663"/>
    <mergeCell ref="M658:N658"/>
    <mergeCell ref="Q658:R658"/>
    <mergeCell ref="L659:N659"/>
    <mergeCell ref="P659:R659"/>
    <mergeCell ref="L660:N660"/>
    <mergeCell ref="P660:R660"/>
    <mergeCell ref="L691:N691"/>
    <mergeCell ref="P691:R691"/>
    <mergeCell ref="L692:N692"/>
    <mergeCell ref="P692:R692"/>
    <mergeCell ref="M693:N693"/>
    <mergeCell ref="Q693:R693"/>
    <mergeCell ref="M688:N688"/>
    <mergeCell ref="Q688:R688"/>
    <mergeCell ref="M689:N689"/>
    <mergeCell ref="Q689:R689"/>
    <mergeCell ref="M690:N690"/>
    <mergeCell ref="Q690:R690"/>
    <mergeCell ref="M685:N685"/>
    <mergeCell ref="Q685:R685"/>
    <mergeCell ref="M686:N686"/>
    <mergeCell ref="Q686:R686"/>
    <mergeCell ref="M687:N687"/>
    <mergeCell ref="Q687:R687"/>
    <mergeCell ref="M682:N682"/>
    <mergeCell ref="Q682:R682"/>
    <mergeCell ref="M683:N683"/>
    <mergeCell ref="Q683:R683"/>
    <mergeCell ref="M684:N684"/>
    <mergeCell ref="Q684:R684"/>
    <mergeCell ref="M679:N679"/>
    <mergeCell ref="Q679:R679"/>
    <mergeCell ref="M680:N680"/>
    <mergeCell ref="Q680:R680"/>
    <mergeCell ref="M681:N681"/>
    <mergeCell ref="Q681:R681"/>
    <mergeCell ref="L676:N676"/>
    <mergeCell ref="P676:R676"/>
    <mergeCell ref="M677:N677"/>
    <mergeCell ref="Q677:R677"/>
    <mergeCell ref="M678:N678"/>
    <mergeCell ref="Q678:R678"/>
    <mergeCell ref="M709:N709"/>
    <mergeCell ref="Q709:R709"/>
    <mergeCell ref="M710:N710"/>
    <mergeCell ref="Q710:R710"/>
    <mergeCell ref="L711:N711"/>
    <mergeCell ref="P711:R711"/>
    <mergeCell ref="M706:N706"/>
    <mergeCell ref="Q706:R706"/>
    <mergeCell ref="L707:N707"/>
    <mergeCell ref="P707:R707"/>
    <mergeCell ref="L708:N708"/>
    <mergeCell ref="P708:R708"/>
    <mergeCell ref="L703:N703"/>
    <mergeCell ref="P703:R703"/>
    <mergeCell ref="L704:N704"/>
    <mergeCell ref="P704:R704"/>
    <mergeCell ref="M705:N705"/>
    <mergeCell ref="Q705:R705"/>
    <mergeCell ref="L700:N700"/>
    <mergeCell ref="P700:R700"/>
    <mergeCell ref="M701:N701"/>
    <mergeCell ref="Q701:R701"/>
    <mergeCell ref="M702:N702"/>
    <mergeCell ref="Q702:R702"/>
    <mergeCell ref="M697:N697"/>
    <mergeCell ref="Q697:R697"/>
    <mergeCell ref="M698:N698"/>
    <mergeCell ref="Q698:R698"/>
    <mergeCell ref="L699:N699"/>
    <mergeCell ref="P699:R699"/>
    <mergeCell ref="M694:N694"/>
    <mergeCell ref="Q694:R694"/>
    <mergeCell ref="L695:N695"/>
    <mergeCell ref="P695:R695"/>
    <mergeCell ref="L696:N696"/>
    <mergeCell ref="P696:R696"/>
    <mergeCell ref="M727:N727"/>
    <mergeCell ref="Q727:R727"/>
    <mergeCell ref="M728:N728"/>
    <mergeCell ref="Q728:R728"/>
    <mergeCell ref="M729:N729"/>
    <mergeCell ref="Q729:R729"/>
    <mergeCell ref="L724:N724"/>
    <mergeCell ref="P724:R724"/>
    <mergeCell ref="L725:N725"/>
    <mergeCell ref="P725:R725"/>
    <mergeCell ref="L726:N726"/>
    <mergeCell ref="P726:R726"/>
    <mergeCell ref="L721:N721"/>
    <mergeCell ref="P721:R721"/>
    <mergeCell ref="M722:N722"/>
    <mergeCell ref="Q722:R722"/>
    <mergeCell ref="L723:N723"/>
    <mergeCell ref="P723:R723"/>
    <mergeCell ref="M718:N718"/>
    <mergeCell ref="Q718:R718"/>
    <mergeCell ref="M719:N719"/>
    <mergeCell ref="Q719:R719"/>
    <mergeCell ref="L720:N720"/>
    <mergeCell ref="P720:R720"/>
    <mergeCell ref="M715:N715"/>
    <mergeCell ref="Q715:R715"/>
    <mergeCell ref="L716:N716"/>
    <mergeCell ref="P716:R716"/>
    <mergeCell ref="L717:N717"/>
    <mergeCell ref="P717:R717"/>
    <mergeCell ref="L712:N712"/>
    <mergeCell ref="P712:R712"/>
    <mergeCell ref="L713:N713"/>
    <mergeCell ref="P713:R713"/>
    <mergeCell ref="M714:N714"/>
    <mergeCell ref="Q714:R714"/>
    <mergeCell ref="M745:N745"/>
    <mergeCell ref="Q745:R745"/>
    <mergeCell ref="L746:N746"/>
    <mergeCell ref="P746:R746"/>
    <mergeCell ref="L747:N747"/>
    <mergeCell ref="P747:R747"/>
    <mergeCell ref="M742:N742"/>
    <mergeCell ref="Q742:R742"/>
    <mergeCell ref="M743:N743"/>
    <mergeCell ref="Q743:R743"/>
    <mergeCell ref="M744:N744"/>
    <mergeCell ref="Q744:R744"/>
    <mergeCell ref="L739:N739"/>
    <mergeCell ref="P739:R739"/>
    <mergeCell ref="L740:N740"/>
    <mergeCell ref="P740:R740"/>
    <mergeCell ref="M741:N741"/>
    <mergeCell ref="Q741:R741"/>
    <mergeCell ref="M736:N736"/>
    <mergeCell ref="Q736:R736"/>
    <mergeCell ref="M737:N737"/>
    <mergeCell ref="Q737:R737"/>
    <mergeCell ref="L738:N738"/>
    <mergeCell ref="P738:R738"/>
    <mergeCell ref="M733:N733"/>
    <mergeCell ref="Q733:R733"/>
    <mergeCell ref="M734:N734"/>
    <mergeCell ref="Q734:R734"/>
    <mergeCell ref="M735:N735"/>
    <mergeCell ref="Q735:R735"/>
    <mergeCell ref="L730:N730"/>
    <mergeCell ref="P730:R730"/>
    <mergeCell ref="L731:N731"/>
    <mergeCell ref="P731:R731"/>
    <mergeCell ref="M732:N732"/>
    <mergeCell ref="Q732:R732"/>
    <mergeCell ref="L763:N763"/>
    <mergeCell ref="P763:R763"/>
    <mergeCell ref="L764:N764"/>
    <mergeCell ref="P764:R764"/>
    <mergeCell ref="L765:N765"/>
    <mergeCell ref="P765:R765"/>
    <mergeCell ref="M760:N760"/>
    <mergeCell ref="Q760:R760"/>
    <mergeCell ref="M761:N761"/>
    <mergeCell ref="Q761:R761"/>
    <mergeCell ref="L762:N762"/>
    <mergeCell ref="P762:R762"/>
    <mergeCell ref="L757:N757"/>
    <mergeCell ref="P757:R757"/>
    <mergeCell ref="L758:N758"/>
    <mergeCell ref="P758:R758"/>
    <mergeCell ref="L759:N759"/>
    <mergeCell ref="P759:R759"/>
    <mergeCell ref="L754:N754"/>
    <mergeCell ref="P754:R754"/>
    <mergeCell ref="L755:N755"/>
    <mergeCell ref="P755:R755"/>
    <mergeCell ref="M756:N756"/>
    <mergeCell ref="Q756:R756"/>
    <mergeCell ref="L751:N751"/>
    <mergeCell ref="P751:R751"/>
    <mergeCell ref="M752:N752"/>
    <mergeCell ref="Q752:R752"/>
    <mergeCell ref="M753:N753"/>
    <mergeCell ref="Q753:R753"/>
    <mergeCell ref="M748:N748"/>
    <mergeCell ref="Q748:R748"/>
    <mergeCell ref="M749:N749"/>
    <mergeCell ref="Q749:R749"/>
    <mergeCell ref="L750:N750"/>
    <mergeCell ref="P750:R750"/>
    <mergeCell ref="L781:N781"/>
    <mergeCell ref="P781:R781"/>
    <mergeCell ref="L782:N782"/>
    <mergeCell ref="P782:R782"/>
    <mergeCell ref="M783:N783"/>
    <mergeCell ref="Q783:R783"/>
    <mergeCell ref="L778:N778"/>
    <mergeCell ref="P778:R778"/>
    <mergeCell ref="M779:N779"/>
    <mergeCell ref="Q779:R779"/>
    <mergeCell ref="L780:N780"/>
    <mergeCell ref="P780:R780"/>
    <mergeCell ref="M775:N775"/>
    <mergeCell ref="Q775:R775"/>
    <mergeCell ref="M776:N776"/>
    <mergeCell ref="Q776:R776"/>
    <mergeCell ref="L777:N777"/>
    <mergeCell ref="P777:R777"/>
    <mergeCell ref="M772:N772"/>
    <mergeCell ref="Q772:R772"/>
    <mergeCell ref="L773:N773"/>
    <mergeCell ref="P773:R773"/>
    <mergeCell ref="L774:N774"/>
    <mergeCell ref="P774:R774"/>
    <mergeCell ref="L769:N769"/>
    <mergeCell ref="P769:R769"/>
    <mergeCell ref="L770:N770"/>
    <mergeCell ref="P770:R770"/>
    <mergeCell ref="M771:N771"/>
    <mergeCell ref="Q771:R771"/>
    <mergeCell ref="M766:N766"/>
    <mergeCell ref="Q766:R766"/>
    <mergeCell ref="M767:N767"/>
    <mergeCell ref="Q767:R767"/>
    <mergeCell ref="M768:N768"/>
    <mergeCell ref="Q768:R768"/>
    <mergeCell ref="L799:N799"/>
    <mergeCell ref="P799:R799"/>
    <mergeCell ref="M800:N800"/>
    <mergeCell ref="Q800:R800"/>
    <mergeCell ref="M801:N801"/>
    <mergeCell ref="Q801:R801"/>
    <mergeCell ref="M796:N796"/>
    <mergeCell ref="Q796:R796"/>
    <mergeCell ref="M797:N797"/>
    <mergeCell ref="Q797:R797"/>
    <mergeCell ref="L798:N798"/>
    <mergeCell ref="P798:R798"/>
    <mergeCell ref="L793:N793"/>
    <mergeCell ref="P793:R793"/>
    <mergeCell ref="L794:N794"/>
    <mergeCell ref="P794:R794"/>
    <mergeCell ref="M795:N795"/>
    <mergeCell ref="Q795:R795"/>
    <mergeCell ref="L790:N790"/>
    <mergeCell ref="P790:R790"/>
    <mergeCell ref="M791:N791"/>
    <mergeCell ref="Q791:R791"/>
    <mergeCell ref="L792:N792"/>
    <mergeCell ref="P792:R792"/>
    <mergeCell ref="M787:N787"/>
    <mergeCell ref="Q787:R787"/>
    <mergeCell ref="M788:N788"/>
    <mergeCell ref="Q788:R788"/>
    <mergeCell ref="L789:N789"/>
    <mergeCell ref="P789:R789"/>
    <mergeCell ref="M784:N784"/>
    <mergeCell ref="Q784:R784"/>
    <mergeCell ref="L785:N785"/>
    <mergeCell ref="P785:R785"/>
    <mergeCell ref="L786:N786"/>
    <mergeCell ref="P786:R786"/>
    <mergeCell ref="L817:N817"/>
    <mergeCell ref="P817:R817"/>
    <mergeCell ref="L818:N818"/>
    <mergeCell ref="P818:R818"/>
    <mergeCell ref="M819:N819"/>
    <mergeCell ref="Q819:R819"/>
    <mergeCell ref="L814:N814"/>
    <mergeCell ref="P814:R814"/>
    <mergeCell ref="M815:N815"/>
    <mergeCell ref="Q815:R815"/>
    <mergeCell ref="M816:N816"/>
    <mergeCell ref="Q816:R816"/>
    <mergeCell ref="M811:N811"/>
    <mergeCell ref="Q811:R811"/>
    <mergeCell ref="M812:N812"/>
    <mergeCell ref="Q812:R812"/>
    <mergeCell ref="L813:N813"/>
    <mergeCell ref="P813:R813"/>
    <mergeCell ref="L808:N808"/>
    <mergeCell ref="P808:R808"/>
    <mergeCell ref="L809:N809"/>
    <mergeCell ref="P809:R809"/>
    <mergeCell ref="L810:N810"/>
    <mergeCell ref="P810:R810"/>
    <mergeCell ref="M805:N805"/>
    <mergeCell ref="Q805:R805"/>
    <mergeCell ref="M806:N806"/>
    <mergeCell ref="Q806:R806"/>
    <mergeCell ref="M807:N807"/>
    <mergeCell ref="Q807:R807"/>
    <mergeCell ref="L802:N802"/>
    <mergeCell ref="P802:R802"/>
    <mergeCell ref="L803:N803"/>
    <mergeCell ref="P803:R803"/>
    <mergeCell ref="L804:N804"/>
    <mergeCell ref="P804:R804"/>
    <mergeCell ref="M835:N835"/>
    <mergeCell ref="Q835:R835"/>
    <mergeCell ref="L836:N836"/>
    <mergeCell ref="P836:R836"/>
    <mergeCell ref="L837:N837"/>
    <mergeCell ref="P837:R837"/>
    <mergeCell ref="L832:N832"/>
    <mergeCell ref="P832:R832"/>
    <mergeCell ref="L833:N833"/>
    <mergeCell ref="P833:R833"/>
    <mergeCell ref="M834:N834"/>
    <mergeCell ref="Q834:R834"/>
    <mergeCell ref="M829:N829"/>
    <mergeCell ref="Q829:R829"/>
    <mergeCell ref="M830:N830"/>
    <mergeCell ref="Q830:R830"/>
    <mergeCell ref="M831:N831"/>
    <mergeCell ref="Q831:R831"/>
    <mergeCell ref="L826:N826"/>
    <mergeCell ref="P826:R826"/>
    <mergeCell ref="L827:N827"/>
    <mergeCell ref="P827:R827"/>
    <mergeCell ref="L828:N828"/>
    <mergeCell ref="P828:R828"/>
    <mergeCell ref="M823:N823"/>
    <mergeCell ref="Q823:R823"/>
    <mergeCell ref="M824:N824"/>
    <mergeCell ref="Q824:R824"/>
    <mergeCell ref="M825:N825"/>
    <mergeCell ref="Q825:R825"/>
    <mergeCell ref="L820:N820"/>
    <mergeCell ref="P820:R820"/>
    <mergeCell ref="L821:N821"/>
    <mergeCell ref="P821:R821"/>
    <mergeCell ref="L822:N822"/>
    <mergeCell ref="P822:R822"/>
    <mergeCell ref="M853:N853"/>
    <mergeCell ref="Q853:R853"/>
    <mergeCell ref="M854:N854"/>
    <mergeCell ref="Q854:R854"/>
    <mergeCell ref="L855:N855"/>
    <mergeCell ref="P855:R855"/>
    <mergeCell ref="M850:N850"/>
    <mergeCell ref="Q850:R850"/>
    <mergeCell ref="L851:N851"/>
    <mergeCell ref="P851:R851"/>
    <mergeCell ref="L852:N852"/>
    <mergeCell ref="P852:R852"/>
    <mergeCell ref="M847:N847"/>
    <mergeCell ref="Q847:R847"/>
    <mergeCell ref="M848:N848"/>
    <mergeCell ref="Q848:R848"/>
    <mergeCell ref="M849:N849"/>
    <mergeCell ref="Q849:R849"/>
    <mergeCell ref="L844:N844"/>
    <mergeCell ref="P844:R844"/>
    <mergeCell ref="L845:N845"/>
    <mergeCell ref="P845:R845"/>
    <mergeCell ref="L846:N846"/>
    <mergeCell ref="P846:R846"/>
    <mergeCell ref="L841:N841"/>
    <mergeCell ref="P841:R841"/>
    <mergeCell ref="M842:N842"/>
    <mergeCell ref="Q842:R842"/>
    <mergeCell ref="M843:N843"/>
    <mergeCell ref="Q843:R843"/>
    <mergeCell ref="M838:N838"/>
    <mergeCell ref="Q838:R838"/>
    <mergeCell ref="L839:N839"/>
    <mergeCell ref="P839:R839"/>
    <mergeCell ref="L840:N840"/>
    <mergeCell ref="P840:R840"/>
    <mergeCell ref="M871:N871"/>
    <mergeCell ref="Q871:R871"/>
    <mergeCell ref="M872:N872"/>
    <mergeCell ref="Q872:R872"/>
    <mergeCell ref="L873:N873"/>
    <mergeCell ref="P873:R873"/>
    <mergeCell ref="M868:N868"/>
    <mergeCell ref="Q868:R868"/>
    <mergeCell ref="L869:N869"/>
    <mergeCell ref="P869:R869"/>
    <mergeCell ref="L870:N870"/>
    <mergeCell ref="P870:R870"/>
    <mergeCell ref="L865:N865"/>
    <mergeCell ref="P865:R865"/>
    <mergeCell ref="L866:N866"/>
    <mergeCell ref="P866:R866"/>
    <mergeCell ref="M867:N867"/>
    <mergeCell ref="Q867:R867"/>
    <mergeCell ref="M862:N862"/>
    <mergeCell ref="Q862:R862"/>
    <mergeCell ref="M863:N863"/>
    <mergeCell ref="Q863:R863"/>
    <mergeCell ref="L864:N864"/>
    <mergeCell ref="P864:R864"/>
    <mergeCell ref="M859:N859"/>
    <mergeCell ref="Q859:R859"/>
    <mergeCell ref="L860:N860"/>
    <mergeCell ref="P860:R860"/>
    <mergeCell ref="L861:N861"/>
    <mergeCell ref="P861:R861"/>
    <mergeCell ref="L856:N856"/>
    <mergeCell ref="P856:R856"/>
    <mergeCell ref="L857:N857"/>
    <mergeCell ref="P857:R857"/>
    <mergeCell ref="M858:N858"/>
    <mergeCell ref="Q858:R858"/>
    <mergeCell ref="M889:N889"/>
    <mergeCell ref="Q889:R889"/>
    <mergeCell ref="L890:N890"/>
    <mergeCell ref="P890:R890"/>
    <mergeCell ref="L891:N891"/>
    <mergeCell ref="P891:R891"/>
    <mergeCell ref="M886:N886"/>
    <mergeCell ref="Q886:R886"/>
    <mergeCell ref="L887:N887"/>
    <mergeCell ref="P887:R887"/>
    <mergeCell ref="L888:N888"/>
    <mergeCell ref="P888:R888"/>
    <mergeCell ref="L883:N883"/>
    <mergeCell ref="P883:R883"/>
    <mergeCell ref="L884:N884"/>
    <mergeCell ref="P884:R884"/>
    <mergeCell ref="M885:N885"/>
    <mergeCell ref="Q885:R885"/>
    <mergeCell ref="M880:N880"/>
    <mergeCell ref="Q880:R880"/>
    <mergeCell ref="M881:N881"/>
    <mergeCell ref="Q881:R881"/>
    <mergeCell ref="M882:N882"/>
    <mergeCell ref="Q882:R882"/>
    <mergeCell ref="L877:N877"/>
    <mergeCell ref="P877:R877"/>
    <mergeCell ref="L878:N878"/>
    <mergeCell ref="P878:R878"/>
    <mergeCell ref="L879:N879"/>
    <mergeCell ref="P879:R879"/>
    <mergeCell ref="L874:N874"/>
    <mergeCell ref="P874:R874"/>
    <mergeCell ref="M875:N875"/>
    <mergeCell ref="Q875:R875"/>
    <mergeCell ref="M876:N876"/>
    <mergeCell ref="Q876:R876"/>
    <mergeCell ref="L907:N907"/>
    <mergeCell ref="P907:R907"/>
    <mergeCell ref="M908:N908"/>
    <mergeCell ref="Q908:R908"/>
    <mergeCell ref="M909:N909"/>
    <mergeCell ref="Q909:R909"/>
    <mergeCell ref="M904:N904"/>
    <mergeCell ref="Q904:R904"/>
    <mergeCell ref="L905:N905"/>
    <mergeCell ref="P905:R905"/>
    <mergeCell ref="L906:N906"/>
    <mergeCell ref="P906:R906"/>
    <mergeCell ref="L901:N901"/>
    <mergeCell ref="P901:R901"/>
    <mergeCell ref="L902:N902"/>
    <mergeCell ref="P902:R902"/>
    <mergeCell ref="M903:N903"/>
    <mergeCell ref="Q903:R903"/>
    <mergeCell ref="M898:N898"/>
    <mergeCell ref="Q898:R898"/>
    <mergeCell ref="M899:N899"/>
    <mergeCell ref="Q899:R899"/>
    <mergeCell ref="L900:N900"/>
    <mergeCell ref="P900:R900"/>
    <mergeCell ref="L895:N895"/>
    <mergeCell ref="P895:R895"/>
    <mergeCell ref="L896:N896"/>
    <mergeCell ref="P896:R896"/>
    <mergeCell ref="L897:N897"/>
    <mergeCell ref="P897:R897"/>
    <mergeCell ref="L892:N892"/>
    <mergeCell ref="P892:R892"/>
    <mergeCell ref="M893:N893"/>
    <mergeCell ref="Q893:R893"/>
    <mergeCell ref="M894:N894"/>
    <mergeCell ref="Q894:R894"/>
    <mergeCell ref="L925:N925"/>
    <mergeCell ref="P925:R925"/>
    <mergeCell ref="L926:N926"/>
    <mergeCell ref="P926:R926"/>
    <mergeCell ref="M927:N927"/>
    <mergeCell ref="Q927:R927"/>
    <mergeCell ref="L922:N922"/>
    <mergeCell ref="P922:R922"/>
    <mergeCell ref="M923:N923"/>
    <mergeCell ref="Q923:R923"/>
    <mergeCell ref="M924:N924"/>
    <mergeCell ref="Q924:R924"/>
    <mergeCell ref="M919:N919"/>
    <mergeCell ref="Q919:R919"/>
    <mergeCell ref="M920:N920"/>
    <mergeCell ref="Q920:R920"/>
    <mergeCell ref="L921:N921"/>
    <mergeCell ref="P921:R921"/>
    <mergeCell ref="M916:N916"/>
    <mergeCell ref="Q916:R916"/>
    <mergeCell ref="L917:N917"/>
    <mergeCell ref="P917:R917"/>
    <mergeCell ref="L918:N918"/>
    <mergeCell ref="P918:R918"/>
    <mergeCell ref="M913:N913"/>
    <mergeCell ref="Q913:R913"/>
    <mergeCell ref="L914:N914"/>
    <mergeCell ref="P914:R914"/>
    <mergeCell ref="L915:N915"/>
    <mergeCell ref="P915:R915"/>
    <mergeCell ref="L910:N910"/>
    <mergeCell ref="P910:R910"/>
    <mergeCell ref="L911:N911"/>
    <mergeCell ref="P911:R911"/>
    <mergeCell ref="M912:N912"/>
    <mergeCell ref="Q912:R912"/>
    <mergeCell ref="M943:N943"/>
    <mergeCell ref="Q943:R943"/>
    <mergeCell ref="L944:N944"/>
    <mergeCell ref="P944:R944"/>
    <mergeCell ref="L945:N945"/>
    <mergeCell ref="P945:R945"/>
    <mergeCell ref="M940:N940"/>
    <mergeCell ref="Q940:R940"/>
    <mergeCell ref="M941:N941"/>
    <mergeCell ref="Q941:R941"/>
    <mergeCell ref="M942:N942"/>
    <mergeCell ref="Q942:R942"/>
    <mergeCell ref="M937:N937"/>
    <mergeCell ref="Q937:R937"/>
    <mergeCell ref="M938:N938"/>
    <mergeCell ref="Q938:R938"/>
    <mergeCell ref="M939:N939"/>
    <mergeCell ref="Q939:R939"/>
    <mergeCell ref="L934:N934"/>
    <mergeCell ref="P934:R934"/>
    <mergeCell ref="M935:N935"/>
    <mergeCell ref="Q935:R935"/>
    <mergeCell ref="M936:N936"/>
    <mergeCell ref="Q936:R936"/>
    <mergeCell ref="M931:N931"/>
    <mergeCell ref="Q931:R931"/>
    <mergeCell ref="L932:N932"/>
    <mergeCell ref="P932:R932"/>
    <mergeCell ref="L933:N933"/>
    <mergeCell ref="P933:R933"/>
    <mergeCell ref="M928:N928"/>
    <mergeCell ref="Q928:R928"/>
    <mergeCell ref="L929:N929"/>
    <mergeCell ref="P929:R929"/>
    <mergeCell ref="L930:N930"/>
    <mergeCell ref="P930:R930"/>
    <mergeCell ref="M961:N961"/>
    <mergeCell ref="Q961:R961"/>
    <mergeCell ref="M962:N962"/>
    <mergeCell ref="Q962:R962"/>
    <mergeCell ref="M963:N963"/>
    <mergeCell ref="Q963:R963"/>
    <mergeCell ref="L958:N958"/>
    <mergeCell ref="P958:R958"/>
    <mergeCell ref="M959:N959"/>
    <mergeCell ref="Q959:R959"/>
    <mergeCell ref="M960:N960"/>
    <mergeCell ref="Q960:R960"/>
    <mergeCell ref="M955:N955"/>
    <mergeCell ref="Q955:R955"/>
    <mergeCell ref="M956:N956"/>
    <mergeCell ref="Q956:R956"/>
    <mergeCell ref="L957:N957"/>
    <mergeCell ref="P957:R957"/>
    <mergeCell ref="M952:N952"/>
    <mergeCell ref="Q952:R952"/>
    <mergeCell ref="M953:N953"/>
    <mergeCell ref="Q953:R953"/>
    <mergeCell ref="M954:N954"/>
    <mergeCell ref="Q954:R954"/>
    <mergeCell ref="M949:N949"/>
    <mergeCell ref="Q949:R949"/>
    <mergeCell ref="M950:N950"/>
    <mergeCell ref="Q950:R950"/>
    <mergeCell ref="M951:N951"/>
    <mergeCell ref="Q951:R951"/>
    <mergeCell ref="L946:N946"/>
    <mergeCell ref="P946:R946"/>
    <mergeCell ref="M947:N947"/>
    <mergeCell ref="Q947:R947"/>
    <mergeCell ref="M948:N948"/>
    <mergeCell ref="Q948:R948"/>
    <mergeCell ref="M979:N979"/>
    <mergeCell ref="Q979:R979"/>
    <mergeCell ref="M980:N980"/>
    <mergeCell ref="Q980:R980"/>
    <mergeCell ref="M981:N981"/>
    <mergeCell ref="Q981:R981"/>
    <mergeCell ref="M976:N976"/>
    <mergeCell ref="Q976:R976"/>
    <mergeCell ref="L977:N977"/>
    <mergeCell ref="P977:R977"/>
    <mergeCell ref="L978:N978"/>
    <mergeCell ref="P978:R978"/>
    <mergeCell ref="L973:N973"/>
    <mergeCell ref="P973:R973"/>
    <mergeCell ref="M974:N974"/>
    <mergeCell ref="Q974:R974"/>
    <mergeCell ref="M975:N975"/>
    <mergeCell ref="Q975:R975"/>
    <mergeCell ref="M970:N970"/>
    <mergeCell ref="Q970:R970"/>
    <mergeCell ref="L971:N971"/>
    <mergeCell ref="P971:R971"/>
    <mergeCell ref="L972:N972"/>
    <mergeCell ref="P972:R972"/>
    <mergeCell ref="M967:N967"/>
    <mergeCell ref="Q967:R967"/>
    <mergeCell ref="M968:N968"/>
    <mergeCell ref="Q968:R968"/>
    <mergeCell ref="M969:N969"/>
    <mergeCell ref="Q969:R969"/>
    <mergeCell ref="M964:N964"/>
    <mergeCell ref="Q964:R964"/>
    <mergeCell ref="M965:N965"/>
    <mergeCell ref="Q965:R965"/>
    <mergeCell ref="M966:N966"/>
    <mergeCell ref="Q966:R966"/>
    <mergeCell ref="L997:N997"/>
    <mergeCell ref="P997:R997"/>
    <mergeCell ref="L998:N998"/>
    <mergeCell ref="P998:R998"/>
    <mergeCell ref="M999:N999"/>
    <mergeCell ref="Q999:R999"/>
    <mergeCell ref="L994:N994"/>
    <mergeCell ref="P994:R994"/>
    <mergeCell ref="M995:N995"/>
    <mergeCell ref="Q995:R995"/>
    <mergeCell ref="M996:N996"/>
    <mergeCell ref="Q996:R996"/>
    <mergeCell ref="M991:N991"/>
    <mergeCell ref="Q991:R991"/>
    <mergeCell ref="M992:N992"/>
    <mergeCell ref="Q992:R992"/>
    <mergeCell ref="L993:N993"/>
    <mergeCell ref="P993:R993"/>
    <mergeCell ref="M988:N988"/>
    <mergeCell ref="Q988:R988"/>
    <mergeCell ref="M989:N989"/>
    <mergeCell ref="Q989:R989"/>
    <mergeCell ref="M990:N990"/>
    <mergeCell ref="Q990:R990"/>
    <mergeCell ref="M985:N985"/>
    <mergeCell ref="Q985:R985"/>
    <mergeCell ref="M986:N986"/>
    <mergeCell ref="Q986:R986"/>
    <mergeCell ref="M987:N987"/>
    <mergeCell ref="Q987:R987"/>
    <mergeCell ref="M982:N982"/>
    <mergeCell ref="Q982:R982"/>
    <mergeCell ref="M983:N983"/>
    <mergeCell ref="Q983:R983"/>
    <mergeCell ref="M984:N984"/>
    <mergeCell ref="Q984:R984"/>
    <mergeCell ref="L1015:N1015"/>
    <mergeCell ref="P1015:R1015"/>
    <mergeCell ref="M1016:N1016"/>
    <mergeCell ref="Q1016:R1016"/>
    <mergeCell ref="M1017:N1017"/>
    <mergeCell ref="Q1017:R1017"/>
    <mergeCell ref="M1012:N1012"/>
    <mergeCell ref="Q1012:R1012"/>
    <mergeCell ref="L1013:N1013"/>
    <mergeCell ref="P1013:R1013"/>
    <mergeCell ref="L1014:N1014"/>
    <mergeCell ref="P1014:R1014"/>
    <mergeCell ref="L1009:N1009"/>
    <mergeCell ref="P1009:R1009"/>
    <mergeCell ref="M1010:N1010"/>
    <mergeCell ref="Q1010:R1010"/>
    <mergeCell ref="M1011:N1011"/>
    <mergeCell ref="Q1011:R1011"/>
    <mergeCell ref="L1006:N1006"/>
    <mergeCell ref="P1006:R1006"/>
    <mergeCell ref="L1007:N1007"/>
    <mergeCell ref="P1007:R1007"/>
    <mergeCell ref="L1008:N1008"/>
    <mergeCell ref="P1008:R1008"/>
    <mergeCell ref="L1003:N1003"/>
    <mergeCell ref="P1003:R1003"/>
    <mergeCell ref="M1004:N1004"/>
    <mergeCell ref="Q1004:R1004"/>
    <mergeCell ref="M1005:N1005"/>
    <mergeCell ref="Q1005:R1005"/>
    <mergeCell ref="L1000:N1000"/>
    <mergeCell ref="P1000:R1000"/>
    <mergeCell ref="L1001:N1001"/>
    <mergeCell ref="P1001:R1001"/>
    <mergeCell ref="L1002:N1002"/>
    <mergeCell ref="P1002:R1002"/>
    <mergeCell ref="M1033:N1033"/>
    <mergeCell ref="Q1033:R1033"/>
    <mergeCell ref="M1034:N1034"/>
    <mergeCell ref="Q1034:R1034"/>
    <mergeCell ref="L1035:N1035"/>
    <mergeCell ref="P1035:R1035"/>
    <mergeCell ref="M1030:N1030"/>
    <mergeCell ref="Q1030:R1030"/>
    <mergeCell ref="M1031:N1031"/>
    <mergeCell ref="Q1031:R1031"/>
    <mergeCell ref="M1032:N1032"/>
    <mergeCell ref="Q1032:R1032"/>
    <mergeCell ref="L1027:N1027"/>
    <mergeCell ref="P1027:R1027"/>
    <mergeCell ref="L1028:N1028"/>
    <mergeCell ref="P1028:R1028"/>
    <mergeCell ref="M1029:N1029"/>
    <mergeCell ref="Q1029:R1029"/>
    <mergeCell ref="M1024:N1024"/>
    <mergeCell ref="Q1024:R1024"/>
    <mergeCell ref="M1025:N1025"/>
    <mergeCell ref="Q1025:R1025"/>
    <mergeCell ref="L1026:N1026"/>
    <mergeCell ref="P1026:R1026"/>
    <mergeCell ref="L1021:N1021"/>
    <mergeCell ref="P1021:R1021"/>
    <mergeCell ref="M1022:N1022"/>
    <mergeCell ref="Q1022:R1022"/>
    <mergeCell ref="M1023:N1023"/>
    <mergeCell ref="Q1023:R1023"/>
    <mergeCell ref="L1018:N1018"/>
    <mergeCell ref="P1018:R1018"/>
    <mergeCell ref="L1019:N1019"/>
    <mergeCell ref="P1019:R1019"/>
    <mergeCell ref="L1020:N1020"/>
    <mergeCell ref="P1020:R1020"/>
    <mergeCell ref="M1051:N1051"/>
    <mergeCell ref="Q1051:R1051"/>
    <mergeCell ref="M1052:N1052"/>
    <mergeCell ref="Q1052:R1052"/>
    <mergeCell ref="M1053:N1053"/>
    <mergeCell ref="Q1053:R1053"/>
    <mergeCell ref="L1048:N1048"/>
    <mergeCell ref="P1048:R1048"/>
    <mergeCell ref="M1049:N1049"/>
    <mergeCell ref="Q1049:R1049"/>
    <mergeCell ref="M1050:N1050"/>
    <mergeCell ref="Q1050:R1050"/>
    <mergeCell ref="M1045:N1045"/>
    <mergeCell ref="Q1045:R1045"/>
    <mergeCell ref="L1046:N1046"/>
    <mergeCell ref="P1046:R1046"/>
    <mergeCell ref="L1047:N1047"/>
    <mergeCell ref="P1047:R1047"/>
    <mergeCell ref="L1042:N1042"/>
    <mergeCell ref="P1042:R1042"/>
    <mergeCell ref="L1043:N1043"/>
    <mergeCell ref="P1043:R1043"/>
    <mergeCell ref="M1044:N1044"/>
    <mergeCell ref="Q1044:R1044"/>
    <mergeCell ref="M1039:N1039"/>
    <mergeCell ref="Q1039:R1039"/>
    <mergeCell ref="M1040:N1040"/>
    <mergeCell ref="Q1040:R1040"/>
    <mergeCell ref="M1041:N1041"/>
    <mergeCell ref="Q1041:R1041"/>
    <mergeCell ref="L1036:N1036"/>
    <mergeCell ref="P1036:R1036"/>
    <mergeCell ref="L1037:N1037"/>
    <mergeCell ref="P1037:R1037"/>
    <mergeCell ref="M1038:N1038"/>
    <mergeCell ref="Q1038:R1038"/>
    <mergeCell ref="M1069:N1069"/>
    <mergeCell ref="Q1069:R1069"/>
    <mergeCell ref="M1070:N1070"/>
    <mergeCell ref="Q1070:R1070"/>
    <mergeCell ref="L1071:N1071"/>
    <mergeCell ref="P1071:R1071"/>
    <mergeCell ref="M1066:N1066"/>
    <mergeCell ref="Q1066:R1066"/>
    <mergeCell ref="M1067:N1067"/>
    <mergeCell ref="Q1067:R1067"/>
    <mergeCell ref="M1068:N1068"/>
    <mergeCell ref="Q1068:R1068"/>
    <mergeCell ref="M1063:N1063"/>
    <mergeCell ref="Q1063:R1063"/>
    <mergeCell ref="M1064:N1064"/>
    <mergeCell ref="Q1064:R1064"/>
    <mergeCell ref="M1065:N1065"/>
    <mergeCell ref="Q1065:R1065"/>
    <mergeCell ref="L1060:N1060"/>
    <mergeCell ref="P1060:R1060"/>
    <mergeCell ref="L1061:N1061"/>
    <mergeCell ref="P1061:R1061"/>
    <mergeCell ref="L1062:N1062"/>
    <mergeCell ref="P1062:R1062"/>
    <mergeCell ref="L1057:N1057"/>
    <mergeCell ref="P1057:R1057"/>
    <mergeCell ref="L1058:N1058"/>
    <mergeCell ref="P1058:R1058"/>
    <mergeCell ref="L1059:N1059"/>
    <mergeCell ref="P1059:R1059"/>
    <mergeCell ref="M1054:N1054"/>
    <mergeCell ref="Q1054:R1054"/>
    <mergeCell ref="M1055:N1055"/>
    <mergeCell ref="Q1055:R1055"/>
    <mergeCell ref="M1056:N1056"/>
    <mergeCell ref="Q1056:R1056"/>
    <mergeCell ref="L1087:N1087"/>
    <mergeCell ref="P1087:R1087"/>
    <mergeCell ref="L1088:N1088"/>
    <mergeCell ref="P1088:R1088"/>
    <mergeCell ref="M1089:N1089"/>
    <mergeCell ref="Q1089:R1089"/>
    <mergeCell ref="M1084:N1084"/>
    <mergeCell ref="Q1084:R1084"/>
    <mergeCell ref="M1085:N1085"/>
    <mergeCell ref="Q1085:R1085"/>
    <mergeCell ref="M1086:N1086"/>
    <mergeCell ref="Q1086:R1086"/>
    <mergeCell ref="M1081:N1081"/>
    <mergeCell ref="Q1081:R1081"/>
    <mergeCell ref="M1082:N1082"/>
    <mergeCell ref="Q1082:R1082"/>
    <mergeCell ref="M1083:N1083"/>
    <mergeCell ref="Q1083:R1083"/>
    <mergeCell ref="M1078:N1078"/>
    <mergeCell ref="Q1078:R1078"/>
    <mergeCell ref="M1079:N1079"/>
    <mergeCell ref="Q1079:R1079"/>
    <mergeCell ref="M1080:N1080"/>
    <mergeCell ref="Q1080:R1080"/>
    <mergeCell ref="M1075:N1075"/>
    <mergeCell ref="Q1075:R1075"/>
    <mergeCell ref="M1076:N1076"/>
    <mergeCell ref="Q1076:R1076"/>
    <mergeCell ref="M1077:N1077"/>
    <mergeCell ref="Q1077:R1077"/>
    <mergeCell ref="L1072:N1072"/>
    <mergeCell ref="P1072:R1072"/>
    <mergeCell ref="M1073:N1073"/>
    <mergeCell ref="Q1073:R1073"/>
    <mergeCell ref="M1074:N1074"/>
    <mergeCell ref="Q1074:R1074"/>
    <mergeCell ref="M1105:N1105"/>
    <mergeCell ref="Q1105:R1105"/>
    <mergeCell ref="M1106:N1106"/>
    <mergeCell ref="Q1106:R1106"/>
    <mergeCell ref="L1107:N1107"/>
    <mergeCell ref="P1107:R1107"/>
    <mergeCell ref="M1102:N1102"/>
    <mergeCell ref="Q1102:R1102"/>
    <mergeCell ref="L1103:N1103"/>
    <mergeCell ref="P1103:R1103"/>
    <mergeCell ref="L1104:N1104"/>
    <mergeCell ref="P1104:R1104"/>
    <mergeCell ref="L1099:N1099"/>
    <mergeCell ref="P1099:R1099"/>
    <mergeCell ref="L1100:N1100"/>
    <mergeCell ref="P1100:R1100"/>
    <mergeCell ref="M1101:N1101"/>
    <mergeCell ref="Q1101:R1101"/>
    <mergeCell ref="L1096:N1096"/>
    <mergeCell ref="P1096:R1096"/>
    <mergeCell ref="M1097:N1097"/>
    <mergeCell ref="Q1097:R1097"/>
    <mergeCell ref="M1098:N1098"/>
    <mergeCell ref="Q1098:R1098"/>
    <mergeCell ref="M1093:N1093"/>
    <mergeCell ref="Q1093:R1093"/>
    <mergeCell ref="M1094:N1094"/>
    <mergeCell ref="Q1094:R1094"/>
    <mergeCell ref="L1095:N1095"/>
    <mergeCell ref="P1095:R1095"/>
    <mergeCell ref="M1090:N1090"/>
    <mergeCell ref="Q1090:R1090"/>
    <mergeCell ref="L1091:N1091"/>
    <mergeCell ref="P1091:R1091"/>
    <mergeCell ref="L1092:N1092"/>
    <mergeCell ref="P1092:R1092"/>
    <mergeCell ref="M1123:N1123"/>
    <mergeCell ref="Q1123:R1123"/>
    <mergeCell ref="M1124:N1124"/>
    <mergeCell ref="Q1124:R1124"/>
    <mergeCell ref="M1125:N1125"/>
    <mergeCell ref="Q1125:R1125"/>
    <mergeCell ref="L1120:N1120"/>
    <mergeCell ref="P1120:R1120"/>
    <mergeCell ref="L1121:N1121"/>
    <mergeCell ref="P1121:R1121"/>
    <mergeCell ref="L1122:N1122"/>
    <mergeCell ref="P1122:R1122"/>
    <mergeCell ref="L1117:N1117"/>
    <mergeCell ref="P1117:R1117"/>
    <mergeCell ref="M1118:N1118"/>
    <mergeCell ref="Q1118:R1118"/>
    <mergeCell ref="L1119:N1119"/>
    <mergeCell ref="P1119:R1119"/>
    <mergeCell ref="M1114:N1114"/>
    <mergeCell ref="Q1114:R1114"/>
    <mergeCell ref="M1115:N1115"/>
    <mergeCell ref="Q1115:R1115"/>
    <mergeCell ref="L1116:N1116"/>
    <mergeCell ref="P1116:R1116"/>
    <mergeCell ref="M1111:N1111"/>
    <mergeCell ref="Q1111:R1111"/>
    <mergeCell ref="L1112:N1112"/>
    <mergeCell ref="P1112:R1112"/>
    <mergeCell ref="L1113:N1113"/>
    <mergeCell ref="P1113:R1113"/>
    <mergeCell ref="L1108:N1108"/>
    <mergeCell ref="P1108:R1108"/>
    <mergeCell ref="L1109:N1109"/>
    <mergeCell ref="P1109:R1109"/>
    <mergeCell ref="M1110:N1110"/>
    <mergeCell ref="Q1110:R1110"/>
    <mergeCell ref="M1141:N1141"/>
    <mergeCell ref="Q1141:R1141"/>
    <mergeCell ref="L1142:N1142"/>
    <mergeCell ref="P1142:R1142"/>
    <mergeCell ref="L1143:N1143"/>
    <mergeCell ref="P1143:R1143"/>
    <mergeCell ref="M1138:N1138"/>
    <mergeCell ref="Q1138:R1138"/>
    <mergeCell ref="M1139:N1139"/>
    <mergeCell ref="Q1139:R1139"/>
    <mergeCell ref="M1140:N1140"/>
    <mergeCell ref="Q1140:R1140"/>
    <mergeCell ref="L1135:N1135"/>
    <mergeCell ref="P1135:R1135"/>
    <mergeCell ref="L1136:N1136"/>
    <mergeCell ref="P1136:R1136"/>
    <mergeCell ref="M1137:N1137"/>
    <mergeCell ref="Q1137:R1137"/>
    <mergeCell ref="M1132:N1132"/>
    <mergeCell ref="Q1132:R1132"/>
    <mergeCell ref="M1133:N1133"/>
    <mergeCell ref="Q1133:R1133"/>
    <mergeCell ref="L1134:N1134"/>
    <mergeCell ref="P1134:R1134"/>
    <mergeCell ref="M1129:N1129"/>
    <mergeCell ref="Q1129:R1129"/>
    <mergeCell ref="M1130:N1130"/>
    <mergeCell ref="Q1130:R1130"/>
    <mergeCell ref="M1131:N1131"/>
    <mergeCell ref="Q1131:R1131"/>
    <mergeCell ref="L1126:N1126"/>
    <mergeCell ref="P1126:R1126"/>
    <mergeCell ref="L1127:N1127"/>
    <mergeCell ref="P1127:R1127"/>
    <mergeCell ref="M1128:N1128"/>
    <mergeCell ref="Q1128:R1128"/>
    <mergeCell ref="L1159:N1159"/>
    <mergeCell ref="P1159:R1159"/>
    <mergeCell ref="L1160:N1160"/>
    <mergeCell ref="P1160:R1160"/>
    <mergeCell ref="M1161:N1161"/>
    <mergeCell ref="Q1161:R1161"/>
    <mergeCell ref="M1156:N1156"/>
    <mergeCell ref="Q1156:R1156"/>
    <mergeCell ref="M1157:N1157"/>
    <mergeCell ref="Q1157:R1157"/>
    <mergeCell ref="L1158:N1158"/>
    <mergeCell ref="P1158:R1158"/>
    <mergeCell ref="L1153:N1153"/>
    <mergeCell ref="P1153:R1153"/>
    <mergeCell ref="L1154:N1154"/>
    <mergeCell ref="P1154:R1154"/>
    <mergeCell ref="L1155:N1155"/>
    <mergeCell ref="P1155:R1155"/>
    <mergeCell ref="L1150:N1150"/>
    <mergeCell ref="P1150:R1150"/>
    <mergeCell ref="L1151:N1151"/>
    <mergeCell ref="P1151:R1151"/>
    <mergeCell ref="M1152:N1152"/>
    <mergeCell ref="Q1152:R1152"/>
    <mergeCell ref="L1147:N1147"/>
    <mergeCell ref="P1147:R1147"/>
    <mergeCell ref="M1148:N1148"/>
    <mergeCell ref="Q1148:R1148"/>
    <mergeCell ref="M1149:N1149"/>
    <mergeCell ref="Q1149:R1149"/>
    <mergeCell ref="M1144:N1144"/>
    <mergeCell ref="Q1144:R1144"/>
    <mergeCell ref="M1145:N1145"/>
    <mergeCell ref="Q1145:R1145"/>
    <mergeCell ref="L1146:N1146"/>
    <mergeCell ref="P1146:R1146"/>
    <mergeCell ref="L1177:N1177"/>
    <mergeCell ref="P1177:R1177"/>
    <mergeCell ref="M1178:N1178"/>
    <mergeCell ref="Q1178:R1178"/>
    <mergeCell ref="M1179:N1179"/>
    <mergeCell ref="Q1179:R1179"/>
    <mergeCell ref="M1174:N1174"/>
    <mergeCell ref="Q1174:R1174"/>
    <mergeCell ref="L1175:N1175"/>
    <mergeCell ref="P1175:R1175"/>
    <mergeCell ref="L1176:N1176"/>
    <mergeCell ref="P1176:R1176"/>
    <mergeCell ref="M1171:N1171"/>
    <mergeCell ref="Q1171:R1171"/>
    <mergeCell ref="L1172:N1172"/>
    <mergeCell ref="P1172:R1172"/>
    <mergeCell ref="L1173:N1173"/>
    <mergeCell ref="P1173:R1173"/>
    <mergeCell ref="L1168:N1168"/>
    <mergeCell ref="P1168:R1168"/>
    <mergeCell ref="L1169:N1169"/>
    <mergeCell ref="P1169:R1169"/>
    <mergeCell ref="M1170:N1170"/>
    <mergeCell ref="Q1170:R1170"/>
    <mergeCell ref="L1165:N1165"/>
    <mergeCell ref="P1165:R1165"/>
    <mergeCell ref="M1166:N1166"/>
    <mergeCell ref="Q1166:R1166"/>
    <mergeCell ref="M1167:N1167"/>
    <mergeCell ref="Q1167:R1167"/>
    <mergeCell ref="M1162:N1162"/>
    <mergeCell ref="Q1162:R1162"/>
    <mergeCell ref="M1163:N1163"/>
    <mergeCell ref="Q1163:R1163"/>
    <mergeCell ref="L1164:N1164"/>
    <mergeCell ref="P1164:R1164"/>
    <mergeCell ref="M1195:N1195"/>
    <mergeCell ref="Q1195:R1195"/>
    <mergeCell ref="M1196:N1196"/>
    <mergeCell ref="Q1196:R1196"/>
    <mergeCell ref="L1197:N1197"/>
    <mergeCell ref="P1197:R1197"/>
    <mergeCell ref="M1192:N1192"/>
    <mergeCell ref="Q1192:R1192"/>
    <mergeCell ref="L1193:N1193"/>
    <mergeCell ref="P1193:R1193"/>
    <mergeCell ref="L1194:N1194"/>
    <mergeCell ref="P1194:R1194"/>
    <mergeCell ref="L1189:N1189"/>
    <mergeCell ref="P1189:R1189"/>
    <mergeCell ref="M1190:N1190"/>
    <mergeCell ref="Q1190:R1190"/>
    <mergeCell ref="M1191:N1191"/>
    <mergeCell ref="Q1191:R1191"/>
    <mergeCell ref="M1186:N1186"/>
    <mergeCell ref="Q1186:R1186"/>
    <mergeCell ref="L1187:N1187"/>
    <mergeCell ref="P1187:R1187"/>
    <mergeCell ref="L1188:N1188"/>
    <mergeCell ref="P1188:R1188"/>
    <mergeCell ref="M1183:N1183"/>
    <mergeCell ref="Q1183:R1183"/>
    <mergeCell ref="L1184:N1184"/>
    <mergeCell ref="P1184:R1184"/>
    <mergeCell ref="L1185:N1185"/>
    <mergeCell ref="P1185:R1185"/>
    <mergeCell ref="L1180:N1180"/>
    <mergeCell ref="P1180:R1180"/>
    <mergeCell ref="L1181:N1181"/>
    <mergeCell ref="P1181:R1181"/>
    <mergeCell ref="M1182:N1182"/>
    <mergeCell ref="Q1182:R1182"/>
    <mergeCell ref="L1213:N1213"/>
    <mergeCell ref="P1213:R1213"/>
    <mergeCell ref="M1214:N1214"/>
    <mergeCell ref="Q1214:R1214"/>
    <mergeCell ref="L1215:N1215"/>
    <mergeCell ref="P1215:R1215"/>
    <mergeCell ref="M1210:N1210"/>
    <mergeCell ref="Q1210:R1210"/>
    <mergeCell ref="M1211:N1211"/>
    <mergeCell ref="Q1211:R1211"/>
    <mergeCell ref="L1212:N1212"/>
    <mergeCell ref="P1212:R1212"/>
    <mergeCell ref="M1207:N1207"/>
    <mergeCell ref="Q1207:R1207"/>
    <mergeCell ref="L1208:N1208"/>
    <mergeCell ref="P1208:R1208"/>
    <mergeCell ref="L1209:N1209"/>
    <mergeCell ref="P1209:R1209"/>
    <mergeCell ref="L1204:N1204"/>
    <mergeCell ref="P1204:R1204"/>
    <mergeCell ref="L1205:N1205"/>
    <mergeCell ref="P1205:R1205"/>
    <mergeCell ref="M1206:N1206"/>
    <mergeCell ref="Q1206:R1206"/>
    <mergeCell ref="M1201:N1201"/>
    <mergeCell ref="Q1201:R1201"/>
    <mergeCell ref="M1202:N1202"/>
    <mergeCell ref="Q1202:R1202"/>
    <mergeCell ref="L1203:N1203"/>
    <mergeCell ref="P1203:R1203"/>
    <mergeCell ref="L1198:N1198"/>
    <mergeCell ref="P1198:R1198"/>
    <mergeCell ref="L1199:N1199"/>
    <mergeCell ref="P1199:R1199"/>
    <mergeCell ref="M1200:N1200"/>
    <mergeCell ref="Q1200:R1200"/>
    <mergeCell ref="L1231:N1231"/>
    <mergeCell ref="P1231:R1231"/>
    <mergeCell ref="L1232:N1232"/>
    <mergeCell ref="P1232:R1232"/>
    <mergeCell ref="L1233:N1233"/>
    <mergeCell ref="P1233:R1233"/>
    <mergeCell ref="M1228:N1228"/>
    <mergeCell ref="Q1228:R1228"/>
    <mergeCell ref="M1229:N1229"/>
    <mergeCell ref="Q1229:R1229"/>
    <mergeCell ref="M1230:N1230"/>
    <mergeCell ref="Q1230:R1230"/>
    <mergeCell ref="L1225:N1225"/>
    <mergeCell ref="P1225:R1225"/>
    <mergeCell ref="L1226:N1226"/>
    <mergeCell ref="P1226:R1226"/>
    <mergeCell ref="L1227:N1227"/>
    <mergeCell ref="P1227:R1227"/>
    <mergeCell ref="L1222:N1222"/>
    <mergeCell ref="P1222:R1222"/>
    <mergeCell ref="M1223:N1223"/>
    <mergeCell ref="Q1223:R1223"/>
    <mergeCell ref="M1224:N1224"/>
    <mergeCell ref="Q1224:R1224"/>
    <mergeCell ref="M1219:N1219"/>
    <mergeCell ref="Q1219:R1219"/>
    <mergeCell ref="L1220:N1220"/>
    <mergeCell ref="P1220:R1220"/>
    <mergeCell ref="L1221:N1221"/>
    <mergeCell ref="P1221:R1221"/>
    <mergeCell ref="L1216:N1216"/>
    <mergeCell ref="P1216:R1216"/>
    <mergeCell ref="L1217:N1217"/>
    <mergeCell ref="P1217:R1217"/>
    <mergeCell ref="M1218:N1218"/>
    <mergeCell ref="Q1218:R1218"/>
    <mergeCell ref="L1249:N1249"/>
    <mergeCell ref="P1249:R1249"/>
    <mergeCell ref="L1250:N1250"/>
    <mergeCell ref="P1250:R1250"/>
    <mergeCell ref="M1251:N1251"/>
    <mergeCell ref="Q1251:R1251"/>
    <mergeCell ref="M1246:N1246"/>
    <mergeCell ref="Q1246:R1246"/>
    <mergeCell ref="M1247:N1247"/>
    <mergeCell ref="Q1247:R1247"/>
    <mergeCell ref="L1248:N1248"/>
    <mergeCell ref="P1248:R1248"/>
    <mergeCell ref="L1243:N1243"/>
    <mergeCell ref="P1243:R1243"/>
    <mergeCell ref="L1244:N1244"/>
    <mergeCell ref="P1244:R1244"/>
    <mergeCell ref="L1245:N1245"/>
    <mergeCell ref="P1245:R1245"/>
    <mergeCell ref="L1240:N1240"/>
    <mergeCell ref="P1240:R1240"/>
    <mergeCell ref="L1241:N1241"/>
    <mergeCell ref="P1241:R1241"/>
    <mergeCell ref="M1242:N1242"/>
    <mergeCell ref="Q1242:R1242"/>
    <mergeCell ref="L1237:N1237"/>
    <mergeCell ref="P1237:R1237"/>
    <mergeCell ref="M1238:N1238"/>
    <mergeCell ref="Q1238:R1238"/>
    <mergeCell ref="M1239:N1239"/>
    <mergeCell ref="Q1239:R1239"/>
    <mergeCell ref="M1234:N1234"/>
    <mergeCell ref="Q1234:R1234"/>
    <mergeCell ref="M1235:N1235"/>
    <mergeCell ref="Q1235:R1235"/>
    <mergeCell ref="L1236:N1236"/>
    <mergeCell ref="P1236:R1236"/>
    <mergeCell ref="L1267:N1267"/>
    <mergeCell ref="P1267:R1267"/>
    <mergeCell ref="M1268:N1268"/>
    <mergeCell ref="Q1268:R1268"/>
    <mergeCell ref="M1269:N1269"/>
    <mergeCell ref="Q1269:R1269"/>
    <mergeCell ref="M1264:N1264"/>
    <mergeCell ref="Q1264:R1264"/>
    <mergeCell ref="M1265:N1265"/>
    <mergeCell ref="Q1265:R1265"/>
    <mergeCell ref="L1266:N1266"/>
    <mergeCell ref="P1266:R1266"/>
    <mergeCell ref="L1261:N1261"/>
    <mergeCell ref="P1261:R1261"/>
    <mergeCell ref="L1262:N1262"/>
    <mergeCell ref="P1262:R1262"/>
    <mergeCell ref="L1263:N1263"/>
    <mergeCell ref="P1263:R1263"/>
    <mergeCell ref="L1258:N1258"/>
    <mergeCell ref="P1258:R1258"/>
    <mergeCell ref="M1259:N1259"/>
    <mergeCell ref="Q1259:R1259"/>
    <mergeCell ref="M1260:N1260"/>
    <mergeCell ref="Q1260:R1260"/>
    <mergeCell ref="M1255:N1255"/>
    <mergeCell ref="Q1255:R1255"/>
    <mergeCell ref="M1256:N1256"/>
    <mergeCell ref="Q1256:R1256"/>
    <mergeCell ref="L1257:N1257"/>
    <mergeCell ref="P1257:R1257"/>
    <mergeCell ref="M1252:N1252"/>
    <mergeCell ref="Q1252:R1252"/>
    <mergeCell ref="L1253:N1253"/>
    <mergeCell ref="P1253:R1253"/>
    <mergeCell ref="L1254:N1254"/>
    <mergeCell ref="P1254:R1254"/>
    <mergeCell ref="M1285:N1285"/>
    <mergeCell ref="Q1285:R1285"/>
    <mergeCell ref="M1286:N1286"/>
    <mergeCell ref="Q1286:R1286"/>
    <mergeCell ref="L1287:N1287"/>
    <mergeCell ref="P1287:R1287"/>
    <mergeCell ref="L1282:N1282"/>
    <mergeCell ref="P1282:R1282"/>
    <mergeCell ref="L1283:N1283"/>
    <mergeCell ref="P1283:R1283"/>
    <mergeCell ref="L1284:N1284"/>
    <mergeCell ref="P1284:R1284"/>
    <mergeCell ref="L1279:N1279"/>
    <mergeCell ref="P1279:R1279"/>
    <mergeCell ref="M1280:N1280"/>
    <mergeCell ref="Q1280:R1280"/>
    <mergeCell ref="M1281:N1281"/>
    <mergeCell ref="Q1281:R1281"/>
    <mergeCell ref="M1276:N1276"/>
    <mergeCell ref="Q1276:R1276"/>
    <mergeCell ref="M1277:N1277"/>
    <mergeCell ref="Q1277:R1277"/>
    <mergeCell ref="L1278:N1278"/>
    <mergeCell ref="P1278:R1278"/>
    <mergeCell ref="M1273:N1273"/>
    <mergeCell ref="Q1273:R1273"/>
    <mergeCell ref="L1274:N1274"/>
    <mergeCell ref="P1274:R1274"/>
    <mergeCell ref="L1275:N1275"/>
    <mergeCell ref="P1275:R1275"/>
    <mergeCell ref="L1270:N1270"/>
    <mergeCell ref="P1270:R1270"/>
    <mergeCell ref="L1271:N1271"/>
    <mergeCell ref="P1271:R1271"/>
    <mergeCell ref="M1272:N1272"/>
    <mergeCell ref="Q1272:R1272"/>
    <mergeCell ref="M1303:N1303"/>
    <mergeCell ref="Q1303:R1303"/>
    <mergeCell ref="M1304:N1304"/>
    <mergeCell ref="Q1304:R1304"/>
    <mergeCell ref="M1305:N1305"/>
    <mergeCell ref="Q1305:R1305"/>
    <mergeCell ref="L1300:N1300"/>
    <mergeCell ref="P1300:R1300"/>
    <mergeCell ref="L1301:N1301"/>
    <mergeCell ref="P1301:R1301"/>
    <mergeCell ref="M1302:N1302"/>
    <mergeCell ref="Q1302:R1302"/>
    <mergeCell ref="M1297:N1297"/>
    <mergeCell ref="Q1297:R1297"/>
    <mergeCell ref="M1298:N1298"/>
    <mergeCell ref="Q1298:R1298"/>
    <mergeCell ref="L1299:N1299"/>
    <mergeCell ref="P1299:R1299"/>
    <mergeCell ref="M1294:N1294"/>
    <mergeCell ref="Q1294:R1294"/>
    <mergeCell ref="L1295:N1295"/>
    <mergeCell ref="P1295:R1295"/>
    <mergeCell ref="L1296:N1296"/>
    <mergeCell ref="P1296:R1296"/>
    <mergeCell ref="L1291:N1291"/>
    <mergeCell ref="P1291:R1291"/>
    <mergeCell ref="L1292:N1292"/>
    <mergeCell ref="P1292:R1292"/>
    <mergeCell ref="M1293:N1293"/>
    <mergeCell ref="Q1293:R1293"/>
    <mergeCell ref="L1288:N1288"/>
    <mergeCell ref="P1288:R1288"/>
    <mergeCell ref="M1289:N1289"/>
    <mergeCell ref="Q1289:R1289"/>
    <mergeCell ref="M1290:N1290"/>
    <mergeCell ref="Q1290:R1290"/>
    <mergeCell ref="M1321:N1321"/>
    <mergeCell ref="Q1321:R1321"/>
    <mergeCell ref="M1322:N1322"/>
    <mergeCell ref="Q1322:R1322"/>
    <mergeCell ref="L1323:N1323"/>
    <mergeCell ref="P1323:R1323"/>
    <mergeCell ref="L1318:N1318"/>
    <mergeCell ref="P1318:R1318"/>
    <mergeCell ref="L1319:N1319"/>
    <mergeCell ref="P1319:R1319"/>
    <mergeCell ref="L1320:N1320"/>
    <mergeCell ref="P1320:R1320"/>
    <mergeCell ref="L1315:N1315"/>
    <mergeCell ref="P1315:R1315"/>
    <mergeCell ref="M1316:N1316"/>
    <mergeCell ref="Q1316:R1316"/>
    <mergeCell ref="M1317:N1317"/>
    <mergeCell ref="Q1317:R1317"/>
    <mergeCell ref="M1312:N1312"/>
    <mergeCell ref="Q1312:R1312"/>
    <mergeCell ref="L1313:N1313"/>
    <mergeCell ref="P1313:R1313"/>
    <mergeCell ref="L1314:N1314"/>
    <mergeCell ref="P1314:R1314"/>
    <mergeCell ref="M1309:N1309"/>
    <mergeCell ref="Q1309:R1309"/>
    <mergeCell ref="L1310:N1310"/>
    <mergeCell ref="P1310:R1310"/>
    <mergeCell ref="L1311:N1311"/>
    <mergeCell ref="P1311:R1311"/>
    <mergeCell ref="L1306:N1306"/>
    <mergeCell ref="P1306:R1306"/>
    <mergeCell ref="L1307:N1307"/>
    <mergeCell ref="P1307:R1307"/>
    <mergeCell ref="M1308:N1308"/>
    <mergeCell ref="Q1308:R1308"/>
    <mergeCell ref="L1339:N1339"/>
    <mergeCell ref="P1339:R1339"/>
    <mergeCell ref="M1340:N1340"/>
    <mergeCell ref="Q1340:R1340"/>
    <mergeCell ref="L1341:N1341"/>
    <mergeCell ref="P1341:R1341"/>
    <mergeCell ref="M1336:N1336"/>
    <mergeCell ref="Q1336:R1336"/>
    <mergeCell ref="M1337:N1337"/>
    <mergeCell ref="Q1337:R1337"/>
    <mergeCell ref="L1338:N1338"/>
    <mergeCell ref="P1338:R1338"/>
    <mergeCell ref="M1333:N1333"/>
    <mergeCell ref="Q1333:R1333"/>
    <mergeCell ref="L1334:N1334"/>
    <mergeCell ref="P1334:R1334"/>
    <mergeCell ref="L1335:N1335"/>
    <mergeCell ref="P1335:R1335"/>
    <mergeCell ref="L1330:N1330"/>
    <mergeCell ref="P1330:R1330"/>
    <mergeCell ref="M1331:N1331"/>
    <mergeCell ref="Q1331:R1331"/>
    <mergeCell ref="M1332:N1332"/>
    <mergeCell ref="Q1332:R1332"/>
    <mergeCell ref="M1327:N1327"/>
    <mergeCell ref="Q1327:R1327"/>
    <mergeCell ref="L1328:N1328"/>
    <mergeCell ref="P1328:R1328"/>
    <mergeCell ref="L1329:N1329"/>
    <mergeCell ref="P1329:R1329"/>
    <mergeCell ref="L1324:N1324"/>
    <mergeCell ref="P1324:R1324"/>
    <mergeCell ref="L1325:N1325"/>
    <mergeCell ref="P1325:R1325"/>
    <mergeCell ref="M1326:N1326"/>
    <mergeCell ref="Q1326:R1326"/>
    <mergeCell ref="M1357:N1357"/>
    <mergeCell ref="Q1357:R1357"/>
    <mergeCell ref="M1358:N1358"/>
    <mergeCell ref="Q1358:R1358"/>
    <mergeCell ref="M1359:N1359"/>
    <mergeCell ref="Q1359:R1359"/>
    <mergeCell ref="L1354:N1354"/>
    <mergeCell ref="P1354:R1354"/>
    <mergeCell ref="L1355:N1355"/>
    <mergeCell ref="P1355:R1355"/>
    <mergeCell ref="L1356:N1356"/>
    <mergeCell ref="P1356:R1356"/>
    <mergeCell ref="M1351:N1351"/>
    <mergeCell ref="Q1351:R1351"/>
    <mergeCell ref="M1352:N1352"/>
    <mergeCell ref="Q1352:R1352"/>
    <mergeCell ref="L1353:N1353"/>
    <mergeCell ref="P1353:R1353"/>
    <mergeCell ref="M1348:N1348"/>
    <mergeCell ref="Q1348:R1348"/>
    <mergeCell ref="M1349:N1349"/>
    <mergeCell ref="Q1349:R1349"/>
    <mergeCell ref="M1350:N1350"/>
    <mergeCell ref="Q1350:R1350"/>
    <mergeCell ref="M1345:N1345"/>
    <mergeCell ref="Q1345:R1345"/>
    <mergeCell ref="M1346:N1346"/>
    <mergeCell ref="Q1346:R1346"/>
    <mergeCell ref="M1347:N1347"/>
    <mergeCell ref="Q1347:R1347"/>
    <mergeCell ref="L1342:N1342"/>
    <mergeCell ref="P1342:R1342"/>
    <mergeCell ref="L1343:N1343"/>
    <mergeCell ref="P1343:R1343"/>
    <mergeCell ref="M1344:N1344"/>
    <mergeCell ref="Q1344:R1344"/>
    <mergeCell ref="M1375:N1375"/>
    <mergeCell ref="Q1375:R1375"/>
    <mergeCell ref="M1376:N1376"/>
    <mergeCell ref="Q1376:R1376"/>
    <mergeCell ref="M1377:N1377"/>
    <mergeCell ref="Q1377:R1377"/>
    <mergeCell ref="M1372:N1372"/>
    <mergeCell ref="Q1372:R1372"/>
    <mergeCell ref="M1373:N1373"/>
    <mergeCell ref="Q1373:R1373"/>
    <mergeCell ref="M1374:N1374"/>
    <mergeCell ref="Q1374:R1374"/>
    <mergeCell ref="L1369:N1369"/>
    <mergeCell ref="P1369:R1369"/>
    <mergeCell ref="M1370:N1370"/>
    <mergeCell ref="Q1370:R1370"/>
    <mergeCell ref="M1371:N1371"/>
    <mergeCell ref="Q1371:R1371"/>
    <mergeCell ref="M1366:N1366"/>
    <mergeCell ref="Q1366:R1366"/>
    <mergeCell ref="L1367:N1367"/>
    <mergeCell ref="P1367:R1367"/>
    <mergeCell ref="L1368:N1368"/>
    <mergeCell ref="P1368:R1368"/>
    <mergeCell ref="M1363:N1363"/>
    <mergeCell ref="Q1363:R1363"/>
    <mergeCell ref="L1364:N1364"/>
    <mergeCell ref="P1364:R1364"/>
    <mergeCell ref="L1365:N1365"/>
    <mergeCell ref="P1365:R1365"/>
    <mergeCell ref="L1360:N1360"/>
    <mergeCell ref="P1360:R1360"/>
    <mergeCell ref="L1361:N1361"/>
    <mergeCell ref="P1361:R1361"/>
    <mergeCell ref="M1362:N1362"/>
    <mergeCell ref="Q1362:R1362"/>
    <mergeCell ref="L1393:N1393"/>
    <mergeCell ref="P1393:R1393"/>
    <mergeCell ref="M1394:N1394"/>
    <mergeCell ref="Q1394:R1394"/>
    <mergeCell ref="M1395:N1395"/>
    <mergeCell ref="Q1395:R1395"/>
    <mergeCell ref="M1390:N1390"/>
    <mergeCell ref="Q1390:R1390"/>
    <mergeCell ref="M1391:N1391"/>
    <mergeCell ref="Q1391:R1391"/>
    <mergeCell ref="L1392:N1392"/>
    <mergeCell ref="P1392:R1392"/>
    <mergeCell ref="M1387:N1387"/>
    <mergeCell ref="Q1387:R1387"/>
    <mergeCell ref="M1388:N1388"/>
    <mergeCell ref="Q1388:R1388"/>
    <mergeCell ref="M1389:N1389"/>
    <mergeCell ref="Q1389:R1389"/>
    <mergeCell ref="M1384:N1384"/>
    <mergeCell ref="Q1384:R1384"/>
    <mergeCell ref="M1385:N1385"/>
    <mergeCell ref="Q1385:R1385"/>
    <mergeCell ref="M1386:N1386"/>
    <mergeCell ref="Q1386:R1386"/>
    <mergeCell ref="L1381:N1381"/>
    <mergeCell ref="P1381:R1381"/>
    <mergeCell ref="L1382:N1382"/>
    <mergeCell ref="P1382:R1382"/>
    <mergeCell ref="M1383:N1383"/>
    <mergeCell ref="Q1383:R1383"/>
    <mergeCell ref="M1378:N1378"/>
    <mergeCell ref="Q1378:R1378"/>
    <mergeCell ref="M1379:N1379"/>
    <mergeCell ref="Q1379:R1379"/>
    <mergeCell ref="L1380:N1380"/>
    <mergeCell ref="P1380:R1380"/>
    <mergeCell ref="L1411:N1411"/>
    <mergeCell ref="P1411:R1411"/>
    <mergeCell ref="L1412:N1412"/>
    <mergeCell ref="P1412:R1412"/>
    <mergeCell ref="M1413:N1413"/>
    <mergeCell ref="Q1413:R1413"/>
    <mergeCell ref="M1408:N1408"/>
    <mergeCell ref="Q1408:R1408"/>
    <mergeCell ref="M1409:N1409"/>
    <mergeCell ref="Q1409:R1409"/>
    <mergeCell ref="M1410:N1410"/>
    <mergeCell ref="Q1410:R1410"/>
    <mergeCell ref="L1405:N1405"/>
    <mergeCell ref="P1405:R1405"/>
    <mergeCell ref="L1406:N1406"/>
    <mergeCell ref="P1406:R1406"/>
    <mergeCell ref="M1407:N1407"/>
    <mergeCell ref="Q1407:R1407"/>
    <mergeCell ref="M1402:N1402"/>
    <mergeCell ref="Q1402:R1402"/>
    <mergeCell ref="M1403:N1403"/>
    <mergeCell ref="Q1403:R1403"/>
    <mergeCell ref="L1404:N1404"/>
    <mergeCell ref="P1404:R1404"/>
    <mergeCell ref="M1399:N1399"/>
    <mergeCell ref="Q1399:R1399"/>
    <mergeCell ref="M1400:N1400"/>
    <mergeCell ref="Q1400:R1400"/>
    <mergeCell ref="M1401:N1401"/>
    <mergeCell ref="Q1401:R1401"/>
    <mergeCell ref="M1396:N1396"/>
    <mergeCell ref="Q1396:R1396"/>
    <mergeCell ref="M1397:N1397"/>
    <mergeCell ref="Q1397:R1397"/>
    <mergeCell ref="M1398:N1398"/>
    <mergeCell ref="Q1398:R1398"/>
    <mergeCell ref="M1429:N1429"/>
    <mergeCell ref="Q1429:R1429"/>
    <mergeCell ref="M1430:N1430"/>
    <mergeCell ref="Q1430:R1430"/>
    <mergeCell ref="L1431:N1431"/>
    <mergeCell ref="P1431:R1431"/>
    <mergeCell ref="M1426:N1426"/>
    <mergeCell ref="Q1426:R1426"/>
    <mergeCell ref="L1427:N1427"/>
    <mergeCell ref="P1427:R1427"/>
    <mergeCell ref="L1428:N1428"/>
    <mergeCell ref="P1428:R1428"/>
    <mergeCell ref="M1423:N1423"/>
    <mergeCell ref="Q1423:R1423"/>
    <mergeCell ref="M1424:N1424"/>
    <mergeCell ref="Q1424:R1424"/>
    <mergeCell ref="M1425:N1425"/>
    <mergeCell ref="Q1425:R1425"/>
    <mergeCell ref="M1420:N1420"/>
    <mergeCell ref="Q1420:R1420"/>
    <mergeCell ref="M1421:N1421"/>
    <mergeCell ref="Q1421:R1421"/>
    <mergeCell ref="M1422:N1422"/>
    <mergeCell ref="Q1422:R1422"/>
    <mergeCell ref="M1417:N1417"/>
    <mergeCell ref="Q1417:R1417"/>
    <mergeCell ref="M1418:N1418"/>
    <mergeCell ref="Q1418:R1418"/>
    <mergeCell ref="M1419:N1419"/>
    <mergeCell ref="Q1419:R1419"/>
    <mergeCell ref="M1414:N1414"/>
    <mergeCell ref="Q1414:R1414"/>
    <mergeCell ref="M1415:N1415"/>
    <mergeCell ref="Q1415:R1415"/>
    <mergeCell ref="M1416:N1416"/>
    <mergeCell ref="Q1416:R1416"/>
    <mergeCell ref="L1447:N1447"/>
    <mergeCell ref="P1447:R1447"/>
    <mergeCell ref="L1448:N1448"/>
    <mergeCell ref="P1448:R1448"/>
    <mergeCell ref="L1449:N1449"/>
    <mergeCell ref="P1449:R1449"/>
    <mergeCell ref="M1444:N1444"/>
    <mergeCell ref="Q1444:R1444"/>
    <mergeCell ref="M1445:N1445"/>
    <mergeCell ref="Q1445:R1445"/>
    <mergeCell ref="M1446:N1446"/>
    <mergeCell ref="Q1446:R1446"/>
    <mergeCell ref="L1441:N1441"/>
    <mergeCell ref="P1441:R1441"/>
    <mergeCell ref="L1442:N1442"/>
    <mergeCell ref="P1442:R1442"/>
    <mergeCell ref="L1443:N1443"/>
    <mergeCell ref="P1443:R1443"/>
    <mergeCell ref="M1438:N1438"/>
    <mergeCell ref="Q1438:R1438"/>
    <mergeCell ref="M1439:N1439"/>
    <mergeCell ref="Q1439:R1439"/>
    <mergeCell ref="L1440:N1440"/>
    <mergeCell ref="P1440:R1440"/>
    <mergeCell ref="L1435:N1435"/>
    <mergeCell ref="P1435:R1435"/>
    <mergeCell ref="L1436:N1436"/>
    <mergeCell ref="P1436:R1436"/>
    <mergeCell ref="L1437:N1437"/>
    <mergeCell ref="P1437:R1437"/>
    <mergeCell ref="L1432:N1432"/>
    <mergeCell ref="P1432:R1432"/>
    <mergeCell ref="M1433:N1433"/>
    <mergeCell ref="Q1433:R1433"/>
    <mergeCell ref="L1434:N1434"/>
    <mergeCell ref="P1434:R1434"/>
    <mergeCell ref="L1465:N1465"/>
    <mergeCell ref="P1465:R1465"/>
    <mergeCell ref="L1466:N1466"/>
    <mergeCell ref="P1466:R1466"/>
    <mergeCell ref="M1467:N1467"/>
    <mergeCell ref="Q1467:R1467"/>
    <mergeCell ref="M1462:N1462"/>
    <mergeCell ref="Q1462:R1462"/>
    <mergeCell ref="L1463:N1463"/>
    <mergeCell ref="P1463:R1463"/>
    <mergeCell ref="L1464:N1464"/>
    <mergeCell ref="P1464:R1464"/>
    <mergeCell ref="L1459:N1459"/>
    <mergeCell ref="P1459:R1459"/>
    <mergeCell ref="L1460:N1460"/>
    <mergeCell ref="P1460:R1460"/>
    <mergeCell ref="M1461:N1461"/>
    <mergeCell ref="Q1461:R1461"/>
    <mergeCell ref="M1456:N1456"/>
    <mergeCell ref="Q1456:R1456"/>
    <mergeCell ref="M1457:N1457"/>
    <mergeCell ref="Q1457:R1457"/>
    <mergeCell ref="L1458:N1458"/>
    <mergeCell ref="P1458:R1458"/>
    <mergeCell ref="M1453:N1453"/>
    <mergeCell ref="Q1453:R1453"/>
    <mergeCell ref="M1454:N1454"/>
    <mergeCell ref="Q1454:R1454"/>
    <mergeCell ref="M1455:N1455"/>
    <mergeCell ref="Q1455:R1455"/>
    <mergeCell ref="M1450:N1450"/>
    <mergeCell ref="Q1450:R1450"/>
    <mergeCell ref="M1451:N1451"/>
    <mergeCell ref="Q1451:R1451"/>
    <mergeCell ref="M1452:N1452"/>
    <mergeCell ref="Q1452:R1452"/>
    <mergeCell ref="L1483:N1483"/>
    <mergeCell ref="P1483:R1483"/>
    <mergeCell ref="M1484:N1484"/>
    <mergeCell ref="Q1484:R1484"/>
    <mergeCell ref="M1485:N1485"/>
    <mergeCell ref="Q1485:R1485"/>
    <mergeCell ref="M1480:N1480"/>
    <mergeCell ref="Q1480:R1480"/>
    <mergeCell ref="L1481:N1481"/>
    <mergeCell ref="P1481:R1481"/>
    <mergeCell ref="L1482:N1482"/>
    <mergeCell ref="P1482:R1482"/>
    <mergeCell ref="M1477:N1477"/>
    <mergeCell ref="Q1477:R1477"/>
    <mergeCell ref="M1478:N1478"/>
    <mergeCell ref="Q1478:R1478"/>
    <mergeCell ref="M1479:N1479"/>
    <mergeCell ref="Q1479:R1479"/>
    <mergeCell ref="M1474:N1474"/>
    <mergeCell ref="Q1474:R1474"/>
    <mergeCell ref="M1475:N1475"/>
    <mergeCell ref="Q1475:R1475"/>
    <mergeCell ref="M1476:N1476"/>
    <mergeCell ref="Q1476:R1476"/>
    <mergeCell ref="L1471:N1471"/>
    <mergeCell ref="P1471:R1471"/>
    <mergeCell ref="L1472:N1472"/>
    <mergeCell ref="P1472:R1472"/>
    <mergeCell ref="L1473:N1473"/>
    <mergeCell ref="P1473:R1473"/>
    <mergeCell ref="M1468:N1468"/>
    <mergeCell ref="Q1468:R1468"/>
    <mergeCell ref="M1469:N1469"/>
    <mergeCell ref="Q1469:R1469"/>
    <mergeCell ref="M1470:N1470"/>
    <mergeCell ref="Q1470:R1470"/>
    <mergeCell ref="M1501:N1501"/>
    <mergeCell ref="Q1501:R1501"/>
    <mergeCell ref="M1502:N1502"/>
    <mergeCell ref="Q1502:R1502"/>
    <mergeCell ref="M1503:N1503"/>
    <mergeCell ref="Q1503:R1503"/>
    <mergeCell ref="L1498:N1498"/>
    <mergeCell ref="P1498:R1498"/>
    <mergeCell ref="L1499:N1499"/>
    <mergeCell ref="P1499:R1499"/>
    <mergeCell ref="L1500:N1500"/>
    <mergeCell ref="P1500:R1500"/>
    <mergeCell ref="M1495:N1495"/>
    <mergeCell ref="Q1495:R1495"/>
    <mergeCell ref="M1496:N1496"/>
    <mergeCell ref="Q1496:R1496"/>
    <mergeCell ref="M1497:N1497"/>
    <mergeCell ref="Q1497:R1497"/>
    <mergeCell ref="M1492:N1492"/>
    <mergeCell ref="Q1492:R1492"/>
    <mergeCell ref="M1493:N1493"/>
    <mergeCell ref="Q1493:R1493"/>
    <mergeCell ref="M1494:N1494"/>
    <mergeCell ref="Q1494:R1494"/>
    <mergeCell ref="L1489:N1489"/>
    <mergeCell ref="P1489:R1489"/>
    <mergeCell ref="L1490:N1490"/>
    <mergeCell ref="P1490:R1490"/>
    <mergeCell ref="L1491:N1491"/>
    <mergeCell ref="P1491:R1491"/>
    <mergeCell ref="M1486:N1486"/>
    <mergeCell ref="Q1486:R1486"/>
    <mergeCell ref="M1487:N1487"/>
    <mergeCell ref="Q1487:R1487"/>
    <mergeCell ref="L1488:N1488"/>
    <mergeCell ref="P1488:R1488"/>
    <mergeCell ref="M1519:N1519"/>
    <mergeCell ref="Q1519:R1519"/>
    <mergeCell ref="M1520:N1520"/>
    <mergeCell ref="Q1520:R1520"/>
    <mergeCell ref="M1521:N1521"/>
    <mergeCell ref="Q1521:R1521"/>
    <mergeCell ref="L1516:N1516"/>
    <mergeCell ref="P1516:R1516"/>
    <mergeCell ref="L1517:N1517"/>
    <mergeCell ref="P1517:R1517"/>
    <mergeCell ref="L1518:N1518"/>
    <mergeCell ref="P1518:R1518"/>
    <mergeCell ref="M1513:N1513"/>
    <mergeCell ref="Q1513:R1513"/>
    <mergeCell ref="M1514:N1514"/>
    <mergeCell ref="Q1514:R1514"/>
    <mergeCell ref="M1515:N1515"/>
    <mergeCell ref="Q1515:R1515"/>
    <mergeCell ref="L1510:N1510"/>
    <mergeCell ref="P1510:R1510"/>
    <mergeCell ref="M1511:N1511"/>
    <mergeCell ref="Q1511:R1511"/>
    <mergeCell ref="M1512:N1512"/>
    <mergeCell ref="Q1512:R1512"/>
    <mergeCell ref="L1507:N1507"/>
    <mergeCell ref="P1507:R1507"/>
    <mergeCell ref="L1508:N1508"/>
    <mergeCell ref="P1508:R1508"/>
    <mergeCell ref="L1509:N1509"/>
    <mergeCell ref="P1509:R1509"/>
    <mergeCell ref="M1504:N1504"/>
    <mergeCell ref="Q1504:R1504"/>
    <mergeCell ref="M1505:N1505"/>
    <mergeCell ref="Q1505:R1505"/>
    <mergeCell ref="M1506:N1506"/>
    <mergeCell ref="Q1506:R1506"/>
    <mergeCell ref="M1537:N1537"/>
    <mergeCell ref="Q1537:R1537"/>
    <mergeCell ref="M1538:N1538"/>
    <mergeCell ref="Q1538:R1538"/>
    <mergeCell ref="M1539:N1539"/>
    <mergeCell ref="Q1539:R1539"/>
    <mergeCell ref="M1534:N1534"/>
    <mergeCell ref="Q1534:R1534"/>
    <mergeCell ref="M1535:N1535"/>
    <mergeCell ref="Q1535:R1535"/>
    <mergeCell ref="M1536:N1536"/>
    <mergeCell ref="Q1536:R1536"/>
    <mergeCell ref="L1531:N1531"/>
    <mergeCell ref="P1531:R1531"/>
    <mergeCell ref="L1532:N1532"/>
    <mergeCell ref="P1532:R1532"/>
    <mergeCell ref="L1533:N1533"/>
    <mergeCell ref="P1533:R1533"/>
    <mergeCell ref="L1528:N1528"/>
    <mergeCell ref="P1528:R1528"/>
    <mergeCell ref="M1529:N1529"/>
    <mergeCell ref="Q1529:R1529"/>
    <mergeCell ref="M1530:N1530"/>
    <mergeCell ref="Q1530:R1530"/>
    <mergeCell ref="M1525:N1525"/>
    <mergeCell ref="Q1525:R1525"/>
    <mergeCell ref="M1526:N1526"/>
    <mergeCell ref="Q1526:R1526"/>
    <mergeCell ref="L1527:N1527"/>
    <mergeCell ref="P1527:R1527"/>
    <mergeCell ref="M1522:N1522"/>
    <mergeCell ref="Q1522:R1522"/>
    <mergeCell ref="M1523:N1523"/>
    <mergeCell ref="Q1523:R1523"/>
    <mergeCell ref="M1524:N1524"/>
    <mergeCell ref="Q1524:R1524"/>
    <mergeCell ref="M1555:N1555"/>
    <mergeCell ref="Q1555:R1555"/>
    <mergeCell ref="L1556:N1556"/>
    <mergeCell ref="P1556:R1556"/>
    <mergeCell ref="L1557:N1557"/>
    <mergeCell ref="P1557:R1557"/>
    <mergeCell ref="M1552:N1552"/>
    <mergeCell ref="Q1552:R1552"/>
    <mergeCell ref="M1553:N1553"/>
    <mergeCell ref="Q1553:R1553"/>
    <mergeCell ref="M1554:N1554"/>
    <mergeCell ref="Q1554:R1554"/>
    <mergeCell ref="M1549:N1549"/>
    <mergeCell ref="Q1549:R1549"/>
    <mergeCell ref="M1550:N1550"/>
    <mergeCell ref="Q1550:R1550"/>
    <mergeCell ref="M1551:N1551"/>
    <mergeCell ref="Q1551:R1551"/>
    <mergeCell ref="L1546:N1546"/>
    <mergeCell ref="P1546:R1546"/>
    <mergeCell ref="L1547:N1547"/>
    <mergeCell ref="P1547:R1547"/>
    <mergeCell ref="M1548:N1548"/>
    <mergeCell ref="Q1548:R1548"/>
    <mergeCell ref="L1543:N1543"/>
    <mergeCell ref="P1543:R1543"/>
    <mergeCell ref="L1544:N1544"/>
    <mergeCell ref="P1544:R1544"/>
    <mergeCell ref="L1545:N1545"/>
    <mergeCell ref="P1545:R1545"/>
    <mergeCell ref="M1540:N1540"/>
    <mergeCell ref="Q1540:R1540"/>
    <mergeCell ref="M1541:N1541"/>
    <mergeCell ref="Q1541:R1541"/>
    <mergeCell ref="L1542:N1542"/>
    <mergeCell ref="P1542:R1542"/>
    <mergeCell ref="L1573:N1573"/>
    <mergeCell ref="P1573:R1573"/>
    <mergeCell ref="M1574:N1574"/>
    <mergeCell ref="Q1574:R1574"/>
    <mergeCell ref="M1575:N1575"/>
    <mergeCell ref="Q1575:R1575"/>
    <mergeCell ref="M1570:N1570"/>
    <mergeCell ref="Q1570:R1570"/>
    <mergeCell ref="M1571:N1571"/>
    <mergeCell ref="Q1571:R1571"/>
    <mergeCell ref="L1572:N1572"/>
    <mergeCell ref="P1572:R1572"/>
    <mergeCell ref="M1567:N1567"/>
    <mergeCell ref="Q1567:R1567"/>
    <mergeCell ref="M1568:N1568"/>
    <mergeCell ref="Q1568:R1568"/>
    <mergeCell ref="M1569:N1569"/>
    <mergeCell ref="Q1569:R1569"/>
    <mergeCell ref="M1564:N1564"/>
    <mergeCell ref="Q1564:R1564"/>
    <mergeCell ref="M1565:N1565"/>
    <mergeCell ref="Q1565:R1565"/>
    <mergeCell ref="M1566:N1566"/>
    <mergeCell ref="Q1566:R1566"/>
    <mergeCell ref="M1561:N1561"/>
    <mergeCell ref="Q1561:R1561"/>
    <mergeCell ref="M1562:N1562"/>
    <mergeCell ref="Q1562:R1562"/>
    <mergeCell ref="M1563:N1563"/>
    <mergeCell ref="Q1563:R1563"/>
    <mergeCell ref="M1558:N1558"/>
    <mergeCell ref="Q1558:R1558"/>
    <mergeCell ref="M1559:N1559"/>
    <mergeCell ref="Q1559:R1559"/>
    <mergeCell ref="M1560:N1560"/>
    <mergeCell ref="Q1560:R1560"/>
    <mergeCell ref="M1591:N1591"/>
    <mergeCell ref="Q1591:R1591"/>
    <mergeCell ref="L1592:N1592"/>
    <mergeCell ref="P1592:R1592"/>
    <mergeCell ref="L1593:N1593"/>
    <mergeCell ref="P1593:R1593"/>
    <mergeCell ref="L1588:N1588"/>
    <mergeCell ref="P1588:R1588"/>
    <mergeCell ref="L1589:N1589"/>
    <mergeCell ref="P1589:R1589"/>
    <mergeCell ref="M1590:N1590"/>
    <mergeCell ref="Q1590:R1590"/>
    <mergeCell ref="L1585:N1585"/>
    <mergeCell ref="P1585:R1585"/>
    <mergeCell ref="M1586:N1586"/>
    <mergeCell ref="Q1586:R1586"/>
    <mergeCell ref="M1587:N1587"/>
    <mergeCell ref="Q1587:R1587"/>
    <mergeCell ref="M1582:N1582"/>
    <mergeCell ref="Q1582:R1582"/>
    <mergeCell ref="M1583:N1583"/>
    <mergeCell ref="Q1583:R1583"/>
    <mergeCell ref="L1584:N1584"/>
    <mergeCell ref="P1584:R1584"/>
    <mergeCell ref="M1579:N1579"/>
    <mergeCell ref="Q1579:R1579"/>
    <mergeCell ref="L1580:N1580"/>
    <mergeCell ref="P1580:R1580"/>
    <mergeCell ref="L1581:N1581"/>
    <mergeCell ref="P1581:R1581"/>
    <mergeCell ref="L1576:N1576"/>
    <mergeCell ref="P1576:R1576"/>
    <mergeCell ref="L1577:N1577"/>
    <mergeCell ref="P1577:R1577"/>
    <mergeCell ref="M1578:N1578"/>
    <mergeCell ref="Q1578:R1578"/>
    <mergeCell ref="M1609:N1609"/>
    <mergeCell ref="Q1609:R1609"/>
    <mergeCell ref="M1610:N1610"/>
    <mergeCell ref="Q1610:R1610"/>
    <mergeCell ref="L1611:N1611"/>
    <mergeCell ref="P1611:R1611"/>
    <mergeCell ref="L1606:N1606"/>
    <mergeCell ref="P1606:R1606"/>
    <mergeCell ref="L1607:N1607"/>
    <mergeCell ref="P1607:R1607"/>
    <mergeCell ref="M1608:N1608"/>
    <mergeCell ref="Q1608:R1608"/>
    <mergeCell ref="M1603:N1603"/>
    <mergeCell ref="Q1603:R1603"/>
    <mergeCell ref="L1604:N1604"/>
    <mergeCell ref="P1604:R1604"/>
    <mergeCell ref="L1605:N1605"/>
    <mergeCell ref="P1605:R1605"/>
    <mergeCell ref="M1600:N1600"/>
    <mergeCell ref="Q1600:R1600"/>
    <mergeCell ref="L1601:N1601"/>
    <mergeCell ref="P1601:R1601"/>
    <mergeCell ref="L1602:N1602"/>
    <mergeCell ref="P1602:R1602"/>
    <mergeCell ref="L1597:N1597"/>
    <mergeCell ref="P1597:R1597"/>
    <mergeCell ref="L1598:N1598"/>
    <mergeCell ref="P1598:R1598"/>
    <mergeCell ref="M1599:N1599"/>
    <mergeCell ref="Q1599:R1599"/>
    <mergeCell ref="L1594:N1594"/>
    <mergeCell ref="P1594:R1594"/>
    <mergeCell ref="M1595:N1595"/>
    <mergeCell ref="Q1595:R1595"/>
    <mergeCell ref="M1596:N1596"/>
    <mergeCell ref="Q1596:R1596"/>
    <mergeCell ref="M1627:N1627"/>
    <mergeCell ref="Q1627:R1627"/>
    <mergeCell ref="M1628:N1628"/>
    <mergeCell ref="Q1628:R1628"/>
    <mergeCell ref="M1629:N1629"/>
    <mergeCell ref="Q1629:R1629"/>
    <mergeCell ref="M1624:N1624"/>
    <mergeCell ref="Q1624:R1624"/>
    <mergeCell ref="M1625:N1625"/>
    <mergeCell ref="Q1625:R1625"/>
    <mergeCell ref="M1626:N1626"/>
    <mergeCell ref="Q1626:R1626"/>
    <mergeCell ref="L1621:N1621"/>
    <mergeCell ref="P1621:R1621"/>
    <mergeCell ref="M1622:N1622"/>
    <mergeCell ref="Q1622:R1622"/>
    <mergeCell ref="M1623:N1623"/>
    <mergeCell ref="Q1623:R1623"/>
    <mergeCell ref="M1618:N1618"/>
    <mergeCell ref="Q1618:R1618"/>
    <mergeCell ref="L1619:N1619"/>
    <mergeCell ref="P1619:R1619"/>
    <mergeCell ref="L1620:N1620"/>
    <mergeCell ref="P1620:R1620"/>
    <mergeCell ref="M1615:N1615"/>
    <mergeCell ref="Q1615:R1615"/>
    <mergeCell ref="M1616:N1616"/>
    <mergeCell ref="Q1616:R1616"/>
    <mergeCell ref="M1617:N1617"/>
    <mergeCell ref="Q1617:R1617"/>
    <mergeCell ref="L1612:N1612"/>
    <mergeCell ref="P1612:R1612"/>
    <mergeCell ref="M1613:N1613"/>
    <mergeCell ref="Q1613:R1613"/>
    <mergeCell ref="M1614:N1614"/>
    <mergeCell ref="Q1614:R1614"/>
    <mergeCell ref="M1645:N1645"/>
    <mergeCell ref="Q1645:R1645"/>
    <mergeCell ref="L1646:N1646"/>
    <mergeCell ref="P1646:R1646"/>
    <mergeCell ref="L1647:N1647"/>
    <mergeCell ref="P1647:R1647"/>
    <mergeCell ref="L1642:N1642"/>
    <mergeCell ref="P1642:R1642"/>
    <mergeCell ref="L1643:N1643"/>
    <mergeCell ref="P1643:R1643"/>
    <mergeCell ref="M1644:N1644"/>
    <mergeCell ref="Q1644:R1644"/>
    <mergeCell ref="L1639:N1639"/>
    <mergeCell ref="P1639:R1639"/>
    <mergeCell ref="M1640:N1640"/>
    <mergeCell ref="Q1640:R1640"/>
    <mergeCell ref="L1641:N1641"/>
    <mergeCell ref="P1641:R1641"/>
    <mergeCell ref="M1636:N1636"/>
    <mergeCell ref="Q1636:R1636"/>
    <mergeCell ref="M1637:N1637"/>
    <mergeCell ref="Q1637:R1637"/>
    <mergeCell ref="L1638:N1638"/>
    <mergeCell ref="P1638:R1638"/>
    <mergeCell ref="M1633:N1633"/>
    <mergeCell ref="Q1633:R1633"/>
    <mergeCell ref="L1634:N1634"/>
    <mergeCell ref="P1634:R1634"/>
    <mergeCell ref="L1635:N1635"/>
    <mergeCell ref="P1635:R1635"/>
    <mergeCell ref="L1630:N1630"/>
    <mergeCell ref="P1630:R1630"/>
    <mergeCell ref="L1631:N1631"/>
    <mergeCell ref="P1631:R1631"/>
    <mergeCell ref="M1632:N1632"/>
    <mergeCell ref="Q1632:R1632"/>
    <mergeCell ref="L1663:N1663"/>
    <mergeCell ref="P1663:R1663"/>
    <mergeCell ref="M1664:N1664"/>
    <mergeCell ref="Q1664:R1664"/>
    <mergeCell ref="M1665:N1665"/>
    <mergeCell ref="Q1665:R1665"/>
    <mergeCell ref="M1660:N1660"/>
    <mergeCell ref="Q1660:R1660"/>
    <mergeCell ref="M1661:N1661"/>
    <mergeCell ref="Q1661:R1661"/>
    <mergeCell ref="L1662:N1662"/>
    <mergeCell ref="P1662:R1662"/>
    <mergeCell ref="L1657:N1657"/>
    <mergeCell ref="P1657:R1657"/>
    <mergeCell ref="L1658:N1658"/>
    <mergeCell ref="P1658:R1658"/>
    <mergeCell ref="L1659:N1659"/>
    <mergeCell ref="P1659:R1659"/>
    <mergeCell ref="L1654:N1654"/>
    <mergeCell ref="P1654:R1654"/>
    <mergeCell ref="L1655:N1655"/>
    <mergeCell ref="P1655:R1655"/>
    <mergeCell ref="M1656:N1656"/>
    <mergeCell ref="Q1656:R1656"/>
    <mergeCell ref="L1651:N1651"/>
    <mergeCell ref="P1651:R1651"/>
    <mergeCell ref="M1652:N1652"/>
    <mergeCell ref="Q1652:R1652"/>
    <mergeCell ref="M1653:N1653"/>
    <mergeCell ref="Q1653:R1653"/>
    <mergeCell ref="M1648:N1648"/>
    <mergeCell ref="Q1648:R1648"/>
    <mergeCell ref="M1649:N1649"/>
    <mergeCell ref="Q1649:R1649"/>
    <mergeCell ref="L1650:N1650"/>
    <mergeCell ref="P1650:R1650"/>
    <mergeCell ref="L1681:N1681"/>
    <mergeCell ref="P1681:R1681"/>
    <mergeCell ref="M1682:N1682"/>
    <mergeCell ref="Q1682:R1682"/>
    <mergeCell ref="M1683:N1683"/>
    <mergeCell ref="Q1683:R1683"/>
    <mergeCell ref="M1678:N1678"/>
    <mergeCell ref="Q1678:R1678"/>
    <mergeCell ref="L1679:N1679"/>
    <mergeCell ref="P1679:R1679"/>
    <mergeCell ref="L1680:N1680"/>
    <mergeCell ref="P1680:R1680"/>
    <mergeCell ref="L1675:N1675"/>
    <mergeCell ref="P1675:R1675"/>
    <mergeCell ref="L1676:N1676"/>
    <mergeCell ref="P1676:R1676"/>
    <mergeCell ref="M1677:N1677"/>
    <mergeCell ref="Q1677:R1677"/>
    <mergeCell ref="M1672:N1672"/>
    <mergeCell ref="Q1672:R1672"/>
    <mergeCell ref="M1673:N1673"/>
    <mergeCell ref="Q1673:R1673"/>
    <mergeCell ref="M1674:N1674"/>
    <mergeCell ref="Q1674:R1674"/>
    <mergeCell ref="L1669:N1669"/>
    <mergeCell ref="P1669:R1669"/>
    <mergeCell ref="L1670:N1670"/>
    <mergeCell ref="P1670:R1670"/>
    <mergeCell ref="L1671:N1671"/>
    <mergeCell ref="P1671:R1671"/>
    <mergeCell ref="L1666:N1666"/>
    <mergeCell ref="P1666:R1666"/>
    <mergeCell ref="L1667:N1667"/>
    <mergeCell ref="P1667:R1667"/>
    <mergeCell ref="M1668:N1668"/>
    <mergeCell ref="Q1668:R1668"/>
    <mergeCell ref="L1699:N1699"/>
    <mergeCell ref="P1699:R1699"/>
    <mergeCell ref="M1700:N1700"/>
    <mergeCell ref="Q1700:R1700"/>
    <mergeCell ref="M1701:N1701"/>
    <mergeCell ref="Q1701:R1701"/>
    <mergeCell ref="M1696:N1696"/>
    <mergeCell ref="Q1696:R1696"/>
    <mergeCell ref="L1697:N1697"/>
    <mergeCell ref="P1697:R1697"/>
    <mergeCell ref="L1698:N1698"/>
    <mergeCell ref="P1698:R1698"/>
    <mergeCell ref="M1693:N1693"/>
    <mergeCell ref="Q1693:R1693"/>
    <mergeCell ref="L1694:N1694"/>
    <mergeCell ref="P1694:R1694"/>
    <mergeCell ref="L1695:N1695"/>
    <mergeCell ref="P1695:R1695"/>
    <mergeCell ref="L1690:N1690"/>
    <mergeCell ref="P1690:R1690"/>
    <mergeCell ref="L1691:N1691"/>
    <mergeCell ref="P1691:R1691"/>
    <mergeCell ref="M1692:N1692"/>
    <mergeCell ref="Q1692:R1692"/>
    <mergeCell ref="M1687:N1687"/>
    <mergeCell ref="Q1687:R1687"/>
    <mergeCell ref="M1688:N1688"/>
    <mergeCell ref="Q1688:R1688"/>
    <mergeCell ref="M1689:N1689"/>
    <mergeCell ref="Q1689:R1689"/>
    <mergeCell ref="L1684:N1684"/>
    <mergeCell ref="P1684:R1684"/>
    <mergeCell ref="L1685:N1685"/>
    <mergeCell ref="P1685:R1685"/>
    <mergeCell ref="L1686:N1686"/>
    <mergeCell ref="P1686:R1686"/>
    <mergeCell ref="L1717:N1717"/>
    <mergeCell ref="P1717:R1717"/>
    <mergeCell ref="M1718:N1718"/>
    <mergeCell ref="Q1718:R1718"/>
    <mergeCell ref="M1719:N1719"/>
    <mergeCell ref="Q1719:R1719"/>
    <mergeCell ref="M1714:N1714"/>
    <mergeCell ref="Q1714:R1714"/>
    <mergeCell ref="L1715:N1715"/>
    <mergeCell ref="P1715:R1715"/>
    <mergeCell ref="L1716:N1716"/>
    <mergeCell ref="P1716:R1716"/>
    <mergeCell ref="L1711:N1711"/>
    <mergeCell ref="P1711:R1711"/>
    <mergeCell ref="L1712:N1712"/>
    <mergeCell ref="P1712:R1712"/>
    <mergeCell ref="M1713:N1713"/>
    <mergeCell ref="Q1713:R1713"/>
    <mergeCell ref="L1708:N1708"/>
    <mergeCell ref="P1708:R1708"/>
    <mergeCell ref="M1709:N1709"/>
    <mergeCell ref="Q1709:R1709"/>
    <mergeCell ref="M1710:N1710"/>
    <mergeCell ref="Q1710:R1710"/>
    <mergeCell ref="M1705:N1705"/>
    <mergeCell ref="Q1705:R1705"/>
    <mergeCell ref="M1706:N1706"/>
    <mergeCell ref="Q1706:R1706"/>
    <mergeCell ref="L1707:N1707"/>
    <mergeCell ref="P1707:R1707"/>
    <mergeCell ref="L1702:N1702"/>
    <mergeCell ref="P1702:R1702"/>
    <mergeCell ref="L1703:N1703"/>
    <mergeCell ref="P1703:R1703"/>
    <mergeCell ref="L1704:N1704"/>
    <mergeCell ref="P1704:R1704"/>
    <mergeCell ref="L1735:N1735"/>
    <mergeCell ref="P1735:R1735"/>
    <mergeCell ref="M1736:N1736"/>
    <mergeCell ref="Q1736:R1736"/>
    <mergeCell ref="M1737:N1737"/>
    <mergeCell ref="Q1737:R1737"/>
    <mergeCell ref="M1732:N1732"/>
    <mergeCell ref="Q1732:R1732"/>
    <mergeCell ref="L1733:N1733"/>
    <mergeCell ref="P1733:R1733"/>
    <mergeCell ref="L1734:N1734"/>
    <mergeCell ref="P1734:R1734"/>
    <mergeCell ref="L1729:N1729"/>
    <mergeCell ref="P1729:R1729"/>
    <mergeCell ref="L1730:N1730"/>
    <mergeCell ref="P1730:R1730"/>
    <mergeCell ref="M1731:N1731"/>
    <mergeCell ref="Q1731:R1731"/>
    <mergeCell ref="L1726:N1726"/>
    <mergeCell ref="P1726:R1726"/>
    <mergeCell ref="M1727:N1727"/>
    <mergeCell ref="Q1727:R1727"/>
    <mergeCell ref="M1728:N1728"/>
    <mergeCell ref="Q1728:R1728"/>
    <mergeCell ref="M1723:N1723"/>
    <mergeCell ref="Q1723:R1723"/>
    <mergeCell ref="L1724:N1724"/>
    <mergeCell ref="P1724:R1724"/>
    <mergeCell ref="L1725:N1725"/>
    <mergeCell ref="P1725:R1725"/>
    <mergeCell ref="L1720:N1720"/>
    <mergeCell ref="P1720:R1720"/>
    <mergeCell ref="L1721:N1721"/>
    <mergeCell ref="P1721:R1721"/>
    <mergeCell ref="M1722:N1722"/>
    <mergeCell ref="Q1722:R1722"/>
    <mergeCell ref="L1753:N1753"/>
    <mergeCell ref="P1753:R1753"/>
    <mergeCell ref="L1754:N1754"/>
    <mergeCell ref="P1754:R1754"/>
    <mergeCell ref="M1755:N1755"/>
    <mergeCell ref="Q1755:R1755"/>
    <mergeCell ref="M1750:N1750"/>
    <mergeCell ref="Q1750:R1750"/>
    <mergeCell ref="M1751:N1751"/>
    <mergeCell ref="Q1751:R1751"/>
    <mergeCell ref="L1752:N1752"/>
    <mergeCell ref="P1752:R1752"/>
    <mergeCell ref="L1747:N1747"/>
    <mergeCell ref="P1747:R1747"/>
    <mergeCell ref="L1748:N1748"/>
    <mergeCell ref="P1748:R1748"/>
    <mergeCell ref="L1749:N1749"/>
    <mergeCell ref="P1749:R1749"/>
    <mergeCell ref="L1744:N1744"/>
    <mergeCell ref="P1744:R1744"/>
    <mergeCell ref="L1745:N1745"/>
    <mergeCell ref="P1745:R1745"/>
    <mergeCell ref="M1746:N1746"/>
    <mergeCell ref="Q1746:R1746"/>
    <mergeCell ref="L1741:N1741"/>
    <mergeCell ref="P1741:R1741"/>
    <mergeCell ref="M1742:N1742"/>
    <mergeCell ref="Q1742:R1742"/>
    <mergeCell ref="M1743:N1743"/>
    <mergeCell ref="Q1743:R1743"/>
    <mergeCell ref="M1738:N1738"/>
    <mergeCell ref="Q1738:R1738"/>
    <mergeCell ref="M1739:N1739"/>
    <mergeCell ref="Q1739:R1739"/>
    <mergeCell ref="L1740:N1740"/>
    <mergeCell ref="P1740:R1740"/>
    <mergeCell ref="L1771:N1771"/>
    <mergeCell ref="P1771:R1771"/>
    <mergeCell ref="M1772:N1772"/>
    <mergeCell ref="Q1772:R1772"/>
    <mergeCell ref="M1773:N1773"/>
    <mergeCell ref="Q1773:R1773"/>
    <mergeCell ref="M1768:N1768"/>
    <mergeCell ref="Q1768:R1768"/>
    <mergeCell ref="L1769:N1769"/>
    <mergeCell ref="P1769:R1769"/>
    <mergeCell ref="L1770:N1770"/>
    <mergeCell ref="P1770:R1770"/>
    <mergeCell ref="M1765:N1765"/>
    <mergeCell ref="Q1765:R1765"/>
    <mergeCell ref="L1766:N1766"/>
    <mergeCell ref="P1766:R1766"/>
    <mergeCell ref="L1767:N1767"/>
    <mergeCell ref="P1767:R1767"/>
    <mergeCell ref="L1762:N1762"/>
    <mergeCell ref="P1762:R1762"/>
    <mergeCell ref="L1763:N1763"/>
    <mergeCell ref="P1763:R1763"/>
    <mergeCell ref="M1764:N1764"/>
    <mergeCell ref="Q1764:R1764"/>
    <mergeCell ref="L1759:N1759"/>
    <mergeCell ref="P1759:R1759"/>
    <mergeCell ref="M1760:N1760"/>
    <mergeCell ref="Q1760:R1760"/>
    <mergeCell ref="M1761:N1761"/>
    <mergeCell ref="Q1761:R1761"/>
    <mergeCell ref="M1756:N1756"/>
    <mergeCell ref="Q1756:R1756"/>
    <mergeCell ref="L1757:N1757"/>
    <mergeCell ref="P1757:R1757"/>
    <mergeCell ref="L1758:N1758"/>
    <mergeCell ref="P1758:R1758"/>
    <mergeCell ref="M1789:N1789"/>
    <mergeCell ref="Q1789:R1789"/>
    <mergeCell ref="L1790:N1790"/>
    <mergeCell ref="P1790:R1790"/>
    <mergeCell ref="L1791:N1791"/>
    <mergeCell ref="P1791:R1791"/>
    <mergeCell ref="L1786:N1786"/>
    <mergeCell ref="P1786:R1786"/>
    <mergeCell ref="L1787:N1787"/>
    <mergeCell ref="P1787:R1787"/>
    <mergeCell ref="M1788:N1788"/>
    <mergeCell ref="Q1788:R1788"/>
    <mergeCell ref="L1783:N1783"/>
    <mergeCell ref="P1783:R1783"/>
    <mergeCell ref="M1784:N1784"/>
    <mergeCell ref="Q1784:R1784"/>
    <mergeCell ref="M1785:N1785"/>
    <mergeCell ref="Q1785:R1785"/>
    <mergeCell ref="M1780:N1780"/>
    <mergeCell ref="Q1780:R1780"/>
    <mergeCell ref="L1781:N1781"/>
    <mergeCell ref="P1781:R1781"/>
    <mergeCell ref="L1782:N1782"/>
    <mergeCell ref="P1782:R1782"/>
    <mergeCell ref="M1777:N1777"/>
    <mergeCell ref="Q1777:R1777"/>
    <mergeCell ref="L1778:N1778"/>
    <mergeCell ref="P1778:R1778"/>
    <mergeCell ref="L1779:N1779"/>
    <mergeCell ref="P1779:R1779"/>
    <mergeCell ref="L1774:N1774"/>
    <mergeCell ref="P1774:R1774"/>
    <mergeCell ref="L1775:N1775"/>
    <mergeCell ref="P1775:R1775"/>
    <mergeCell ref="M1776:N1776"/>
    <mergeCell ref="Q1776:R1776"/>
    <mergeCell ref="M1807:N1807"/>
    <mergeCell ref="Q1807:R1807"/>
    <mergeCell ref="M1808:N1808"/>
    <mergeCell ref="Q1808:R1808"/>
    <mergeCell ref="M1809:N1809"/>
    <mergeCell ref="Q1809:R1809"/>
    <mergeCell ref="M1804:N1804"/>
    <mergeCell ref="Q1804:R1804"/>
    <mergeCell ref="M1805:N1805"/>
    <mergeCell ref="Q1805:R1805"/>
    <mergeCell ref="M1806:N1806"/>
    <mergeCell ref="Q1806:R1806"/>
    <mergeCell ref="M1801:N1801"/>
    <mergeCell ref="Q1801:R1801"/>
    <mergeCell ref="M1802:N1802"/>
    <mergeCell ref="Q1802:R1802"/>
    <mergeCell ref="M1803:N1803"/>
    <mergeCell ref="Q1803:R1803"/>
    <mergeCell ref="M1798:N1798"/>
    <mergeCell ref="Q1798:R1798"/>
    <mergeCell ref="L1799:N1799"/>
    <mergeCell ref="P1799:R1799"/>
    <mergeCell ref="L1800:N1800"/>
    <mergeCell ref="P1800:R1800"/>
    <mergeCell ref="L1795:N1795"/>
    <mergeCell ref="P1795:R1795"/>
    <mergeCell ref="M1796:N1796"/>
    <mergeCell ref="Q1796:R1796"/>
    <mergeCell ref="M1797:N1797"/>
    <mergeCell ref="Q1797:R1797"/>
    <mergeCell ref="M1792:N1792"/>
    <mergeCell ref="Q1792:R1792"/>
    <mergeCell ref="L1793:N1793"/>
    <mergeCell ref="P1793:R1793"/>
    <mergeCell ref="L1794:N1794"/>
    <mergeCell ref="P1794:R1794"/>
    <mergeCell ref="L1825:N1825"/>
    <mergeCell ref="P1825:R1825"/>
    <mergeCell ref="M1826:N1826"/>
    <mergeCell ref="Q1826:R1826"/>
    <mergeCell ref="M1827:N1827"/>
    <mergeCell ref="Q1827:R1827"/>
    <mergeCell ref="L1822:N1822"/>
    <mergeCell ref="P1822:R1822"/>
    <mergeCell ref="L1823:N1823"/>
    <mergeCell ref="P1823:R1823"/>
    <mergeCell ref="L1824:N1824"/>
    <mergeCell ref="P1824:R1824"/>
    <mergeCell ref="L1819:N1819"/>
    <mergeCell ref="P1819:R1819"/>
    <mergeCell ref="L1820:N1820"/>
    <mergeCell ref="P1820:R1820"/>
    <mergeCell ref="M1821:N1821"/>
    <mergeCell ref="Q1821:R1821"/>
    <mergeCell ref="L1816:N1816"/>
    <mergeCell ref="P1816:R1816"/>
    <mergeCell ref="M1817:N1817"/>
    <mergeCell ref="Q1817:R1817"/>
    <mergeCell ref="M1818:N1818"/>
    <mergeCell ref="Q1818:R1818"/>
    <mergeCell ref="M1813:N1813"/>
    <mergeCell ref="Q1813:R1813"/>
    <mergeCell ref="M1814:N1814"/>
    <mergeCell ref="Q1814:R1814"/>
    <mergeCell ref="L1815:N1815"/>
    <mergeCell ref="P1815:R1815"/>
    <mergeCell ref="M1810:N1810"/>
    <mergeCell ref="Q1810:R1810"/>
    <mergeCell ref="M1811:N1811"/>
    <mergeCell ref="Q1811:R1811"/>
    <mergeCell ref="M1812:N1812"/>
    <mergeCell ref="Q1812:R1812"/>
    <mergeCell ref="M1843:N1843"/>
    <mergeCell ref="Q1843:R1843"/>
    <mergeCell ref="L1844:N1844"/>
    <mergeCell ref="P1844:R1844"/>
    <mergeCell ref="L1845:N1845"/>
    <mergeCell ref="P1845:R1845"/>
    <mergeCell ref="L1840:N1840"/>
    <mergeCell ref="P1840:R1840"/>
    <mergeCell ref="L1841:N1841"/>
    <mergeCell ref="P1841:R1841"/>
    <mergeCell ref="M1842:N1842"/>
    <mergeCell ref="Q1842:R1842"/>
    <mergeCell ref="L1837:N1837"/>
    <mergeCell ref="P1837:R1837"/>
    <mergeCell ref="M1838:N1838"/>
    <mergeCell ref="Q1838:R1838"/>
    <mergeCell ref="M1839:N1839"/>
    <mergeCell ref="Q1839:R1839"/>
    <mergeCell ref="M1834:N1834"/>
    <mergeCell ref="Q1834:R1834"/>
    <mergeCell ref="L1835:N1835"/>
    <mergeCell ref="P1835:R1835"/>
    <mergeCell ref="L1836:N1836"/>
    <mergeCell ref="P1836:R1836"/>
    <mergeCell ref="L1831:N1831"/>
    <mergeCell ref="P1831:R1831"/>
    <mergeCell ref="M1832:N1832"/>
    <mergeCell ref="Q1832:R1832"/>
    <mergeCell ref="M1833:N1833"/>
    <mergeCell ref="Q1833:R1833"/>
    <mergeCell ref="L1828:N1828"/>
    <mergeCell ref="P1828:R1828"/>
    <mergeCell ref="L1829:N1829"/>
    <mergeCell ref="P1829:R1829"/>
    <mergeCell ref="L1830:N1830"/>
    <mergeCell ref="P1830:R1830"/>
    <mergeCell ref="L1861:N1861"/>
    <mergeCell ref="P1861:R1861"/>
    <mergeCell ref="M1862:N1862"/>
    <mergeCell ref="Q1862:R1862"/>
    <mergeCell ref="M1863:N1863"/>
    <mergeCell ref="Q1863:R1863"/>
    <mergeCell ref="L1858:N1858"/>
    <mergeCell ref="P1858:R1858"/>
    <mergeCell ref="L1859:N1859"/>
    <mergeCell ref="P1859:R1859"/>
    <mergeCell ref="L1860:N1860"/>
    <mergeCell ref="P1860:R1860"/>
    <mergeCell ref="L1855:N1855"/>
    <mergeCell ref="P1855:R1855"/>
    <mergeCell ref="M1856:N1856"/>
    <mergeCell ref="Q1856:R1856"/>
    <mergeCell ref="M1857:N1857"/>
    <mergeCell ref="Q1857:R1857"/>
    <mergeCell ref="M1852:N1852"/>
    <mergeCell ref="Q1852:R1852"/>
    <mergeCell ref="L1853:N1853"/>
    <mergeCell ref="P1853:R1853"/>
    <mergeCell ref="L1854:N1854"/>
    <mergeCell ref="P1854:R1854"/>
    <mergeCell ref="M1849:N1849"/>
    <mergeCell ref="Q1849:R1849"/>
    <mergeCell ref="M1850:N1850"/>
    <mergeCell ref="Q1850:R1850"/>
    <mergeCell ref="M1851:N1851"/>
    <mergeCell ref="Q1851:R1851"/>
    <mergeCell ref="L1846:N1846"/>
    <mergeCell ref="P1846:R1846"/>
    <mergeCell ref="M1847:N1847"/>
    <mergeCell ref="Q1847:R1847"/>
    <mergeCell ref="M1848:N1848"/>
    <mergeCell ref="Q1848:R1848"/>
    <mergeCell ref="M1879:N1879"/>
    <mergeCell ref="Q1879:R1879"/>
    <mergeCell ref="M1880:N1880"/>
    <mergeCell ref="Q1880:R1880"/>
    <mergeCell ref="M1881:N1881"/>
    <mergeCell ref="Q1881:R1881"/>
    <mergeCell ref="M1876:N1876"/>
    <mergeCell ref="Q1876:R1876"/>
    <mergeCell ref="M1877:N1877"/>
    <mergeCell ref="Q1877:R1877"/>
    <mergeCell ref="M1878:N1878"/>
    <mergeCell ref="Q1878:R1878"/>
    <mergeCell ref="L1873:N1873"/>
    <mergeCell ref="P1873:R1873"/>
    <mergeCell ref="L1874:N1874"/>
    <mergeCell ref="P1874:R1874"/>
    <mergeCell ref="M1875:N1875"/>
    <mergeCell ref="Q1875:R1875"/>
    <mergeCell ref="M1870:N1870"/>
    <mergeCell ref="Q1870:R1870"/>
    <mergeCell ref="M1871:N1871"/>
    <mergeCell ref="Q1871:R1871"/>
    <mergeCell ref="L1872:N1872"/>
    <mergeCell ref="P1872:R1872"/>
    <mergeCell ref="M1867:N1867"/>
    <mergeCell ref="Q1867:R1867"/>
    <mergeCell ref="L1868:N1868"/>
    <mergeCell ref="P1868:R1868"/>
    <mergeCell ref="L1869:N1869"/>
    <mergeCell ref="P1869:R1869"/>
    <mergeCell ref="M1864:N1864"/>
    <mergeCell ref="Q1864:R1864"/>
    <mergeCell ref="M1865:N1865"/>
    <mergeCell ref="Q1865:R1865"/>
    <mergeCell ref="M1866:N1866"/>
    <mergeCell ref="Q1866:R1866"/>
    <mergeCell ref="M1897:N1897"/>
    <mergeCell ref="Q1897:R1897"/>
    <mergeCell ref="M1898:N1898"/>
    <mergeCell ref="Q1898:R1898"/>
    <mergeCell ref="L1899:N1899"/>
    <mergeCell ref="P1899:R1899"/>
    <mergeCell ref="M1894:N1894"/>
    <mergeCell ref="Q1894:R1894"/>
    <mergeCell ref="M1895:N1895"/>
    <mergeCell ref="Q1895:R1895"/>
    <mergeCell ref="M1896:N1896"/>
    <mergeCell ref="Q1896:R1896"/>
    <mergeCell ref="M1891:N1891"/>
    <mergeCell ref="Q1891:R1891"/>
    <mergeCell ref="M1892:N1892"/>
    <mergeCell ref="Q1892:R1892"/>
    <mergeCell ref="M1893:N1893"/>
    <mergeCell ref="Q1893:R1893"/>
    <mergeCell ref="M1888:N1888"/>
    <mergeCell ref="Q1888:R1888"/>
    <mergeCell ref="M1889:N1889"/>
    <mergeCell ref="Q1889:R1889"/>
    <mergeCell ref="M1890:N1890"/>
    <mergeCell ref="Q1890:R1890"/>
    <mergeCell ref="M1885:N1885"/>
    <mergeCell ref="Q1885:R1885"/>
    <mergeCell ref="M1886:N1886"/>
    <mergeCell ref="Q1886:R1886"/>
    <mergeCell ref="M1887:N1887"/>
    <mergeCell ref="Q1887:R1887"/>
    <mergeCell ref="M1882:N1882"/>
    <mergeCell ref="Q1882:R1882"/>
    <mergeCell ref="L1883:N1883"/>
    <mergeCell ref="P1883:R1883"/>
    <mergeCell ref="L1884:N1884"/>
    <mergeCell ref="P1884:R1884"/>
    <mergeCell ref="L1915:N1915"/>
    <mergeCell ref="P1915:R1915"/>
    <mergeCell ref="L1916:N1916"/>
    <mergeCell ref="P1916:R1916"/>
    <mergeCell ref="M1917:N1917"/>
    <mergeCell ref="Q1917:R1917"/>
    <mergeCell ref="L1912:N1912"/>
    <mergeCell ref="P1912:R1912"/>
    <mergeCell ref="M1913:N1913"/>
    <mergeCell ref="Q1913:R1913"/>
    <mergeCell ref="M1914:N1914"/>
    <mergeCell ref="Q1914:R1914"/>
    <mergeCell ref="M1909:N1909"/>
    <mergeCell ref="Q1909:R1909"/>
    <mergeCell ref="M1910:N1910"/>
    <mergeCell ref="Q1910:R1910"/>
    <mergeCell ref="L1911:N1911"/>
    <mergeCell ref="P1911:R1911"/>
    <mergeCell ref="M1906:N1906"/>
    <mergeCell ref="Q1906:R1906"/>
    <mergeCell ref="L1907:N1907"/>
    <mergeCell ref="P1907:R1907"/>
    <mergeCell ref="L1908:N1908"/>
    <mergeCell ref="P1908:R1908"/>
    <mergeCell ref="L1903:N1903"/>
    <mergeCell ref="P1903:R1903"/>
    <mergeCell ref="L1904:N1904"/>
    <mergeCell ref="P1904:R1904"/>
    <mergeCell ref="M1905:N1905"/>
    <mergeCell ref="Q1905:R1905"/>
    <mergeCell ref="L1900:N1900"/>
    <mergeCell ref="P1900:R1900"/>
    <mergeCell ref="M1901:N1901"/>
    <mergeCell ref="Q1901:R1901"/>
    <mergeCell ref="M1902:N1902"/>
    <mergeCell ref="Q1902:R1902"/>
    <mergeCell ref="L1933:N1933"/>
    <mergeCell ref="P1933:R1933"/>
    <mergeCell ref="L1934:N1934"/>
    <mergeCell ref="P1934:R1934"/>
    <mergeCell ref="M1935:N1935"/>
    <mergeCell ref="Q1935:R1935"/>
    <mergeCell ref="M1930:N1930"/>
    <mergeCell ref="Q1930:R1930"/>
    <mergeCell ref="L1931:N1931"/>
    <mergeCell ref="P1931:R1931"/>
    <mergeCell ref="L1932:N1932"/>
    <mergeCell ref="P1932:R1932"/>
    <mergeCell ref="M1927:N1927"/>
    <mergeCell ref="Q1927:R1927"/>
    <mergeCell ref="L1928:N1928"/>
    <mergeCell ref="P1928:R1928"/>
    <mergeCell ref="L1929:N1929"/>
    <mergeCell ref="P1929:R1929"/>
    <mergeCell ref="L1924:N1924"/>
    <mergeCell ref="P1924:R1924"/>
    <mergeCell ref="L1925:N1925"/>
    <mergeCell ref="P1925:R1925"/>
    <mergeCell ref="M1926:N1926"/>
    <mergeCell ref="Q1926:R1926"/>
    <mergeCell ref="L1921:N1921"/>
    <mergeCell ref="P1921:R1921"/>
    <mergeCell ref="M1922:N1922"/>
    <mergeCell ref="Q1922:R1922"/>
    <mergeCell ref="M1923:N1923"/>
    <mergeCell ref="Q1923:R1923"/>
    <mergeCell ref="M1918:N1918"/>
    <mergeCell ref="Q1918:R1918"/>
    <mergeCell ref="L1919:N1919"/>
    <mergeCell ref="P1919:R1919"/>
    <mergeCell ref="L1920:N1920"/>
    <mergeCell ref="P1920:R1920"/>
    <mergeCell ref="M1951:N1951"/>
    <mergeCell ref="Q1951:R1951"/>
    <mergeCell ref="M1952:N1952"/>
    <mergeCell ref="Q1952:R1952"/>
    <mergeCell ref="M1953:N1953"/>
    <mergeCell ref="Q1953:R1953"/>
    <mergeCell ref="L1948:N1948"/>
    <mergeCell ref="P1948:R1948"/>
    <mergeCell ref="M1949:N1949"/>
    <mergeCell ref="Q1949:R1949"/>
    <mergeCell ref="M1950:N1950"/>
    <mergeCell ref="Q1950:R1950"/>
    <mergeCell ref="M1945:N1945"/>
    <mergeCell ref="Q1945:R1945"/>
    <mergeCell ref="L1946:N1946"/>
    <mergeCell ref="P1946:R1946"/>
    <mergeCell ref="L1947:N1947"/>
    <mergeCell ref="P1947:R1947"/>
    <mergeCell ref="M1942:N1942"/>
    <mergeCell ref="Q1942:R1942"/>
    <mergeCell ref="M1943:N1943"/>
    <mergeCell ref="Q1943:R1943"/>
    <mergeCell ref="M1944:N1944"/>
    <mergeCell ref="Q1944:R1944"/>
    <mergeCell ref="L1939:N1939"/>
    <mergeCell ref="P1939:R1939"/>
    <mergeCell ref="M1940:N1940"/>
    <mergeCell ref="Q1940:R1940"/>
    <mergeCell ref="M1941:N1941"/>
    <mergeCell ref="Q1941:R1941"/>
    <mergeCell ref="M1936:N1936"/>
    <mergeCell ref="Q1936:R1936"/>
    <mergeCell ref="M1937:N1937"/>
    <mergeCell ref="Q1937:R1937"/>
    <mergeCell ref="L1938:N1938"/>
    <mergeCell ref="P1938:R1938"/>
    <mergeCell ref="M1969:N1969"/>
    <mergeCell ref="Q1969:R1969"/>
    <mergeCell ref="M1970:N1970"/>
    <mergeCell ref="Q1970:R1970"/>
    <mergeCell ref="L1971:N1971"/>
    <mergeCell ref="P1971:R1971"/>
    <mergeCell ref="L1966:N1966"/>
    <mergeCell ref="P1966:R1966"/>
    <mergeCell ref="L1967:N1967"/>
    <mergeCell ref="P1967:R1967"/>
    <mergeCell ref="L1968:N1968"/>
    <mergeCell ref="P1968:R1968"/>
    <mergeCell ref="L1963:N1963"/>
    <mergeCell ref="P1963:R1963"/>
    <mergeCell ref="L1964:N1964"/>
    <mergeCell ref="P1964:R1964"/>
    <mergeCell ref="M1965:N1965"/>
    <mergeCell ref="Q1965:R1965"/>
    <mergeCell ref="L1960:N1960"/>
    <mergeCell ref="P1960:R1960"/>
    <mergeCell ref="M1961:N1961"/>
    <mergeCell ref="Q1961:R1961"/>
    <mergeCell ref="M1962:N1962"/>
    <mergeCell ref="Q1962:R1962"/>
    <mergeCell ref="M1957:N1957"/>
    <mergeCell ref="Q1957:R1957"/>
    <mergeCell ref="M1958:N1958"/>
    <mergeCell ref="Q1958:R1958"/>
    <mergeCell ref="L1959:N1959"/>
    <mergeCell ref="P1959:R1959"/>
    <mergeCell ref="M1954:N1954"/>
    <mergeCell ref="Q1954:R1954"/>
    <mergeCell ref="L1955:N1955"/>
    <mergeCell ref="P1955:R1955"/>
    <mergeCell ref="L1956:N1956"/>
    <mergeCell ref="P1956:R1956"/>
    <mergeCell ref="L1987:N1987"/>
    <mergeCell ref="P1987:R1987"/>
    <mergeCell ref="L1988:N1988"/>
    <mergeCell ref="P1988:R1988"/>
    <mergeCell ref="L1989:N1989"/>
    <mergeCell ref="P1989:R1989"/>
    <mergeCell ref="L1984:N1984"/>
    <mergeCell ref="P1984:R1984"/>
    <mergeCell ref="L1985:N1985"/>
    <mergeCell ref="P1985:R1985"/>
    <mergeCell ref="M1986:N1986"/>
    <mergeCell ref="Q1986:R1986"/>
    <mergeCell ref="L1981:N1981"/>
    <mergeCell ref="P1981:R1981"/>
    <mergeCell ref="M1982:N1982"/>
    <mergeCell ref="Q1982:R1982"/>
    <mergeCell ref="M1983:N1983"/>
    <mergeCell ref="Q1983:R1983"/>
    <mergeCell ref="M1978:N1978"/>
    <mergeCell ref="Q1978:R1978"/>
    <mergeCell ref="M1979:N1979"/>
    <mergeCell ref="Q1979:R1979"/>
    <mergeCell ref="L1980:N1980"/>
    <mergeCell ref="P1980:R1980"/>
    <mergeCell ref="M1975:N1975"/>
    <mergeCell ref="Q1975:R1975"/>
    <mergeCell ref="L1976:N1976"/>
    <mergeCell ref="P1976:R1976"/>
    <mergeCell ref="L1977:N1977"/>
    <mergeCell ref="P1977:R1977"/>
    <mergeCell ref="L1972:N1972"/>
    <mergeCell ref="P1972:R1972"/>
    <mergeCell ref="L1973:N1973"/>
    <mergeCell ref="P1973:R1973"/>
    <mergeCell ref="M1974:N1974"/>
    <mergeCell ref="Q1974:R1974"/>
    <mergeCell ref="L2005:N2005"/>
    <mergeCell ref="P2005:R2005"/>
    <mergeCell ref="L2006:N2006"/>
    <mergeCell ref="P2006:R2006"/>
    <mergeCell ref="M2007:N2007"/>
    <mergeCell ref="Q2007:R2007"/>
    <mergeCell ref="M2002:N2002"/>
    <mergeCell ref="Q2002:R2002"/>
    <mergeCell ref="M2003:N2003"/>
    <mergeCell ref="Q2003:R2003"/>
    <mergeCell ref="M2004:N2004"/>
    <mergeCell ref="Q2004:R2004"/>
    <mergeCell ref="L1999:N1999"/>
    <mergeCell ref="P1999:R1999"/>
    <mergeCell ref="L2000:N2000"/>
    <mergeCell ref="P2000:R2000"/>
    <mergeCell ref="L2001:N2001"/>
    <mergeCell ref="P2001:R2001"/>
    <mergeCell ref="L1996:N1996"/>
    <mergeCell ref="P1996:R1996"/>
    <mergeCell ref="L1997:N1997"/>
    <mergeCell ref="P1997:R1997"/>
    <mergeCell ref="M1998:N1998"/>
    <mergeCell ref="Q1998:R1998"/>
    <mergeCell ref="L1993:N1993"/>
    <mergeCell ref="P1993:R1993"/>
    <mergeCell ref="M1994:N1994"/>
    <mergeCell ref="Q1994:R1994"/>
    <mergeCell ref="M1995:N1995"/>
    <mergeCell ref="Q1995:R1995"/>
    <mergeCell ref="M1990:N1990"/>
    <mergeCell ref="Q1990:R1990"/>
    <mergeCell ref="M1991:N1991"/>
    <mergeCell ref="Q1991:R1991"/>
    <mergeCell ref="L1992:N1992"/>
    <mergeCell ref="P1992:R1992"/>
    <mergeCell ref="M2023:N2023"/>
    <mergeCell ref="Q2023:R2023"/>
    <mergeCell ref="L2024:N2024"/>
    <mergeCell ref="P2024:R2024"/>
    <mergeCell ref="L2025:N2025"/>
    <mergeCell ref="P2025:R2025"/>
    <mergeCell ref="L2020:N2020"/>
    <mergeCell ref="P2020:R2020"/>
    <mergeCell ref="L2021:N2021"/>
    <mergeCell ref="P2021:R2021"/>
    <mergeCell ref="M2022:N2022"/>
    <mergeCell ref="Q2022:R2022"/>
    <mergeCell ref="M2017:N2017"/>
    <mergeCell ref="Q2017:R2017"/>
    <mergeCell ref="M2018:N2018"/>
    <mergeCell ref="Q2018:R2018"/>
    <mergeCell ref="M2019:N2019"/>
    <mergeCell ref="Q2019:R2019"/>
    <mergeCell ref="L2014:N2014"/>
    <mergeCell ref="P2014:R2014"/>
    <mergeCell ref="L2015:N2015"/>
    <mergeCell ref="P2015:R2015"/>
    <mergeCell ref="L2016:N2016"/>
    <mergeCell ref="P2016:R2016"/>
    <mergeCell ref="L2011:N2011"/>
    <mergeCell ref="P2011:R2011"/>
    <mergeCell ref="M2012:N2012"/>
    <mergeCell ref="Q2012:R2012"/>
    <mergeCell ref="M2013:N2013"/>
    <mergeCell ref="Q2013:R2013"/>
    <mergeCell ref="M2008:N2008"/>
    <mergeCell ref="Q2008:R2008"/>
    <mergeCell ref="L2009:N2009"/>
    <mergeCell ref="P2009:R2009"/>
    <mergeCell ref="L2010:N2010"/>
    <mergeCell ref="P2010:R2010"/>
    <mergeCell ref="M2041:N2041"/>
    <mergeCell ref="Q2041:R2041"/>
    <mergeCell ref="L2042:N2042"/>
    <mergeCell ref="P2042:R2042"/>
    <mergeCell ref="L2043:N2043"/>
    <mergeCell ref="P2043:R2043"/>
    <mergeCell ref="L2038:N2038"/>
    <mergeCell ref="P2038:R2038"/>
    <mergeCell ref="L2039:N2039"/>
    <mergeCell ref="P2039:R2039"/>
    <mergeCell ref="M2040:N2040"/>
    <mergeCell ref="Q2040:R2040"/>
    <mergeCell ref="M2035:N2035"/>
    <mergeCell ref="Q2035:R2035"/>
    <mergeCell ref="M2036:N2036"/>
    <mergeCell ref="Q2036:R2036"/>
    <mergeCell ref="L2037:N2037"/>
    <mergeCell ref="P2037:R2037"/>
    <mergeCell ref="L2032:N2032"/>
    <mergeCell ref="P2032:R2032"/>
    <mergeCell ref="L2033:N2033"/>
    <mergeCell ref="P2033:R2033"/>
    <mergeCell ref="L2034:N2034"/>
    <mergeCell ref="P2034:R2034"/>
    <mergeCell ref="L2029:N2029"/>
    <mergeCell ref="P2029:R2029"/>
    <mergeCell ref="M2030:N2030"/>
    <mergeCell ref="Q2030:R2030"/>
    <mergeCell ref="M2031:N2031"/>
    <mergeCell ref="Q2031:R2031"/>
    <mergeCell ref="M2026:N2026"/>
    <mergeCell ref="Q2026:R2026"/>
    <mergeCell ref="L2027:N2027"/>
    <mergeCell ref="P2027:R2027"/>
    <mergeCell ref="L2028:N2028"/>
    <mergeCell ref="P2028:R2028"/>
    <mergeCell ref="L2059:N2059"/>
    <mergeCell ref="P2059:R2059"/>
    <mergeCell ref="L2060:N2060"/>
    <mergeCell ref="P2060:R2060"/>
    <mergeCell ref="L2061:N2061"/>
    <mergeCell ref="P2061:R2061"/>
    <mergeCell ref="L2056:N2056"/>
    <mergeCell ref="P2056:R2056"/>
    <mergeCell ref="M2057:N2057"/>
    <mergeCell ref="Q2057:R2057"/>
    <mergeCell ref="M2058:N2058"/>
    <mergeCell ref="Q2058:R2058"/>
    <mergeCell ref="M2053:N2053"/>
    <mergeCell ref="Q2053:R2053"/>
    <mergeCell ref="L2054:N2054"/>
    <mergeCell ref="P2054:R2054"/>
    <mergeCell ref="L2055:N2055"/>
    <mergeCell ref="P2055:R2055"/>
    <mergeCell ref="L2050:N2050"/>
    <mergeCell ref="P2050:R2050"/>
    <mergeCell ref="L2051:N2051"/>
    <mergeCell ref="P2051:R2051"/>
    <mergeCell ref="M2052:N2052"/>
    <mergeCell ref="Q2052:R2052"/>
    <mergeCell ref="L2047:N2047"/>
    <mergeCell ref="P2047:R2047"/>
    <mergeCell ref="M2048:N2048"/>
    <mergeCell ref="Q2048:R2048"/>
    <mergeCell ref="L2049:N2049"/>
    <mergeCell ref="P2049:R2049"/>
    <mergeCell ref="M2044:N2044"/>
    <mergeCell ref="Q2044:R2044"/>
    <mergeCell ref="M2045:N2045"/>
    <mergeCell ref="Q2045:R2045"/>
    <mergeCell ref="L2046:N2046"/>
    <mergeCell ref="P2046:R2046"/>
    <mergeCell ref="L2077:N2077"/>
    <mergeCell ref="P2077:R2077"/>
    <mergeCell ref="M2078:N2078"/>
    <mergeCell ref="Q2078:R2078"/>
    <mergeCell ref="M2079:N2079"/>
    <mergeCell ref="Q2079:R2079"/>
    <mergeCell ref="M2074:N2074"/>
    <mergeCell ref="Q2074:R2074"/>
    <mergeCell ref="M2075:N2075"/>
    <mergeCell ref="Q2075:R2075"/>
    <mergeCell ref="L2076:N2076"/>
    <mergeCell ref="P2076:R2076"/>
    <mergeCell ref="L2071:N2071"/>
    <mergeCell ref="P2071:R2071"/>
    <mergeCell ref="M2072:N2072"/>
    <mergeCell ref="Q2072:R2072"/>
    <mergeCell ref="M2073:N2073"/>
    <mergeCell ref="Q2073:R2073"/>
    <mergeCell ref="M2068:N2068"/>
    <mergeCell ref="Q2068:R2068"/>
    <mergeCell ref="L2069:N2069"/>
    <mergeCell ref="P2069:R2069"/>
    <mergeCell ref="L2070:N2070"/>
    <mergeCell ref="P2070:R2070"/>
    <mergeCell ref="L2065:N2065"/>
    <mergeCell ref="P2065:R2065"/>
    <mergeCell ref="L2066:N2066"/>
    <mergeCell ref="P2066:R2066"/>
    <mergeCell ref="M2067:N2067"/>
    <mergeCell ref="Q2067:R2067"/>
    <mergeCell ref="M2062:N2062"/>
    <mergeCell ref="Q2062:R2062"/>
    <mergeCell ref="M2063:N2063"/>
    <mergeCell ref="Q2063:R2063"/>
    <mergeCell ref="L2064:N2064"/>
    <mergeCell ref="P2064:R2064"/>
    <mergeCell ref="L2095:N2095"/>
    <mergeCell ref="P2095:R2095"/>
    <mergeCell ref="L2096:N2096"/>
    <mergeCell ref="P2096:R2096"/>
    <mergeCell ref="L2097:N2097"/>
    <mergeCell ref="P2097:R2097"/>
    <mergeCell ref="L2092:N2092"/>
    <mergeCell ref="P2092:R2092"/>
    <mergeCell ref="L2093:N2093"/>
    <mergeCell ref="P2093:R2093"/>
    <mergeCell ref="M2094:N2094"/>
    <mergeCell ref="Q2094:R2094"/>
    <mergeCell ref="L2089:N2089"/>
    <mergeCell ref="P2089:R2089"/>
    <mergeCell ref="M2090:N2090"/>
    <mergeCell ref="Q2090:R2090"/>
    <mergeCell ref="M2091:N2091"/>
    <mergeCell ref="Q2091:R2091"/>
    <mergeCell ref="M2086:N2086"/>
    <mergeCell ref="Q2086:R2086"/>
    <mergeCell ref="M2087:N2087"/>
    <mergeCell ref="Q2087:R2087"/>
    <mergeCell ref="L2088:N2088"/>
    <mergeCell ref="P2088:R2088"/>
    <mergeCell ref="L2083:N2083"/>
    <mergeCell ref="P2083:R2083"/>
    <mergeCell ref="L2084:N2084"/>
    <mergeCell ref="P2084:R2084"/>
    <mergeCell ref="L2085:N2085"/>
    <mergeCell ref="P2085:R2085"/>
    <mergeCell ref="L2080:N2080"/>
    <mergeCell ref="P2080:R2080"/>
    <mergeCell ref="L2081:N2081"/>
    <mergeCell ref="P2081:R2081"/>
    <mergeCell ref="M2082:N2082"/>
    <mergeCell ref="Q2082:R2082"/>
    <mergeCell ref="M2113:N2113"/>
    <mergeCell ref="Q2113:R2113"/>
    <mergeCell ref="M2114:N2114"/>
    <mergeCell ref="Q2114:R2114"/>
    <mergeCell ref="M2115:N2115"/>
    <mergeCell ref="Q2115:R2115"/>
    <mergeCell ref="M2110:N2110"/>
    <mergeCell ref="Q2110:R2110"/>
    <mergeCell ref="L2111:N2111"/>
    <mergeCell ref="P2111:R2111"/>
    <mergeCell ref="L2112:N2112"/>
    <mergeCell ref="P2112:R2112"/>
    <mergeCell ref="L2107:N2107"/>
    <mergeCell ref="P2107:R2107"/>
    <mergeCell ref="M2108:N2108"/>
    <mergeCell ref="Q2108:R2108"/>
    <mergeCell ref="M2109:N2109"/>
    <mergeCell ref="Q2109:R2109"/>
    <mergeCell ref="M2104:N2104"/>
    <mergeCell ref="Q2104:R2104"/>
    <mergeCell ref="L2105:N2105"/>
    <mergeCell ref="P2105:R2105"/>
    <mergeCell ref="L2106:N2106"/>
    <mergeCell ref="P2106:R2106"/>
    <mergeCell ref="L2101:N2101"/>
    <mergeCell ref="P2101:R2101"/>
    <mergeCell ref="M2102:N2102"/>
    <mergeCell ref="Q2102:R2102"/>
    <mergeCell ref="M2103:N2103"/>
    <mergeCell ref="Q2103:R2103"/>
    <mergeCell ref="M2098:N2098"/>
    <mergeCell ref="Q2098:R2098"/>
    <mergeCell ref="M2099:N2099"/>
    <mergeCell ref="Q2099:R2099"/>
    <mergeCell ref="L2100:N2100"/>
    <mergeCell ref="P2100:R2100"/>
    <mergeCell ref="L2131:N2131"/>
    <mergeCell ref="P2131:R2131"/>
    <mergeCell ref="L2132:N2132"/>
    <mergeCell ref="P2132:R2132"/>
    <mergeCell ref="M2133:N2133"/>
    <mergeCell ref="Q2133:R2133"/>
    <mergeCell ref="L2128:N2128"/>
    <mergeCell ref="P2128:R2128"/>
    <mergeCell ref="M2129:N2129"/>
    <mergeCell ref="Q2129:R2129"/>
    <mergeCell ref="M2130:N2130"/>
    <mergeCell ref="Q2130:R2130"/>
    <mergeCell ref="M2125:N2125"/>
    <mergeCell ref="Q2125:R2125"/>
    <mergeCell ref="M2126:N2126"/>
    <mergeCell ref="Q2126:R2126"/>
    <mergeCell ref="L2127:N2127"/>
    <mergeCell ref="P2127:R2127"/>
    <mergeCell ref="M2122:N2122"/>
    <mergeCell ref="Q2122:R2122"/>
    <mergeCell ref="M2123:N2123"/>
    <mergeCell ref="Q2123:R2123"/>
    <mergeCell ref="M2124:N2124"/>
    <mergeCell ref="Q2124:R2124"/>
    <mergeCell ref="M2119:N2119"/>
    <mergeCell ref="Q2119:R2119"/>
    <mergeCell ref="M2120:N2120"/>
    <mergeCell ref="Q2120:R2120"/>
    <mergeCell ref="M2121:N2121"/>
    <mergeCell ref="Q2121:R2121"/>
    <mergeCell ref="M2116:N2116"/>
    <mergeCell ref="Q2116:R2116"/>
    <mergeCell ref="M2117:N2117"/>
    <mergeCell ref="Q2117:R2117"/>
    <mergeCell ref="M2118:N2118"/>
    <mergeCell ref="Q2118:R2118"/>
    <mergeCell ref="L2149:N2149"/>
    <mergeCell ref="P2149:R2149"/>
    <mergeCell ref="L2150:N2150"/>
    <mergeCell ref="P2150:R2150"/>
    <mergeCell ref="L2151:N2151"/>
    <mergeCell ref="P2151:R2151"/>
    <mergeCell ref="M2146:N2146"/>
    <mergeCell ref="Q2146:R2146"/>
    <mergeCell ref="M2147:N2147"/>
    <mergeCell ref="Q2147:R2147"/>
    <mergeCell ref="M2148:N2148"/>
    <mergeCell ref="Q2148:R2148"/>
    <mergeCell ref="L2143:N2143"/>
    <mergeCell ref="P2143:R2143"/>
    <mergeCell ref="L2144:N2144"/>
    <mergeCell ref="P2144:R2144"/>
    <mergeCell ref="L2145:N2145"/>
    <mergeCell ref="P2145:R2145"/>
    <mergeCell ref="M2140:N2140"/>
    <mergeCell ref="Q2140:R2140"/>
    <mergeCell ref="M2141:N2141"/>
    <mergeCell ref="Q2141:R2141"/>
    <mergeCell ref="L2142:N2142"/>
    <mergeCell ref="P2142:R2142"/>
    <mergeCell ref="L2137:N2137"/>
    <mergeCell ref="P2137:R2137"/>
    <mergeCell ref="M2138:N2138"/>
    <mergeCell ref="Q2138:R2138"/>
    <mergeCell ref="M2139:N2139"/>
    <mergeCell ref="Q2139:R2139"/>
    <mergeCell ref="L2134:N2134"/>
    <mergeCell ref="P2134:R2134"/>
    <mergeCell ref="L2135:N2135"/>
    <mergeCell ref="P2135:R2135"/>
    <mergeCell ref="L2136:N2136"/>
    <mergeCell ref="P2136:R2136"/>
    <mergeCell ref="M2167:N2167"/>
    <mergeCell ref="Q2167:R2167"/>
    <mergeCell ref="M2168:N2168"/>
    <mergeCell ref="Q2168:R2168"/>
    <mergeCell ref="L2169:N2169"/>
    <mergeCell ref="P2169:R2169"/>
    <mergeCell ref="L2164:N2164"/>
    <mergeCell ref="P2164:R2164"/>
    <mergeCell ref="M2165:N2165"/>
    <mergeCell ref="Q2165:R2165"/>
    <mergeCell ref="M2166:N2166"/>
    <mergeCell ref="Q2166:R2166"/>
    <mergeCell ref="M2161:N2161"/>
    <mergeCell ref="Q2161:R2161"/>
    <mergeCell ref="L2162:N2162"/>
    <mergeCell ref="P2162:R2162"/>
    <mergeCell ref="L2163:N2163"/>
    <mergeCell ref="P2163:R2163"/>
    <mergeCell ref="L2158:N2158"/>
    <mergeCell ref="P2158:R2158"/>
    <mergeCell ref="M2159:N2159"/>
    <mergeCell ref="Q2159:R2159"/>
    <mergeCell ref="M2160:N2160"/>
    <mergeCell ref="Q2160:R2160"/>
    <mergeCell ref="L2155:N2155"/>
    <mergeCell ref="P2155:R2155"/>
    <mergeCell ref="L2156:N2156"/>
    <mergeCell ref="P2156:R2156"/>
    <mergeCell ref="L2157:N2157"/>
    <mergeCell ref="P2157:R2157"/>
    <mergeCell ref="M2152:N2152"/>
    <mergeCell ref="Q2152:R2152"/>
    <mergeCell ref="M2153:N2153"/>
    <mergeCell ref="Q2153:R2153"/>
    <mergeCell ref="M2154:N2154"/>
    <mergeCell ref="Q2154:R2154"/>
    <mergeCell ref="M2185:N2185"/>
    <mergeCell ref="Q2185:R2185"/>
    <mergeCell ref="M2186:N2186"/>
    <mergeCell ref="Q2186:R2186"/>
    <mergeCell ref="M2187:N2187"/>
    <mergeCell ref="Q2187:R2187"/>
    <mergeCell ref="L2182:N2182"/>
    <mergeCell ref="P2182:R2182"/>
    <mergeCell ref="L2183:N2183"/>
    <mergeCell ref="P2183:R2183"/>
    <mergeCell ref="L2184:N2184"/>
    <mergeCell ref="P2184:R2184"/>
    <mergeCell ref="L2179:N2179"/>
    <mergeCell ref="P2179:R2179"/>
    <mergeCell ref="L2180:N2180"/>
    <mergeCell ref="P2180:R2180"/>
    <mergeCell ref="L2181:N2181"/>
    <mergeCell ref="P2181:R2181"/>
    <mergeCell ref="L2176:N2176"/>
    <mergeCell ref="P2176:R2176"/>
    <mergeCell ref="M2177:N2177"/>
    <mergeCell ref="Q2177:R2177"/>
    <mergeCell ref="M2178:N2178"/>
    <mergeCell ref="Q2178:R2178"/>
    <mergeCell ref="M2173:N2173"/>
    <mergeCell ref="Q2173:R2173"/>
    <mergeCell ref="M2174:N2174"/>
    <mergeCell ref="Q2174:R2174"/>
    <mergeCell ref="L2175:N2175"/>
    <mergeCell ref="P2175:R2175"/>
    <mergeCell ref="L2170:N2170"/>
    <mergeCell ref="P2170:R2170"/>
    <mergeCell ref="L2171:N2171"/>
    <mergeCell ref="P2171:R2171"/>
    <mergeCell ref="M2172:N2172"/>
    <mergeCell ref="Q2172:R2172"/>
    <mergeCell ref="L2203:N2203"/>
    <mergeCell ref="P2203:R2203"/>
    <mergeCell ref="L2204:N2204"/>
    <mergeCell ref="P2204:R2204"/>
    <mergeCell ref="M2205:N2205"/>
    <mergeCell ref="Q2205:R2205"/>
    <mergeCell ref="M2200:N2200"/>
    <mergeCell ref="Q2200:R2200"/>
    <mergeCell ref="M2201:N2201"/>
    <mergeCell ref="Q2201:R2201"/>
    <mergeCell ref="L2202:N2202"/>
    <mergeCell ref="P2202:R2202"/>
    <mergeCell ref="M2197:N2197"/>
    <mergeCell ref="Q2197:R2197"/>
    <mergeCell ref="M2198:N2198"/>
    <mergeCell ref="Q2198:R2198"/>
    <mergeCell ref="M2199:N2199"/>
    <mergeCell ref="Q2199:R2199"/>
    <mergeCell ref="L2194:N2194"/>
    <mergeCell ref="P2194:R2194"/>
    <mergeCell ref="L2195:N2195"/>
    <mergeCell ref="P2195:R2195"/>
    <mergeCell ref="L2196:N2196"/>
    <mergeCell ref="P2196:R2196"/>
    <mergeCell ref="M2191:N2191"/>
    <mergeCell ref="Q2191:R2191"/>
    <mergeCell ref="M2192:N2192"/>
    <mergeCell ref="Q2192:R2192"/>
    <mergeCell ref="M2193:N2193"/>
    <mergeCell ref="Q2193:R2193"/>
    <mergeCell ref="L2188:N2188"/>
    <mergeCell ref="P2188:R2188"/>
    <mergeCell ref="L2189:N2189"/>
    <mergeCell ref="P2189:R2189"/>
    <mergeCell ref="M2190:N2190"/>
    <mergeCell ref="Q2190:R2190"/>
    <mergeCell ref="M2221:N2221"/>
    <mergeCell ref="Q2221:R2221"/>
    <mergeCell ref="M2222:N2222"/>
    <mergeCell ref="Q2222:R2222"/>
    <mergeCell ref="L2223:N2223"/>
    <mergeCell ref="P2223:R2223"/>
    <mergeCell ref="M2218:N2218"/>
    <mergeCell ref="Q2218:R2218"/>
    <mergeCell ref="M2219:N2219"/>
    <mergeCell ref="Q2219:R2219"/>
    <mergeCell ref="M2220:N2220"/>
    <mergeCell ref="Q2220:R2220"/>
    <mergeCell ref="M2215:N2215"/>
    <mergeCell ref="Q2215:R2215"/>
    <mergeCell ref="M2216:N2216"/>
    <mergeCell ref="Q2216:R2216"/>
    <mergeCell ref="M2217:N2217"/>
    <mergeCell ref="Q2217:R2217"/>
    <mergeCell ref="M2212:N2212"/>
    <mergeCell ref="Q2212:R2212"/>
    <mergeCell ref="M2213:N2213"/>
    <mergeCell ref="Q2213:R2213"/>
    <mergeCell ref="M2214:N2214"/>
    <mergeCell ref="Q2214:R2214"/>
    <mergeCell ref="M2209:N2209"/>
    <mergeCell ref="Q2209:R2209"/>
    <mergeCell ref="M2210:N2210"/>
    <mergeCell ref="Q2210:R2210"/>
    <mergeCell ref="M2211:N2211"/>
    <mergeCell ref="Q2211:R2211"/>
    <mergeCell ref="M2206:N2206"/>
    <mergeCell ref="Q2206:R2206"/>
    <mergeCell ref="L2207:N2207"/>
    <mergeCell ref="P2207:R2207"/>
    <mergeCell ref="L2208:N2208"/>
    <mergeCell ref="P2208:R2208"/>
    <mergeCell ref="L2239:N2239"/>
    <mergeCell ref="P2239:R2239"/>
    <mergeCell ref="L2240:N2240"/>
    <mergeCell ref="P2240:R2240"/>
    <mergeCell ref="M2241:N2241"/>
    <mergeCell ref="Q2241:R2241"/>
    <mergeCell ref="L2236:N2236"/>
    <mergeCell ref="P2236:R2236"/>
    <mergeCell ref="M2237:N2237"/>
    <mergeCell ref="Q2237:R2237"/>
    <mergeCell ref="M2238:N2238"/>
    <mergeCell ref="Q2238:R2238"/>
    <mergeCell ref="M2233:N2233"/>
    <mergeCell ref="Q2233:R2233"/>
    <mergeCell ref="M2234:N2234"/>
    <mergeCell ref="Q2234:R2234"/>
    <mergeCell ref="L2235:N2235"/>
    <mergeCell ref="P2235:R2235"/>
    <mergeCell ref="M2230:N2230"/>
    <mergeCell ref="Q2230:R2230"/>
    <mergeCell ref="L2231:N2231"/>
    <mergeCell ref="P2231:R2231"/>
    <mergeCell ref="L2232:N2232"/>
    <mergeCell ref="P2232:R2232"/>
    <mergeCell ref="L2227:N2227"/>
    <mergeCell ref="P2227:R2227"/>
    <mergeCell ref="L2228:N2228"/>
    <mergeCell ref="P2228:R2228"/>
    <mergeCell ref="M2229:N2229"/>
    <mergeCell ref="Q2229:R2229"/>
    <mergeCell ref="L2224:N2224"/>
    <mergeCell ref="P2224:R2224"/>
    <mergeCell ref="M2225:N2225"/>
    <mergeCell ref="Q2225:R2225"/>
    <mergeCell ref="M2226:N2226"/>
    <mergeCell ref="Q2226:R2226"/>
    <mergeCell ref="L2257:N2257"/>
    <mergeCell ref="P2257:R2257"/>
    <mergeCell ref="L2258:N2258"/>
    <mergeCell ref="P2258:R2258"/>
    <mergeCell ref="M2259:N2259"/>
    <mergeCell ref="Q2259:R2259"/>
    <mergeCell ref="M2254:N2254"/>
    <mergeCell ref="Q2254:R2254"/>
    <mergeCell ref="L2255:N2255"/>
    <mergeCell ref="P2255:R2255"/>
    <mergeCell ref="L2256:N2256"/>
    <mergeCell ref="P2256:R2256"/>
    <mergeCell ref="M2251:N2251"/>
    <mergeCell ref="Q2251:R2251"/>
    <mergeCell ref="L2252:N2252"/>
    <mergeCell ref="P2252:R2252"/>
    <mergeCell ref="L2253:N2253"/>
    <mergeCell ref="P2253:R2253"/>
    <mergeCell ref="L2248:N2248"/>
    <mergeCell ref="P2248:R2248"/>
    <mergeCell ref="L2249:N2249"/>
    <mergeCell ref="P2249:R2249"/>
    <mergeCell ref="M2250:N2250"/>
    <mergeCell ref="Q2250:R2250"/>
    <mergeCell ref="L2245:N2245"/>
    <mergeCell ref="P2245:R2245"/>
    <mergeCell ref="M2246:N2246"/>
    <mergeCell ref="Q2246:R2246"/>
    <mergeCell ref="M2247:N2247"/>
    <mergeCell ref="Q2247:R2247"/>
    <mergeCell ref="M2242:N2242"/>
    <mergeCell ref="Q2242:R2242"/>
    <mergeCell ref="L2243:N2243"/>
    <mergeCell ref="P2243:R2243"/>
    <mergeCell ref="L2244:N2244"/>
    <mergeCell ref="P2244:R2244"/>
    <mergeCell ref="L2275:N2275"/>
    <mergeCell ref="P2275:R2275"/>
    <mergeCell ref="L2276:N2276"/>
    <mergeCell ref="P2276:R2276"/>
    <mergeCell ref="M2277:N2277"/>
    <mergeCell ref="Q2277:R2277"/>
    <mergeCell ref="L2272:N2272"/>
    <mergeCell ref="P2272:R2272"/>
    <mergeCell ref="M2273:N2273"/>
    <mergeCell ref="Q2273:R2273"/>
    <mergeCell ref="M2274:N2274"/>
    <mergeCell ref="Q2274:R2274"/>
    <mergeCell ref="M2269:N2269"/>
    <mergeCell ref="Q2269:R2269"/>
    <mergeCell ref="L2270:N2270"/>
    <mergeCell ref="P2270:R2270"/>
    <mergeCell ref="L2271:N2271"/>
    <mergeCell ref="P2271:R2271"/>
    <mergeCell ref="M2266:N2266"/>
    <mergeCell ref="Q2266:R2266"/>
    <mergeCell ref="M2267:N2267"/>
    <mergeCell ref="Q2267:R2267"/>
    <mergeCell ref="M2268:N2268"/>
    <mergeCell ref="Q2268:R2268"/>
    <mergeCell ref="L2263:N2263"/>
    <mergeCell ref="P2263:R2263"/>
    <mergeCell ref="M2264:N2264"/>
    <mergeCell ref="Q2264:R2264"/>
    <mergeCell ref="M2265:N2265"/>
    <mergeCell ref="Q2265:R2265"/>
    <mergeCell ref="M2260:N2260"/>
    <mergeCell ref="Q2260:R2260"/>
    <mergeCell ref="M2261:N2261"/>
    <mergeCell ref="Q2261:R2261"/>
    <mergeCell ref="L2262:N2262"/>
    <mergeCell ref="P2262:R2262"/>
    <mergeCell ref="L2293:N2293"/>
    <mergeCell ref="P2293:R2293"/>
    <mergeCell ref="M2294:N2294"/>
    <mergeCell ref="Q2294:R2294"/>
    <mergeCell ref="M2295:N2295"/>
    <mergeCell ref="Q2295:R2295"/>
    <mergeCell ref="M2290:N2290"/>
    <mergeCell ref="Q2290:R2290"/>
    <mergeCell ref="M2291:N2291"/>
    <mergeCell ref="Q2291:R2291"/>
    <mergeCell ref="L2292:N2292"/>
    <mergeCell ref="P2292:R2292"/>
    <mergeCell ref="L2287:N2287"/>
    <mergeCell ref="P2287:R2287"/>
    <mergeCell ref="L2288:N2288"/>
    <mergeCell ref="P2288:R2288"/>
    <mergeCell ref="M2289:N2289"/>
    <mergeCell ref="Q2289:R2289"/>
    <mergeCell ref="L2284:N2284"/>
    <mergeCell ref="P2284:R2284"/>
    <mergeCell ref="M2285:N2285"/>
    <mergeCell ref="Q2285:R2285"/>
    <mergeCell ref="L2286:N2286"/>
    <mergeCell ref="P2286:R2286"/>
    <mergeCell ref="M2281:N2281"/>
    <mergeCell ref="Q2281:R2281"/>
    <mergeCell ref="M2282:N2282"/>
    <mergeCell ref="Q2282:R2282"/>
    <mergeCell ref="L2283:N2283"/>
    <mergeCell ref="P2283:R2283"/>
    <mergeCell ref="M2278:N2278"/>
    <mergeCell ref="Q2278:R2278"/>
    <mergeCell ref="L2279:N2279"/>
    <mergeCell ref="P2279:R2279"/>
    <mergeCell ref="L2280:N2280"/>
    <mergeCell ref="P2280:R2280"/>
    <mergeCell ref="M2311:N2311"/>
    <mergeCell ref="Q2311:R2311"/>
    <mergeCell ref="M2312:N2312"/>
    <mergeCell ref="Q2312:R2312"/>
    <mergeCell ref="L2313:N2313"/>
    <mergeCell ref="P2313:R2313"/>
    <mergeCell ref="L2308:N2308"/>
    <mergeCell ref="P2308:R2308"/>
    <mergeCell ref="L2309:N2309"/>
    <mergeCell ref="P2309:R2309"/>
    <mergeCell ref="L2310:N2310"/>
    <mergeCell ref="P2310:R2310"/>
    <mergeCell ref="L2305:N2305"/>
    <mergeCell ref="P2305:R2305"/>
    <mergeCell ref="L2306:N2306"/>
    <mergeCell ref="P2306:R2306"/>
    <mergeCell ref="M2307:N2307"/>
    <mergeCell ref="Q2307:R2307"/>
    <mergeCell ref="L2302:N2302"/>
    <mergeCell ref="P2302:R2302"/>
    <mergeCell ref="M2303:N2303"/>
    <mergeCell ref="Q2303:R2303"/>
    <mergeCell ref="M2304:N2304"/>
    <mergeCell ref="Q2304:R2304"/>
    <mergeCell ref="M2299:N2299"/>
    <mergeCell ref="Q2299:R2299"/>
    <mergeCell ref="M2300:N2300"/>
    <mergeCell ref="Q2300:R2300"/>
    <mergeCell ref="L2301:N2301"/>
    <mergeCell ref="P2301:R2301"/>
    <mergeCell ref="L2296:N2296"/>
    <mergeCell ref="P2296:R2296"/>
    <mergeCell ref="L2297:N2297"/>
    <mergeCell ref="P2297:R2297"/>
    <mergeCell ref="L2298:N2298"/>
    <mergeCell ref="P2298:R2298"/>
    <mergeCell ref="L2329:N2329"/>
    <mergeCell ref="P2329:R2329"/>
    <mergeCell ref="L2330:N2330"/>
    <mergeCell ref="P2330:R2330"/>
    <mergeCell ref="M2331:N2331"/>
    <mergeCell ref="Q2331:R2331"/>
    <mergeCell ref="L2326:N2326"/>
    <mergeCell ref="P2326:R2326"/>
    <mergeCell ref="M2327:N2327"/>
    <mergeCell ref="Q2327:R2327"/>
    <mergeCell ref="M2328:N2328"/>
    <mergeCell ref="Q2328:R2328"/>
    <mergeCell ref="M2323:N2323"/>
    <mergeCell ref="Q2323:R2323"/>
    <mergeCell ref="M2324:N2324"/>
    <mergeCell ref="Q2324:R2324"/>
    <mergeCell ref="L2325:N2325"/>
    <mergeCell ref="P2325:R2325"/>
    <mergeCell ref="L2320:N2320"/>
    <mergeCell ref="P2320:R2320"/>
    <mergeCell ref="L2321:N2321"/>
    <mergeCell ref="P2321:R2321"/>
    <mergeCell ref="L2322:N2322"/>
    <mergeCell ref="P2322:R2322"/>
    <mergeCell ref="L2317:N2317"/>
    <mergeCell ref="P2317:R2317"/>
    <mergeCell ref="L2318:N2318"/>
    <mergeCell ref="P2318:R2318"/>
    <mergeCell ref="M2319:N2319"/>
    <mergeCell ref="Q2319:R2319"/>
    <mergeCell ref="L2314:N2314"/>
    <mergeCell ref="P2314:R2314"/>
    <mergeCell ref="M2315:N2315"/>
    <mergeCell ref="Q2315:R2315"/>
    <mergeCell ref="M2316:N2316"/>
    <mergeCell ref="Q2316:R2316"/>
    <mergeCell ref="L2347:N2347"/>
    <mergeCell ref="P2347:R2347"/>
    <mergeCell ref="M2348:N2348"/>
    <mergeCell ref="Q2348:R2348"/>
    <mergeCell ref="M2349:N2349"/>
    <mergeCell ref="Q2349:R2349"/>
    <mergeCell ref="M2344:N2344"/>
    <mergeCell ref="Q2344:R2344"/>
    <mergeCell ref="M2345:N2345"/>
    <mergeCell ref="Q2345:R2345"/>
    <mergeCell ref="L2346:N2346"/>
    <mergeCell ref="P2346:R2346"/>
    <mergeCell ref="L2341:N2341"/>
    <mergeCell ref="P2341:R2341"/>
    <mergeCell ref="L2342:N2342"/>
    <mergeCell ref="P2342:R2342"/>
    <mergeCell ref="M2343:N2343"/>
    <mergeCell ref="Q2343:R2343"/>
    <mergeCell ref="M2338:N2338"/>
    <mergeCell ref="Q2338:R2338"/>
    <mergeCell ref="M2339:N2339"/>
    <mergeCell ref="Q2339:R2339"/>
    <mergeCell ref="L2340:N2340"/>
    <mergeCell ref="P2340:R2340"/>
    <mergeCell ref="M2335:N2335"/>
    <mergeCell ref="Q2335:R2335"/>
    <mergeCell ref="M2336:N2336"/>
    <mergeCell ref="Q2336:R2336"/>
    <mergeCell ref="M2337:N2337"/>
    <mergeCell ref="Q2337:R2337"/>
    <mergeCell ref="L2332:N2332"/>
    <mergeCell ref="P2332:R2332"/>
    <mergeCell ref="L2333:N2333"/>
    <mergeCell ref="P2333:R2333"/>
    <mergeCell ref="M2334:N2334"/>
    <mergeCell ref="Q2334:R2334"/>
    <mergeCell ref="M2365:N2365"/>
    <mergeCell ref="Q2365:R2365"/>
    <mergeCell ref="L2366:N2366"/>
    <mergeCell ref="P2366:R2366"/>
    <mergeCell ref="L2367:N2367"/>
    <mergeCell ref="P2367:R2367"/>
    <mergeCell ref="L2362:N2362"/>
    <mergeCell ref="P2362:R2362"/>
    <mergeCell ref="L2363:N2363"/>
    <mergeCell ref="P2363:R2363"/>
    <mergeCell ref="M2364:N2364"/>
    <mergeCell ref="Q2364:R2364"/>
    <mergeCell ref="M2359:N2359"/>
    <mergeCell ref="Q2359:R2359"/>
    <mergeCell ref="M2360:N2360"/>
    <mergeCell ref="Q2360:R2360"/>
    <mergeCell ref="M2361:N2361"/>
    <mergeCell ref="Q2361:R2361"/>
    <mergeCell ref="M2356:N2356"/>
    <mergeCell ref="Q2356:R2356"/>
    <mergeCell ref="M2357:N2357"/>
    <mergeCell ref="Q2357:R2357"/>
    <mergeCell ref="M2358:N2358"/>
    <mergeCell ref="Q2358:R2358"/>
    <mergeCell ref="M2353:N2353"/>
    <mergeCell ref="Q2353:R2353"/>
    <mergeCell ref="M2354:N2354"/>
    <mergeCell ref="Q2354:R2354"/>
    <mergeCell ref="M2355:N2355"/>
    <mergeCell ref="Q2355:R2355"/>
    <mergeCell ref="M2350:N2350"/>
    <mergeCell ref="Q2350:R2350"/>
    <mergeCell ref="M2351:N2351"/>
    <mergeCell ref="Q2351:R2351"/>
    <mergeCell ref="M2352:N2352"/>
    <mergeCell ref="Q2352:R2352"/>
    <mergeCell ref="M2383:N2383"/>
    <mergeCell ref="Q2383:R2383"/>
    <mergeCell ref="L2384:N2384"/>
    <mergeCell ref="P2384:R2384"/>
    <mergeCell ref="L2385:N2385"/>
    <mergeCell ref="P2385:R2385"/>
    <mergeCell ref="M2380:N2380"/>
    <mergeCell ref="Q2380:R2380"/>
    <mergeCell ref="M2381:N2381"/>
    <mergeCell ref="Q2381:R2381"/>
    <mergeCell ref="M2382:N2382"/>
    <mergeCell ref="Q2382:R2382"/>
    <mergeCell ref="L2377:N2377"/>
    <mergeCell ref="P2377:R2377"/>
    <mergeCell ref="L2378:N2378"/>
    <mergeCell ref="P2378:R2378"/>
    <mergeCell ref="L2379:N2379"/>
    <mergeCell ref="P2379:R2379"/>
    <mergeCell ref="M2374:N2374"/>
    <mergeCell ref="Q2374:R2374"/>
    <mergeCell ref="M2375:N2375"/>
    <mergeCell ref="Q2375:R2375"/>
    <mergeCell ref="L2376:N2376"/>
    <mergeCell ref="P2376:R2376"/>
    <mergeCell ref="L2371:N2371"/>
    <mergeCell ref="P2371:R2371"/>
    <mergeCell ref="L2372:N2372"/>
    <mergeCell ref="P2372:R2372"/>
    <mergeCell ref="M2373:N2373"/>
    <mergeCell ref="Q2373:R2373"/>
    <mergeCell ref="M2368:N2368"/>
    <mergeCell ref="Q2368:R2368"/>
    <mergeCell ref="L2369:N2369"/>
    <mergeCell ref="P2369:R2369"/>
    <mergeCell ref="L2370:N2370"/>
    <mergeCell ref="P2370:R2370"/>
    <mergeCell ref="M2401:N2401"/>
    <mergeCell ref="Q2401:R2401"/>
    <mergeCell ref="L2402:N2402"/>
    <mergeCell ref="P2402:R2402"/>
    <mergeCell ref="L2403:N2403"/>
    <mergeCell ref="P2403:R2403"/>
    <mergeCell ref="L2398:N2398"/>
    <mergeCell ref="P2398:R2398"/>
    <mergeCell ref="M2399:N2399"/>
    <mergeCell ref="Q2399:R2399"/>
    <mergeCell ref="M2400:N2400"/>
    <mergeCell ref="Q2400:R2400"/>
    <mergeCell ref="M2395:N2395"/>
    <mergeCell ref="Q2395:R2395"/>
    <mergeCell ref="L2396:N2396"/>
    <mergeCell ref="P2396:R2396"/>
    <mergeCell ref="L2397:N2397"/>
    <mergeCell ref="P2397:R2397"/>
    <mergeCell ref="L2392:N2392"/>
    <mergeCell ref="P2392:R2392"/>
    <mergeCell ref="L2393:N2393"/>
    <mergeCell ref="P2393:R2393"/>
    <mergeCell ref="M2394:N2394"/>
    <mergeCell ref="Q2394:R2394"/>
    <mergeCell ref="M2389:N2389"/>
    <mergeCell ref="Q2389:R2389"/>
    <mergeCell ref="L2390:N2390"/>
    <mergeCell ref="P2390:R2390"/>
    <mergeCell ref="L2391:N2391"/>
    <mergeCell ref="P2391:R2391"/>
    <mergeCell ref="L2386:N2386"/>
    <mergeCell ref="P2386:R2386"/>
    <mergeCell ref="M2387:N2387"/>
    <mergeCell ref="Q2387:R2387"/>
    <mergeCell ref="M2388:N2388"/>
    <mergeCell ref="Q2388:R2388"/>
    <mergeCell ref="L2419:N2419"/>
    <mergeCell ref="P2419:R2419"/>
    <mergeCell ref="M2420:N2420"/>
    <mergeCell ref="Q2420:R2420"/>
    <mergeCell ref="M2421:N2421"/>
    <mergeCell ref="Q2421:R2421"/>
    <mergeCell ref="M2416:N2416"/>
    <mergeCell ref="Q2416:R2416"/>
    <mergeCell ref="M2417:N2417"/>
    <mergeCell ref="Q2417:R2417"/>
    <mergeCell ref="L2418:N2418"/>
    <mergeCell ref="P2418:R2418"/>
    <mergeCell ref="M2413:N2413"/>
    <mergeCell ref="Q2413:R2413"/>
    <mergeCell ref="M2414:N2414"/>
    <mergeCell ref="Q2414:R2414"/>
    <mergeCell ref="M2415:N2415"/>
    <mergeCell ref="Q2415:R2415"/>
    <mergeCell ref="M2410:N2410"/>
    <mergeCell ref="Q2410:R2410"/>
    <mergeCell ref="M2411:N2411"/>
    <mergeCell ref="Q2411:R2411"/>
    <mergeCell ref="M2412:N2412"/>
    <mergeCell ref="Q2412:R2412"/>
    <mergeCell ref="M2407:N2407"/>
    <mergeCell ref="Q2407:R2407"/>
    <mergeCell ref="M2408:N2408"/>
    <mergeCell ref="Q2408:R2408"/>
    <mergeCell ref="M2409:N2409"/>
    <mergeCell ref="Q2409:R2409"/>
    <mergeCell ref="M2404:N2404"/>
    <mergeCell ref="Q2404:R2404"/>
    <mergeCell ref="M2405:N2405"/>
    <mergeCell ref="Q2405:R2405"/>
    <mergeCell ref="M2406:N2406"/>
    <mergeCell ref="Q2406:R2406"/>
    <mergeCell ref="M2437:N2437"/>
    <mergeCell ref="Q2437:R2437"/>
    <mergeCell ref="L2438:N2438"/>
    <mergeCell ref="P2438:R2438"/>
    <mergeCell ref="L2439:N2439"/>
    <mergeCell ref="P2439:R2439"/>
    <mergeCell ref="M2434:N2434"/>
    <mergeCell ref="Q2434:R2434"/>
    <mergeCell ref="M2435:N2435"/>
    <mergeCell ref="Q2435:R2435"/>
    <mergeCell ref="M2436:N2436"/>
    <mergeCell ref="Q2436:R2436"/>
    <mergeCell ref="M2431:N2431"/>
    <mergeCell ref="Q2431:R2431"/>
    <mergeCell ref="M2432:N2432"/>
    <mergeCell ref="Q2432:R2432"/>
    <mergeCell ref="M2433:N2433"/>
    <mergeCell ref="Q2433:R2433"/>
    <mergeCell ref="L2428:N2428"/>
    <mergeCell ref="P2428:R2428"/>
    <mergeCell ref="L2429:N2429"/>
    <mergeCell ref="P2429:R2429"/>
    <mergeCell ref="M2430:N2430"/>
    <mergeCell ref="Q2430:R2430"/>
    <mergeCell ref="M2425:N2425"/>
    <mergeCell ref="Q2425:R2425"/>
    <mergeCell ref="L2426:N2426"/>
    <mergeCell ref="P2426:R2426"/>
    <mergeCell ref="L2427:N2427"/>
    <mergeCell ref="P2427:R2427"/>
    <mergeCell ref="L2422:N2422"/>
    <mergeCell ref="P2422:R2422"/>
    <mergeCell ref="L2423:N2423"/>
    <mergeCell ref="P2423:R2423"/>
    <mergeCell ref="M2424:N2424"/>
    <mergeCell ref="Q2424:R2424"/>
    <mergeCell ref="L2455:N2455"/>
    <mergeCell ref="P2455:R2455"/>
    <mergeCell ref="M2456:N2456"/>
    <mergeCell ref="Q2456:R2456"/>
    <mergeCell ref="M2457:N2457"/>
    <mergeCell ref="Q2457:R2457"/>
    <mergeCell ref="M2452:N2452"/>
    <mergeCell ref="Q2452:R2452"/>
    <mergeCell ref="M2453:N2453"/>
    <mergeCell ref="Q2453:R2453"/>
    <mergeCell ref="L2454:N2454"/>
    <mergeCell ref="P2454:R2454"/>
    <mergeCell ref="M2449:N2449"/>
    <mergeCell ref="Q2449:R2449"/>
    <mergeCell ref="M2450:N2450"/>
    <mergeCell ref="Q2450:R2450"/>
    <mergeCell ref="M2451:N2451"/>
    <mergeCell ref="Q2451:R2451"/>
    <mergeCell ref="L2446:N2446"/>
    <mergeCell ref="P2446:R2446"/>
    <mergeCell ref="L2447:N2447"/>
    <mergeCell ref="P2447:R2447"/>
    <mergeCell ref="L2448:N2448"/>
    <mergeCell ref="P2448:R2448"/>
    <mergeCell ref="M2443:N2443"/>
    <mergeCell ref="Q2443:R2443"/>
    <mergeCell ref="M2444:N2444"/>
    <mergeCell ref="Q2444:R2444"/>
    <mergeCell ref="M2445:N2445"/>
    <mergeCell ref="Q2445:R2445"/>
    <mergeCell ref="L2440:N2440"/>
    <mergeCell ref="P2440:R2440"/>
    <mergeCell ref="M2441:N2441"/>
    <mergeCell ref="Q2441:R2441"/>
    <mergeCell ref="M2442:N2442"/>
    <mergeCell ref="Q2442:R2442"/>
    <mergeCell ref="M2473:N2473"/>
    <mergeCell ref="Q2473:R2473"/>
    <mergeCell ref="M2474:N2474"/>
    <mergeCell ref="Q2474:R2474"/>
    <mergeCell ref="M2475:N2475"/>
    <mergeCell ref="Q2475:R2475"/>
    <mergeCell ref="M2470:N2470"/>
    <mergeCell ref="Q2470:R2470"/>
    <mergeCell ref="L2471:N2471"/>
    <mergeCell ref="P2471:R2471"/>
    <mergeCell ref="L2472:N2472"/>
    <mergeCell ref="P2472:R2472"/>
    <mergeCell ref="L2467:N2467"/>
    <mergeCell ref="P2467:R2467"/>
    <mergeCell ref="L2468:N2468"/>
    <mergeCell ref="P2468:R2468"/>
    <mergeCell ref="M2469:N2469"/>
    <mergeCell ref="Q2469:R2469"/>
    <mergeCell ref="L2464:N2464"/>
    <mergeCell ref="P2464:R2464"/>
    <mergeCell ref="M2465:N2465"/>
    <mergeCell ref="Q2465:R2465"/>
    <mergeCell ref="M2466:N2466"/>
    <mergeCell ref="Q2466:R2466"/>
    <mergeCell ref="M2461:N2461"/>
    <mergeCell ref="Q2461:R2461"/>
    <mergeCell ref="M2462:N2462"/>
    <mergeCell ref="Q2462:R2462"/>
    <mergeCell ref="L2463:N2463"/>
    <mergeCell ref="P2463:R2463"/>
    <mergeCell ref="L2458:N2458"/>
    <mergeCell ref="P2458:R2458"/>
    <mergeCell ref="L2459:N2459"/>
    <mergeCell ref="P2459:R2459"/>
    <mergeCell ref="M2460:N2460"/>
    <mergeCell ref="Q2460:R2460"/>
    <mergeCell ref="M2491:N2491"/>
    <mergeCell ref="Q2491:R2491"/>
    <mergeCell ref="L2492:N2492"/>
    <mergeCell ref="P2492:R2492"/>
    <mergeCell ref="L2493:N2493"/>
    <mergeCell ref="P2493:R2493"/>
    <mergeCell ref="L2488:N2488"/>
    <mergeCell ref="P2488:R2488"/>
    <mergeCell ref="L2489:N2489"/>
    <mergeCell ref="P2489:R2489"/>
    <mergeCell ref="M2490:N2490"/>
    <mergeCell ref="Q2490:R2490"/>
    <mergeCell ref="L2485:N2485"/>
    <mergeCell ref="P2485:R2485"/>
    <mergeCell ref="M2486:N2486"/>
    <mergeCell ref="Q2486:R2486"/>
    <mergeCell ref="M2487:N2487"/>
    <mergeCell ref="Q2487:R2487"/>
    <mergeCell ref="M2482:N2482"/>
    <mergeCell ref="Q2482:R2482"/>
    <mergeCell ref="M2483:N2483"/>
    <mergeCell ref="Q2483:R2483"/>
    <mergeCell ref="L2484:N2484"/>
    <mergeCell ref="P2484:R2484"/>
    <mergeCell ref="M2479:N2479"/>
    <mergeCell ref="Q2479:R2479"/>
    <mergeCell ref="L2480:N2480"/>
    <mergeCell ref="P2480:R2480"/>
    <mergeCell ref="L2481:N2481"/>
    <mergeCell ref="P2481:R2481"/>
    <mergeCell ref="L2476:N2476"/>
    <mergeCell ref="P2476:R2476"/>
    <mergeCell ref="L2477:N2477"/>
    <mergeCell ref="P2477:R2477"/>
    <mergeCell ref="M2478:N2478"/>
    <mergeCell ref="Q2478:R2478"/>
    <mergeCell ref="L2509:N2509"/>
    <mergeCell ref="P2509:R2509"/>
    <mergeCell ref="L2510:N2510"/>
    <mergeCell ref="P2510:R2510"/>
    <mergeCell ref="M2511:N2511"/>
    <mergeCell ref="Q2511:R2511"/>
    <mergeCell ref="L2506:N2506"/>
    <mergeCell ref="P2506:R2506"/>
    <mergeCell ref="M2507:N2507"/>
    <mergeCell ref="Q2507:R2507"/>
    <mergeCell ref="M2508:N2508"/>
    <mergeCell ref="Q2508:R2508"/>
    <mergeCell ref="M2503:N2503"/>
    <mergeCell ref="Q2503:R2503"/>
    <mergeCell ref="M2504:N2504"/>
    <mergeCell ref="Q2504:R2504"/>
    <mergeCell ref="L2505:N2505"/>
    <mergeCell ref="P2505:R2505"/>
    <mergeCell ref="M2500:N2500"/>
    <mergeCell ref="Q2500:R2500"/>
    <mergeCell ref="L2501:N2501"/>
    <mergeCell ref="P2501:R2501"/>
    <mergeCell ref="L2502:N2502"/>
    <mergeCell ref="P2502:R2502"/>
    <mergeCell ref="L2497:N2497"/>
    <mergeCell ref="P2497:R2497"/>
    <mergeCell ref="L2498:N2498"/>
    <mergeCell ref="P2498:R2498"/>
    <mergeCell ref="M2499:N2499"/>
    <mergeCell ref="Q2499:R2499"/>
    <mergeCell ref="M2494:N2494"/>
    <mergeCell ref="Q2494:R2494"/>
    <mergeCell ref="M2495:N2495"/>
    <mergeCell ref="Q2495:R2495"/>
    <mergeCell ref="M2496:N2496"/>
    <mergeCell ref="Q2496:R2496"/>
    <mergeCell ref="L2527:N2527"/>
    <mergeCell ref="P2527:R2527"/>
    <mergeCell ref="M2528:N2528"/>
    <mergeCell ref="Q2528:R2528"/>
    <mergeCell ref="M2529:N2529"/>
    <mergeCell ref="Q2529:R2529"/>
    <mergeCell ref="M2524:N2524"/>
    <mergeCell ref="Q2524:R2524"/>
    <mergeCell ref="L2525:N2525"/>
    <mergeCell ref="P2525:R2525"/>
    <mergeCell ref="L2526:N2526"/>
    <mergeCell ref="P2526:R2526"/>
    <mergeCell ref="L2521:N2521"/>
    <mergeCell ref="P2521:R2521"/>
    <mergeCell ref="L2522:N2522"/>
    <mergeCell ref="P2522:R2522"/>
    <mergeCell ref="M2523:N2523"/>
    <mergeCell ref="Q2523:R2523"/>
    <mergeCell ref="L2518:N2518"/>
    <mergeCell ref="P2518:R2518"/>
    <mergeCell ref="M2519:N2519"/>
    <mergeCell ref="Q2519:R2519"/>
    <mergeCell ref="M2520:N2520"/>
    <mergeCell ref="Q2520:R2520"/>
    <mergeCell ref="M2515:N2515"/>
    <mergeCell ref="Q2515:R2515"/>
    <mergeCell ref="M2516:N2516"/>
    <mergeCell ref="Q2516:R2516"/>
    <mergeCell ref="L2517:N2517"/>
    <mergeCell ref="P2517:R2517"/>
    <mergeCell ref="M2512:N2512"/>
    <mergeCell ref="Q2512:R2512"/>
    <mergeCell ref="L2513:N2513"/>
    <mergeCell ref="P2513:R2513"/>
    <mergeCell ref="L2514:N2514"/>
    <mergeCell ref="P2514:R2514"/>
    <mergeCell ref="M2545:N2545"/>
    <mergeCell ref="Q2545:R2545"/>
    <mergeCell ref="M2546:N2546"/>
    <mergeCell ref="Q2546:R2546"/>
    <mergeCell ref="M2547:N2547"/>
    <mergeCell ref="Q2547:R2547"/>
    <mergeCell ref="L2542:N2542"/>
    <mergeCell ref="P2542:R2542"/>
    <mergeCell ref="L2543:N2543"/>
    <mergeCell ref="P2543:R2543"/>
    <mergeCell ref="L2544:N2544"/>
    <mergeCell ref="P2544:R2544"/>
    <mergeCell ref="L2539:N2539"/>
    <mergeCell ref="P2539:R2539"/>
    <mergeCell ref="M2540:N2540"/>
    <mergeCell ref="Q2540:R2540"/>
    <mergeCell ref="L2541:N2541"/>
    <mergeCell ref="P2541:R2541"/>
    <mergeCell ref="M2536:N2536"/>
    <mergeCell ref="Q2536:R2536"/>
    <mergeCell ref="M2537:N2537"/>
    <mergeCell ref="Q2537:R2537"/>
    <mergeCell ref="L2538:N2538"/>
    <mergeCell ref="P2538:R2538"/>
    <mergeCell ref="M2533:N2533"/>
    <mergeCell ref="Q2533:R2533"/>
    <mergeCell ref="L2534:N2534"/>
    <mergeCell ref="P2534:R2534"/>
    <mergeCell ref="L2535:N2535"/>
    <mergeCell ref="P2535:R2535"/>
    <mergeCell ref="L2530:N2530"/>
    <mergeCell ref="P2530:R2530"/>
    <mergeCell ref="L2531:N2531"/>
    <mergeCell ref="P2531:R2531"/>
    <mergeCell ref="M2532:N2532"/>
    <mergeCell ref="Q2532:R2532"/>
    <mergeCell ref="M2563:N2563"/>
    <mergeCell ref="Q2563:R2563"/>
    <mergeCell ref="M2564:N2564"/>
    <mergeCell ref="Q2564:R2564"/>
    <mergeCell ref="M2565:N2565"/>
    <mergeCell ref="Q2565:R2565"/>
    <mergeCell ref="L2560:N2560"/>
    <mergeCell ref="P2560:R2560"/>
    <mergeCell ref="L2561:N2561"/>
    <mergeCell ref="P2561:R2561"/>
    <mergeCell ref="M2562:N2562"/>
    <mergeCell ref="Q2562:R2562"/>
    <mergeCell ref="M2557:N2557"/>
    <mergeCell ref="Q2557:R2557"/>
    <mergeCell ref="M2558:N2558"/>
    <mergeCell ref="Q2558:R2558"/>
    <mergeCell ref="L2559:N2559"/>
    <mergeCell ref="P2559:R2559"/>
    <mergeCell ref="M2554:N2554"/>
    <mergeCell ref="Q2554:R2554"/>
    <mergeCell ref="M2555:N2555"/>
    <mergeCell ref="Q2555:R2555"/>
    <mergeCell ref="M2556:N2556"/>
    <mergeCell ref="Q2556:R2556"/>
    <mergeCell ref="M2551:N2551"/>
    <mergeCell ref="Q2551:R2551"/>
    <mergeCell ref="M2552:N2552"/>
    <mergeCell ref="Q2552:R2552"/>
    <mergeCell ref="M2553:N2553"/>
    <mergeCell ref="Q2553:R2553"/>
    <mergeCell ref="L2548:N2548"/>
    <mergeCell ref="P2548:R2548"/>
    <mergeCell ref="L2549:N2549"/>
    <mergeCell ref="P2549:R2549"/>
    <mergeCell ref="M2550:N2550"/>
    <mergeCell ref="Q2550:R2550"/>
    <mergeCell ref="L2581:N2581"/>
    <mergeCell ref="P2581:R2581"/>
    <mergeCell ref="L2582:N2582"/>
    <mergeCell ref="P2582:R2582"/>
    <mergeCell ref="M2583:N2583"/>
    <mergeCell ref="Q2583:R2583"/>
    <mergeCell ref="L2578:N2578"/>
    <mergeCell ref="P2578:R2578"/>
    <mergeCell ref="M2579:N2579"/>
    <mergeCell ref="Q2579:R2579"/>
    <mergeCell ref="M2580:N2580"/>
    <mergeCell ref="Q2580:R2580"/>
    <mergeCell ref="M2575:N2575"/>
    <mergeCell ref="Q2575:R2575"/>
    <mergeCell ref="M2576:N2576"/>
    <mergeCell ref="Q2576:R2576"/>
    <mergeCell ref="L2577:N2577"/>
    <mergeCell ref="P2577:R2577"/>
    <mergeCell ref="M2572:N2572"/>
    <mergeCell ref="Q2572:R2572"/>
    <mergeCell ref="L2573:N2573"/>
    <mergeCell ref="P2573:R2573"/>
    <mergeCell ref="L2574:N2574"/>
    <mergeCell ref="P2574:R2574"/>
    <mergeCell ref="M2569:N2569"/>
    <mergeCell ref="Q2569:R2569"/>
    <mergeCell ref="M2570:N2570"/>
    <mergeCell ref="Q2570:R2570"/>
    <mergeCell ref="M2571:N2571"/>
    <mergeCell ref="Q2571:R2571"/>
    <mergeCell ref="M2566:N2566"/>
    <mergeCell ref="Q2566:R2566"/>
    <mergeCell ref="M2567:N2567"/>
    <mergeCell ref="Q2567:R2567"/>
    <mergeCell ref="M2568:N2568"/>
    <mergeCell ref="Q2568:R2568"/>
    <mergeCell ref="M2599:N2599"/>
    <mergeCell ref="Q2599:R2599"/>
    <mergeCell ref="L2600:N2600"/>
    <mergeCell ref="P2600:R2600"/>
    <mergeCell ref="L2601:N2601"/>
    <mergeCell ref="P2601:R2601"/>
    <mergeCell ref="M2596:N2596"/>
    <mergeCell ref="Q2596:R2596"/>
    <mergeCell ref="L2597:N2597"/>
    <mergeCell ref="P2597:R2597"/>
    <mergeCell ref="L2598:N2598"/>
    <mergeCell ref="P2598:R2598"/>
    <mergeCell ref="L2593:N2593"/>
    <mergeCell ref="P2593:R2593"/>
    <mergeCell ref="L2594:N2594"/>
    <mergeCell ref="P2594:R2594"/>
    <mergeCell ref="M2595:N2595"/>
    <mergeCell ref="Q2595:R2595"/>
    <mergeCell ref="L2590:N2590"/>
    <mergeCell ref="P2590:R2590"/>
    <mergeCell ref="M2591:N2591"/>
    <mergeCell ref="Q2591:R2591"/>
    <mergeCell ref="M2592:N2592"/>
    <mergeCell ref="Q2592:R2592"/>
    <mergeCell ref="M2587:N2587"/>
    <mergeCell ref="Q2587:R2587"/>
    <mergeCell ref="M2588:N2588"/>
    <mergeCell ref="Q2588:R2588"/>
    <mergeCell ref="L2589:N2589"/>
    <mergeCell ref="P2589:R2589"/>
    <mergeCell ref="L2584:N2584"/>
    <mergeCell ref="P2584:R2584"/>
    <mergeCell ref="L2585:N2585"/>
    <mergeCell ref="P2585:R2585"/>
    <mergeCell ref="L2586:N2586"/>
    <mergeCell ref="P2586:R2586"/>
    <mergeCell ref="L2617:N2617"/>
    <mergeCell ref="P2617:R2617"/>
    <mergeCell ref="L2618:N2618"/>
    <mergeCell ref="P2618:R2618"/>
    <mergeCell ref="L2619:N2619"/>
    <mergeCell ref="P2619:R2619"/>
    <mergeCell ref="L2614:N2614"/>
    <mergeCell ref="P2614:R2614"/>
    <mergeCell ref="M2615:N2615"/>
    <mergeCell ref="Q2615:R2615"/>
    <mergeCell ref="M2616:N2616"/>
    <mergeCell ref="Q2616:R2616"/>
    <mergeCell ref="M2611:N2611"/>
    <mergeCell ref="Q2611:R2611"/>
    <mergeCell ref="L2612:N2612"/>
    <mergeCell ref="P2612:R2612"/>
    <mergeCell ref="L2613:N2613"/>
    <mergeCell ref="P2613:R2613"/>
    <mergeCell ref="M2608:N2608"/>
    <mergeCell ref="Q2608:R2608"/>
    <mergeCell ref="M2609:N2609"/>
    <mergeCell ref="Q2609:R2609"/>
    <mergeCell ref="M2610:N2610"/>
    <mergeCell ref="Q2610:R2610"/>
    <mergeCell ref="L2605:N2605"/>
    <mergeCell ref="P2605:R2605"/>
    <mergeCell ref="L2606:N2606"/>
    <mergeCell ref="P2606:R2606"/>
    <mergeCell ref="L2607:N2607"/>
    <mergeCell ref="P2607:R2607"/>
    <mergeCell ref="L2602:N2602"/>
    <mergeCell ref="P2602:R2602"/>
    <mergeCell ref="M2603:N2603"/>
    <mergeCell ref="Q2603:R2603"/>
    <mergeCell ref="M2604:N2604"/>
    <mergeCell ref="Q2604:R2604"/>
    <mergeCell ref="M2635:N2635"/>
    <mergeCell ref="Q2635:R2635"/>
    <mergeCell ref="M2636:N2636"/>
    <mergeCell ref="Q2636:R2636"/>
    <mergeCell ref="M2637:N2637"/>
    <mergeCell ref="Q2637:R2637"/>
    <mergeCell ref="L2632:N2632"/>
    <mergeCell ref="P2632:R2632"/>
    <mergeCell ref="L2633:N2633"/>
    <mergeCell ref="P2633:R2633"/>
    <mergeCell ref="L2634:N2634"/>
    <mergeCell ref="P2634:R2634"/>
    <mergeCell ref="L2629:N2629"/>
    <mergeCell ref="P2629:R2629"/>
    <mergeCell ref="M2630:N2630"/>
    <mergeCell ref="Q2630:R2630"/>
    <mergeCell ref="M2631:N2631"/>
    <mergeCell ref="Q2631:R2631"/>
    <mergeCell ref="M2626:N2626"/>
    <mergeCell ref="Q2626:R2626"/>
    <mergeCell ref="L2627:N2627"/>
    <mergeCell ref="P2627:R2627"/>
    <mergeCell ref="L2628:N2628"/>
    <mergeCell ref="P2628:R2628"/>
    <mergeCell ref="L2623:N2623"/>
    <mergeCell ref="P2623:R2623"/>
    <mergeCell ref="L2624:N2624"/>
    <mergeCell ref="P2624:R2624"/>
    <mergeCell ref="M2625:N2625"/>
    <mergeCell ref="Q2625:R2625"/>
    <mergeCell ref="M2620:N2620"/>
    <mergeCell ref="Q2620:R2620"/>
    <mergeCell ref="M2621:N2621"/>
    <mergeCell ref="Q2621:R2621"/>
    <mergeCell ref="L2622:N2622"/>
    <mergeCell ref="P2622:R2622"/>
    <mergeCell ref="M2653:N2653"/>
    <mergeCell ref="Q2653:R2653"/>
    <mergeCell ref="M2654:N2654"/>
    <mergeCell ref="Q2654:R2654"/>
    <mergeCell ref="L2655:N2655"/>
    <mergeCell ref="P2655:R2655"/>
    <mergeCell ref="M2650:N2650"/>
    <mergeCell ref="Q2650:R2650"/>
    <mergeCell ref="L2651:N2651"/>
    <mergeCell ref="P2651:R2651"/>
    <mergeCell ref="L2652:N2652"/>
    <mergeCell ref="P2652:R2652"/>
    <mergeCell ref="L2647:N2647"/>
    <mergeCell ref="P2647:R2647"/>
    <mergeCell ref="M2648:N2648"/>
    <mergeCell ref="Q2648:R2648"/>
    <mergeCell ref="M2649:N2649"/>
    <mergeCell ref="Q2649:R2649"/>
    <mergeCell ref="M2644:N2644"/>
    <mergeCell ref="Q2644:R2644"/>
    <mergeCell ref="L2645:N2645"/>
    <mergeCell ref="P2645:R2645"/>
    <mergeCell ref="L2646:N2646"/>
    <mergeCell ref="P2646:R2646"/>
    <mergeCell ref="M2641:N2641"/>
    <mergeCell ref="Q2641:R2641"/>
    <mergeCell ref="L2642:N2642"/>
    <mergeCell ref="P2642:R2642"/>
    <mergeCell ref="L2643:N2643"/>
    <mergeCell ref="P2643:R2643"/>
    <mergeCell ref="L2638:N2638"/>
    <mergeCell ref="P2638:R2638"/>
    <mergeCell ref="L2639:N2639"/>
    <mergeCell ref="P2639:R2639"/>
    <mergeCell ref="M2640:N2640"/>
    <mergeCell ref="Q2640:R2640"/>
    <mergeCell ref="M2671:N2671"/>
    <mergeCell ref="Q2671:R2671"/>
    <mergeCell ref="M2672:N2672"/>
    <mergeCell ref="Q2672:R2672"/>
    <mergeCell ref="L2673:N2673"/>
    <mergeCell ref="P2673:R2673"/>
    <mergeCell ref="M2668:N2668"/>
    <mergeCell ref="Q2668:R2668"/>
    <mergeCell ref="L2669:N2669"/>
    <mergeCell ref="P2669:R2669"/>
    <mergeCell ref="L2670:N2670"/>
    <mergeCell ref="P2670:R2670"/>
    <mergeCell ref="L2665:N2665"/>
    <mergeCell ref="P2665:R2665"/>
    <mergeCell ref="L2666:N2666"/>
    <mergeCell ref="P2666:R2666"/>
    <mergeCell ref="M2667:N2667"/>
    <mergeCell ref="Q2667:R2667"/>
    <mergeCell ref="M2662:N2662"/>
    <mergeCell ref="Q2662:R2662"/>
    <mergeCell ref="M2663:N2663"/>
    <mergeCell ref="Q2663:R2663"/>
    <mergeCell ref="L2664:N2664"/>
    <mergeCell ref="P2664:R2664"/>
    <mergeCell ref="L2659:N2659"/>
    <mergeCell ref="P2659:R2659"/>
    <mergeCell ref="L2660:N2660"/>
    <mergeCell ref="P2660:R2660"/>
    <mergeCell ref="L2661:N2661"/>
    <mergeCell ref="P2661:R2661"/>
    <mergeCell ref="L2656:N2656"/>
    <mergeCell ref="P2656:R2656"/>
    <mergeCell ref="M2657:N2657"/>
    <mergeCell ref="Q2657:R2657"/>
    <mergeCell ref="M2658:N2658"/>
    <mergeCell ref="Q2658:R2658"/>
    <mergeCell ref="M2689:N2689"/>
    <mergeCell ref="Q2689:R2689"/>
    <mergeCell ref="M2690:N2690"/>
    <mergeCell ref="Q2690:R2690"/>
    <mergeCell ref="L2691:N2691"/>
    <mergeCell ref="P2691:R2691"/>
    <mergeCell ref="M2686:N2686"/>
    <mergeCell ref="Q2686:R2686"/>
    <mergeCell ref="M2687:N2687"/>
    <mergeCell ref="Q2687:R2687"/>
    <mergeCell ref="M2688:N2688"/>
    <mergeCell ref="Q2688:R2688"/>
    <mergeCell ref="M2683:N2683"/>
    <mergeCell ref="Q2683:R2683"/>
    <mergeCell ref="M2684:N2684"/>
    <mergeCell ref="Q2684:R2684"/>
    <mergeCell ref="M2685:N2685"/>
    <mergeCell ref="Q2685:R2685"/>
    <mergeCell ref="M2680:N2680"/>
    <mergeCell ref="Q2680:R2680"/>
    <mergeCell ref="M2681:N2681"/>
    <mergeCell ref="Q2681:R2681"/>
    <mergeCell ref="M2682:N2682"/>
    <mergeCell ref="Q2682:R2682"/>
    <mergeCell ref="L2677:N2677"/>
    <mergeCell ref="P2677:R2677"/>
    <mergeCell ref="L2678:N2678"/>
    <mergeCell ref="P2678:R2678"/>
    <mergeCell ref="M2679:N2679"/>
    <mergeCell ref="Q2679:R2679"/>
    <mergeCell ref="L2674:N2674"/>
    <mergeCell ref="P2674:R2674"/>
    <mergeCell ref="M2675:N2675"/>
    <mergeCell ref="Q2675:R2675"/>
    <mergeCell ref="L2676:N2676"/>
    <mergeCell ref="P2676:R2676"/>
    <mergeCell ref="M2707:N2707"/>
    <mergeCell ref="Q2707:R2707"/>
    <mergeCell ref="M2708:N2708"/>
    <mergeCell ref="Q2708:R2708"/>
    <mergeCell ref="L2709:N2709"/>
    <mergeCell ref="P2709:R2709"/>
    <mergeCell ref="L2704:N2704"/>
    <mergeCell ref="P2704:R2704"/>
    <mergeCell ref="L2705:N2705"/>
    <mergeCell ref="P2705:R2705"/>
    <mergeCell ref="L2706:N2706"/>
    <mergeCell ref="P2706:R2706"/>
    <mergeCell ref="L2701:N2701"/>
    <mergeCell ref="P2701:R2701"/>
    <mergeCell ref="L2702:N2702"/>
    <mergeCell ref="P2702:R2702"/>
    <mergeCell ref="M2703:N2703"/>
    <mergeCell ref="Q2703:R2703"/>
    <mergeCell ref="L2698:N2698"/>
    <mergeCell ref="P2698:R2698"/>
    <mergeCell ref="M2699:N2699"/>
    <mergeCell ref="Q2699:R2699"/>
    <mergeCell ref="M2700:N2700"/>
    <mergeCell ref="Q2700:R2700"/>
    <mergeCell ref="M2695:N2695"/>
    <mergeCell ref="Q2695:R2695"/>
    <mergeCell ref="M2696:N2696"/>
    <mergeCell ref="Q2696:R2696"/>
    <mergeCell ref="L2697:N2697"/>
    <mergeCell ref="P2697:R2697"/>
    <mergeCell ref="L2692:N2692"/>
    <mergeCell ref="P2692:R2692"/>
    <mergeCell ref="L2693:N2693"/>
    <mergeCell ref="P2693:R2693"/>
    <mergeCell ref="M2694:N2694"/>
    <mergeCell ref="Q2694:R2694"/>
    <mergeCell ref="M2725:N2725"/>
    <mergeCell ref="Q2725:R2725"/>
    <mergeCell ref="M2726:N2726"/>
    <mergeCell ref="Q2726:R2726"/>
    <mergeCell ref="L2727:N2727"/>
    <mergeCell ref="P2727:R2727"/>
    <mergeCell ref="L2722:N2722"/>
    <mergeCell ref="P2722:R2722"/>
    <mergeCell ref="L2723:N2723"/>
    <mergeCell ref="P2723:R2723"/>
    <mergeCell ref="L2724:N2724"/>
    <mergeCell ref="P2724:R2724"/>
    <mergeCell ref="L2719:N2719"/>
    <mergeCell ref="P2719:R2719"/>
    <mergeCell ref="M2720:N2720"/>
    <mergeCell ref="Q2720:R2720"/>
    <mergeCell ref="M2721:N2721"/>
    <mergeCell ref="Q2721:R2721"/>
    <mergeCell ref="M2716:N2716"/>
    <mergeCell ref="Q2716:R2716"/>
    <mergeCell ref="M2717:N2717"/>
    <mergeCell ref="Q2717:R2717"/>
    <mergeCell ref="L2718:N2718"/>
    <mergeCell ref="P2718:R2718"/>
    <mergeCell ref="M2713:N2713"/>
    <mergeCell ref="Q2713:R2713"/>
    <mergeCell ref="L2714:N2714"/>
    <mergeCell ref="P2714:R2714"/>
    <mergeCell ref="L2715:N2715"/>
    <mergeCell ref="P2715:R2715"/>
    <mergeCell ref="L2710:N2710"/>
    <mergeCell ref="P2710:R2710"/>
    <mergeCell ref="L2711:N2711"/>
    <mergeCell ref="P2711:R2711"/>
    <mergeCell ref="M2712:N2712"/>
    <mergeCell ref="Q2712:R2712"/>
    <mergeCell ref="M2743:N2743"/>
    <mergeCell ref="Q2743:R2743"/>
    <mergeCell ref="L2744:N2744"/>
    <mergeCell ref="P2744:R2744"/>
    <mergeCell ref="L2745:N2745"/>
    <mergeCell ref="P2745:R2745"/>
    <mergeCell ref="L2740:N2740"/>
    <mergeCell ref="P2740:R2740"/>
    <mergeCell ref="L2741:N2741"/>
    <mergeCell ref="P2741:R2741"/>
    <mergeCell ref="M2742:N2742"/>
    <mergeCell ref="Q2742:R2742"/>
    <mergeCell ref="M2737:N2737"/>
    <mergeCell ref="Q2737:R2737"/>
    <mergeCell ref="M2738:N2738"/>
    <mergeCell ref="Q2738:R2738"/>
    <mergeCell ref="L2739:N2739"/>
    <mergeCell ref="P2739:R2739"/>
    <mergeCell ref="M2734:N2734"/>
    <mergeCell ref="Q2734:R2734"/>
    <mergeCell ref="L2735:N2735"/>
    <mergeCell ref="P2735:R2735"/>
    <mergeCell ref="L2736:N2736"/>
    <mergeCell ref="P2736:R2736"/>
    <mergeCell ref="L2731:N2731"/>
    <mergeCell ref="P2731:R2731"/>
    <mergeCell ref="L2732:N2732"/>
    <mergeCell ref="P2732:R2732"/>
    <mergeCell ref="M2733:N2733"/>
    <mergeCell ref="Q2733:R2733"/>
    <mergeCell ref="L2728:N2728"/>
    <mergeCell ref="P2728:R2728"/>
    <mergeCell ref="M2729:N2729"/>
    <mergeCell ref="Q2729:R2729"/>
    <mergeCell ref="M2730:N2730"/>
    <mergeCell ref="Q2730:R2730"/>
    <mergeCell ref="M2761:N2761"/>
    <mergeCell ref="Q2761:R2761"/>
    <mergeCell ref="L2762:N2762"/>
    <mergeCell ref="P2762:R2762"/>
    <mergeCell ref="L2763:N2763"/>
    <mergeCell ref="P2763:R2763"/>
    <mergeCell ref="M2758:N2758"/>
    <mergeCell ref="Q2758:R2758"/>
    <mergeCell ref="L2759:N2759"/>
    <mergeCell ref="P2759:R2759"/>
    <mergeCell ref="L2760:N2760"/>
    <mergeCell ref="P2760:R2760"/>
    <mergeCell ref="L2755:N2755"/>
    <mergeCell ref="P2755:R2755"/>
    <mergeCell ref="L2756:N2756"/>
    <mergeCell ref="P2756:R2756"/>
    <mergeCell ref="M2757:N2757"/>
    <mergeCell ref="Q2757:R2757"/>
    <mergeCell ref="M2752:N2752"/>
    <mergeCell ref="Q2752:R2752"/>
    <mergeCell ref="M2753:N2753"/>
    <mergeCell ref="Q2753:R2753"/>
    <mergeCell ref="M2754:N2754"/>
    <mergeCell ref="Q2754:R2754"/>
    <mergeCell ref="L2749:N2749"/>
    <mergeCell ref="P2749:R2749"/>
    <mergeCell ref="L2750:N2750"/>
    <mergeCell ref="P2750:R2750"/>
    <mergeCell ref="M2751:N2751"/>
    <mergeCell ref="Q2751:R2751"/>
    <mergeCell ref="M2746:N2746"/>
    <mergeCell ref="Q2746:R2746"/>
    <mergeCell ref="M2747:N2747"/>
    <mergeCell ref="Q2747:R2747"/>
    <mergeCell ref="L2748:N2748"/>
    <mergeCell ref="P2748:R2748"/>
    <mergeCell ref="L2779:N2779"/>
    <mergeCell ref="P2779:R2779"/>
    <mergeCell ref="M2780:N2780"/>
    <mergeCell ref="Q2780:R2780"/>
    <mergeCell ref="M2781:N2781"/>
    <mergeCell ref="Q2781:R2781"/>
    <mergeCell ref="M2776:N2776"/>
    <mergeCell ref="Q2776:R2776"/>
    <mergeCell ref="L2777:N2777"/>
    <mergeCell ref="P2777:R2777"/>
    <mergeCell ref="L2778:N2778"/>
    <mergeCell ref="P2778:R2778"/>
    <mergeCell ref="L2773:N2773"/>
    <mergeCell ref="P2773:R2773"/>
    <mergeCell ref="L2774:N2774"/>
    <mergeCell ref="P2774:R2774"/>
    <mergeCell ref="M2775:N2775"/>
    <mergeCell ref="Q2775:R2775"/>
    <mergeCell ref="M2770:N2770"/>
    <mergeCell ref="Q2770:R2770"/>
    <mergeCell ref="M2771:N2771"/>
    <mergeCell ref="Q2771:R2771"/>
    <mergeCell ref="L2772:N2772"/>
    <mergeCell ref="P2772:R2772"/>
    <mergeCell ref="L2767:N2767"/>
    <mergeCell ref="P2767:R2767"/>
    <mergeCell ref="L2768:N2768"/>
    <mergeCell ref="P2768:R2768"/>
    <mergeCell ref="L2769:N2769"/>
    <mergeCell ref="P2769:R2769"/>
    <mergeCell ref="L2764:N2764"/>
    <mergeCell ref="P2764:R2764"/>
    <mergeCell ref="M2765:N2765"/>
    <mergeCell ref="Q2765:R2765"/>
    <mergeCell ref="M2766:N2766"/>
    <mergeCell ref="Q2766:R2766"/>
    <mergeCell ref="L2797:N2797"/>
    <mergeCell ref="P2797:R2797"/>
    <mergeCell ref="L2798:N2798"/>
    <mergeCell ref="P2798:R2798"/>
    <mergeCell ref="L2799:N2799"/>
    <mergeCell ref="P2799:R2799"/>
    <mergeCell ref="L2794:N2794"/>
    <mergeCell ref="P2794:R2794"/>
    <mergeCell ref="L2795:N2795"/>
    <mergeCell ref="P2795:R2795"/>
    <mergeCell ref="M2796:N2796"/>
    <mergeCell ref="Q2796:R2796"/>
    <mergeCell ref="L2791:N2791"/>
    <mergeCell ref="P2791:R2791"/>
    <mergeCell ref="M2792:N2792"/>
    <mergeCell ref="Q2792:R2792"/>
    <mergeCell ref="M2793:N2793"/>
    <mergeCell ref="Q2793:R2793"/>
    <mergeCell ref="M2788:N2788"/>
    <mergeCell ref="Q2788:R2788"/>
    <mergeCell ref="M2789:N2789"/>
    <mergeCell ref="Q2789:R2789"/>
    <mergeCell ref="L2790:N2790"/>
    <mergeCell ref="P2790:R2790"/>
    <mergeCell ref="M2785:N2785"/>
    <mergeCell ref="Q2785:R2785"/>
    <mergeCell ref="M2786:N2786"/>
    <mergeCell ref="Q2786:R2786"/>
    <mergeCell ref="M2787:N2787"/>
    <mergeCell ref="Q2787:R2787"/>
    <mergeCell ref="L2782:N2782"/>
    <mergeCell ref="P2782:R2782"/>
    <mergeCell ref="L2783:N2783"/>
    <mergeCell ref="P2783:R2783"/>
    <mergeCell ref="L2784:N2784"/>
    <mergeCell ref="P2784:R2784"/>
    <mergeCell ref="M2815:N2815"/>
    <mergeCell ref="Q2815:R2815"/>
    <mergeCell ref="M2816:N2816"/>
    <mergeCell ref="Q2816:R2816"/>
    <mergeCell ref="M2817:N2817"/>
    <mergeCell ref="Q2817:R2817"/>
    <mergeCell ref="M2812:N2812"/>
    <mergeCell ref="Q2812:R2812"/>
    <mergeCell ref="M2813:N2813"/>
    <mergeCell ref="Q2813:R2813"/>
    <mergeCell ref="M2814:N2814"/>
    <mergeCell ref="Q2814:R2814"/>
    <mergeCell ref="M2809:N2809"/>
    <mergeCell ref="Q2809:R2809"/>
    <mergeCell ref="M2810:N2810"/>
    <mergeCell ref="Q2810:R2810"/>
    <mergeCell ref="M2811:N2811"/>
    <mergeCell ref="Q2811:R2811"/>
    <mergeCell ref="M2806:N2806"/>
    <mergeCell ref="Q2806:R2806"/>
    <mergeCell ref="M2807:N2807"/>
    <mergeCell ref="Q2807:R2807"/>
    <mergeCell ref="M2808:N2808"/>
    <mergeCell ref="Q2808:R2808"/>
    <mergeCell ref="L2803:N2803"/>
    <mergeCell ref="P2803:R2803"/>
    <mergeCell ref="L2804:N2804"/>
    <mergeCell ref="P2804:R2804"/>
    <mergeCell ref="M2805:N2805"/>
    <mergeCell ref="Q2805:R2805"/>
    <mergeCell ref="M2800:N2800"/>
    <mergeCell ref="Q2800:R2800"/>
    <mergeCell ref="M2801:N2801"/>
    <mergeCell ref="Q2801:R2801"/>
    <mergeCell ref="L2802:N2802"/>
    <mergeCell ref="P2802:R2802"/>
    <mergeCell ref="L2833:N2833"/>
    <mergeCell ref="P2833:R2833"/>
    <mergeCell ref="L2834:N2834"/>
    <mergeCell ref="P2834:R2834"/>
    <mergeCell ref="L2835:N2835"/>
    <mergeCell ref="P2835:R2835"/>
    <mergeCell ref="L2830:N2830"/>
    <mergeCell ref="P2830:R2830"/>
    <mergeCell ref="L2831:N2831"/>
    <mergeCell ref="P2831:R2831"/>
    <mergeCell ref="M2832:N2832"/>
    <mergeCell ref="Q2832:R2832"/>
    <mergeCell ref="L2827:N2827"/>
    <mergeCell ref="P2827:R2827"/>
    <mergeCell ref="M2828:N2828"/>
    <mergeCell ref="Q2828:R2828"/>
    <mergeCell ref="M2829:N2829"/>
    <mergeCell ref="Q2829:R2829"/>
    <mergeCell ref="M2824:N2824"/>
    <mergeCell ref="Q2824:R2824"/>
    <mergeCell ref="M2825:N2825"/>
    <mergeCell ref="Q2825:R2825"/>
    <mergeCell ref="L2826:N2826"/>
    <mergeCell ref="P2826:R2826"/>
    <mergeCell ref="L2821:N2821"/>
    <mergeCell ref="P2821:R2821"/>
    <mergeCell ref="M2822:N2822"/>
    <mergeCell ref="Q2822:R2822"/>
    <mergeCell ref="M2823:N2823"/>
    <mergeCell ref="Q2823:R2823"/>
    <mergeCell ref="L2818:N2818"/>
    <mergeCell ref="P2818:R2818"/>
    <mergeCell ref="L2819:N2819"/>
    <mergeCell ref="P2819:R2819"/>
    <mergeCell ref="L2820:N2820"/>
    <mergeCell ref="P2820:R2820"/>
    <mergeCell ref="M2851:N2851"/>
    <mergeCell ref="Q2851:R2851"/>
    <mergeCell ref="M2852:N2852"/>
    <mergeCell ref="Q2852:R2852"/>
    <mergeCell ref="M2853:N2853"/>
    <mergeCell ref="Q2853:R2853"/>
    <mergeCell ref="M2848:N2848"/>
    <mergeCell ref="Q2848:R2848"/>
    <mergeCell ref="M2849:N2849"/>
    <mergeCell ref="Q2849:R2849"/>
    <mergeCell ref="M2850:N2850"/>
    <mergeCell ref="Q2850:R2850"/>
    <mergeCell ref="L2845:N2845"/>
    <mergeCell ref="P2845:R2845"/>
    <mergeCell ref="L2846:N2846"/>
    <mergeCell ref="P2846:R2846"/>
    <mergeCell ref="L2847:N2847"/>
    <mergeCell ref="P2847:R2847"/>
    <mergeCell ref="L2842:N2842"/>
    <mergeCell ref="P2842:R2842"/>
    <mergeCell ref="L2843:N2843"/>
    <mergeCell ref="P2843:R2843"/>
    <mergeCell ref="M2844:N2844"/>
    <mergeCell ref="Q2844:R2844"/>
    <mergeCell ref="L2839:N2839"/>
    <mergeCell ref="P2839:R2839"/>
    <mergeCell ref="M2840:N2840"/>
    <mergeCell ref="Q2840:R2840"/>
    <mergeCell ref="M2841:N2841"/>
    <mergeCell ref="Q2841:R2841"/>
    <mergeCell ref="M2836:N2836"/>
    <mergeCell ref="Q2836:R2836"/>
    <mergeCell ref="M2837:N2837"/>
    <mergeCell ref="Q2837:R2837"/>
    <mergeCell ref="L2838:N2838"/>
    <mergeCell ref="P2838:R2838"/>
    <mergeCell ref="M2869:N2869"/>
    <mergeCell ref="Q2869:R2869"/>
    <mergeCell ref="M2870:N2870"/>
    <mergeCell ref="Q2870:R2870"/>
    <mergeCell ref="M2871:N2871"/>
    <mergeCell ref="Q2871:R2871"/>
    <mergeCell ref="M2866:N2866"/>
    <mergeCell ref="Q2866:R2866"/>
    <mergeCell ref="M2867:N2867"/>
    <mergeCell ref="Q2867:R2867"/>
    <mergeCell ref="M2868:N2868"/>
    <mergeCell ref="Q2868:R2868"/>
    <mergeCell ref="L2863:N2863"/>
    <mergeCell ref="P2863:R2863"/>
    <mergeCell ref="L2864:N2864"/>
    <mergeCell ref="P2864:R2864"/>
    <mergeCell ref="M2865:N2865"/>
    <mergeCell ref="Q2865:R2865"/>
    <mergeCell ref="M2860:N2860"/>
    <mergeCell ref="Q2860:R2860"/>
    <mergeCell ref="M2861:N2861"/>
    <mergeCell ref="Q2861:R2861"/>
    <mergeCell ref="L2862:N2862"/>
    <mergeCell ref="P2862:R2862"/>
    <mergeCell ref="M2857:N2857"/>
    <mergeCell ref="Q2857:R2857"/>
    <mergeCell ref="M2858:N2858"/>
    <mergeCell ref="Q2858:R2858"/>
    <mergeCell ref="M2859:N2859"/>
    <mergeCell ref="Q2859:R2859"/>
    <mergeCell ref="M2854:N2854"/>
    <mergeCell ref="Q2854:R2854"/>
    <mergeCell ref="M2855:N2855"/>
    <mergeCell ref="Q2855:R2855"/>
    <mergeCell ref="M2856:N2856"/>
    <mergeCell ref="Q2856:R2856"/>
    <mergeCell ref="M2887:N2887"/>
    <mergeCell ref="Q2887:R2887"/>
    <mergeCell ref="M2888:N2888"/>
    <mergeCell ref="Q2888:R2888"/>
    <mergeCell ref="M2889:N2889"/>
    <mergeCell ref="Q2889:R2889"/>
    <mergeCell ref="M2884:N2884"/>
    <mergeCell ref="Q2884:R2884"/>
    <mergeCell ref="M2885:N2885"/>
    <mergeCell ref="Q2885:R2885"/>
    <mergeCell ref="M2886:N2886"/>
    <mergeCell ref="Q2886:R2886"/>
    <mergeCell ref="M2881:N2881"/>
    <mergeCell ref="Q2881:R2881"/>
    <mergeCell ref="M2882:N2882"/>
    <mergeCell ref="Q2882:R2882"/>
    <mergeCell ref="M2883:N2883"/>
    <mergeCell ref="Q2883:R2883"/>
    <mergeCell ref="L2878:N2878"/>
    <mergeCell ref="P2878:R2878"/>
    <mergeCell ref="L2879:N2879"/>
    <mergeCell ref="P2879:R2879"/>
    <mergeCell ref="M2880:N2880"/>
    <mergeCell ref="Q2880:R2880"/>
    <mergeCell ref="M2875:N2875"/>
    <mergeCell ref="Q2875:R2875"/>
    <mergeCell ref="M2876:N2876"/>
    <mergeCell ref="Q2876:R2876"/>
    <mergeCell ref="M2877:N2877"/>
    <mergeCell ref="Q2877:R2877"/>
    <mergeCell ref="M2872:N2872"/>
    <mergeCell ref="Q2872:R2872"/>
    <mergeCell ref="M2873:N2873"/>
    <mergeCell ref="Q2873:R2873"/>
    <mergeCell ref="M2874:N2874"/>
    <mergeCell ref="Q2874:R2874"/>
    <mergeCell ref="M2905:N2905"/>
    <mergeCell ref="Q2905:R2905"/>
    <mergeCell ref="M2906:N2906"/>
    <mergeCell ref="Q2906:R2906"/>
    <mergeCell ref="M2907:N2907"/>
    <mergeCell ref="Q2907:R2907"/>
    <mergeCell ref="M2902:N2902"/>
    <mergeCell ref="Q2902:R2902"/>
    <mergeCell ref="M2903:N2903"/>
    <mergeCell ref="Q2903:R2903"/>
    <mergeCell ref="M2904:N2904"/>
    <mergeCell ref="Q2904:R2904"/>
    <mergeCell ref="M2899:N2899"/>
    <mergeCell ref="Q2899:R2899"/>
    <mergeCell ref="M2900:N2900"/>
    <mergeCell ref="Q2900:R2900"/>
    <mergeCell ref="M2901:N2901"/>
    <mergeCell ref="Q2901:R2901"/>
    <mergeCell ref="L2896:N2896"/>
    <mergeCell ref="P2896:R2896"/>
    <mergeCell ref="L2897:N2897"/>
    <mergeCell ref="P2897:R2897"/>
    <mergeCell ref="L2898:N2898"/>
    <mergeCell ref="P2898:R2898"/>
    <mergeCell ref="M2893:N2893"/>
    <mergeCell ref="Q2893:R2893"/>
    <mergeCell ref="M2894:N2894"/>
    <mergeCell ref="Q2894:R2894"/>
    <mergeCell ref="M2895:N2895"/>
    <mergeCell ref="Q2895:R2895"/>
    <mergeCell ref="M2890:N2890"/>
    <mergeCell ref="Q2890:R2890"/>
    <mergeCell ref="M2891:N2891"/>
    <mergeCell ref="Q2891:R2891"/>
    <mergeCell ref="M2892:N2892"/>
    <mergeCell ref="Q2892:R2892"/>
    <mergeCell ref="M2923:N2923"/>
    <mergeCell ref="Q2923:R2923"/>
    <mergeCell ref="M2924:N2924"/>
    <mergeCell ref="Q2924:R2924"/>
    <mergeCell ref="M2925:N2925"/>
    <mergeCell ref="Q2925:R2925"/>
    <mergeCell ref="M2920:N2920"/>
    <mergeCell ref="Q2920:R2920"/>
    <mergeCell ref="L2921:N2921"/>
    <mergeCell ref="P2921:R2921"/>
    <mergeCell ref="L2922:N2922"/>
    <mergeCell ref="P2922:R2922"/>
    <mergeCell ref="M2917:N2917"/>
    <mergeCell ref="Q2917:R2917"/>
    <mergeCell ref="M2918:N2918"/>
    <mergeCell ref="Q2918:R2918"/>
    <mergeCell ref="M2919:N2919"/>
    <mergeCell ref="Q2919:R2919"/>
    <mergeCell ref="M2914:N2914"/>
    <mergeCell ref="Q2914:R2914"/>
    <mergeCell ref="M2915:N2915"/>
    <mergeCell ref="Q2915:R2915"/>
    <mergeCell ref="M2916:N2916"/>
    <mergeCell ref="Q2916:R2916"/>
    <mergeCell ref="M2911:N2911"/>
    <mergeCell ref="Q2911:R2911"/>
    <mergeCell ref="M2912:N2912"/>
    <mergeCell ref="Q2912:R2912"/>
    <mergeCell ref="M2913:N2913"/>
    <mergeCell ref="Q2913:R2913"/>
    <mergeCell ref="M2908:N2908"/>
    <mergeCell ref="Q2908:R2908"/>
    <mergeCell ref="L2909:N2909"/>
    <mergeCell ref="P2909:R2909"/>
    <mergeCell ref="L2910:N2910"/>
    <mergeCell ref="P2910:R2910"/>
    <mergeCell ref="L2941:N2941"/>
    <mergeCell ref="P2941:R2941"/>
    <mergeCell ref="L2942:N2942"/>
    <mergeCell ref="P2942:R2942"/>
    <mergeCell ref="M2943:N2943"/>
    <mergeCell ref="Q2943:R2943"/>
    <mergeCell ref="L2938:N2938"/>
    <mergeCell ref="P2938:R2938"/>
    <mergeCell ref="M2939:N2939"/>
    <mergeCell ref="Q2939:R2939"/>
    <mergeCell ref="M2940:N2940"/>
    <mergeCell ref="Q2940:R2940"/>
    <mergeCell ref="M2935:N2935"/>
    <mergeCell ref="Q2935:R2935"/>
    <mergeCell ref="M2936:N2936"/>
    <mergeCell ref="Q2936:R2936"/>
    <mergeCell ref="L2937:N2937"/>
    <mergeCell ref="P2937:R2937"/>
    <mergeCell ref="M2932:N2932"/>
    <mergeCell ref="Q2932:R2932"/>
    <mergeCell ref="M2933:N2933"/>
    <mergeCell ref="Q2933:R2933"/>
    <mergeCell ref="M2934:N2934"/>
    <mergeCell ref="Q2934:R2934"/>
    <mergeCell ref="M2929:N2929"/>
    <mergeCell ref="Q2929:R2929"/>
    <mergeCell ref="M2930:N2930"/>
    <mergeCell ref="Q2930:R2930"/>
    <mergeCell ref="M2931:N2931"/>
    <mergeCell ref="Q2931:R2931"/>
    <mergeCell ref="M2926:N2926"/>
    <mergeCell ref="Q2926:R2926"/>
    <mergeCell ref="M2927:N2927"/>
    <mergeCell ref="Q2927:R2927"/>
    <mergeCell ref="M2928:N2928"/>
    <mergeCell ref="Q2928:R2928"/>
    <mergeCell ref="M2959:N2959"/>
    <mergeCell ref="Q2959:R2959"/>
    <mergeCell ref="L2960:N2960"/>
    <mergeCell ref="P2960:R2960"/>
    <mergeCell ref="L2961:N2961"/>
    <mergeCell ref="P2961:R2961"/>
    <mergeCell ref="M2956:N2956"/>
    <mergeCell ref="Q2956:R2956"/>
    <mergeCell ref="M2957:N2957"/>
    <mergeCell ref="Q2957:R2957"/>
    <mergeCell ref="M2958:N2958"/>
    <mergeCell ref="Q2958:R2958"/>
    <mergeCell ref="M2953:N2953"/>
    <mergeCell ref="Q2953:R2953"/>
    <mergeCell ref="M2954:N2954"/>
    <mergeCell ref="Q2954:R2954"/>
    <mergeCell ref="M2955:N2955"/>
    <mergeCell ref="Q2955:R2955"/>
    <mergeCell ref="L2950:N2950"/>
    <mergeCell ref="P2950:R2950"/>
    <mergeCell ref="L2951:N2951"/>
    <mergeCell ref="P2951:R2951"/>
    <mergeCell ref="L2952:N2952"/>
    <mergeCell ref="P2952:R2952"/>
    <mergeCell ref="L2947:N2947"/>
    <mergeCell ref="P2947:R2947"/>
    <mergeCell ref="M2948:N2948"/>
    <mergeCell ref="Q2948:R2948"/>
    <mergeCell ref="M2949:N2949"/>
    <mergeCell ref="Q2949:R2949"/>
    <mergeCell ref="L2944:N2944"/>
    <mergeCell ref="P2944:R2944"/>
    <mergeCell ref="L2945:N2945"/>
    <mergeCell ref="P2945:R2945"/>
    <mergeCell ref="L2946:N2946"/>
    <mergeCell ref="P2946:R2946"/>
    <mergeCell ref="M2977:N2977"/>
    <mergeCell ref="Q2977:R2977"/>
    <mergeCell ref="M2978:N2978"/>
    <mergeCell ref="Q2978:R2978"/>
    <mergeCell ref="M2979:N2979"/>
    <mergeCell ref="Q2979:R2979"/>
    <mergeCell ref="M2974:N2974"/>
    <mergeCell ref="Q2974:R2974"/>
    <mergeCell ref="M2975:N2975"/>
    <mergeCell ref="Q2975:R2975"/>
    <mergeCell ref="M2976:N2976"/>
    <mergeCell ref="Q2976:R2976"/>
    <mergeCell ref="L2971:N2971"/>
    <mergeCell ref="P2971:R2971"/>
    <mergeCell ref="M2972:N2972"/>
    <mergeCell ref="Q2972:R2972"/>
    <mergeCell ref="M2973:N2973"/>
    <mergeCell ref="Q2973:R2973"/>
    <mergeCell ref="M2968:N2968"/>
    <mergeCell ref="Q2968:R2968"/>
    <mergeCell ref="L2969:N2969"/>
    <mergeCell ref="P2969:R2969"/>
    <mergeCell ref="L2970:N2970"/>
    <mergeCell ref="P2970:R2970"/>
    <mergeCell ref="M2965:N2965"/>
    <mergeCell ref="Q2965:R2965"/>
    <mergeCell ref="M2966:N2966"/>
    <mergeCell ref="Q2966:R2966"/>
    <mergeCell ref="M2967:N2967"/>
    <mergeCell ref="Q2967:R2967"/>
    <mergeCell ref="L2962:N2962"/>
    <mergeCell ref="P2962:R2962"/>
    <mergeCell ref="L2963:N2963"/>
    <mergeCell ref="P2963:R2963"/>
    <mergeCell ref="M2964:N2964"/>
    <mergeCell ref="Q2964:R2964"/>
    <mergeCell ref="M2995:N2995"/>
    <mergeCell ref="Q2995:R2995"/>
    <mergeCell ref="M2996:N2996"/>
    <mergeCell ref="Q2996:R2996"/>
    <mergeCell ref="M2997:N2997"/>
    <mergeCell ref="Q2997:R2997"/>
    <mergeCell ref="M2992:N2992"/>
    <mergeCell ref="Q2992:R2992"/>
    <mergeCell ref="M2993:N2993"/>
    <mergeCell ref="Q2993:R2993"/>
    <mergeCell ref="M2994:N2994"/>
    <mergeCell ref="Q2994:R2994"/>
    <mergeCell ref="L2989:N2989"/>
    <mergeCell ref="P2989:R2989"/>
    <mergeCell ref="L2990:N2990"/>
    <mergeCell ref="P2990:R2990"/>
    <mergeCell ref="M2991:N2991"/>
    <mergeCell ref="Q2991:R2991"/>
    <mergeCell ref="M2986:N2986"/>
    <mergeCell ref="Q2986:R2986"/>
    <mergeCell ref="L2987:N2987"/>
    <mergeCell ref="P2987:R2987"/>
    <mergeCell ref="L2988:N2988"/>
    <mergeCell ref="P2988:R2988"/>
    <mergeCell ref="M2983:N2983"/>
    <mergeCell ref="Q2983:R2983"/>
    <mergeCell ref="M2984:N2984"/>
    <mergeCell ref="Q2984:R2984"/>
    <mergeCell ref="M2985:N2985"/>
    <mergeCell ref="Q2985:R2985"/>
    <mergeCell ref="L2980:N2980"/>
    <mergeCell ref="P2980:R2980"/>
    <mergeCell ref="L2981:N2981"/>
    <mergeCell ref="P2981:R2981"/>
    <mergeCell ref="L2982:N2982"/>
    <mergeCell ref="P2982:R2982"/>
    <mergeCell ref="M3013:N3013"/>
    <mergeCell ref="Q3013:R3013"/>
    <mergeCell ref="M3014:N3014"/>
    <mergeCell ref="Q3014:R3014"/>
    <mergeCell ref="M3015:N3015"/>
    <mergeCell ref="Q3015:R3015"/>
    <mergeCell ref="M3010:N3010"/>
    <mergeCell ref="Q3010:R3010"/>
    <mergeCell ref="M3011:N3011"/>
    <mergeCell ref="Q3011:R3011"/>
    <mergeCell ref="M3012:N3012"/>
    <mergeCell ref="Q3012:R3012"/>
    <mergeCell ref="M3007:N3007"/>
    <mergeCell ref="Q3007:R3007"/>
    <mergeCell ref="M3008:N3008"/>
    <mergeCell ref="Q3008:R3008"/>
    <mergeCell ref="M3009:N3009"/>
    <mergeCell ref="Q3009:R3009"/>
    <mergeCell ref="L3004:N3004"/>
    <mergeCell ref="P3004:R3004"/>
    <mergeCell ref="L3005:N3005"/>
    <mergeCell ref="P3005:R3005"/>
    <mergeCell ref="M3006:N3006"/>
    <mergeCell ref="Q3006:R3006"/>
    <mergeCell ref="M3001:N3001"/>
    <mergeCell ref="Q3001:R3001"/>
    <mergeCell ref="M3002:N3002"/>
    <mergeCell ref="Q3002:R3002"/>
    <mergeCell ref="L3003:N3003"/>
    <mergeCell ref="P3003:R3003"/>
    <mergeCell ref="M2998:N2998"/>
    <mergeCell ref="Q2998:R2998"/>
    <mergeCell ref="M2999:N2999"/>
    <mergeCell ref="Q2999:R2999"/>
    <mergeCell ref="M3000:N3000"/>
    <mergeCell ref="Q3000:R3000"/>
    <mergeCell ref="M3031:N3031"/>
    <mergeCell ref="Q3031:R3031"/>
    <mergeCell ref="M3032:N3032"/>
    <mergeCell ref="Q3032:R3032"/>
    <mergeCell ref="L3033:N3033"/>
    <mergeCell ref="P3033:R3033"/>
    <mergeCell ref="M3028:N3028"/>
    <mergeCell ref="Q3028:R3028"/>
    <mergeCell ref="M3029:N3029"/>
    <mergeCell ref="Q3029:R3029"/>
    <mergeCell ref="M3030:N3030"/>
    <mergeCell ref="Q3030:R3030"/>
    <mergeCell ref="L3025:N3025"/>
    <mergeCell ref="P3025:R3025"/>
    <mergeCell ref="M3026:N3026"/>
    <mergeCell ref="Q3026:R3026"/>
    <mergeCell ref="M3027:N3027"/>
    <mergeCell ref="Q3027:R3027"/>
    <mergeCell ref="M3022:N3022"/>
    <mergeCell ref="Q3022:R3022"/>
    <mergeCell ref="L3023:N3023"/>
    <mergeCell ref="P3023:R3023"/>
    <mergeCell ref="L3024:N3024"/>
    <mergeCell ref="P3024:R3024"/>
    <mergeCell ref="M3019:N3019"/>
    <mergeCell ref="Q3019:R3019"/>
    <mergeCell ref="M3020:N3020"/>
    <mergeCell ref="Q3020:R3020"/>
    <mergeCell ref="M3021:N3021"/>
    <mergeCell ref="Q3021:R3021"/>
    <mergeCell ref="L3016:N3016"/>
    <mergeCell ref="P3016:R3016"/>
    <mergeCell ref="L3017:N3017"/>
    <mergeCell ref="P3017:R3017"/>
    <mergeCell ref="L3018:N3018"/>
    <mergeCell ref="P3018:R3018"/>
    <mergeCell ref="M3049:N3049"/>
    <mergeCell ref="Q3049:R3049"/>
    <mergeCell ref="M3050:N3050"/>
    <mergeCell ref="Q3050:R3050"/>
    <mergeCell ref="M3051:N3051"/>
    <mergeCell ref="Q3051:R3051"/>
    <mergeCell ref="M3046:N3046"/>
    <mergeCell ref="Q3046:R3046"/>
    <mergeCell ref="M3047:N3047"/>
    <mergeCell ref="Q3047:R3047"/>
    <mergeCell ref="M3048:N3048"/>
    <mergeCell ref="Q3048:R3048"/>
    <mergeCell ref="L3043:N3043"/>
    <mergeCell ref="P3043:R3043"/>
    <mergeCell ref="L3044:N3044"/>
    <mergeCell ref="P3044:R3044"/>
    <mergeCell ref="L3045:N3045"/>
    <mergeCell ref="P3045:R3045"/>
    <mergeCell ref="M3040:N3040"/>
    <mergeCell ref="Q3040:R3040"/>
    <mergeCell ref="M3041:N3041"/>
    <mergeCell ref="Q3041:R3041"/>
    <mergeCell ref="M3042:N3042"/>
    <mergeCell ref="Q3042:R3042"/>
    <mergeCell ref="M3037:N3037"/>
    <mergeCell ref="Q3037:R3037"/>
    <mergeCell ref="M3038:N3038"/>
    <mergeCell ref="Q3038:R3038"/>
    <mergeCell ref="M3039:N3039"/>
    <mergeCell ref="Q3039:R3039"/>
    <mergeCell ref="L3034:N3034"/>
    <mergeCell ref="P3034:R3034"/>
    <mergeCell ref="L3035:N3035"/>
    <mergeCell ref="P3035:R3035"/>
    <mergeCell ref="L3036:N3036"/>
    <mergeCell ref="P3036:R3036"/>
    <mergeCell ref="M3067:N3067"/>
    <mergeCell ref="Q3067:R3067"/>
    <mergeCell ref="M3068:N3068"/>
    <mergeCell ref="Q3068:R3068"/>
    <mergeCell ref="M3069:N3069"/>
    <mergeCell ref="Q3069:R3069"/>
    <mergeCell ref="L3064:N3064"/>
    <mergeCell ref="P3064:R3064"/>
    <mergeCell ref="L3065:N3065"/>
    <mergeCell ref="P3065:R3065"/>
    <mergeCell ref="L3066:N3066"/>
    <mergeCell ref="P3066:R3066"/>
    <mergeCell ref="M3061:N3061"/>
    <mergeCell ref="Q3061:R3061"/>
    <mergeCell ref="M3062:N3062"/>
    <mergeCell ref="Q3062:R3062"/>
    <mergeCell ref="L3063:N3063"/>
    <mergeCell ref="P3063:R3063"/>
    <mergeCell ref="M3058:N3058"/>
    <mergeCell ref="Q3058:R3058"/>
    <mergeCell ref="M3059:N3059"/>
    <mergeCell ref="Q3059:R3059"/>
    <mergeCell ref="M3060:N3060"/>
    <mergeCell ref="Q3060:R3060"/>
    <mergeCell ref="M3055:N3055"/>
    <mergeCell ref="Q3055:R3055"/>
    <mergeCell ref="M3056:N3056"/>
    <mergeCell ref="Q3056:R3056"/>
    <mergeCell ref="M3057:N3057"/>
    <mergeCell ref="Q3057:R3057"/>
    <mergeCell ref="L3052:N3052"/>
    <mergeCell ref="P3052:R3052"/>
    <mergeCell ref="L3053:N3053"/>
    <mergeCell ref="P3053:R3053"/>
    <mergeCell ref="L3054:N3054"/>
    <mergeCell ref="P3054:R3054"/>
    <mergeCell ref="L3085:N3085"/>
    <mergeCell ref="P3085:R3085"/>
    <mergeCell ref="L3086:N3086"/>
    <mergeCell ref="P3086:R3086"/>
    <mergeCell ref="L3087:N3087"/>
    <mergeCell ref="P3087:R3087"/>
    <mergeCell ref="L3082:N3082"/>
    <mergeCell ref="P3082:R3082"/>
    <mergeCell ref="M3083:N3083"/>
    <mergeCell ref="Q3083:R3083"/>
    <mergeCell ref="M3084:N3084"/>
    <mergeCell ref="Q3084:R3084"/>
    <mergeCell ref="M3079:N3079"/>
    <mergeCell ref="Q3079:R3079"/>
    <mergeCell ref="M3080:N3080"/>
    <mergeCell ref="Q3080:R3080"/>
    <mergeCell ref="L3081:N3081"/>
    <mergeCell ref="P3081:R3081"/>
    <mergeCell ref="L3076:N3076"/>
    <mergeCell ref="P3076:R3076"/>
    <mergeCell ref="L3077:N3077"/>
    <mergeCell ref="P3077:R3077"/>
    <mergeCell ref="L3078:N3078"/>
    <mergeCell ref="P3078:R3078"/>
    <mergeCell ref="M3073:N3073"/>
    <mergeCell ref="Q3073:R3073"/>
    <mergeCell ref="M3074:N3074"/>
    <mergeCell ref="Q3074:R3074"/>
    <mergeCell ref="M3075:N3075"/>
    <mergeCell ref="Q3075:R3075"/>
    <mergeCell ref="M3070:N3070"/>
    <mergeCell ref="Q3070:R3070"/>
    <mergeCell ref="M3071:N3071"/>
    <mergeCell ref="Q3071:R3071"/>
    <mergeCell ref="M3072:N3072"/>
    <mergeCell ref="Q3072:R3072"/>
    <mergeCell ref="M3103:N3103"/>
    <mergeCell ref="Q3103:R3103"/>
    <mergeCell ref="M3104:N3104"/>
    <mergeCell ref="Q3104:R3104"/>
    <mergeCell ref="M3105:N3105"/>
    <mergeCell ref="Q3105:R3105"/>
    <mergeCell ref="L3100:N3100"/>
    <mergeCell ref="P3100:R3100"/>
    <mergeCell ref="L3101:N3101"/>
    <mergeCell ref="P3101:R3101"/>
    <mergeCell ref="M3102:N3102"/>
    <mergeCell ref="Q3102:R3102"/>
    <mergeCell ref="L3097:N3097"/>
    <mergeCell ref="P3097:R3097"/>
    <mergeCell ref="L3098:N3098"/>
    <mergeCell ref="P3098:R3098"/>
    <mergeCell ref="L3099:N3099"/>
    <mergeCell ref="P3099:R3099"/>
    <mergeCell ref="M3094:N3094"/>
    <mergeCell ref="Q3094:R3094"/>
    <mergeCell ref="M3095:N3095"/>
    <mergeCell ref="Q3095:R3095"/>
    <mergeCell ref="L3096:N3096"/>
    <mergeCell ref="P3096:R3096"/>
    <mergeCell ref="M3091:N3091"/>
    <mergeCell ref="Q3091:R3091"/>
    <mergeCell ref="M3092:N3092"/>
    <mergeCell ref="Q3092:R3092"/>
    <mergeCell ref="M3093:N3093"/>
    <mergeCell ref="Q3093:R3093"/>
    <mergeCell ref="M3088:N3088"/>
    <mergeCell ref="Q3088:R3088"/>
    <mergeCell ref="M3089:N3089"/>
    <mergeCell ref="Q3089:R3089"/>
    <mergeCell ref="M3090:N3090"/>
    <mergeCell ref="Q3090:R3090"/>
    <mergeCell ref="M3121:N3121"/>
    <mergeCell ref="Q3121:R3121"/>
    <mergeCell ref="M3122:N3122"/>
    <mergeCell ref="Q3122:R3122"/>
    <mergeCell ref="M3123:N3123"/>
    <mergeCell ref="Q3123:R3123"/>
    <mergeCell ref="M3118:N3118"/>
    <mergeCell ref="Q3118:R3118"/>
    <mergeCell ref="M3119:N3119"/>
    <mergeCell ref="Q3119:R3119"/>
    <mergeCell ref="M3120:N3120"/>
    <mergeCell ref="Q3120:R3120"/>
    <mergeCell ref="M3115:N3115"/>
    <mergeCell ref="Q3115:R3115"/>
    <mergeCell ref="L3116:N3116"/>
    <mergeCell ref="P3116:R3116"/>
    <mergeCell ref="L3117:N3117"/>
    <mergeCell ref="P3117:R3117"/>
    <mergeCell ref="L3112:N3112"/>
    <mergeCell ref="P3112:R3112"/>
    <mergeCell ref="L3113:N3113"/>
    <mergeCell ref="P3113:R3113"/>
    <mergeCell ref="M3114:N3114"/>
    <mergeCell ref="Q3114:R3114"/>
    <mergeCell ref="M3109:N3109"/>
    <mergeCell ref="Q3109:R3109"/>
    <mergeCell ref="M3110:N3110"/>
    <mergeCell ref="Q3110:R3110"/>
    <mergeCell ref="M3111:N3111"/>
    <mergeCell ref="Q3111:R3111"/>
    <mergeCell ref="M3106:N3106"/>
    <mergeCell ref="Q3106:R3106"/>
    <mergeCell ref="M3107:N3107"/>
    <mergeCell ref="Q3107:R3107"/>
    <mergeCell ref="M3108:N3108"/>
    <mergeCell ref="Q3108:R3108"/>
    <mergeCell ref="M3139:N3139"/>
    <mergeCell ref="Q3139:R3139"/>
    <mergeCell ref="L3140:N3140"/>
    <mergeCell ref="P3140:R3140"/>
    <mergeCell ref="L3141:N3141"/>
    <mergeCell ref="P3141:R3141"/>
    <mergeCell ref="L3136:N3136"/>
    <mergeCell ref="P3136:R3136"/>
    <mergeCell ref="L3137:N3137"/>
    <mergeCell ref="P3137:R3137"/>
    <mergeCell ref="M3138:N3138"/>
    <mergeCell ref="Q3138:R3138"/>
    <mergeCell ref="L3133:N3133"/>
    <mergeCell ref="P3133:R3133"/>
    <mergeCell ref="M3134:N3134"/>
    <mergeCell ref="Q3134:R3134"/>
    <mergeCell ref="M3135:N3135"/>
    <mergeCell ref="Q3135:R3135"/>
    <mergeCell ref="M3130:N3130"/>
    <mergeCell ref="Q3130:R3130"/>
    <mergeCell ref="M3131:N3131"/>
    <mergeCell ref="Q3131:R3131"/>
    <mergeCell ref="L3132:N3132"/>
    <mergeCell ref="P3132:R3132"/>
    <mergeCell ref="M3127:N3127"/>
    <mergeCell ref="Q3127:R3127"/>
    <mergeCell ref="M3128:N3128"/>
    <mergeCell ref="Q3128:R3128"/>
    <mergeCell ref="M3129:N3129"/>
    <mergeCell ref="Q3129:R3129"/>
    <mergeCell ref="M3124:N3124"/>
    <mergeCell ref="Q3124:R3124"/>
    <mergeCell ref="M3125:N3125"/>
    <mergeCell ref="Q3125:R3125"/>
    <mergeCell ref="M3126:N3126"/>
    <mergeCell ref="Q3126:R3126"/>
    <mergeCell ref="M3157:N3157"/>
    <mergeCell ref="Q3157:R3157"/>
    <mergeCell ref="L3158:N3158"/>
    <mergeCell ref="P3158:R3158"/>
    <mergeCell ref="L3159:N3159"/>
    <mergeCell ref="P3159:R3159"/>
    <mergeCell ref="L3154:N3154"/>
    <mergeCell ref="P3154:R3154"/>
    <mergeCell ref="M3155:N3155"/>
    <mergeCell ref="Q3155:R3155"/>
    <mergeCell ref="M3156:N3156"/>
    <mergeCell ref="Q3156:R3156"/>
    <mergeCell ref="M3151:N3151"/>
    <mergeCell ref="Q3151:R3151"/>
    <mergeCell ref="L3152:N3152"/>
    <mergeCell ref="P3152:R3152"/>
    <mergeCell ref="L3153:N3153"/>
    <mergeCell ref="P3153:R3153"/>
    <mergeCell ref="L3148:N3148"/>
    <mergeCell ref="P3148:R3148"/>
    <mergeCell ref="L3149:N3149"/>
    <mergeCell ref="P3149:R3149"/>
    <mergeCell ref="M3150:N3150"/>
    <mergeCell ref="Q3150:R3150"/>
    <mergeCell ref="M3145:N3145"/>
    <mergeCell ref="Q3145:R3145"/>
    <mergeCell ref="M3146:N3146"/>
    <mergeCell ref="Q3146:R3146"/>
    <mergeCell ref="L3147:N3147"/>
    <mergeCell ref="P3147:R3147"/>
    <mergeCell ref="L3142:N3142"/>
    <mergeCell ref="P3142:R3142"/>
    <mergeCell ref="L3143:N3143"/>
    <mergeCell ref="P3143:R3143"/>
    <mergeCell ref="M3144:N3144"/>
    <mergeCell ref="Q3144:R3144"/>
    <mergeCell ref="L3175:N3175"/>
    <mergeCell ref="P3175:R3175"/>
    <mergeCell ref="L3176:N3176"/>
    <mergeCell ref="P3176:R3176"/>
    <mergeCell ref="L3177:N3177"/>
    <mergeCell ref="P3177:R3177"/>
    <mergeCell ref="M3172:N3172"/>
    <mergeCell ref="Q3172:R3172"/>
    <mergeCell ref="M3173:N3173"/>
    <mergeCell ref="Q3173:R3173"/>
    <mergeCell ref="M3174:N3174"/>
    <mergeCell ref="Q3174:R3174"/>
    <mergeCell ref="L3169:N3169"/>
    <mergeCell ref="P3169:R3169"/>
    <mergeCell ref="L3170:N3170"/>
    <mergeCell ref="P3170:R3170"/>
    <mergeCell ref="M3171:N3171"/>
    <mergeCell ref="Q3171:R3171"/>
    <mergeCell ref="M3166:N3166"/>
    <mergeCell ref="Q3166:R3166"/>
    <mergeCell ref="M3167:N3167"/>
    <mergeCell ref="Q3167:R3167"/>
    <mergeCell ref="L3168:N3168"/>
    <mergeCell ref="P3168:R3168"/>
    <mergeCell ref="L3163:N3163"/>
    <mergeCell ref="P3163:R3163"/>
    <mergeCell ref="L3164:N3164"/>
    <mergeCell ref="P3164:R3164"/>
    <mergeCell ref="L3165:N3165"/>
    <mergeCell ref="P3165:R3165"/>
    <mergeCell ref="L3160:N3160"/>
    <mergeCell ref="P3160:R3160"/>
    <mergeCell ref="M3161:N3161"/>
    <mergeCell ref="Q3161:R3161"/>
    <mergeCell ref="M3162:N3162"/>
    <mergeCell ref="Q3162:R3162"/>
    <mergeCell ref="L3193:N3193"/>
    <mergeCell ref="P3193:R3193"/>
    <mergeCell ref="M3194:N3194"/>
    <mergeCell ref="Q3194:R3194"/>
    <mergeCell ref="M3195:N3195"/>
    <mergeCell ref="Q3195:R3195"/>
    <mergeCell ref="M3190:N3190"/>
    <mergeCell ref="Q3190:R3190"/>
    <mergeCell ref="M3191:N3191"/>
    <mergeCell ref="Q3191:R3191"/>
    <mergeCell ref="L3192:N3192"/>
    <mergeCell ref="P3192:R3192"/>
    <mergeCell ref="M3187:N3187"/>
    <mergeCell ref="Q3187:R3187"/>
    <mergeCell ref="L3188:N3188"/>
    <mergeCell ref="P3188:R3188"/>
    <mergeCell ref="L3189:N3189"/>
    <mergeCell ref="P3189:R3189"/>
    <mergeCell ref="L3184:N3184"/>
    <mergeCell ref="P3184:R3184"/>
    <mergeCell ref="L3185:N3185"/>
    <mergeCell ref="P3185:R3185"/>
    <mergeCell ref="M3186:N3186"/>
    <mergeCell ref="Q3186:R3186"/>
    <mergeCell ref="M3181:N3181"/>
    <mergeCell ref="Q3181:R3181"/>
    <mergeCell ref="M3182:N3182"/>
    <mergeCell ref="Q3182:R3182"/>
    <mergeCell ref="M3183:N3183"/>
    <mergeCell ref="Q3183:R3183"/>
    <mergeCell ref="M3178:N3178"/>
    <mergeCell ref="Q3178:R3178"/>
    <mergeCell ref="M3179:N3179"/>
    <mergeCell ref="Q3179:R3179"/>
    <mergeCell ref="M3180:N3180"/>
    <mergeCell ref="Q3180:R3180"/>
    <mergeCell ref="M3211:N3211"/>
    <mergeCell ref="Q3211:R3211"/>
    <mergeCell ref="M3212:N3212"/>
    <mergeCell ref="Q3212:R3212"/>
    <mergeCell ref="L3213:N3213"/>
    <mergeCell ref="P3213:R3213"/>
    <mergeCell ref="M3208:N3208"/>
    <mergeCell ref="Q3208:R3208"/>
    <mergeCell ref="L3209:N3209"/>
    <mergeCell ref="P3209:R3209"/>
    <mergeCell ref="L3210:N3210"/>
    <mergeCell ref="P3210:R3210"/>
    <mergeCell ref="L3205:N3205"/>
    <mergeCell ref="P3205:R3205"/>
    <mergeCell ref="L3206:N3206"/>
    <mergeCell ref="P3206:R3206"/>
    <mergeCell ref="M3207:N3207"/>
    <mergeCell ref="Q3207:R3207"/>
    <mergeCell ref="M3202:N3202"/>
    <mergeCell ref="Q3202:R3202"/>
    <mergeCell ref="M3203:N3203"/>
    <mergeCell ref="Q3203:R3203"/>
    <mergeCell ref="L3204:N3204"/>
    <mergeCell ref="P3204:R3204"/>
    <mergeCell ref="M3199:N3199"/>
    <mergeCell ref="Q3199:R3199"/>
    <mergeCell ref="L3200:N3200"/>
    <mergeCell ref="P3200:R3200"/>
    <mergeCell ref="L3201:N3201"/>
    <mergeCell ref="P3201:R3201"/>
    <mergeCell ref="L3196:N3196"/>
    <mergeCell ref="P3196:R3196"/>
    <mergeCell ref="L3197:N3197"/>
    <mergeCell ref="P3197:R3197"/>
    <mergeCell ref="M3198:N3198"/>
    <mergeCell ref="Q3198:R3198"/>
    <mergeCell ref="M3229:N3229"/>
    <mergeCell ref="Q3229:R3229"/>
    <mergeCell ref="M3230:N3230"/>
    <mergeCell ref="Q3230:R3230"/>
    <mergeCell ref="L3231:N3231"/>
    <mergeCell ref="P3231:R3231"/>
    <mergeCell ref="M3226:N3226"/>
    <mergeCell ref="Q3226:R3226"/>
    <mergeCell ref="M3227:N3227"/>
    <mergeCell ref="Q3227:R3227"/>
    <mergeCell ref="M3228:N3228"/>
    <mergeCell ref="Q3228:R3228"/>
    <mergeCell ref="L3223:N3223"/>
    <mergeCell ref="P3223:R3223"/>
    <mergeCell ref="L3224:N3224"/>
    <mergeCell ref="P3224:R3224"/>
    <mergeCell ref="M3225:N3225"/>
    <mergeCell ref="Q3225:R3225"/>
    <mergeCell ref="M3220:N3220"/>
    <mergeCell ref="Q3220:R3220"/>
    <mergeCell ref="M3221:N3221"/>
    <mergeCell ref="Q3221:R3221"/>
    <mergeCell ref="M3222:N3222"/>
    <mergeCell ref="Q3222:R3222"/>
    <mergeCell ref="L3217:N3217"/>
    <mergeCell ref="P3217:R3217"/>
    <mergeCell ref="L3218:N3218"/>
    <mergeCell ref="P3218:R3218"/>
    <mergeCell ref="L3219:N3219"/>
    <mergeCell ref="P3219:R3219"/>
    <mergeCell ref="L3214:N3214"/>
    <mergeCell ref="P3214:R3214"/>
    <mergeCell ref="M3215:N3215"/>
    <mergeCell ref="Q3215:R3215"/>
    <mergeCell ref="L3216:N3216"/>
    <mergeCell ref="P3216:R3216"/>
    <mergeCell ref="L3247:N3247"/>
    <mergeCell ref="P3247:R3247"/>
    <mergeCell ref="L3248:N3248"/>
    <mergeCell ref="P3248:R3248"/>
    <mergeCell ref="M3249:N3249"/>
    <mergeCell ref="Q3249:R3249"/>
    <mergeCell ref="L3244:N3244"/>
    <mergeCell ref="P3244:R3244"/>
    <mergeCell ref="M3245:N3245"/>
    <mergeCell ref="Q3245:R3245"/>
    <mergeCell ref="M3246:N3246"/>
    <mergeCell ref="Q3246:R3246"/>
    <mergeCell ref="M3241:N3241"/>
    <mergeCell ref="Q3241:R3241"/>
    <mergeCell ref="L3242:N3242"/>
    <mergeCell ref="P3242:R3242"/>
    <mergeCell ref="L3243:N3243"/>
    <mergeCell ref="P3243:R3243"/>
    <mergeCell ref="M3238:N3238"/>
    <mergeCell ref="Q3238:R3238"/>
    <mergeCell ref="L3239:N3239"/>
    <mergeCell ref="P3239:R3239"/>
    <mergeCell ref="L3240:N3240"/>
    <mergeCell ref="P3240:R3240"/>
    <mergeCell ref="L3235:N3235"/>
    <mergeCell ref="P3235:R3235"/>
    <mergeCell ref="L3236:N3236"/>
    <mergeCell ref="P3236:R3236"/>
    <mergeCell ref="M3237:N3237"/>
    <mergeCell ref="Q3237:R3237"/>
    <mergeCell ref="L3232:N3232"/>
    <mergeCell ref="P3232:R3232"/>
    <mergeCell ref="M3233:N3233"/>
    <mergeCell ref="Q3233:R3233"/>
    <mergeCell ref="M3234:N3234"/>
    <mergeCell ref="Q3234:R3234"/>
    <mergeCell ref="L3265:N3265"/>
    <mergeCell ref="P3265:R3265"/>
    <mergeCell ref="M3266:N3266"/>
    <mergeCell ref="Q3266:R3266"/>
    <mergeCell ref="M3267:N3267"/>
    <mergeCell ref="Q3267:R3267"/>
    <mergeCell ref="M3262:N3262"/>
    <mergeCell ref="Q3262:R3262"/>
    <mergeCell ref="M3263:N3263"/>
    <mergeCell ref="Q3263:R3263"/>
    <mergeCell ref="L3264:N3264"/>
    <mergeCell ref="P3264:R3264"/>
    <mergeCell ref="L3259:N3259"/>
    <mergeCell ref="P3259:R3259"/>
    <mergeCell ref="L3260:N3260"/>
    <mergeCell ref="P3260:R3260"/>
    <mergeCell ref="M3261:N3261"/>
    <mergeCell ref="Q3261:R3261"/>
    <mergeCell ref="L3256:N3256"/>
    <mergeCell ref="P3256:R3256"/>
    <mergeCell ref="M3257:N3257"/>
    <mergeCell ref="Q3257:R3257"/>
    <mergeCell ref="L3258:N3258"/>
    <mergeCell ref="P3258:R3258"/>
    <mergeCell ref="M3253:N3253"/>
    <mergeCell ref="Q3253:R3253"/>
    <mergeCell ref="M3254:N3254"/>
    <mergeCell ref="Q3254:R3254"/>
    <mergeCell ref="L3255:N3255"/>
    <mergeCell ref="P3255:R3255"/>
    <mergeCell ref="M3250:N3250"/>
    <mergeCell ref="Q3250:R3250"/>
    <mergeCell ref="L3251:N3251"/>
    <mergeCell ref="P3251:R3251"/>
    <mergeCell ref="L3252:N3252"/>
    <mergeCell ref="P3252:R3252"/>
    <mergeCell ref="L3283:N3283"/>
    <mergeCell ref="P3283:R3283"/>
    <mergeCell ref="M3284:N3284"/>
    <mergeCell ref="Q3284:R3284"/>
    <mergeCell ref="M3285:N3285"/>
    <mergeCell ref="Q3285:R3285"/>
    <mergeCell ref="M3280:N3280"/>
    <mergeCell ref="Q3280:R3280"/>
    <mergeCell ref="L3281:N3281"/>
    <mergeCell ref="P3281:R3281"/>
    <mergeCell ref="L3282:N3282"/>
    <mergeCell ref="P3282:R3282"/>
    <mergeCell ref="L3277:N3277"/>
    <mergeCell ref="P3277:R3277"/>
    <mergeCell ref="L3278:N3278"/>
    <mergeCell ref="P3278:R3278"/>
    <mergeCell ref="M3279:N3279"/>
    <mergeCell ref="Q3279:R3279"/>
    <mergeCell ref="M3274:N3274"/>
    <mergeCell ref="Q3274:R3274"/>
    <mergeCell ref="M3275:N3275"/>
    <mergeCell ref="Q3275:R3275"/>
    <mergeCell ref="M3276:N3276"/>
    <mergeCell ref="Q3276:R3276"/>
    <mergeCell ref="L3271:N3271"/>
    <mergeCell ref="P3271:R3271"/>
    <mergeCell ref="L3272:N3272"/>
    <mergeCell ref="P3272:R3272"/>
    <mergeCell ref="L3273:N3273"/>
    <mergeCell ref="P3273:R3273"/>
    <mergeCell ref="L3268:N3268"/>
    <mergeCell ref="P3268:R3268"/>
    <mergeCell ref="L3269:N3269"/>
    <mergeCell ref="P3269:R3269"/>
    <mergeCell ref="M3270:N3270"/>
    <mergeCell ref="Q3270:R3270"/>
    <mergeCell ref="M3301:N3301"/>
    <mergeCell ref="Q3301:R3301"/>
    <mergeCell ref="L3302:N3302"/>
    <mergeCell ref="P3302:R3302"/>
    <mergeCell ref="L3303:N3303"/>
    <mergeCell ref="P3303:R3303"/>
    <mergeCell ref="L3298:N3298"/>
    <mergeCell ref="P3298:R3298"/>
    <mergeCell ref="L3299:N3299"/>
    <mergeCell ref="P3299:R3299"/>
    <mergeCell ref="M3300:N3300"/>
    <mergeCell ref="Q3300:R3300"/>
    <mergeCell ref="L3295:N3295"/>
    <mergeCell ref="P3295:R3295"/>
    <mergeCell ref="M3296:N3296"/>
    <mergeCell ref="Q3296:R3296"/>
    <mergeCell ref="M3297:N3297"/>
    <mergeCell ref="Q3297:R3297"/>
    <mergeCell ref="M3292:N3292"/>
    <mergeCell ref="Q3292:R3292"/>
    <mergeCell ref="L3293:N3293"/>
    <mergeCell ref="P3293:R3293"/>
    <mergeCell ref="L3294:N3294"/>
    <mergeCell ref="P3294:R3294"/>
    <mergeCell ref="M3289:N3289"/>
    <mergeCell ref="Q3289:R3289"/>
    <mergeCell ref="L3290:N3290"/>
    <mergeCell ref="P3290:R3290"/>
    <mergeCell ref="L3291:N3291"/>
    <mergeCell ref="P3291:R3291"/>
    <mergeCell ref="L3286:N3286"/>
    <mergeCell ref="P3286:R3286"/>
    <mergeCell ref="L3287:N3287"/>
    <mergeCell ref="P3287:R3287"/>
    <mergeCell ref="M3288:N3288"/>
    <mergeCell ref="Q3288:R3288"/>
    <mergeCell ref="M3319:N3319"/>
    <mergeCell ref="Q3319:R3319"/>
    <mergeCell ref="L3320:N3320"/>
    <mergeCell ref="P3320:R3320"/>
    <mergeCell ref="L3321:N3321"/>
    <mergeCell ref="P3321:R3321"/>
    <mergeCell ref="L3316:N3316"/>
    <mergeCell ref="P3316:R3316"/>
    <mergeCell ref="L3317:N3317"/>
    <mergeCell ref="P3317:R3317"/>
    <mergeCell ref="M3318:N3318"/>
    <mergeCell ref="Q3318:R3318"/>
    <mergeCell ref="M3313:N3313"/>
    <mergeCell ref="Q3313:R3313"/>
    <mergeCell ref="M3314:N3314"/>
    <mergeCell ref="Q3314:R3314"/>
    <mergeCell ref="L3315:N3315"/>
    <mergeCell ref="P3315:R3315"/>
    <mergeCell ref="L3310:N3310"/>
    <mergeCell ref="P3310:R3310"/>
    <mergeCell ref="L3311:N3311"/>
    <mergeCell ref="P3311:R3311"/>
    <mergeCell ref="L3312:N3312"/>
    <mergeCell ref="P3312:R3312"/>
    <mergeCell ref="L3307:N3307"/>
    <mergeCell ref="P3307:R3307"/>
    <mergeCell ref="M3308:N3308"/>
    <mergeCell ref="Q3308:R3308"/>
    <mergeCell ref="M3309:N3309"/>
    <mergeCell ref="Q3309:R3309"/>
    <mergeCell ref="M3304:N3304"/>
    <mergeCell ref="Q3304:R3304"/>
    <mergeCell ref="L3305:N3305"/>
    <mergeCell ref="P3305:R3305"/>
    <mergeCell ref="L3306:N3306"/>
    <mergeCell ref="P3306:R3306"/>
    <mergeCell ref="L3337:N3337"/>
    <mergeCell ref="P3337:R3337"/>
    <mergeCell ref="M3338:N3338"/>
    <mergeCell ref="Q3338:R3338"/>
    <mergeCell ref="L3339:N3339"/>
    <mergeCell ref="P3339:R3339"/>
    <mergeCell ref="M3334:N3334"/>
    <mergeCell ref="Q3334:R3334"/>
    <mergeCell ref="M3335:N3335"/>
    <mergeCell ref="Q3335:R3335"/>
    <mergeCell ref="L3336:N3336"/>
    <mergeCell ref="P3336:R3336"/>
    <mergeCell ref="M3331:N3331"/>
    <mergeCell ref="Q3331:R3331"/>
    <mergeCell ref="L3332:N3332"/>
    <mergeCell ref="P3332:R3332"/>
    <mergeCell ref="L3333:N3333"/>
    <mergeCell ref="P3333:R3333"/>
    <mergeCell ref="L3328:N3328"/>
    <mergeCell ref="P3328:R3328"/>
    <mergeCell ref="L3329:N3329"/>
    <mergeCell ref="P3329:R3329"/>
    <mergeCell ref="M3330:N3330"/>
    <mergeCell ref="Q3330:R3330"/>
    <mergeCell ref="L3325:N3325"/>
    <mergeCell ref="P3325:R3325"/>
    <mergeCell ref="M3326:N3326"/>
    <mergeCell ref="Q3326:R3326"/>
    <mergeCell ref="L3327:N3327"/>
    <mergeCell ref="P3327:R3327"/>
    <mergeCell ref="M3322:N3322"/>
    <mergeCell ref="Q3322:R3322"/>
    <mergeCell ref="M3323:N3323"/>
    <mergeCell ref="Q3323:R3323"/>
    <mergeCell ref="L3324:N3324"/>
    <mergeCell ref="P3324:R3324"/>
    <mergeCell ref="M3355:N3355"/>
    <mergeCell ref="Q3355:R3355"/>
    <mergeCell ref="M3356:N3356"/>
    <mergeCell ref="Q3356:R3356"/>
    <mergeCell ref="M3357:N3357"/>
    <mergeCell ref="Q3357:R3357"/>
    <mergeCell ref="M3352:N3352"/>
    <mergeCell ref="Q3352:R3352"/>
    <mergeCell ref="L3353:N3353"/>
    <mergeCell ref="P3353:R3353"/>
    <mergeCell ref="L3354:N3354"/>
    <mergeCell ref="P3354:R3354"/>
    <mergeCell ref="M3349:N3349"/>
    <mergeCell ref="Q3349:R3349"/>
    <mergeCell ref="M3350:N3350"/>
    <mergeCell ref="Q3350:R3350"/>
    <mergeCell ref="M3351:N3351"/>
    <mergeCell ref="Q3351:R3351"/>
    <mergeCell ref="L3346:N3346"/>
    <mergeCell ref="P3346:R3346"/>
    <mergeCell ref="L3347:N3347"/>
    <mergeCell ref="P3347:R3347"/>
    <mergeCell ref="L3348:N3348"/>
    <mergeCell ref="P3348:R3348"/>
    <mergeCell ref="M3343:N3343"/>
    <mergeCell ref="Q3343:R3343"/>
    <mergeCell ref="M3344:N3344"/>
    <mergeCell ref="Q3344:R3344"/>
    <mergeCell ref="M3345:N3345"/>
    <mergeCell ref="Q3345:R3345"/>
    <mergeCell ref="L3340:N3340"/>
    <mergeCell ref="P3340:R3340"/>
    <mergeCell ref="L3341:N3341"/>
    <mergeCell ref="P3341:R3341"/>
    <mergeCell ref="M3342:N3342"/>
    <mergeCell ref="Q3342:R3342"/>
    <mergeCell ref="L3373:N3373"/>
    <mergeCell ref="P3373:R3373"/>
    <mergeCell ref="L3374:N3374"/>
    <mergeCell ref="P3374:R3374"/>
    <mergeCell ref="M3375:N3375"/>
    <mergeCell ref="Q3375:R3375"/>
    <mergeCell ref="L3370:N3370"/>
    <mergeCell ref="P3370:R3370"/>
    <mergeCell ref="M3371:N3371"/>
    <mergeCell ref="Q3371:R3371"/>
    <mergeCell ref="M3372:N3372"/>
    <mergeCell ref="Q3372:R3372"/>
    <mergeCell ref="M3367:N3367"/>
    <mergeCell ref="Q3367:R3367"/>
    <mergeCell ref="M3368:N3368"/>
    <mergeCell ref="Q3368:R3368"/>
    <mergeCell ref="L3369:N3369"/>
    <mergeCell ref="P3369:R3369"/>
    <mergeCell ref="M3364:N3364"/>
    <mergeCell ref="Q3364:R3364"/>
    <mergeCell ref="M3365:N3365"/>
    <mergeCell ref="Q3365:R3365"/>
    <mergeCell ref="M3366:N3366"/>
    <mergeCell ref="Q3366:R3366"/>
    <mergeCell ref="M3361:N3361"/>
    <mergeCell ref="Q3361:R3361"/>
    <mergeCell ref="M3362:N3362"/>
    <mergeCell ref="Q3362:R3362"/>
    <mergeCell ref="M3363:N3363"/>
    <mergeCell ref="Q3363:R3363"/>
    <mergeCell ref="M3358:N3358"/>
    <mergeCell ref="Q3358:R3358"/>
    <mergeCell ref="M3359:N3359"/>
    <mergeCell ref="Q3359:R3359"/>
    <mergeCell ref="M3360:N3360"/>
    <mergeCell ref="Q3360:R3360"/>
    <mergeCell ref="L3391:N3391"/>
    <mergeCell ref="P3391:R3391"/>
    <mergeCell ref="M3392:N3392"/>
    <mergeCell ref="Q3392:R3392"/>
    <mergeCell ref="M3393:N3393"/>
    <mergeCell ref="Q3393:R3393"/>
    <mergeCell ref="M3388:N3388"/>
    <mergeCell ref="Q3388:R3388"/>
    <mergeCell ref="L3389:N3389"/>
    <mergeCell ref="P3389:R3389"/>
    <mergeCell ref="L3390:N3390"/>
    <mergeCell ref="P3390:R3390"/>
    <mergeCell ref="L3385:N3385"/>
    <mergeCell ref="P3385:R3385"/>
    <mergeCell ref="L3386:N3386"/>
    <mergeCell ref="P3386:R3386"/>
    <mergeCell ref="M3387:N3387"/>
    <mergeCell ref="Q3387:R3387"/>
    <mergeCell ref="M3382:N3382"/>
    <mergeCell ref="Q3382:R3382"/>
    <mergeCell ref="L3383:N3383"/>
    <mergeCell ref="P3383:R3383"/>
    <mergeCell ref="L3384:N3384"/>
    <mergeCell ref="P3384:R3384"/>
    <mergeCell ref="L3379:N3379"/>
    <mergeCell ref="P3379:R3379"/>
    <mergeCell ref="L3380:N3380"/>
    <mergeCell ref="P3380:R3380"/>
    <mergeCell ref="M3381:N3381"/>
    <mergeCell ref="Q3381:R3381"/>
    <mergeCell ref="L3376:N3376"/>
    <mergeCell ref="P3376:R3376"/>
    <mergeCell ref="L3377:N3377"/>
    <mergeCell ref="P3377:R3377"/>
    <mergeCell ref="L3378:N3378"/>
    <mergeCell ref="P3378:R3378"/>
    <mergeCell ref="M3409:N3409"/>
    <mergeCell ref="Q3409:R3409"/>
    <mergeCell ref="M3410:N3410"/>
    <mergeCell ref="Q3410:R3410"/>
    <mergeCell ref="L3411:N3411"/>
    <mergeCell ref="P3411:R3411"/>
    <mergeCell ref="L3406:N3406"/>
    <mergeCell ref="P3406:R3406"/>
    <mergeCell ref="L3407:N3407"/>
    <mergeCell ref="P3407:R3407"/>
    <mergeCell ref="L3408:N3408"/>
    <mergeCell ref="P3408:R3408"/>
    <mergeCell ref="M3403:N3403"/>
    <mergeCell ref="Q3403:R3403"/>
    <mergeCell ref="M3404:N3404"/>
    <mergeCell ref="Q3404:R3404"/>
    <mergeCell ref="M3405:N3405"/>
    <mergeCell ref="Q3405:R3405"/>
    <mergeCell ref="L3400:N3400"/>
    <mergeCell ref="P3400:R3400"/>
    <mergeCell ref="L3401:N3401"/>
    <mergeCell ref="P3401:R3401"/>
    <mergeCell ref="M3402:N3402"/>
    <mergeCell ref="Q3402:R3402"/>
    <mergeCell ref="M3397:N3397"/>
    <mergeCell ref="Q3397:R3397"/>
    <mergeCell ref="M3398:N3398"/>
    <mergeCell ref="Q3398:R3398"/>
    <mergeCell ref="L3399:N3399"/>
    <mergeCell ref="P3399:R3399"/>
    <mergeCell ref="L3394:N3394"/>
    <mergeCell ref="P3394:R3394"/>
    <mergeCell ref="L3395:N3395"/>
    <mergeCell ref="P3395:R3395"/>
    <mergeCell ref="L3396:N3396"/>
    <mergeCell ref="P3396:R3396"/>
    <mergeCell ref="M3427:N3427"/>
    <mergeCell ref="Q3427:R3427"/>
    <mergeCell ref="M3428:N3428"/>
    <mergeCell ref="Q3428:R3428"/>
    <mergeCell ref="L3429:N3429"/>
    <mergeCell ref="P3429:R3429"/>
    <mergeCell ref="M3424:N3424"/>
    <mergeCell ref="Q3424:R3424"/>
    <mergeCell ref="M3425:N3425"/>
    <mergeCell ref="Q3425:R3425"/>
    <mergeCell ref="M3426:N3426"/>
    <mergeCell ref="Q3426:R3426"/>
    <mergeCell ref="L3421:N3421"/>
    <mergeCell ref="P3421:R3421"/>
    <mergeCell ref="L3422:N3422"/>
    <mergeCell ref="P3422:R3422"/>
    <mergeCell ref="L3423:N3423"/>
    <mergeCell ref="P3423:R3423"/>
    <mergeCell ref="L3418:N3418"/>
    <mergeCell ref="P3418:R3418"/>
    <mergeCell ref="L3419:N3419"/>
    <mergeCell ref="P3419:R3419"/>
    <mergeCell ref="L3420:N3420"/>
    <mergeCell ref="P3420:R3420"/>
    <mergeCell ref="M3415:N3415"/>
    <mergeCell ref="Q3415:R3415"/>
    <mergeCell ref="M3416:N3416"/>
    <mergeCell ref="Q3416:R3416"/>
    <mergeCell ref="M3417:N3417"/>
    <mergeCell ref="Q3417:R3417"/>
    <mergeCell ref="L3412:N3412"/>
    <mergeCell ref="P3412:R3412"/>
    <mergeCell ref="L3413:N3413"/>
    <mergeCell ref="P3413:R3413"/>
    <mergeCell ref="L3414:N3414"/>
    <mergeCell ref="P3414:R3414"/>
    <mergeCell ref="L3445:N3445"/>
    <mergeCell ref="P3445:R3445"/>
    <mergeCell ref="L3446:N3446"/>
    <mergeCell ref="P3446:R3446"/>
    <mergeCell ref="M3447:N3447"/>
    <mergeCell ref="Q3447:R3447"/>
    <mergeCell ref="M3442:N3442"/>
    <mergeCell ref="Q3442:R3442"/>
    <mergeCell ref="M3443:N3443"/>
    <mergeCell ref="Q3443:R3443"/>
    <mergeCell ref="M3444:N3444"/>
    <mergeCell ref="Q3444:R3444"/>
    <mergeCell ref="M3439:N3439"/>
    <mergeCell ref="Q3439:R3439"/>
    <mergeCell ref="M3440:N3440"/>
    <mergeCell ref="Q3440:R3440"/>
    <mergeCell ref="M3441:N3441"/>
    <mergeCell ref="Q3441:R3441"/>
    <mergeCell ref="M3436:N3436"/>
    <mergeCell ref="Q3436:R3436"/>
    <mergeCell ref="M3437:N3437"/>
    <mergeCell ref="Q3437:R3437"/>
    <mergeCell ref="M3438:N3438"/>
    <mergeCell ref="Q3438:R3438"/>
    <mergeCell ref="M3433:N3433"/>
    <mergeCell ref="Q3433:R3433"/>
    <mergeCell ref="M3434:N3434"/>
    <mergeCell ref="Q3434:R3434"/>
    <mergeCell ref="M3435:N3435"/>
    <mergeCell ref="Q3435:R3435"/>
    <mergeCell ref="L3430:N3430"/>
    <mergeCell ref="P3430:R3430"/>
    <mergeCell ref="M3431:N3431"/>
    <mergeCell ref="Q3431:R3431"/>
    <mergeCell ref="M3432:N3432"/>
    <mergeCell ref="Q3432:R3432"/>
    <mergeCell ref="M3463:N3463"/>
    <mergeCell ref="Q3463:R3463"/>
    <mergeCell ref="M3464:N3464"/>
    <mergeCell ref="Q3464:R3464"/>
    <mergeCell ref="L3465:N3465"/>
    <mergeCell ref="P3465:R3465"/>
    <mergeCell ref="M3460:N3460"/>
    <mergeCell ref="Q3460:R3460"/>
    <mergeCell ref="L3461:N3461"/>
    <mergeCell ref="P3461:R3461"/>
    <mergeCell ref="L3462:N3462"/>
    <mergeCell ref="P3462:R3462"/>
    <mergeCell ref="L3457:N3457"/>
    <mergeCell ref="P3457:R3457"/>
    <mergeCell ref="L3458:N3458"/>
    <mergeCell ref="P3458:R3458"/>
    <mergeCell ref="M3459:N3459"/>
    <mergeCell ref="Q3459:R3459"/>
    <mergeCell ref="L3454:N3454"/>
    <mergeCell ref="P3454:R3454"/>
    <mergeCell ref="M3455:N3455"/>
    <mergeCell ref="Q3455:R3455"/>
    <mergeCell ref="M3456:N3456"/>
    <mergeCell ref="Q3456:R3456"/>
    <mergeCell ref="M3451:N3451"/>
    <mergeCell ref="Q3451:R3451"/>
    <mergeCell ref="M3452:N3452"/>
    <mergeCell ref="Q3452:R3452"/>
    <mergeCell ref="L3453:N3453"/>
    <mergeCell ref="P3453:R3453"/>
    <mergeCell ref="M3448:N3448"/>
    <mergeCell ref="Q3448:R3448"/>
    <mergeCell ref="L3449:N3449"/>
    <mergeCell ref="P3449:R3449"/>
    <mergeCell ref="L3450:N3450"/>
    <mergeCell ref="P3450:R3450"/>
    <mergeCell ref="M3481:N3481"/>
    <mergeCell ref="Q3481:R3481"/>
    <mergeCell ref="M3482:N3482"/>
    <mergeCell ref="Q3482:R3482"/>
    <mergeCell ref="M3483:N3483"/>
    <mergeCell ref="Q3483:R3483"/>
    <mergeCell ref="L3478:N3478"/>
    <mergeCell ref="P3478:R3478"/>
    <mergeCell ref="L3479:N3479"/>
    <mergeCell ref="P3479:R3479"/>
    <mergeCell ref="L3480:N3480"/>
    <mergeCell ref="P3480:R3480"/>
    <mergeCell ref="L3475:N3475"/>
    <mergeCell ref="P3475:R3475"/>
    <mergeCell ref="M3476:N3476"/>
    <mergeCell ref="Q3476:R3476"/>
    <mergeCell ref="L3477:N3477"/>
    <mergeCell ref="P3477:R3477"/>
    <mergeCell ref="M3472:N3472"/>
    <mergeCell ref="Q3472:R3472"/>
    <mergeCell ref="M3473:N3473"/>
    <mergeCell ref="Q3473:R3473"/>
    <mergeCell ref="L3474:N3474"/>
    <mergeCell ref="P3474:R3474"/>
    <mergeCell ref="M3469:N3469"/>
    <mergeCell ref="Q3469:R3469"/>
    <mergeCell ref="L3470:N3470"/>
    <mergeCell ref="P3470:R3470"/>
    <mergeCell ref="L3471:N3471"/>
    <mergeCell ref="P3471:R3471"/>
    <mergeCell ref="L3466:N3466"/>
    <mergeCell ref="P3466:R3466"/>
    <mergeCell ref="L3467:N3467"/>
    <mergeCell ref="P3467:R3467"/>
    <mergeCell ref="M3468:N3468"/>
    <mergeCell ref="Q3468:R3468"/>
    <mergeCell ref="M3499:N3499"/>
    <mergeCell ref="Q3499:R3499"/>
    <mergeCell ref="M3500:N3500"/>
    <mergeCell ref="Q3500:R3500"/>
    <mergeCell ref="L3501:N3501"/>
    <mergeCell ref="P3501:R3501"/>
    <mergeCell ref="M3496:N3496"/>
    <mergeCell ref="Q3496:R3496"/>
    <mergeCell ref="M3497:N3497"/>
    <mergeCell ref="Q3497:R3497"/>
    <mergeCell ref="M3498:N3498"/>
    <mergeCell ref="Q3498:R3498"/>
    <mergeCell ref="L3493:N3493"/>
    <mergeCell ref="P3493:R3493"/>
    <mergeCell ref="L3494:N3494"/>
    <mergeCell ref="P3494:R3494"/>
    <mergeCell ref="L3495:N3495"/>
    <mergeCell ref="P3495:R3495"/>
    <mergeCell ref="M3490:N3490"/>
    <mergeCell ref="Q3490:R3490"/>
    <mergeCell ref="M3491:N3491"/>
    <mergeCell ref="Q3491:R3491"/>
    <mergeCell ref="M3492:N3492"/>
    <mergeCell ref="Q3492:R3492"/>
    <mergeCell ref="M3487:N3487"/>
    <mergeCell ref="Q3487:R3487"/>
    <mergeCell ref="M3488:N3488"/>
    <mergeCell ref="Q3488:R3488"/>
    <mergeCell ref="M3489:N3489"/>
    <mergeCell ref="Q3489:R3489"/>
    <mergeCell ref="L3484:N3484"/>
    <mergeCell ref="P3484:R3484"/>
    <mergeCell ref="L3485:N3485"/>
    <mergeCell ref="P3485:R3485"/>
    <mergeCell ref="M3486:N3486"/>
    <mergeCell ref="Q3486:R3486"/>
    <mergeCell ref="L3517:N3517"/>
    <mergeCell ref="P3517:R3517"/>
    <mergeCell ref="L3518:N3518"/>
    <mergeCell ref="P3518:R3518"/>
    <mergeCell ref="L3519:N3519"/>
    <mergeCell ref="P3519:R3519"/>
    <mergeCell ref="L3514:N3514"/>
    <mergeCell ref="P3514:R3514"/>
    <mergeCell ref="M3515:N3515"/>
    <mergeCell ref="Q3515:R3515"/>
    <mergeCell ref="M3516:N3516"/>
    <mergeCell ref="Q3516:R3516"/>
    <mergeCell ref="M3511:N3511"/>
    <mergeCell ref="Q3511:R3511"/>
    <mergeCell ref="L3512:N3512"/>
    <mergeCell ref="P3512:R3512"/>
    <mergeCell ref="L3513:N3513"/>
    <mergeCell ref="P3513:R3513"/>
    <mergeCell ref="M3508:N3508"/>
    <mergeCell ref="Q3508:R3508"/>
    <mergeCell ref="L3509:N3509"/>
    <mergeCell ref="P3509:R3509"/>
    <mergeCell ref="L3510:N3510"/>
    <mergeCell ref="P3510:R3510"/>
    <mergeCell ref="L3505:N3505"/>
    <mergeCell ref="P3505:R3505"/>
    <mergeCell ref="L3506:N3506"/>
    <mergeCell ref="P3506:R3506"/>
    <mergeCell ref="M3507:N3507"/>
    <mergeCell ref="Q3507:R3507"/>
    <mergeCell ref="L3502:N3502"/>
    <mergeCell ref="P3502:R3502"/>
    <mergeCell ref="M3503:N3503"/>
    <mergeCell ref="Q3503:R3503"/>
    <mergeCell ref="M3504:N3504"/>
    <mergeCell ref="Q3504:R3504"/>
    <mergeCell ref="L3535:N3535"/>
    <mergeCell ref="P3535:R3535"/>
    <mergeCell ref="M3536:N3536"/>
    <mergeCell ref="Q3536:R3536"/>
    <mergeCell ref="M3537:N3537"/>
    <mergeCell ref="Q3537:R3537"/>
    <mergeCell ref="M3532:N3532"/>
    <mergeCell ref="Q3532:R3532"/>
    <mergeCell ref="L3533:N3533"/>
    <mergeCell ref="P3533:R3533"/>
    <mergeCell ref="L3534:N3534"/>
    <mergeCell ref="P3534:R3534"/>
    <mergeCell ref="M3529:N3529"/>
    <mergeCell ref="Q3529:R3529"/>
    <mergeCell ref="L3530:N3530"/>
    <mergeCell ref="P3530:R3530"/>
    <mergeCell ref="L3531:N3531"/>
    <mergeCell ref="P3531:R3531"/>
    <mergeCell ref="L3526:N3526"/>
    <mergeCell ref="P3526:R3526"/>
    <mergeCell ref="L3527:N3527"/>
    <mergeCell ref="P3527:R3527"/>
    <mergeCell ref="M3528:N3528"/>
    <mergeCell ref="Q3528:R3528"/>
    <mergeCell ref="L3523:N3523"/>
    <mergeCell ref="P3523:R3523"/>
    <mergeCell ref="M3524:N3524"/>
    <mergeCell ref="Q3524:R3524"/>
    <mergeCell ref="M3525:N3525"/>
    <mergeCell ref="Q3525:R3525"/>
    <mergeCell ref="M3520:N3520"/>
    <mergeCell ref="Q3520:R3520"/>
    <mergeCell ref="M3521:N3521"/>
    <mergeCell ref="Q3521:R3521"/>
    <mergeCell ref="L3522:N3522"/>
    <mergeCell ref="P3522:R3522"/>
    <mergeCell ref="M3553:N3553"/>
    <mergeCell ref="Q3553:R3553"/>
    <mergeCell ref="M3554:N3554"/>
    <mergeCell ref="Q3554:R3554"/>
    <mergeCell ref="M3555:N3555"/>
    <mergeCell ref="Q3555:R3555"/>
    <mergeCell ref="L3550:N3550"/>
    <mergeCell ref="P3550:R3550"/>
    <mergeCell ref="L3551:N3551"/>
    <mergeCell ref="P3551:R3551"/>
    <mergeCell ref="L3552:N3552"/>
    <mergeCell ref="P3552:R3552"/>
    <mergeCell ref="L3547:N3547"/>
    <mergeCell ref="P3547:R3547"/>
    <mergeCell ref="L3548:N3548"/>
    <mergeCell ref="P3548:R3548"/>
    <mergeCell ref="M3549:N3549"/>
    <mergeCell ref="Q3549:R3549"/>
    <mergeCell ref="L3544:N3544"/>
    <mergeCell ref="P3544:R3544"/>
    <mergeCell ref="M3545:N3545"/>
    <mergeCell ref="Q3545:R3545"/>
    <mergeCell ref="M3546:N3546"/>
    <mergeCell ref="Q3546:R3546"/>
    <mergeCell ref="M3541:N3541"/>
    <mergeCell ref="Q3541:R3541"/>
    <mergeCell ref="M3542:N3542"/>
    <mergeCell ref="Q3542:R3542"/>
    <mergeCell ref="L3543:N3543"/>
    <mergeCell ref="P3543:R3543"/>
    <mergeCell ref="L3538:N3538"/>
    <mergeCell ref="P3538:R3538"/>
    <mergeCell ref="L3539:N3539"/>
    <mergeCell ref="P3539:R3539"/>
    <mergeCell ref="L3540:N3540"/>
    <mergeCell ref="P3540:R3540"/>
    <mergeCell ref="L3571:N3571"/>
    <mergeCell ref="P3571:R3571"/>
    <mergeCell ref="M3572:N3572"/>
    <mergeCell ref="Q3572:R3572"/>
    <mergeCell ref="M3573:N3573"/>
    <mergeCell ref="Q3573:R3573"/>
    <mergeCell ref="M3568:N3568"/>
    <mergeCell ref="Q3568:R3568"/>
    <mergeCell ref="M3569:N3569"/>
    <mergeCell ref="Q3569:R3569"/>
    <mergeCell ref="L3570:N3570"/>
    <mergeCell ref="P3570:R3570"/>
    <mergeCell ref="L3565:N3565"/>
    <mergeCell ref="P3565:R3565"/>
    <mergeCell ref="L3566:N3566"/>
    <mergeCell ref="P3566:R3566"/>
    <mergeCell ref="M3567:N3567"/>
    <mergeCell ref="Q3567:R3567"/>
    <mergeCell ref="M3562:N3562"/>
    <mergeCell ref="Q3562:R3562"/>
    <mergeCell ref="M3563:N3563"/>
    <mergeCell ref="Q3563:R3563"/>
    <mergeCell ref="L3564:N3564"/>
    <mergeCell ref="P3564:R3564"/>
    <mergeCell ref="M3559:N3559"/>
    <mergeCell ref="Q3559:R3559"/>
    <mergeCell ref="L3560:N3560"/>
    <mergeCell ref="P3560:R3560"/>
    <mergeCell ref="L3561:N3561"/>
    <mergeCell ref="P3561:R3561"/>
    <mergeCell ref="L3556:N3556"/>
    <mergeCell ref="P3556:R3556"/>
    <mergeCell ref="L3557:N3557"/>
    <mergeCell ref="P3557:R3557"/>
    <mergeCell ref="M3558:N3558"/>
    <mergeCell ref="Q3558:R3558"/>
    <mergeCell ref="L3589:N3589"/>
    <mergeCell ref="P3589:R3589"/>
    <mergeCell ref="M3590:N3590"/>
    <mergeCell ref="Q3590:R3590"/>
    <mergeCell ref="M3591:N3591"/>
    <mergeCell ref="Q3591:R3591"/>
    <mergeCell ref="M3586:N3586"/>
    <mergeCell ref="Q3586:R3586"/>
    <mergeCell ref="M3587:N3587"/>
    <mergeCell ref="Q3587:R3587"/>
    <mergeCell ref="L3588:N3588"/>
    <mergeCell ref="P3588:R3588"/>
    <mergeCell ref="L3583:N3583"/>
    <mergeCell ref="P3583:R3583"/>
    <mergeCell ref="L3584:N3584"/>
    <mergeCell ref="P3584:R3584"/>
    <mergeCell ref="M3585:N3585"/>
    <mergeCell ref="Q3585:R3585"/>
    <mergeCell ref="M3580:N3580"/>
    <mergeCell ref="Q3580:R3580"/>
    <mergeCell ref="M3581:N3581"/>
    <mergeCell ref="Q3581:R3581"/>
    <mergeCell ref="L3582:N3582"/>
    <mergeCell ref="P3582:R3582"/>
    <mergeCell ref="L3577:N3577"/>
    <mergeCell ref="P3577:R3577"/>
    <mergeCell ref="L3578:N3578"/>
    <mergeCell ref="P3578:R3578"/>
    <mergeCell ref="L3579:N3579"/>
    <mergeCell ref="P3579:R3579"/>
    <mergeCell ref="L3574:N3574"/>
    <mergeCell ref="P3574:R3574"/>
    <mergeCell ref="L3575:N3575"/>
    <mergeCell ref="P3575:R3575"/>
    <mergeCell ref="M3576:N3576"/>
    <mergeCell ref="Q3576:R3576"/>
    <mergeCell ref="L3607:N3607"/>
    <mergeCell ref="P3607:R3607"/>
    <mergeCell ref="M3608:N3608"/>
    <mergeCell ref="Q3608:R3608"/>
    <mergeCell ref="M3609:N3609"/>
    <mergeCell ref="Q3609:R3609"/>
    <mergeCell ref="M3604:N3604"/>
    <mergeCell ref="Q3604:R3604"/>
    <mergeCell ref="L3605:N3605"/>
    <mergeCell ref="P3605:R3605"/>
    <mergeCell ref="L3606:N3606"/>
    <mergeCell ref="P3606:R3606"/>
    <mergeCell ref="L3601:N3601"/>
    <mergeCell ref="P3601:R3601"/>
    <mergeCell ref="L3602:N3602"/>
    <mergeCell ref="P3602:R3602"/>
    <mergeCell ref="M3603:N3603"/>
    <mergeCell ref="Q3603:R3603"/>
    <mergeCell ref="M3598:N3598"/>
    <mergeCell ref="Q3598:R3598"/>
    <mergeCell ref="M3599:N3599"/>
    <mergeCell ref="Q3599:R3599"/>
    <mergeCell ref="L3600:N3600"/>
    <mergeCell ref="P3600:R3600"/>
    <mergeCell ref="L3595:N3595"/>
    <mergeCell ref="P3595:R3595"/>
    <mergeCell ref="L3596:N3596"/>
    <mergeCell ref="P3596:R3596"/>
    <mergeCell ref="L3597:N3597"/>
    <mergeCell ref="P3597:R3597"/>
    <mergeCell ref="L3592:N3592"/>
    <mergeCell ref="P3592:R3592"/>
    <mergeCell ref="L3593:N3593"/>
    <mergeCell ref="P3593:R3593"/>
    <mergeCell ref="M3594:N3594"/>
    <mergeCell ref="Q3594:R3594"/>
    <mergeCell ref="M3625:N3625"/>
    <mergeCell ref="Q3625:R3625"/>
    <mergeCell ref="L3626:N3626"/>
    <mergeCell ref="P3626:R3626"/>
    <mergeCell ref="L3627:N3627"/>
    <mergeCell ref="P3627:R3627"/>
    <mergeCell ref="L3622:N3622"/>
    <mergeCell ref="P3622:R3622"/>
    <mergeCell ref="L3623:N3623"/>
    <mergeCell ref="P3623:R3623"/>
    <mergeCell ref="M3624:N3624"/>
    <mergeCell ref="Q3624:R3624"/>
    <mergeCell ref="M3619:N3619"/>
    <mergeCell ref="Q3619:R3619"/>
    <mergeCell ref="M3620:N3620"/>
    <mergeCell ref="Q3620:R3620"/>
    <mergeCell ref="M3621:N3621"/>
    <mergeCell ref="Q3621:R3621"/>
    <mergeCell ref="L3616:N3616"/>
    <mergeCell ref="P3616:R3616"/>
    <mergeCell ref="L3617:N3617"/>
    <mergeCell ref="P3617:R3617"/>
    <mergeCell ref="M3618:N3618"/>
    <mergeCell ref="Q3618:R3618"/>
    <mergeCell ref="M3613:N3613"/>
    <mergeCell ref="Q3613:R3613"/>
    <mergeCell ref="M3614:N3614"/>
    <mergeCell ref="Q3614:R3614"/>
    <mergeCell ref="L3615:N3615"/>
    <mergeCell ref="P3615:R3615"/>
    <mergeCell ref="L3610:N3610"/>
    <mergeCell ref="P3610:R3610"/>
    <mergeCell ref="L3611:N3611"/>
    <mergeCell ref="P3611:R3611"/>
    <mergeCell ref="L3612:N3612"/>
    <mergeCell ref="P3612:R3612"/>
    <mergeCell ref="L3643:N3643"/>
    <mergeCell ref="P3643:R3643"/>
    <mergeCell ref="L3644:N3644"/>
    <mergeCell ref="P3644:R3644"/>
    <mergeCell ref="M3645:N3645"/>
    <mergeCell ref="Q3645:R3645"/>
    <mergeCell ref="L3640:N3640"/>
    <mergeCell ref="P3640:R3640"/>
    <mergeCell ref="M3641:N3641"/>
    <mergeCell ref="Q3641:R3641"/>
    <mergeCell ref="M3642:N3642"/>
    <mergeCell ref="Q3642:R3642"/>
    <mergeCell ref="M3637:N3637"/>
    <mergeCell ref="Q3637:R3637"/>
    <mergeCell ref="M3638:N3638"/>
    <mergeCell ref="Q3638:R3638"/>
    <mergeCell ref="L3639:N3639"/>
    <mergeCell ref="P3639:R3639"/>
    <mergeCell ref="L3634:N3634"/>
    <mergeCell ref="P3634:R3634"/>
    <mergeCell ref="L3635:N3635"/>
    <mergeCell ref="P3635:R3635"/>
    <mergeCell ref="L3636:N3636"/>
    <mergeCell ref="P3636:R3636"/>
    <mergeCell ref="L3631:N3631"/>
    <mergeCell ref="P3631:R3631"/>
    <mergeCell ref="M3632:N3632"/>
    <mergeCell ref="Q3632:R3632"/>
    <mergeCell ref="M3633:N3633"/>
    <mergeCell ref="Q3633:R3633"/>
    <mergeCell ref="M3628:N3628"/>
    <mergeCell ref="Q3628:R3628"/>
    <mergeCell ref="L3629:N3629"/>
    <mergeCell ref="P3629:R3629"/>
    <mergeCell ref="L3630:N3630"/>
    <mergeCell ref="P3630:R3630"/>
    <mergeCell ref="L3661:N3661"/>
    <mergeCell ref="P3661:R3661"/>
    <mergeCell ref="M3662:N3662"/>
    <mergeCell ref="Q3662:R3662"/>
    <mergeCell ref="M3663:N3663"/>
    <mergeCell ref="Q3663:R3663"/>
    <mergeCell ref="M3658:N3658"/>
    <mergeCell ref="Q3658:R3658"/>
    <mergeCell ref="L3659:N3659"/>
    <mergeCell ref="P3659:R3659"/>
    <mergeCell ref="L3660:N3660"/>
    <mergeCell ref="P3660:R3660"/>
    <mergeCell ref="M3655:N3655"/>
    <mergeCell ref="Q3655:R3655"/>
    <mergeCell ref="M3656:N3656"/>
    <mergeCell ref="Q3656:R3656"/>
    <mergeCell ref="M3657:N3657"/>
    <mergeCell ref="Q3657:R3657"/>
    <mergeCell ref="L3652:N3652"/>
    <mergeCell ref="P3652:R3652"/>
    <mergeCell ref="L3653:N3653"/>
    <mergeCell ref="P3653:R3653"/>
    <mergeCell ref="L3654:N3654"/>
    <mergeCell ref="P3654:R3654"/>
    <mergeCell ref="M3649:N3649"/>
    <mergeCell ref="Q3649:R3649"/>
    <mergeCell ref="M3650:N3650"/>
    <mergeCell ref="Q3650:R3650"/>
    <mergeCell ref="M3651:N3651"/>
    <mergeCell ref="Q3651:R3651"/>
    <mergeCell ref="L3646:N3646"/>
    <mergeCell ref="P3646:R3646"/>
    <mergeCell ref="L3647:N3647"/>
    <mergeCell ref="P3647:R3647"/>
    <mergeCell ref="L3648:N3648"/>
    <mergeCell ref="P3648:R3648"/>
    <mergeCell ref="M3679:N3679"/>
    <mergeCell ref="Q3679:R3679"/>
    <mergeCell ref="M3680:N3680"/>
    <mergeCell ref="Q3680:R3680"/>
    <mergeCell ref="M3681:N3681"/>
    <mergeCell ref="Q3681:R3681"/>
    <mergeCell ref="M3676:N3676"/>
    <mergeCell ref="Q3676:R3676"/>
    <mergeCell ref="M3677:N3677"/>
    <mergeCell ref="Q3677:R3677"/>
    <mergeCell ref="M3678:N3678"/>
    <mergeCell ref="Q3678:R3678"/>
    <mergeCell ref="L3673:N3673"/>
    <mergeCell ref="P3673:R3673"/>
    <mergeCell ref="M3674:N3674"/>
    <mergeCell ref="Q3674:R3674"/>
    <mergeCell ref="M3675:N3675"/>
    <mergeCell ref="Q3675:R3675"/>
    <mergeCell ref="M3670:N3670"/>
    <mergeCell ref="Q3670:R3670"/>
    <mergeCell ref="M3671:N3671"/>
    <mergeCell ref="Q3671:R3671"/>
    <mergeCell ref="L3672:N3672"/>
    <mergeCell ref="P3672:R3672"/>
    <mergeCell ref="M3667:N3667"/>
    <mergeCell ref="Q3667:R3667"/>
    <mergeCell ref="M3668:N3668"/>
    <mergeCell ref="Q3668:R3668"/>
    <mergeCell ref="M3669:N3669"/>
    <mergeCell ref="Q3669:R3669"/>
    <mergeCell ref="M3664:N3664"/>
    <mergeCell ref="Q3664:R3664"/>
    <mergeCell ref="M3665:N3665"/>
    <mergeCell ref="Q3665:R3665"/>
    <mergeCell ref="M3666:N3666"/>
    <mergeCell ref="Q3666:R3666"/>
    <mergeCell ref="M3697:N3697"/>
    <mergeCell ref="Q3697:R3697"/>
    <mergeCell ref="M3698:N3698"/>
    <mergeCell ref="Q3698:R3698"/>
    <mergeCell ref="M3699:N3699"/>
    <mergeCell ref="Q3699:R3699"/>
    <mergeCell ref="M3694:N3694"/>
    <mergeCell ref="Q3694:R3694"/>
    <mergeCell ref="L3695:N3695"/>
    <mergeCell ref="P3695:R3695"/>
    <mergeCell ref="L3696:N3696"/>
    <mergeCell ref="P3696:R3696"/>
    <mergeCell ref="M3691:N3691"/>
    <mergeCell ref="Q3691:R3691"/>
    <mergeCell ref="L3692:N3692"/>
    <mergeCell ref="P3692:R3692"/>
    <mergeCell ref="L3693:N3693"/>
    <mergeCell ref="P3693:R3693"/>
    <mergeCell ref="L3688:N3688"/>
    <mergeCell ref="P3688:R3688"/>
    <mergeCell ref="L3689:N3689"/>
    <mergeCell ref="P3689:R3689"/>
    <mergeCell ref="M3690:N3690"/>
    <mergeCell ref="Q3690:R3690"/>
    <mergeCell ref="M3685:N3685"/>
    <mergeCell ref="Q3685:R3685"/>
    <mergeCell ref="M3686:N3686"/>
    <mergeCell ref="Q3686:R3686"/>
    <mergeCell ref="M3687:N3687"/>
    <mergeCell ref="Q3687:R3687"/>
    <mergeCell ref="M3682:N3682"/>
    <mergeCell ref="Q3682:R3682"/>
    <mergeCell ref="M3683:N3683"/>
    <mergeCell ref="Q3683:R3683"/>
    <mergeCell ref="M3684:N3684"/>
    <mergeCell ref="Q3684:R3684"/>
    <mergeCell ref="M3715:N3715"/>
    <mergeCell ref="Q3715:R3715"/>
    <mergeCell ref="M3716:N3716"/>
    <mergeCell ref="Q3716:R3716"/>
    <mergeCell ref="M3717:N3717"/>
    <mergeCell ref="Q3717:R3717"/>
    <mergeCell ref="L3712:N3712"/>
    <mergeCell ref="P3712:R3712"/>
    <mergeCell ref="L3713:N3713"/>
    <mergeCell ref="P3713:R3713"/>
    <mergeCell ref="L3714:N3714"/>
    <mergeCell ref="P3714:R3714"/>
    <mergeCell ref="M3709:N3709"/>
    <mergeCell ref="Q3709:R3709"/>
    <mergeCell ref="M3710:N3710"/>
    <mergeCell ref="Q3710:R3710"/>
    <mergeCell ref="M3711:N3711"/>
    <mergeCell ref="Q3711:R3711"/>
    <mergeCell ref="L3706:N3706"/>
    <mergeCell ref="P3706:R3706"/>
    <mergeCell ref="M3707:N3707"/>
    <mergeCell ref="Q3707:R3707"/>
    <mergeCell ref="M3708:N3708"/>
    <mergeCell ref="Q3708:R3708"/>
    <mergeCell ref="M3703:N3703"/>
    <mergeCell ref="Q3703:R3703"/>
    <mergeCell ref="L3704:N3704"/>
    <mergeCell ref="P3704:R3704"/>
    <mergeCell ref="L3705:N3705"/>
    <mergeCell ref="P3705:R3705"/>
    <mergeCell ref="M3700:N3700"/>
    <mergeCell ref="Q3700:R3700"/>
    <mergeCell ref="M3701:N3701"/>
    <mergeCell ref="Q3701:R3701"/>
    <mergeCell ref="M3702:N3702"/>
    <mergeCell ref="Q3702:R3702"/>
    <mergeCell ref="L3733:N3733"/>
    <mergeCell ref="P3733:R3733"/>
    <mergeCell ref="L3734:N3734"/>
    <mergeCell ref="P3734:R3734"/>
    <mergeCell ref="L3735:N3735"/>
    <mergeCell ref="P3735:R3735"/>
    <mergeCell ref="M3730:N3730"/>
    <mergeCell ref="Q3730:R3730"/>
    <mergeCell ref="M3731:N3731"/>
    <mergeCell ref="Q3731:R3731"/>
    <mergeCell ref="M3732:N3732"/>
    <mergeCell ref="Q3732:R3732"/>
    <mergeCell ref="M3727:N3727"/>
    <mergeCell ref="Q3727:R3727"/>
    <mergeCell ref="M3728:N3728"/>
    <mergeCell ref="Q3728:R3728"/>
    <mergeCell ref="M3729:N3729"/>
    <mergeCell ref="Q3729:R3729"/>
    <mergeCell ref="L3724:N3724"/>
    <mergeCell ref="P3724:R3724"/>
    <mergeCell ref="M3725:N3725"/>
    <mergeCell ref="Q3725:R3725"/>
    <mergeCell ref="M3726:N3726"/>
    <mergeCell ref="Q3726:R3726"/>
    <mergeCell ref="M3721:N3721"/>
    <mergeCell ref="Q3721:R3721"/>
    <mergeCell ref="L3722:N3722"/>
    <mergeCell ref="P3722:R3722"/>
    <mergeCell ref="L3723:N3723"/>
    <mergeCell ref="P3723:R3723"/>
    <mergeCell ref="M3718:N3718"/>
    <mergeCell ref="Q3718:R3718"/>
    <mergeCell ref="M3719:N3719"/>
    <mergeCell ref="Q3719:R3719"/>
    <mergeCell ref="M3720:N3720"/>
    <mergeCell ref="Q3720:R3720"/>
    <mergeCell ref="M3751:N3751"/>
    <mergeCell ref="Q3751:R3751"/>
    <mergeCell ref="M3752:N3752"/>
    <mergeCell ref="Q3752:R3752"/>
    <mergeCell ref="L3753:N3753"/>
    <mergeCell ref="P3753:R3753"/>
    <mergeCell ref="L3748:N3748"/>
    <mergeCell ref="P3748:R3748"/>
    <mergeCell ref="M3749:N3749"/>
    <mergeCell ref="Q3749:R3749"/>
    <mergeCell ref="M3750:N3750"/>
    <mergeCell ref="Q3750:R3750"/>
    <mergeCell ref="M3745:N3745"/>
    <mergeCell ref="Q3745:R3745"/>
    <mergeCell ref="L3746:N3746"/>
    <mergeCell ref="P3746:R3746"/>
    <mergeCell ref="L3747:N3747"/>
    <mergeCell ref="P3747:R3747"/>
    <mergeCell ref="L3742:N3742"/>
    <mergeCell ref="P3742:R3742"/>
    <mergeCell ref="M3743:N3743"/>
    <mergeCell ref="Q3743:R3743"/>
    <mergeCell ref="M3744:N3744"/>
    <mergeCell ref="Q3744:R3744"/>
    <mergeCell ref="L3739:N3739"/>
    <mergeCell ref="P3739:R3739"/>
    <mergeCell ref="L3740:N3740"/>
    <mergeCell ref="P3740:R3740"/>
    <mergeCell ref="L3741:N3741"/>
    <mergeCell ref="P3741:R3741"/>
    <mergeCell ref="M3736:N3736"/>
    <mergeCell ref="Q3736:R3736"/>
    <mergeCell ref="M3737:N3737"/>
    <mergeCell ref="Q3737:R3737"/>
    <mergeCell ref="M3738:N3738"/>
    <mergeCell ref="Q3738:R3738"/>
    <mergeCell ref="L3769:N3769"/>
    <mergeCell ref="P3769:R3769"/>
    <mergeCell ref="L3770:N3770"/>
    <mergeCell ref="P3770:R3770"/>
    <mergeCell ref="L3771:N3771"/>
    <mergeCell ref="P3771:R3771"/>
    <mergeCell ref="L3766:N3766"/>
    <mergeCell ref="P3766:R3766"/>
    <mergeCell ref="M3767:N3767"/>
    <mergeCell ref="Q3767:R3767"/>
    <mergeCell ref="M3768:N3768"/>
    <mergeCell ref="Q3768:R3768"/>
    <mergeCell ref="M3763:N3763"/>
    <mergeCell ref="Q3763:R3763"/>
    <mergeCell ref="M3764:N3764"/>
    <mergeCell ref="Q3764:R3764"/>
    <mergeCell ref="L3765:N3765"/>
    <mergeCell ref="P3765:R3765"/>
    <mergeCell ref="L3760:N3760"/>
    <mergeCell ref="P3760:R3760"/>
    <mergeCell ref="L3761:N3761"/>
    <mergeCell ref="P3761:R3761"/>
    <mergeCell ref="L3762:N3762"/>
    <mergeCell ref="P3762:R3762"/>
    <mergeCell ref="M3757:N3757"/>
    <mergeCell ref="Q3757:R3757"/>
    <mergeCell ref="M3758:N3758"/>
    <mergeCell ref="Q3758:R3758"/>
    <mergeCell ref="L3759:N3759"/>
    <mergeCell ref="P3759:R3759"/>
    <mergeCell ref="L3754:N3754"/>
    <mergeCell ref="P3754:R3754"/>
    <mergeCell ref="L3755:N3755"/>
    <mergeCell ref="P3755:R3755"/>
    <mergeCell ref="M3756:N3756"/>
    <mergeCell ref="Q3756:R3756"/>
    <mergeCell ref="M3787:N3787"/>
    <mergeCell ref="Q3787:R3787"/>
    <mergeCell ref="M3788:N3788"/>
    <mergeCell ref="Q3788:R3788"/>
    <mergeCell ref="M3789:N3789"/>
    <mergeCell ref="Q3789:R3789"/>
    <mergeCell ref="L3784:N3784"/>
    <mergeCell ref="P3784:R3784"/>
    <mergeCell ref="L3785:N3785"/>
    <mergeCell ref="P3785:R3785"/>
    <mergeCell ref="M3786:N3786"/>
    <mergeCell ref="Q3786:R3786"/>
    <mergeCell ref="L3781:N3781"/>
    <mergeCell ref="P3781:R3781"/>
    <mergeCell ref="L3782:N3782"/>
    <mergeCell ref="P3782:R3782"/>
    <mergeCell ref="L3783:N3783"/>
    <mergeCell ref="P3783:R3783"/>
    <mergeCell ref="M3778:N3778"/>
    <mergeCell ref="Q3778:R3778"/>
    <mergeCell ref="M3779:N3779"/>
    <mergeCell ref="Q3779:R3779"/>
    <mergeCell ref="L3780:N3780"/>
    <mergeCell ref="P3780:R3780"/>
    <mergeCell ref="M3775:N3775"/>
    <mergeCell ref="Q3775:R3775"/>
    <mergeCell ref="M3776:N3776"/>
    <mergeCell ref="Q3776:R3776"/>
    <mergeCell ref="M3777:N3777"/>
    <mergeCell ref="Q3777:R3777"/>
    <mergeCell ref="M3772:N3772"/>
    <mergeCell ref="Q3772:R3772"/>
    <mergeCell ref="M3773:N3773"/>
    <mergeCell ref="Q3773:R3773"/>
    <mergeCell ref="M3774:N3774"/>
    <mergeCell ref="Q3774:R3774"/>
    <mergeCell ref="M3805:N3805"/>
    <mergeCell ref="Q3805:R3805"/>
    <mergeCell ref="M3806:N3806"/>
    <mergeCell ref="Q3806:R3806"/>
    <mergeCell ref="M3807:N3807"/>
    <mergeCell ref="Q3807:R3807"/>
    <mergeCell ref="M3802:N3802"/>
    <mergeCell ref="Q3802:R3802"/>
    <mergeCell ref="M3803:N3803"/>
    <mergeCell ref="Q3803:R3803"/>
    <mergeCell ref="M3804:N3804"/>
    <mergeCell ref="Q3804:R3804"/>
    <mergeCell ref="M3799:N3799"/>
    <mergeCell ref="Q3799:R3799"/>
    <mergeCell ref="M3800:N3800"/>
    <mergeCell ref="Q3800:R3800"/>
    <mergeCell ref="M3801:N3801"/>
    <mergeCell ref="Q3801:R3801"/>
    <mergeCell ref="M3796:N3796"/>
    <mergeCell ref="Q3796:R3796"/>
    <mergeCell ref="M3797:N3797"/>
    <mergeCell ref="Q3797:R3797"/>
    <mergeCell ref="M3798:N3798"/>
    <mergeCell ref="Q3798:R3798"/>
    <mergeCell ref="L3793:N3793"/>
    <mergeCell ref="P3793:R3793"/>
    <mergeCell ref="M3794:N3794"/>
    <mergeCell ref="Q3794:R3794"/>
    <mergeCell ref="M3795:N3795"/>
    <mergeCell ref="Q3795:R3795"/>
    <mergeCell ref="M3790:N3790"/>
    <mergeCell ref="Q3790:R3790"/>
    <mergeCell ref="M3791:N3791"/>
    <mergeCell ref="Q3791:R3791"/>
    <mergeCell ref="L3792:N3792"/>
    <mergeCell ref="P3792:R3792"/>
    <mergeCell ref="M3823:N3823"/>
    <mergeCell ref="Q3823:R3823"/>
    <mergeCell ref="L3824:N3824"/>
    <mergeCell ref="P3824:R3824"/>
    <mergeCell ref="L3825:N3825"/>
    <mergeCell ref="P3825:R3825"/>
    <mergeCell ref="L3820:N3820"/>
    <mergeCell ref="P3820:R3820"/>
    <mergeCell ref="L3821:N3821"/>
    <mergeCell ref="P3821:R3821"/>
    <mergeCell ref="M3822:N3822"/>
    <mergeCell ref="Q3822:R3822"/>
    <mergeCell ref="L3817:N3817"/>
    <mergeCell ref="P3817:R3817"/>
    <mergeCell ref="M3818:N3818"/>
    <mergeCell ref="Q3818:R3818"/>
    <mergeCell ref="M3819:N3819"/>
    <mergeCell ref="Q3819:R3819"/>
    <mergeCell ref="M3814:N3814"/>
    <mergeCell ref="Q3814:R3814"/>
    <mergeCell ref="M3815:N3815"/>
    <mergeCell ref="Q3815:R3815"/>
    <mergeCell ref="L3816:N3816"/>
    <mergeCell ref="P3816:R3816"/>
    <mergeCell ref="M3811:N3811"/>
    <mergeCell ref="Q3811:R3811"/>
    <mergeCell ref="L3812:N3812"/>
    <mergeCell ref="P3812:R3812"/>
    <mergeCell ref="L3813:N3813"/>
    <mergeCell ref="P3813:R3813"/>
    <mergeCell ref="L3808:N3808"/>
    <mergeCell ref="P3808:R3808"/>
    <mergeCell ref="L3809:N3809"/>
    <mergeCell ref="P3809:R3809"/>
    <mergeCell ref="M3810:N3810"/>
    <mergeCell ref="Q3810:R3810"/>
    <mergeCell ref="L3841:N3841"/>
    <mergeCell ref="P3841:R3841"/>
    <mergeCell ref="L3842:N3842"/>
    <mergeCell ref="P3842:R3842"/>
    <mergeCell ref="M3843:N3843"/>
    <mergeCell ref="Q3843:R3843"/>
    <mergeCell ref="L3838:N3838"/>
    <mergeCell ref="P3838:R3838"/>
    <mergeCell ref="M3839:N3839"/>
    <mergeCell ref="Q3839:R3839"/>
    <mergeCell ref="M3840:N3840"/>
    <mergeCell ref="Q3840:R3840"/>
    <mergeCell ref="M3835:N3835"/>
    <mergeCell ref="Q3835:R3835"/>
    <mergeCell ref="M3836:N3836"/>
    <mergeCell ref="Q3836:R3836"/>
    <mergeCell ref="L3837:N3837"/>
    <mergeCell ref="P3837:R3837"/>
    <mergeCell ref="L3832:N3832"/>
    <mergeCell ref="P3832:R3832"/>
    <mergeCell ref="L3833:N3833"/>
    <mergeCell ref="P3833:R3833"/>
    <mergeCell ref="L3834:N3834"/>
    <mergeCell ref="P3834:R3834"/>
    <mergeCell ref="L3829:N3829"/>
    <mergeCell ref="P3829:R3829"/>
    <mergeCell ref="M3830:N3830"/>
    <mergeCell ref="Q3830:R3830"/>
    <mergeCell ref="M3831:N3831"/>
    <mergeCell ref="Q3831:R3831"/>
    <mergeCell ref="M3826:N3826"/>
    <mergeCell ref="Q3826:R3826"/>
    <mergeCell ref="M3827:N3827"/>
    <mergeCell ref="Q3827:R3827"/>
    <mergeCell ref="L3828:N3828"/>
    <mergeCell ref="P3828:R3828"/>
    <mergeCell ref="L3859:N3859"/>
    <mergeCell ref="P3859:R3859"/>
    <mergeCell ref="L3860:N3860"/>
    <mergeCell ref="P3860:R3860"/>
    <mergeCell ref="L3861:N3861"/>
    <mergeCell ref="P3861:R3861"/>
    <mergeCell ref="M3856:N3856"/>
    <mergeCell ref="Q3856:R3856"/>
    <mergeCell ref="M3857:N3857"/>
    <mergeCell ref="Q3857:R3857"/>
    <mergeCell ref="M3858:N3858"/>
    <mergeCell ref="Q3858:R3858"/>
    <mergeCell ref="M3853:N3853"/>
    <mergeCell ref="Q3853:R3853"/>
    <mergeCell ref="M3854:N3854"/>
    <mergeCell ref="Q3854:R3854"/>
    <mergeCell ref="M3855:N3855"/>
    <mergeCell ref="Q3855:R3855"/>
    <mergeCell ref="M3850:N3850"/>
    <mergeCell ref="Q3850:R3850"/>
    <mergeCell ref="L3851:N3851"/>
    <mergeCell ref="P3851:R3851"/>
    <mergeCell ref="L3852:N3852"/>
    <mergeCell ref="P3852:R3852"/>
    <mergeCell ref="L3847:N3847"/>
    <mergeCell ref="P3847:R3847"/>
    <mergeCell ref="M3848:N3848"/>
    <mergeCell ref="Q3848:R3848"/>
    <mergeCell ref="M3849:N3849"/>
    <mergeCell ref="Q3849:R3849"/>
    <mergeCell ref="L3844:N3844"/>
    <mergeCell ref="P3844:R3844"/>
    <mergeCell ref="L3845:N3845"/>
    <mergeCell ref="P3845:R3845"/>
    <mergeCell ref="L3846:N3846"/>
    <mergeCell ref="P3846:R3846"/>
    <mergeCell ref="L3877:N3877"/>
    <mergeCell ref="P3877:R3877"/>
    <mergeCell ref="L3878:N3878"/>
    <mergeCell ref="P3878:R3878"/>
    <mergeCell ref="L3879:N3879"/>
    <mergeCell ref="P3879:R3879"/>
    <mergeCell ref="L3874:N3874"/>
    <mergeCell ref="P3874:R3874"/>
    <mergeCell ref="L3875:N3875"/>
    <mergeCell ref="P3875:R3875"/>
    <mergeCell ref="M3876:N3876"/>
    <mergeCell ref="Q3876:R3876"/>
    <mergeCell ref="L3871:N3871"/>
    <mergeCell ref="P3871:R3871"/>
    <mergeCell ref="M3872:N3872"/>
    <mergeCell ref="Q3872:R3872"/>
    <mergeCell ref="M3873:N3873"/>
    <mergeCell ref="Q3873:R3873"/>
    <mergeCell ref="M3868:N3868"/>
    <mergeCell ref="Q3868:R3868"/>
    <mergeCell ref="M3869:N3869"/>
    <mergeCell ref="Q3869:R3869"/>
    <mergeCell ref="L3870:N3870"/>
    <mergeCell ref="P3870:R3870"/>
    <mergeCell ref="M3865:N3865"/>
    <mergeCell ref="Q3865:R3865"/>
    <mergeCell ref="L3866:N3866"/>
    <mergeCell ref="P3866:R3866"/>
    <mergeCell ref="L3867:N3867"/>
    <mergeCell ref="P3867:R3867"/>
    <mergeCell ref="M3862:N3862"/>
    <mergeCell ref="Q3862:R3862"/>
    <mergeCell ref="M3863:N3863"/>
    <mergeCell ref="Q3863:R3863"/>
    <mergeCell ref="M3864:N3864"/>
    <mergeCell ref="Q3864:R3864"/>
    <mergeCell ref="L3895:N3895"/>
    <mergeCell ref="P3895:R3895"/>
    <mergeCell ref="L3896:N3896"/>
    <mergeCell ref="P3896:R3896"/>
    <mergeCell ref="M3897:N3897"/>
    <mergeCell ref="Q3897:R3897"/>
    <mergeCell ref="L3892:N3892"/>
    <mergeCell ref="P3892:R3892"/>
    <mergeCell ref="M3893:N3893"/>
    <mergeCell ref="Q3893:R3893"/>
    <mergeCell ref="M3894:N3894"/>
    <mergeCell ref="Q3894:R3894"/>
    <mergeCell ref="M3889:N3889"/>
    <mergeCell ref="Q3889:R3889"/>
    <mergeCell ref="M3890:N3890"/>
    <mergeCell ref="Q3890:R3890"/>
    <mergeCell ref="L3891:N3891"/>
    <mergeCell ref="P3891:R3891"/>
    <mergeCell ref="M3886:N3886"/>
    <mergeCell ref="Q3886:R3886"/>
    <mergeCell ref="L3887:N3887"/>
    <mergeCell ref="P3887:R3887"/>
    <mergeCell ref="L3888:N3888"/>
    <mergeCell ref="P3888:R3888"/>
    <mergeCell ref="L3883:N3883"/>
    <mergeCell ref="P3883:R3883"/>
    <mergeCell ref="L3884:N3884"/>
    <mergeCell ref="P3884:R3884"/>
    <mergeCell ref="M3885:N3885"/>
    <mergeCell ref="Q3885:R3885"/>
    <mergeCell ref="M3880:N3880"/>
    <mergeCell ref="Q3880:R3880"/>
    <mergeCell ref="M3881:N3881"/>
    <mergeCell ref="Q3881:R3881"/>
    <mergeCell ref="L3882:N3882"/>
    <mergeCell ref="P3882:R3882"/>
    <mergeCell ref="L3913:N3913"/>
    <mergeCell ref="P3913:R3913"/>
    <mergeCell ref="L3914:N3914"/>
    <mergeCell ref="P3914:R3914"/>
    <mergeCell ref="M3915:N3915"/>
    <mergeCell ref="Q3915:R3915"/>
    <mergeCell ref="M3910:N3910"/>
    <mergeCell ref="Q3910:R3910"/>
    <mergeCell ref="M3911:N3911"/>
    <mergeCell ref="Q3911:R3911"/>
    <mergeCell ref="L3912:N3912"/>
    <mergeCell ref="P3912:R3912"/>
    <mergeCell ref="M3907:N3907"/>
    <mergeCell ref="Q3907:R3907"/>
    <mergeCell ref="L3908:N3908"/>
    <mergeCell ref="P3908:R3908"/>
    <mergeCell ref="L3909:N3909"/>
    <mergeCell ref="P3909:R3909"/>
    <mergeCell ref="L3904:N3904"/>
    <mergeCell ref="P3904:R3904"/>
    <mergeCell ref="L3905:N3905"/>
    <mergeCell ref="P3905:R3905"/>
    <mergeCell ref="M3906:N3906"/>
    <mergeCell ref="Q3906:R3906"/>
    <mergeCell ref="M3901:N3901"/>
    <mergeCell ref="Q3901:R3901"/>
    <mergeCell ref="M3902:N3902"/>
    <mergeCell ref="Q3902:R3902"/>
    <mergeCell ref="M3903:N3903"/>
    <mergeCell ref="Q3903:R3903"/>
    <mergeCell ref="L3898:N3898"/>
    <mergeCell ref="P3898:R3898"/>
    <mergeCell ref="L3899:N3899"/>
    <mergeCell ref="P3899:R3899"/>
    <mergeCell ref="L3900:N3900"/>
    <mergeCell ref="P3900:R3900"/>
    <mergeCell ref="L3931:N3931"/>
    <mergeCell ref="P3931:R3931"/>
    <mergeCell ref="L3932:N3932"/>
    <mergeCell ref="P3932:R3932"/>
    <mergeCell ref="M3933:N3933"/>
    <mergeCell ref="Q3933:R3933"/>
    <mergeCell ref="L3928:N3928"/>
    <mergeCell ref="P3928:R3928"/>
    <mergeCell ref="M3929:N3929"/>
    <mergeCell ref="Q3929:R3929"/>
    <mergeCell ref="L3930:N3930"/>
    <mergeCell ref="P3930:R3930"/>
    <mergeCell ref="M3925:N3925"/>
    <mergeCell ref="Q3925:R3925"/>
    <mergeCell ref="M3926:N3926"/>
    <mergeCell ref="Q3926:R3926"/>
    <mergeCell ref="L3927:N3927"/>
    <mergeCell ref="P3927:R3927"/>
    <mergeCell ref="M3922:N3922"/>
    <mergeCell ref="Q3922:R3922"/>
    <mergeCell ref="L3923:N3923"/>
    <mergeCell ref="P3923:R3923"/>
    <mergeCell ref="L3924:N3924"/>
    <mergeCell ref="P3924:R3924"/>
    <mergeCell ref="L3919:N3919"/>
    <mergeCell ref="P3919:R3919"/>
    <mergeCell ref="L3920:N3920"/>
    <mergeCell ref="P3920:R3920"/>
    <mergeCell ref="M3921:N3921"/>
    <mergeCell ref="Q3921:R3921"/>
    <mergeCell ref="M3916:N3916"/>
    <mergeCell ref="Q3916:R3916"/>
    <mergeCell ref="M3917:N3917"/>
    <mergeCell ref="Q3917:R3917"/>
    <mergeCell ref="L3918:N3918"/>
    <mergeCell ref="P3918:R3918"/>
    <mergeCell ref="M3949:N3949"/>
    <mergeCell ref="Q3949:R3949"/>
    <mergeCell ref="M3950:N3950"/>
    <mergeCell ref="Q3950:R3950"/>
    <mergeCell ref="L3951:N3951"/>
    <mergeCell ref="P3951:R3951"/>
    <mergeCell ref="M3946:N3946"/>
    <mergeCell ref="Q3946:R3946"/>
    <mergeCell ref="M3947:N3947"/>
    <mergeCell ref="Q3947:R3947"/>
    <mergeCell ref="M3948:N3948"/>
    <mergeCell ref="Q3948:R3948"/>
    <mergeCell ref="L3943:N3943"/>
    <mergeCell ref="P3943:R3943"/>
    <mergeCell ref="M3944:N3944"/>
    <mergeCell ref="Q3944:R3944"/>
    <mergeCell ref="M3945:N3945"/>
    <mergeCell ref="Q3945:R3945"/>
    <mergeCell ref="M3940:N3940"/>
    <mergeCell ref="Q3940:R3940"/>
    <mergeCell ref="L3941:N3941"/>
    <mergeCell ref="P3941:R3941"/>
    <mergeCell ref="L3942:N3942"/>
    <mergeCell ref="P3942:R3942"/>
    <mergeCell ref="L3937:N3937"/>
    <mergeCell ref="P3937:R3937"/>
    <mergeCell ref="L3938:N3938"/>
    <mergeCell ref="P3938:R3938"/>
    <mergeCell ref="M3939:N3939"/>
    <mergeCell ref="Q3939:R3939"/>
    <mergeCell ref="M3934:N3934"/>
    <mergeCell ref="Q3934:R3934"/>
    <mergeCell ref="M3935:N3935"/>
    <mergeCell ref="Q3935:R3935"/>
    <mergeCell ref="L3936:N3936"/>
    <mergeCell ref="P3936:R3936"/>
    <mergeCell ref="M3967:N3967"/>
    <mergeCell ref="Q3967:R3967"/>
    <mergeCell ref="L3968:N3968"/>
    <mergeCell ref="P3968:R3968"/>
    <mergeCell ref="L3969:N3969"/>
    <mergeCell ref="P3969:R3969"/>
    <mergeCell ref="L3964:N3964"/>
    <mergeCell ref="P3964:R3964"/>
    <mergeCell ref="L3965:N3965"/>
    <mergeCell ref="P3965:R3965"/>
    <mergeCell ref="M3966:N3966"/>
    <mergeCell ref="Q3966:R3966"/>
    <mergeCell ref="M3961:N3961"/>
    <mergeCell ref="Q3961:R3961"/>
    <mergeCell ref="M3962:N3962"/>
    <mergeCell ref="Q3962:R3962"/>
    <mergeCell ref="L3963:N3963"/>
    <mergeCell ref="P3963:R3963"/>
    <mergeCell ref="L3958:N3958"/>
    <mergeCell ref="P3958:R3958"/>
    <mergeCell ref="L3959:N3959"/>
    <mergeCell ref="P3959:R3959"/>
    <mergeCell ref="L3960:N3960"/>
    <mergeCell ref="P3960:R3960"/>
    <mergeCell ref="L3955:N3955"/>
    <mergeCell ref="P3955:R3955"/>
    <mergeCell ref="L3956:N3956"/>
    <mergeCell ref="P3956:R3956"/>
    <mergeCell ref="M3957:N3957"/>
    <mergeCell ref="Q3957:R3957"/>
    <mergeCell ref="L3952:N3952"/>
    <mergeCell ref="P3952:R3952"/>
    <mergeCell ref="M3953:N3953"/>
    <mergeCell ref="Q3953:R3953"/>
    <mergeCell ref="M3954:N3954"/>
    <mergeCell ref="Q3954:R3954"/>
    <mergeCell ref="L3985:N3985"/>
    <mergeCell ref="P3985:R3985"/>
    <mergeCell ref="L3986:N3986"/>
    <mergeCell ref="P3986:R3986"/>
    <mergeCell ref="M3987:N3987"/>
    <mergeCell ref="Q3987:R3987"/>
    <mergeCell ref="L3982:N3982"/>
    <mergeCell ref="P3982:R3982"/>
    <mergeCell ref="M3983:N3983"/>
    <mergeCell ref="Q3983:R3983"/>
    <mergeCell ref="M3984:N3984"/>
    <mergeCell ref="Q3984:R3984"/>
    <mergeCell ref="M3979:N3979"/>
    <mergeCell ref="Q3979:R3979"/>
    <mergeCell ref="M3980:N3980"/>
    <mergeCell ref="Q3980:R3980"/>
    <mergeCell ref="L3981:N3981"/>
    <mergeCell ref="P3981:R3981"/>
    <mergeCell ref="L3976:N3976"/>
    <mergeCell ref="P3976:R3976"/>
    <mergeCell ref="L3977:N3977"/>
    <mergeCell ref="P3977:R3977"/>
    <mergeCell ref="L3978:N3978"/>
    <mergeCell ref="P3978:R3978"/>
    <mergeCell ref="L3973:N3973"/>
    <mergeCell ref="P3973:R3973"/>
    <mergeCell ref="M3974:N3974"/>
    <mergeCell ref="Q3974:R3974"/>
    <mergeCell ref="M3975:N3975"/>
    <mergeCell ref="Q3975:R3975"/>
    <mergeCell ref="M3970:N3970"/>
    <mergeCell ref="Q3970:R3970"/>
    <mergeCell ref="M3971:N3971"/>
    <mergeCell ref="Q3971:R3971"/>
    <mergeCell ref="L3972:N3972"/>
    <mergeCell ref="P3972:R3972"/>
    <mergeCell ref="L4003:N4003"/>
    <mergeCell ref="P4003:R4003"/>
    <mergeCell ref="M4004:N4004"/>
    <mergeCell ref="Q4004:R4004"/>
    <mergeCell ref="M4005:N4005"/>
    <mergeCell ref="Q4005:R4005"/>
    <mergeCell ref="M4000:N4000"/>
    <mergeCell ref="Q4000:R4000"/>
    <mergeCell ref="M4001:N4001"/>
    <mergeCell ref="Q4001:R4001"/>
    <mergeCell ref="L4002:N4002"/>
    <mergeCell ref="P4002:R4002"/>
    <mergeCell ref="M3997:N3997"/>
    <mergeCell ref="Q3997:R3997"/>
    <mergeCell ref="L3998:N3998"/>
    <mergeCell ref="P3998:R3998"/>
    <mergeCell ref="L3999:N3999"/>
    <mergeCell ref="P3999:R3999"/>
    <mergeCell ref="L3994:N3994"/>
    <mergeCell ref="P3994:R3994"/>
    <mergeCell ref="L3995:N3995"/>
    <mergeCell ref="P3995:R3995"/>
    <mergeCell ref="M3996:N3996"/>
    <mergeCell ref="Q3996:R3996"/>
    <mergeCell ref="M3991:N3991"/>
    <mergeCell ref="Q3991:R3991"/>
    <mergeCell ref="M3992:N3992"/>
    <mergeCell ref="Q3992:R3992"/>
    <mergeCell ref="L3993:N3993"/>
    <mergeCell ref="P3993:R3993"/>
    <mergeCell ref="M3988:N3988"/>
    <mergeCell ref="Q3988:R3988"/>
    <mergeCell ref="L3989:N3989"/>
    <mergeCell ref="P3989:R3989"/>
    <mergeCell ref="L3990:N3990"/>
    <mergeCell ref="P3990:R3990"/>
    <mergeCell ref="L4021:N4021"/>
    <mergeCell ref="P4021:R4021"/>
    <mergeCell ref="M4022:N4022"/>
    <mergeCell ref="Q4022:R4022"/>
    <mergeCell ref="M4023:N4023"/>
    <mergeCell ref="Q4023:R4023"/>
    <mergeCell ref="M4018:N4018"/>
    <mergeCell ref="Q4018:R4018"/>
    <mergeCell ref="L4019:N4019"/>
    <mergeCell ref="P4019:R4019"/>
    <mergeCell ref="L4020:N4020"/>
    <mergeCell ref="P4020:R4020"/>
    <mergeCell ref="M4015:N4015"/>
    <mergeCell ref="Q4015:R4015"/>
    <mergeCell ref="L4016:N4016"/>
    <mergeCell ref="P4016:R4016"/>
    <mergeCell ref="L4017:N4017"/>
    <mergeCell ref="P4017:R4017"/>
    <mergeCell ref="L4012:N4012"/>
    <mergeCell ref="P4012:R4012"/>
    <mergeCell ref="L4013:N4013"/>
    <mergeCell ref="P4013:R4013"/>
    <mergeCell ref="M4014:N4014"/>
    <mergeCell ref="Q4014:R4014"/>
    <mergeCell ref="M4009:N4009"/>
    <mergeCell ref="Q4009:R4009"/>
    <mergeCell ref="M4010:N4010"/>
    <mergeCell ref="Q4010:R4010"/>
    <mergeCell ref="M4011:N4011"/>
    <mergeCell ref="Q4011:R4011"/>
    <mergeCell ref="L4006:N4006"/>
    <mergeCell ref="P4006:R4006"/>
    <mergeCell ref="L4007:N4007"/>
    <mergeCell ref="P4007:R4007"/>
    <mergeCell ref="L4008:N4008"/>
    <mergeCell ref="P4008:R4008"/>
    <mergeCell ref="M4039:N4039"/>
    <mergeCell ref="Q4039:R4039"/>
    <mergeCell ref="L4040:N4040"/>
    <mergeCell ref="P4040:R4040"/>
    <mergeCell ref="L4041:N4041"/>
    <mergeCell ref="P4041:R4041"/>
    <mergeCell ref="L4036:N4036"/>
    <mergeCell ref="P4036:R4036"/>
    <mergeCell ref="L4037:N4037"/>
    <mergeCell ref="P4037:R4037"/>
    <mergeCell ref="M4038:N4038"/>
    <mergeCell ref="Q4038:R4038"/>
    <mergeCell ref="M4033:N4033"/>
    <mergeCell ref="Q4033:R4033"/>
    <mergeCell ref="M4034:N4034"/>
    <mergeCell ref="Q4034:R4034"/>
    <mergeCell ref="L4035:N4035"/>
    <mergeCell ref="P4035:R4035"/>
    <mergeCell ref="L4030:N4030"/>
    <mergeCell ref="P4030:R4030"/>
    <mergeCell ref="L4031:N4031"/>
    <mergeCell ref="P4031:R4031"/>
    <mergeCell ref="M4032:N4032"/>
    <mergeCell ref="Q4032:R4032"/>
    <mergeCell ref="M4027:N4027"/>
    <mergeCell ref="Q4027:R4027"/>
    <mergeCell ref="M4028:N4028"/>
    <mergeCell ref="Q4028:R4028"/>
    <mergeCell ref="L4029:N4029"/>
    <mergeCell ref="P4029:R4029"/>
    <mergeCell ref="L4024:N4024"/>
    <mergeCell ref="P4024:R4024"/>
    <mergeCell ref="L4025:N4025"/>
    <mergeCell ref="P4025:R4025"/>
    <mergeCell ref="L4026:N4026"/>
    <mergeCell ref="P4026:R4026"/>
    <mergeCell ref="L4057:N4057"/>
    <mergeCell ref="P4057:R4057"/>
    <mergeCell ref="M4058:N4058"/>
    <mergeCell ref="Q4058:R4058"/>
    <mergeCell ref="M4059:N4059"/>
    <mergeCell ref="Q4059:R4059"/>
    <mergeCell ref="M4054:N4054"/>
    <mergeCell ref="Q4054:R4054"/>
    <mergeCell ref="L4055:N4055"/>
    <mergeCell ref="P4055:R4055"/>
    <mergeCell ref="L4056:N4056"/>
    <mergeCell ref="P4056:R4056"/>
    <mergeCell ref="M4051:N4051"/>
    <mergeCell ref="Q4051:R4051"/>
    <mergeCell ref="L4052:N4052"/>
    <mergeCell ref="P4052:R4052"/>
    <mergeCell ref="L4053:N4053"/>
    <mergeCell ref="P4053:R4053"/>
    <mergeCell ref="L4048:N4048"/>
    <mergeCell ref="P4048:R4048"/>
    <mergeCell ref="L4049:N4049"/>
    <mergeCell ref="P4049:R4049"/>
    <mergeCell ref="M4050:N4050"/>
    <mergeCell ref="Q4050:R4050"/>
    <mergeCell ref="M4045:N4045"/>
    <mergeCell ref="Q4045:R4045"/>
    <mergeCell ref="M4046:N4046"/>
    <mergeCell ref="Q4046:R4046"/>
    <mergeCell ref="M4047:N4047"/>
    <mergeCell ref="Q4047:R4047"/>
    <mergeCell ref="L4042:N4042"/>
    <mergeCell ref="P4042:R4042"/>
    <mergeCell ref="M4043:N4043"/>
    <mergeCell ref="Q4043:R4043"/>
    <mergeCell ref="M4044:N4044"/>
    <mergeCell ref="Q4044:R4044"/>
    <mergeCell ref="M4075:N4075"/>
    <mergeCell ref="Q4075:R4075"/>
    <mergeCell ref="M4076:N4076"/>
    <mergeCell ref="Q4076:R4076"/>
    <mergeCell ref="L4077:N4077"/>
    <mergeCell ref="P4077:R4077"/>
    <mergeCell ref="L4072:N4072"/>
    <mergeCell ref="P4072:R4072"/>
    <mergeCell ref="L4073:N4073"/>
    <mergeCell ref="P4073:R4073"/>
    <mergeCell ref="L4074:N4074"/>
    <mergeCell ref="P4074:R4074"/>
    <mergeCell ref="M4069:N4069"/>
    <mergeCell ref="Q4069:R4069"/>
    <mergeCell ref="M4070:N4070"/>
    <mergeCell ref="Q4070:R4070"/>
    <mergeCell ref="M4071:N4071"/>
    <mergeCell ref="Q4071:R4071"/>
    <mergeCell ref="M4066:N4066"/>
    <mergeCell ref="Q4066:R4066"/>
    <mergeCell ref="M4067:N4067"/>
    <mergeCell ref="Q4067:R4067"/>
    <mergeCell ref="M4068:N4068"/>
    <mergeCell ref="Q4068:R4068"/>
    <mergeCell ref="M4063:N4063"/>
    <mergeCell ref="Q4063:R4063"/>
    <mergeCell ref="M4064:N4064"/>
    <mergeCell ref="Q4064:R4064"/>
    <mergeCell ref="M4065:N4065"/>
    <mergeCell ref="Q4065:R4065"/>
    <mergeCell ref="L4060:N4060"/>
    <mergeCell ref="P4060:R4060"/>
    <mergeCell ref="L4061:N4061"/>
    <mergeCell ref="P4061:R4061"/>
    <mergeCell ref="L4062:N4062"/>
    <mergeCell ref="P4062:R4062"/>
    <mergeCell ref="M4093:N4093"/>
    <mergeCell ref="Q4093:R4093"/>
    <mergeCell ref="M4094:N4094"/>
    <mergeCell ref="Q4094:R4094"/>
    <mergeCell ref="M4095:N4095"/>
    <mergeCell ref="Q4095:R4095"/>
    <mergeCell ref="M4090:N4090"/>
    <mergeCell ref="Q4090:R4090"/>
    <mergeCell ref="M4091:N4091"/>
    <mergeCell ref="Q4091:R4091"/>
    <mergeCell ref="M4092:N4092"/>
    <mergeCell ref="Q4092:R4092"/>
    <mergeCell ref="M4087:N4087"/>
    <mergeCell ref="Q4087:R4087"/>
    <mergeCell ref="M4088:N4088"/>
    <mergeCell ref="Q4088:R4088"/>
    <mergeCell ref="M4089:N4089"/>
    <mergeCell ref="Q4089:R4089"/>
    <mergeCell ref="L4084:N4084"/>
    <mergeCell ref="P4084:R4084"/>
    <mergeCell ref="L4085:N4085"/>
    <mergeCell ref="P4085:R4085"/>
    <mergeCell ref="L4086:N4086"/>
    <mergeCell ref="P4086:R4086"/>
    <mergeCell ref="L4081:N4081"/>
    <mergeCell ref="P4081:R4081"/>
    <mergeCell ref="L4082:N4082"/>
    <mergeCell ref="P4082:R4082"/>
    <mergeCell ref="M4083:N4083"/>
    <mergeCell ref="Q4083:R4083"/>
    <mergeCell ref="L4078:N4078"/>
    <mergeCell ref="P4078:R4078"/>
    <mergeCell ref="M4079:N4079"/>
    <mergeCell ref="Q4079:R4079"/>
    <mergeCell ref="M4080:N4080"/>
    <mergeCell ref="Q4080:R4080"/>
    <mergeCell ref="L4111:N4111"/>
    <mergeCell ref="P4111:R4111"/>
    <mergeCell ref="M4112:N4112"/>
    <mergeCell ref="Q4112:R4112"/>
    <mergeCell ref="M4113:N4113"/>
    <mergeCell ref="Q4113:R4113"/>
    <mergeCell ref="M4108:N4108"/>
    <mergeCell ref="Q4108:R4108"/>
    <mergeCell ref="M4109:N4109"/>
    <mergeCell ref="Q4109:R4109"/>
    <mergeCell ref="L4110:N4110"/>
    <mergeCell ref="P4110:R4110"/>
    <mergeCell ref="M4105:N4105"/>
    <mergeCell ref="Q4105:R4105"/>
    <mergeCell ref="M4106:N4106"/>
    <mergeCell ref="Q4106:R4106"/>
    <mergeCell ref="M4107:N4107"/>
    <mergeCell ref="Q4107:R4107"/>
    <mergeCell ref="M4102:N4102"/>
    <mergeCell ref="Q4102:R4102"/>
    <mergeCell ref="M4103:N4103"/>
    <mergeCell ref="Q4103:R4103"/>
    <mergeCell ref="M4104:N4104"/>
    <mergeCell ref="Q4104:R4104"/>
    <mergeCell ref="L4099:N4099"/>
    <mergeCell ref="P4099:R4099"/>
    <mergeCell ref="L4100:N4100"/>
    <mergeCell ref="P4100:R4100"/>
    <mergeCell ref="M4101:N4101"/>
    <mergeCell ref="Q4101:R4101"/>
    <mergeCell ref="M4096:N4096"/>
    <mergeCell ref="Q4096:R4096"/>
    <mergeCell ref="M4097:N4097"/>
    <mergeCell ref="Q4097:R4097"/>
    <mergeCell ref="L4098:N4098"/>
    <mergeCell ref="P4098:R4098"/>
    <mergeCell ref="M4129:N4129"/>
    <mergeCell ref="Q4129:R4129"/>
    <mergeCell ref="M4130:N4130"/>
    <mergeCell ref="Q4130:R4130"/>
    <mergeCell ref="M4131:N4131"/>
    <mergeCell ref="Q4131:R4131"/>
    <mergeCell ref="M4126:N4126"/>
    <mergeCell ref="Q4126:R4126"/>
    <mergeCell ref="M4127:N4127"/>
    <mergeCell ref="Q4127:R4127"/>
    <mergeCell ref="M4128:N4128"/>
    <mergeCell ref="Q4128:R4128"/>
    <mergeCell ref="L4123:N4123"/>
    <mergeCell ref="P4123:R4123"/>
    <mergeCell ref="L4124:N4124"/>
    <mergeCell ref="P4124:R4124"/>
    <mergeCell ref="L4125:N4125"/>
    <mergeCell ref="P4125:R4125"/>
    <mergeCell ref="M4120:N4120"/>
    <mergeCell ref="Q4120:R4120"/>
    <mergeCell ref="M4121:N4121"/>
    <mergeCell ref="Q4121:R4121"/>
    <mergeCell ref="M4122:N4122"/>
    <mergeCell ref="Q4122:R4122"/>
    <mergeCell ref="M4117:N4117"/>
    <mergeCell ref="Q4117:R4117"/>
    <mergeCell ref="M4118:N4118"/>
    <mergeCell ref="Q4118:R4118"/>
    <mergeCell ref="M4119:N4119"/>
    <mergeCell ref="Q4119:R4119"/>
    <mergeCell ref="M4114:N4114"/>
    <mergeCell ref="Q4114:R4114"/>
    <mergeCell ref="M4115:N4115"/>
    <mergeCell ref="Q4115:R4115"/>
    <mergeCell ref="M4116:N4116"/>
    <mergeCell ref="Q4116:R4116"/>
    <mergeCell ref="M4147:N4147"/>
    <mergeCell ref="Q4147:R4147"/>
    <mergeCell ref="M4148:N4148"/>
    <mergeCell ref="Q4148:R4148"/>
    <mergeCell ref="M4149:N4149"/>
    <mergeCell ref="Q4149:R4149"/>
    <mergeCell ref="L4144:N4144"/>
    <mergeCell ref="P4144:R4144"/>
    <mergeCell ref="L4145:N4145"/>
    <mergeCell ref="P4145:R4145"/>
    <mergeCell ref="M4146:N4146"/>
    <mergeCell ref="Q4146:R4146"/>
    <mergeCell ref="M4141:N4141"/>
    <mergeCell ref="Q4141:R4141"/>
    <mergeCell ref="M4142:N4142"/>
    <mergeCell ref="Q4142:R4142"/>
    <mergeCell ref="M4143:N4143"/>
    <mergeCell ref="Q4143:R4143"/>
    <mergeCell ref="M4138:N4138"/>
    <mergeCell ref="Q4138:R4138"/>
    <mergeCell ref="M4139:N4139"/>
    <mergeCell ref="Q4139:R4139"/>
    <mergeCell ref="M4140:N4140"/>
    <mergeCell ref="Q4140:R4140"/>
    <mergeCell ref="M4135:N4135"/>
    <mergeCell ref="Q4135:R4135"/>
    <mergeCell ref="M4136:N4136"/>
    <mergeCell ref="Q4136:R4136"/>
    <mergeCell ref="M4137:N4137"/>
    <mergeCell ref="Q4137:R4137"/>
    <mergeCell ref="L4132:N4132"/>
    <mergeCell ref="P4132:R4132"/>
    <mergeCell ref="L4133:N4133"/>
    <mergeCell ref="P4133:R4133"/>
    <mergeCell ref="M4134:N4134"/>
    <mergeCell ref="Q4134:R4134"/>
    <mergeCell ref="L4165:N4165"/>
    <mergeCell ref="P4165:R4165"/>
    <mergeCell ref="L4166:N4166"/>
    <mergeCell ref="P4166:R4166"/>
    <mergeCell ref="L4167:N4167"/>
    <mergeCell ref="P4167:R4167"/>
    <mergeCell ref="M4162:N4162"/>
    <mergeCell ref="Q4162:R4162"/>
    <mergeCell ref="M4163:N4163"/>
    <mergeCell ref="Q4163:R4163"/>
    <mergeCell ref="L4164:N4164"/>
    <mergeCell ref="P4164:R4164"/>
    <mergeCell ref="M4159:N4159"/>
    <mergeCell ref="Q4159:R4159"/>
    <mergeCell ref="M4160:N4160"/>
    <mergeCell ref="Q4160:R4160"/>
    <mergeCell ref="M4161:N4161"/>
    <mergeCell ref="Q4161:R4161"/>
    <mergeCell ref="M4156:N4156"/>
    <mergeCell ref="Q4156:R4156"/>
    <mergeCell ref="M4157:N4157"/>
    <mergeCell ref="Q4157:R4157"/>
    <mergeCell ref="M4158:N4158"/>
    <mergeCell ref="Q4158:R4158"/>
    <mergeCell ref="M4153:N4153"/>
    <mergeCell ref="Q4153:R4153"/>
    <mergeCell ref="L4154:N4154"/>
    <mergeCell ref="P4154:R4154"/>
    <mergeCell ref="L4155:N4155"/>
    <mergeCell ref="P4155:R4155"/>
    <mergeCell ref="M4150:N4150"/>
    <mergeCell ref="Q4150:R4150"/>
    <mergeCell ref="M4151:N4151"/>
    <mergeCell ref="Q4151:R4151"/>
    <mergeCell ref="M4152:N4152"/>
    <mergeCell ref="Q4152:R4152"/>
    <mergeCell ref="M4183:N4183"/>
    <mergeCell ref="Q4183:R4183"/>
    <mergeCell ref="M4184:N4184"/>
    <mergeCell ref="Q4184:R4184"/>
    <mergeCell ref="M4185:N4185"/>
    <mergeCell ref="Q4185:R4185"/>
    <mergeCell ref="M4180:N4180"/>
    <mergeCell ref="Q4180:R4180"/>
    <mergeCell ref="M4181:N4181"/>
    <mergeCell ref="Q4181:R4181"/>
    <mergeCell ref="M4182:N4182"/>
    <mergeCell ref="Q4182:R4182"/>
    <mergeCell ref="M4177:N4177"/>
    <mergeCell ref="Q4177:R4177"/>
    <mergeCell ref="M4178:N4178"/>
    <mergeCell ref="Q4178:R4178"/>
    <mergeCell ref="M4179:N4179"/>
    <mergeCell ref="Q4179:R4179"/>
    <mergeCell ref="L4174:N4174"/>
    <mergeCell ref="P4174:R4174"/>
    <mergeCell ref="L4175:N4175"/>
    <mergeCell ref="P4175:R4175"/>
    <mergeCell ref="M4176:N4176"/>
    <mergeCell ref="Q4176:R4176"/>
    <mergeCell ref="M4171:N4171"/>
    <mergeCell ref="Q4171:R4171"/>
    <mergeCell ref="M4172:N4172"/>
    <mergeCell ref="Q4172:R4172"/>
    <mergeCell ref="M4173:N4173"/>
    <mergeCell ref="Q4173:R4173"/>
    <mergeCell ref="M4168:N4168"/>
    <mergeCell ref="Q4168:R4168"/>
    <mergeCell ref="M4169:N4169"/>
    <mergeCell ref="Q4169:R4169"/>
    <mergeCell ref="M4170:N4170"/>
    <mergeCell ref="Q4170:R4170"/>
    <mergeCell ref="M4201:N4201"/>
    <mergeCell ref="Q4201:R4201"/>
    <mergeCell ref="M4202:N4202"/>
    <mergeCell ref="Q4202:R4202"/>
    <mergeCell ref="L4203:N4203"/>
    <mergeCell ref="P4203:R4203"/>
    <mergeCell ref="L4198:N4198"/>
    <mergeCell ref="P4198:R4198"/>
    <mergeCell ref="L4199:N4199"/>
    <mergeCell ref="P4199:R4199"/>
    <mergeCell ref="L4200:N4200"/>
    <mergeCell ref="P4200:R4200"/>
    <mergeCell ref="L4195:N4195"/>
    <mergeCell ref="P4195:R4195"/>
    <mergeCell ref="M4196:N4196"/>
    <mergeCell ref="Q4196:R4196"/>
    <mergeCell ref="L4197:N4197"/>
    <mergeCell ref="P4197:R4197"/>
    <mergeCell ref="M4192:N4192"/>
    <mergeCell ref="Q4192:R4192"/>
    <mergeCell ref="M4193:N4193"/>
    <mergeCell ref="Q4193:R4193"/>
    <mergeCell ref="L4194:N4194"/>
    <mergeCell ref="P4194:R4194"/>
    <mergeCell ref="M4189:N4189"/>
    <mergeCell ref="Q4189:R4189"/>
    <mergeCell ref="L4190:N4190"/>
    <mergeCell ref="P4190:R4190"/>
    <mergeCell ref="L4191:N4191"/>
    <mergeCell ref="P4191:R4191"/>
    <mergeCell ref="M4186:N4186"/>
    <mergeCell ref="Q4186:R4186"/>
    <mergeCell ref="M4187:N4187"/>
    <mergeCell ref="Q4187:R4187"/>
    <mergeCell ref="M4188:N4188"/>
    <mergeCell ref="Q4188:R4188"/>
    <mergeCell ref="M4219:N4219"/>
    <mergeCell ref="Q4219:R4219"/>
    <mergeCell ref="M4220:N4220"/>
    <mergeCell ref="Q4220:R4220"/>
    <mergeCell ref="L4221:N4221"/>
    <mergeCell ref="P4221:R4221"/>
    <mergeCell ref="M4216:N4216"/>
    <mergeCell ref="Q4216:R4216"/>
    <mergeCell ref="M4217:N4217"/>
    <mergeCell ref="Q4217:R4217"/>
    <mergeCell ref="M4218:N4218"/>
    <mergeCell ref="Q4218:R4218"/>
    <mergeCell ref="L4213:N4213"/>
    <mergeCell ref="P4213:R4213"/>
    <mergeCell ref="L4214:N4214"/>
    <mergeCell ref="P4214:R4214"/>
    <mergeCell ref="M4215:N4215"/>
    <mergeCell ref="Q4215:R4215"/>
    <mergeCell ref="M4210:N4210"/>
    <mergeCell ref="Q4210:R4210"/>
    <mergeCell ref="L4211:N4211"/>
    <mergeCell ref="P4211:R4211"/>
    <mergeCell ref="L4212:N4212"/>
    <mergeCell ref="P4212:R4212"/>
    <mergeCell ref="M4207:N4207"/>
    <mergeCell ref="Q4207:R4207"/>
    <mergeCell ref="M4208:N4208"/>
    <mergeCell ref="Q4208:R4208"/>
    <mergeCell ref="M4209:N4209"/>
    <mergeCell ref="Q4209:R4209"/>
    <mergeCell ref="L4204:N4204"/>
    <mergeCell ref="P4204:R4204"/>
    <mergeCell ref="L4205:N4205"/>
    <mergeCell ref="P4205:R4205"/>
    <mergeCell ref="M4206:N4206"/>
    <mergeCell ref="Q4206:R4206"/>
    <mergeCell ref="M4237:N4237"/>
    <mergeCell ref="Q4237:R4237"/>
    <mergeCell ref="L4238:N4238"/>
    <mergeCell ref="P4238:R4238"/>
    <mergeCell ref="L4239:N4239"/>
    <mergeCell ref="P4239:R4239"/>
    <mergeCell ref="L4234:N4234"/>
    <mergeCell ref="P4234:R4234"/>
    <mergeCell ref="M4235:N4235"/>
    <mergeCell ref="Q4235:R4235"/>
    <mergeCell ref="M4236:N4236"/>
    <mergeCell ref="Q4236:R4236"/>
    <mergeCell ref="M4231:N4231"/>
    <mergeCell ref="Q4231:R4231"/>
    <mergeCell ref="L4232:N4232"/>
    <mergeCell ref="P4232:R4232"/>
    <mergeCell ref="L4233:N4233"/>
    <mergeCell ref="P4233:R4233"/>
    <mergeCell ref="M4228:N4228"/>
    <mergeCell ref="Q4228:R4228"/>
    <mergeCell ref="M4229:N4229"/>
    <mergeCell ref="Q4229:R4229"/>
    <mergeCell ref="M4230:N4230"/>
    <mergeCell ref="Q4230:R4230"/>
    <mergeCell ref="M4225:N4225"/>
    <mergeCell ref="Q4225:R4225"/>
    <mergeCell ref="M4226:N4226"/>
    <mergeCell ref="Q4226:R4226"/>
    <mergeCell ref="M4227:N4227"/>
    <mergeCell ref="Q4227:R4227"/>
    <mergeCell ref="L4222:N4222"/>
    <mergeCell ref="P4222:R4222"/>
    <mergeCell ref="L4223:N4223"/>
    <mergeCell ref="P4223:R4223"/>
    <mergeCell ref="M4224:N4224"/>
    <mergeCell ref="Q4224:R4224"/>
    <mergeCell ref="M4255:N4255"/>
    <mergeCell ref="Q4255:R4255"/>
    <mergeCell ref="M4256:N4256"/>
    <mergeCell ref="Q4256:R4256"/>
    <mergeCell ref="M4257:N4257"/>
    <mergeCell ref="Q4257:R4257"/>
    <mergeCell ref="L4252:N4252"/>
    <mergeCell ref="P4252:R4252"/>
    <mergeCell ref="M4253:N4253"/>
    <mergeCell ref="Q4253:R4253"/>
    <mergeCell ref="M4254:N4254"/>
    <mergeCell ref="Q4254:R4254"/>
    <mergeCell ref="M4249:N4249"/>
    <mergeCell ref="Q4249:R4249"/>
    <mergeCell ref="L4250:N4250"/>
    <mergeCell ref="P4250:R4250"/>
    <mergeCell ref="L4251:N4251"/>
    <mergeCell ref="P4251:R4251"/>
    <mergeCell ref="M4246:N4246"/>
    <mergeCell ref="Q4246:R4246"/>
    <mergeCell ref="M4247:N4247"/>
    <mergeCell ref="Q4247:R4247"/>
    <mergeCell ref="M4248:N4248"/>
    <mergeCell ref="Q4248:R4248"/>
    <mergeCell ref="M4243:N4243"/>
    <mergeCell ref="Q4243:R4243"/>
    <mergeCell ref="M4244:N4244"/>
    <mergeCell ref="Q4244:R4244"/>
    <mergeCell ref="M4245:N4245"/>
    <mergeCell ref="Q4245:R4245"/>
    <mergeCell ref="L4240:N4240"/>
    <mergeCell ref="P4240:R4240"/>
    <mergeCell ref="L4241:N4241"/>
    <mergeCell ref="P4241:R4241"/>
    <mergeCell ref="M4242:N4242"/>
    <mergeCell ref="Q4242:R4242"/>
    <mergeCell ref="M4273:N4273"/>
    <mergeCell ref="Q4273:R4273"/>
    <mergeCell ref="M4274:N4274"/>
    <mergeCell ref="Q4274:R4274"/>
    <mergeCell ref="L4275:N4275"/>
    <mergeCell ref="P4275:R4275"/>
    <mergeCell ref="M4270:N4270"/>
    <mergeCell ref="Q4270:R4270"/>
    <mergeCell ref="M4271:N4271"/>
    <mergeCell ref="Q4271:R4271"/>
    <mergeCell ref="M4272:N4272"/>
    <mergeCell ref="Q4272:R4272"/>
    <mergeCell ref="L4267:N4267"/>
    <mergeCell ref="P4267:R4267"/>
    <mergeCell ref="L4268:N4268"/>
    <mergeCell ref="P4268:R4268"/>
    <mergeCell ref="M4269:N4269"/>
    <mergeCell ref="Q4269:R4269"/>
    <mergeCell ref="M4264:N4264"/>
    <mergeCell ref="Q4264:R4264"/>
    <mergeCell ref="M4265:N4265"/>
    <mergeCell ref="Q4265:R4265"/>
    <mergeCell ref="L4266:N4266"/>
    <mergeCell ref="P4266:R4266"/>
    <mergeCell ref="L4261:N4261"/>
    <mergeCell ref="P4261:R4261"/>
    <mergeCell ref="L4262:N4262"/>
    <mergeCell ref="P4262:R4262"/>
    <mergeCell ref="M4263:N4263"/>
    <mergeCell ref="Q4263:R4263"/>
    <mergeCell ref="M4258:N4258"/>
    <mergeCell ref="Q4258:R4258"/>
    <mergeCell ref="M4259:N4259"/>
    <mergeCell ref="Q4259:R4259"/>
    <mergeCell ref="L4260:N4260"/>
    <mergeCell ref="P4260:R4260"/>
    <mergeCell ref="M4291:N4291"/>
    <mergeCell ref="Q4291:R4291"/>
    <mergeCell ref="M4292:N4292"/>
    <mergeCell ref="Q4292:R4292"/>
    <mergeCell ref="M4293:N4293"/>
    <mergeCell ref="Q4293:R4293"/>
    <mergeCell ref="L4288:N4288"/>
    <mergeCell ref="P4288:R4288"/>
    <mergeCell ref="M4289:N4289"/>
    <mergeCell ref="Q4289:R4289"/>
    <mergeCell ref="M4290:N4290"/>
    <mergeCell ref="Q4290:R4290"/>
    <mergeCell ref="M4285:N4285"/>
    <mergeCell ref="Q4285:R4285"/>
    <mergeCell ref="L4286:N4286"/>
    <mergeCell ref="P4286:R4286"/>
    <mergeCell ref="L4287:N4287"/>
    <mergeCell ref="P4287:R4287"/>
    <mergeCell ref="M4282:N4282"/>
    <mergeCell ref="Q4282:R4282"/>
    <mergeCell ref="M4283:N4283"/>
    <mergeCell ref="Q4283:R4283"/>
    <mergeCell ref="M4284:N4284"/>
    <mergeCell ref="Q4284:R4284"/>
    <mergeCell ref="M4279:N4279"/>
    <mergeCell ref="Q4279:R4279"/>
    <mergeCell ref="M4280:N4280"/>
    <mergeCell ref="Q4280:R4280"/>
    <mergeCell ref="M4281:N4281"/>
    <mergeCell ref="Q4281:R4281"/>
    <mergeCell ref="L4276:N4276"/>
    <mergeCell ref="P4276:R4276"/>
    <mergeCell ref="L4277:N4277"/>
    <mergeCell ref="P4277:R4277"/>
    <mergeCell ref="L4278:N4278"/>
    <mergeCell ref="P4278:R4278"/>
    <mergeCell ref="L4309:N4309"/>
    <mergeCell ref="P4309:R4309"/>
    <mergeCell ref="M4310:N4310"/>
    <mergeCell ref="Q4310:R4310"/>
    <mergeCell ref="M4311:N4311"/>
    <mergeCell ref="Q4311:R4311"/>
    <mergeCell ref="L4306:N4306"/>
    <mergeCell ref="P4306:R4306"/>
    <mergeCell ref="L4307:N4307"/>
    <mergeCell ref="P4307:R4307"/>
    <mergeCell ref="L4308:N4308"/>
    <mergeCell ref="P4308:R4308"/>
    <mergeCell ref="M4303:N4303"/>
    <mergeCell ref="Q4303:R4303"/>
    <mergeCell ref="M4304:N4304"/>
    <mergeCell ref="Q4304:R4304"/>
    <mergeCell ref="M4305:N4305"/>
    <mergeCell ref="Q4305:R4305"/>
    <mergeCell ref="M4300:N4300"/>
    <mergeCell ref="Q4300:R4300"/>
    <mergeCell ref="M4301:N4301"/>
    <mergeCell ref="Q4301:R4301"/>
    <mergeCell ref="M4302:N4302"/>
    <mergeCell ref="Q4302:R4302"/>
    <mergeCell ref="L4297:N4297"/>
    <mergeCell ref="P4297:R4297"/>
    <mergeCell ref="L4298:N4298"/>
    <mergeCell ref="P4298:R4298"/>
    <mergeCell ref="M4299:N4299"/>
    <mergeCell ref="Q4299:R4299"/>
    <mergeCell ref="M4294:N4294"/>
    <mergeCell ref="Q4294:R4294"/>
    <mergeCell ref="L4295:N4295"/>
    <mergeCell ref="P4295:R4295"/>
    <mergeCell ref="L4296:N4296"/>
    <mergeCell ref="P4296:R4296"/>
    <mergeCell ref="M4327:N4327"/>
    <mergeCell ref="Q4327:R4327"/>
    <mergeCell ref="M4328:N4328"/>
    <mergeCell ref="Q4328:R4328"/>
    <mergeCell ref="L4329:N4329"/>
    <mergeCell ref="P4329:R4329"/>
    <mergeCell ref="M4324:N4324"/>
    <mergeCell ref="Q4324:R4324"/>
    <mergeCell ref="L4325:N4325"/>
    <mergeCell ref="P4325:R4325"/>
    <mergeCell ref="L4326:N4326"/>
    <mergeCell ref="P4326:R4326"/>
    <mergeCell ref="L4321:N4321"/>
    <mergeCell ref="P4321:R4321"/>
    <mergeCell ref="L4322:N4322"/>
    <mergeCell ref="P4322:R4322"/>
    <mergeCell ref="M4323:N4323"/>
    <mergeCell ref="Q4323:R4323"/>
    <mergeCell ref="M4318:N4318"/>
    <mergeCell ref="Q4318:R4318"/>
    <mergeCell ref="M4319:N4319"/>
    <mergeCell ref="Q4319:R4319"/>
    <mergeCell ref="L4320:N4320"/>
    <mergeCell ref="P4320:R4320"/>
    <mergeCell ref="M4315:N4315"/>
    <mergeCell ref="Q4315:R4315"/>
    <mergeCell ref="M4316:N4316"/>
    <mergeCell ref="Q4316:R4316"/>
    <mergeCell ref="M4317:N4317"/>
    <mergeCell ref="Q4317:R4317"/>
    <mergeCell ref="M4312:N4312"/>
    <mergeCell ref="Q4312:R4312"/>
    <mergeCell ref="M4313:N4313"/>
    <mergeCell ref="Q4313:R4313"/>
    <mergeCell ref="M4314:N4314"/>
    <mergeCell ref="Q4314:R4314"/>
    <mergeCell ref="L4345:N4345"/>
    <mergeCell ref="P4345:R4345"/>
    <mergeCell ref="M4346:N4346"/>
    <mergeCell ref="Q4346:R4346"/>
    <mergeCell ref="M4347:N4347"/>
    <mergeCell ref="Q4347:R4347"/>
    <mergeCell ref="L4342:N4342"/>
    <mergeCell ref="P4342:R4342"/>
    <mergeCell ref="L4343:N4343"/>
    <mergeCell ref="P4343:R4343"/>
    <mergeCell ref="L4344:N4344"/>
    <mergeCell ref="P4344:R4344"/>
    <mergeCell ref="M4339:N4339"/>
    <mergeCell ref="Q4339:R4339"/>
    <mergeCell ref="L4340:N4340"/>
    <mergeCell ref="P4340:R4340"/>
    <mergeCell ref="L4341:N4341"/>
    <mergeCell ref="P4341:R4341"/>
    <mergeCell ref="M4336:N4336"/>
    <mergeCell ref="Q4336:R4336"/>
    <mergeCell ref="M4337:N4337"/>
    <mergeCell ref="Q4337:R4337"/>
    <mergeCell ref="M4338:N4338"/>
    <mergeCell ref="Q4338:R4338"/>
    <mergeCell ref="M4333:N4333"/>
    <mergeCell ref="Q4333:R4333"/>
    <mergeCell ref="M4334:N4334"/>
    <mergeCell ref="Q4334:R4334"/>
    <mergeCell ref="M4335:N4335"/>
    <mergeCell ref="Q4335:R4335"/>
    <mergeCell ref="L4330:N4330"/>
    <mergeCell ref="P4330:R4330"/>
    <mergeCell ref="L4331:N4331"/>
    <mergeCell ref="P4331:R4331"/>
    <mergeCell ref="M4332:N4332"/>
    <mergeCell ref="Q4332:R4332"/>
    <mergeCell ref="L4363:N4363"/>
    <mergeCell ref="P4363:R4363"/>
    <mergeCell ref="L4364:N4364"/>
    <mergeCell ref="P4364:R4364"/>
    <mergeCell ref="M4365:N4365"/>
    <mergeCell ref="Q4365:R4365"/>
    <mergeCell ref="M4360:N4360"/>
    <mergeCell ref="Q4360:R4360"/>
    <mergeCell ref="M4361:N4361"/>
    <mergeCell ref="Q4361:R4361"/>
    <mergeCell ref="M4362:N4362"/>
    <mergeCell ref="Q4362:R4362"/>
    <mergeCell ref="L4357:N4357"/>
    <mergeCell ref="P4357:R4357"/>
    <mergeCell ref="L4358:N4358"/>
    <mergeCell ref="P4358:R4358"/>
    <mergeCell ref="M4359:N4359"/>
    <mergeCell ref="Q4359:R4359"/>
    <mergeCell ref="M4354:N4354"/>
    <mergeCell ref="Q4354:R4354"/>
    <mergeCell ref="L4355:N4355"/>
    <mergeCell ref="P4355:R4355"/>
    <mergeCell ref="L4356:N4356"/>
    <mergeCell ref="P4356:R4356"/>
    <mergeCell ref="M4351:N4351"/>
    <mergeCell ref="Q4351:R4351"/>
    <mergeCell ref="M4352:N4352"/>
    <mergeCell ref="Q4352:R4352"/>
    <mergeCell ref="M4353:N4353"/>
    <mergeCell ref="Q4353:R4353"/>
    <mergeCell ref="M4348:N4348"/>
    <mergeCell ref="Q4348:R4348"/>
    <mergeCell ref="M4349:N4349"/>
    <mergeCell ref="Q4349:R4349"/>
    <mergeCell ref="M4350:N4350"/>
    <mergeCell ref="Q4350:R4350"/>
    <mergeCell ref="L4381:N4381"/>
    <mergeCell ref="P4381:R4381"/>
    <mergeCell ref="L4382:N4382"/>
    <mergeCell ref="P4382:R4382"/>
    <mergeCell ref="M4383:N4383"/>
    <mergeCell ref="Q4383:R4383"/>
    <mergeCell ref="M4378:N4378"/>
    <mergeCell ref="Q4378:R4378"/>
    <mergeCell ref="M4379:N4379"/>
    <mergeCell ref="Q4379:R4379"/>
    <mergeCell ref="M4380:N4380"/>
    <mergeCell ref="Q4380:R4380"/>
    <mergeCell ref="M4375:N4375"/>
    <mergeCell ref="Q4375:R4375"/>
    <mergeCell ref="M4376:N4376"/>
    <mergeCell ref="Q4376:R4376"/>
    <mergeCell ref="M4377:N4377"/>
    <mergeCell ref="Q4377:R4377"/>
    <mergeCell ref="L4372:N4372"/>
    <mergeCell ref="P4372:R4372"/>
    <mergeCell ref="L4373:N4373"/>
    <mergeCell ref="P4373:R4373"/>
    <mergeCell ref="L4374:N4374"/>
    <mergeCell ref="P4374:R4374"/>
    <mergeCell ref="L4369:N4369"/>
    <mergeCell ref="P4369:R4369"/>
    <mergeCell ref="M4370:N4370"/>
    <mergeCell ref="Q4370:R4370"/>
    <mergeCell ref="M4371:N4371"/>
    <mergeCell ref="Q4371:R4371"/>
    <mergeCell ref="M4366:N4366"/>
    <mergeCell ref="Q4366:R4366"/>
    <mergeCell ref="L4367:N4367"/>
    <mergeCell ref="P4367:R4367"/>
    <mergeCell ref="L4368:N4368"/>
    <mergeCell ref="P4368:R4368"/>
    <mergeCell ref="M4399:N4399"/>
    <mergeCell ref="Q4399:R4399"/>
    <mergeCell ref="M4400:N4400"/>
    <mergeCell ref="Q4400:R4400"/>
    <mergeCell ref="L4401:N4401"/>
    <mergeCell ref="P4401:R4401"/>
    <mergeCell ref="M4396:N4396"/>
    <mergeCell ref="Q4396:R4396"/>
    <mergeCell ref="L4397:N4397"/>
    <mergeCell ref="P4397:R4397"/>
    <mergeCell ref="L4398:N4398"/>
    <mergeCell ref="P4398:R4398"/>
    <mergeCell ref="M4393:N4393"/>
    <mergeCell ref="Q4393:R4393"/>
    <mergeCell ref="M4394:N4394"/>
    <mergeCell ref="Q4394:R4394"/>
    <mergeCell ref="M4395:N4395"/>
    <mergeCell ref="Q4395:R4395"/>
    <mergeCell ref="M4390:N4390"/>
    <mergeCell ref="Q4390:R4390"/>
    <mergeCell ref="M4391:N4391"/>
    <mergeCell ref="Q4391:R4391"/>
    <mergeCell ref="M4392:N4392"/>
    <mergeCell ref="Q4392:R4392"/>
    <mergeCell ref="M4387:N4387"/>
    <mergeCell ref="Q4387:R4387"/>
    <mergeCell ref="M4388:N4388"/>
    <mergeCell ref="Q4388:R4388"/>
    <mergeCell ref="M4389:N4389"/>
    <mergeCell ref="Q4389:R4389"/>
    <mergeCell ref="M4384:N4384"/>
    <mergeCell ref="Q4384:R4384"/>
    <mergeCell ref="M4385:N4385"/>
    <mergeCell ref="Q4385:R4385"/>
    <mergeCell ref="M4386:N4386"/>
    <mergeCell ref="Q4386:R4386"/>
    <mergeCell ref="L4417:N4417"/>
    <mergeCell ref="P4417:R4417"/>
    <mergeCell ref="L4418:N4418"/>
    <mergeCell ref="P4418:R4418"/>
    <mergeCell ref="L4419:N4419"/>
    <mergeCell ref="P4419:R4419"/>
    <mergeCell ref="M4414:N4414"/>
    <mergeCell ref="Q4414:R4414"/>
    <mergeCell ref="M4415:N4415"/>
    <mergeCell ref="Q4415:R4415"/>
    <mergeCell ref="M4416:N4416"/>
    <mergeCell ref="Q4416:R4416"/>
    <mergeCell ref="M4411:N4411"/>
    <mergeCell ref="Q4411:R4411"/>
    <mergeCell ref="M4412:N4412"/>
    <mergeCell ref="Q4412:R4412"/>
    <mergeCell ref="M4413:N4413"/>
    <mergeCell ref="Q4413:R4413"/>
    <mergeCell ref="L4408:N4408"/>
    <mergeCell ref="P4408:R4408"/>
    <mergeCell ref="M4409:N4409"/>
    <mergeCell ref="Q4409:R4409"/>
    <mergeCell ref="M4410:N4410"/>
    <mergeCell ref="Q4410:R4410"/>
    <mergeCell ref="L4405:N4405"/>
    <mergeCell ref="P4405:R4405"/>
    <mergeCell ref="L4406:N4406"/>
    <mergeCell ref="P4406:R4406"/>
    <mergeCell ref="L4407:N4407"/>
    <mergeCell ref="P4407:R4407"/>
    <mergeCell ref="L4402:N4402"/>
    <mergeCell ref="P4402:R4402"/>
    <mergeCell ref="M4403:N4403"/>
    <mergeCell ref="Q4403:R4403"/>
    <mergeCell ref="M4404:N4404"/>
    <mergeCell ref="Q4404:R4404"/>
    <mergeCell ref="L4435:N4435"/>
    <mergeCell ref="P4435:R4435"/>
    <mergeCell ref="M4436:N4436"/>
    <mergeCell ref="Q4436:R4436"/>
    <mergeCell ref="M4437:N4437"/>
    <mergeCell ref="Q4437:R4437"/>
    <mergeCell ref="M4432:N4432"/>
    <mergeCell ref="Q4432:R4432"/>
    <mergeCell ref="L4433:N4433"/>
    <mergeCell ref="P4433:R4433"/>
    <mergeCell ref="L4434:N4434"/>
    <mergeCell ref="P4434:R4434"/>
    <mergeCell ref="M4429:N4429"/>
    <mergeCell ref="Q4429:R4429"/>
    <mergeCell ref="M4430:N4430"/>
    <mergeCell ref="Q4430:R4430"/>
    <mergeCell ref="M4431:N4431"/>
    <mergeCell ref="Q4431:R4431"/>
    <mergeCell ref="L4426:N4426"/>
    <mergeCell ref="P4426:R4426"/>
    <mergeCell ref="L4427:N4427"/>
    <mergeCell ref="P4427:R4427"/>
    <mergeCell ref="M4428:N4428"/>
    <mergeCell ref="Q4428:R4428"/>
    <mergeCell ref="M4423:N4423"/>
    <mergeCell ref="Q4423:R4423"/>
    <mergeCell ref="M4424:N4424"/>
    <mergeCell ref="Q4424:R4424"/>
    <mergeCell ref="L4425:N4425"/>
    <mergeCell ref="P4425:R4425"/>
    <mergeCell ref="M4420:N4420"/>
    <mergeCell ref="Q4420:R4420"/>
    <mergeCell ref="M4421:N4421"/>
    <mergeCell ref="Q4421:R4421"/>
    <mergeCell ref="M4422:N4422"/>
    <mergeCell ref="Q4422:R4422"/>
    <mergeCell ref="L4453:N4453"/>
    <mergeCell ref="P4453:R4453"/>
    <mergeCell ref="M4454:N4454"/>
    <mergeCell ref="Q4454:R4454"/>
    <mergeCell ref="M4455:N4455"/>
    <mergeCell ref="Q4455:R4455"/>
    <mergeCell ref="M4450:N4450"/>
    <mergeCell ref="Q4450:R4450"/>
    <mergeCell ref="L4451:N4451"/>
    <mergeCell ref="P4451:R4451"/>
    <mergeCell ref="L4452:N4452"/>
    <mergeCell ref="P4452:R4452"/>
    <mergeCell ref="L4447:N4447"/>
    <mergeCell ref="P4447:R4447"/>
    <mergeCell ref="L4448:N4448"/>
    <mergeCell ref="P4448:R4448"/>
    <mergeCell ref="M4449:N4449"/>
    <mergeCell ref="Q4449:R4449"/>
    <mergeCell ref="M4444:N4444"/>
    <mergeCell ref="Q4444:R4444"/>
    <mergeCell ref="M4445:N4445"/>
    <mergeCell ref="Q4445:R4445"/>
    <mergeCell ref="L4446:N4446"/>
    <mergeCell ref="P4446:R4446"/>
    <mergeCell ref="L4441:N4441"/>
    <mergeCell ref="P4441:R4441"/>
    <mergeCell ref="L4442:N4442"/>
    <mergeCell ref="P4442:R4442"/>
    <mergeCell ref="L4443:N4443"/>
    <mergeCell ref="P4443:R4443"/>
    <mergeCell ref="M4438:N4438"/>
    <mergeCell ref="Q4438:R4438"/>
    <mergeCell ref="M4439:N4439"/>
    <mergeCell ref="Q4439:R4439"/>
    <mergeCell ref="M4440:N4440"/>
    <mergeCell ref="Q4440:R4440"/>
    <mergeCell ref="M4471:N4471"/>
    <mergeCell ref="Q4471:R4471"/>
    <mergeCell ref="M4472:N4472"/>
    <mergeCell ref="Q4472:R4472"/>
    <mergeCell ref="M4473:N4473"/>
    <mergeCell ref="Q4473:R4473"/>
    <mergeCell ref="L4468:N4468"/>
    <mergeCell ref="P4468:R4468"/>
    <mergeCell ref="M4469:N4469"/>
    <mergeCell ref="Q4469:R4469"/>
    <mergeCell ref="M4470:N4470"/>
    <mergeCell ref="Q4470:R4470"/>
    <mergeCell ref="M4465:N4465"/>
    <mergeCell ref="Q4465:R4465"/>
    <mergeCell ref="M4466:N4466"/>
    <mergeCell ref="Q4466:R4466"/>
    <mergeCell ref="L4467:N4467"/>
    <mergeCell ref="P4467:R4467"/>
    <mergeCell ref="M4462:N4462"/>
    <mergeCell ref="Q4462:R4462"/>
    <mergeCell ref="M4463:N4463"/>
    <mergeCell ref="Q4463:R4463"/>
    <mergeCell ref="M4464:N4464"/>
    <mergeCell ref="Q4464:R4464"/>
    <mergeCell ref="M4459:N4459"/>
    <mergeCell ref="Q4459:R4459"/>
    <mergeCell ref="M4460:N4460"/>
    <mergeCell ref="Q4460:R4460"/>
    <mergeCell ref="M4461:N4461"/>
    <mergeCell ref="Q4461:R4461"/>
    <mergeCell ref="L4456:N4456"/>
    <mergeCell ref="P4456:R4456"/>
    <mergeCell ref="L4457:N4457"/>
    <mergeCell ref="P4457:R4457"/>
    <mergeCell ref="L4458:N4458"/>
    <mergeCell ref="P4458:R4458"/>
    <mergeCell ref="L4489:N4489"/>
    <mergeCell ref="P4489:R4489"/>
    <mergeCell ref="L4490:N4490"/>
    <mergeCell ref="P4490:R4490"/>
    <mergeCell ref="M4491:N4491"/>
    <mergeCell ref="Q4491:R4491"/>
    <mergeCell ref="M4486:N4486"/>
    <mergeCell ref="Q4486:R4486"/>
    <mergeCell ref="M4487:N4487"/>
    <mergeCell ref="Q4487:R4487"/>
    <mergeCell ref="L4488:N4488"/>
    <mergeCell ref="P4488:R4488"/>
    <mergeCell ref="L4483:N4483"/>
    <mergeCell ref="P4483:R4483"/>
    <mergeCell ref="L4484:N4484"/>
    <mergeCell ref="P4484:R4484"/>
    <mergeCell ref="L4485:N4485"/>
    <mergeCell ref="P4485:R4485"/>
    <mergeCell ref="L4480:N4480"/>
    <mergeCell ref="P4480:R4480"/>
    <mergeCell ref="M4481:N4481"/>
    <mergeCell ref="Q4481:R4481"/>
    <mergeCell ref="M4482:N4482"/>
    <mergeCell ref="Q4482:R4482"/>
    <mergeCell ref="M4477:N4477"/>
    <mergeCell ref="Q4477:R4477"/>
    <mergeCell ref="L4478:N4478"/>
    <mergeCell ref="P4478:R4478"/>
    <mergeCell ref="L4479:N4479"/>
    <mergeCell ref="P4479:R4479"/>
    <mergeCell ref="M4474:N4474"/>
    <mergeCell ref="Q4474:R4474"/>
    <mergeCell ref="M4475:N4475"/>
    <mergeCell ref="Q4475:R4475"/>
    <mergeCell ref="M4476:N4476"/>
    <mergeCell ref="Q4476:R4476"/>
    <mergeCell ref="M4507:N4507"/>
    <mergeCell ref="Q4507:R4507"/>
    <mergeCell ref="M4508:N4508"/>
    <mergeCell ref="Q4508:R4508"/>
    <mergeCell ref="M4509:N4509"/>
    <mergeCell ref="Q4509:R4509"/>
    <mergeCell ref="M4504:N4504"/>
    <mergeCell ref="Q4504:R4504"/>
    <mergeCell ref="M4505:N4505"/>
    <mergeCell ref="Q4505:R4505"/>
    <mergeCell ref="M4506:N4506"/>
    <mergeCell ref="Q4506:R4506"/>
    <mergeCell ref="M4501:N4501"/>
    <mergeCell ref="Q4501:R4501"/>
    <mergeCell ref="M4502:N4502"/>
    <mergeCell ref="Q4502:R4502"/>
    <mergeCell ref="M4503:N4503"/>
    <mergeCell ref="Q4503:R4503"/>
    <mergeCell ref="L4498:N4498"/>
    <mergeCell ref="P4498:R4498"/>
    <mergeCell ref="L4499:N4499"/>
    <mergeCell ref="P4499:R4499"/>
    <mergeCell ref="L4500:N4500"/>
    <mergeCell ref="P4500:R4500"/>
    <mergeCell ref="L4495:N4495"/>
    <mergeCell ref="P4495:R4495"/>
    <mergeCell ref="M4496:N4496"/>
    <mergeCell ref="Q4496:R4496"/>
    <mergeCell ref="M4497:N4497"/>
    <mergeCell ref="Q4497:R4497"/>
    <mergeCell ref="M4492:N4492"/>
    <mergeCell ref="Q4492:R4492"/>
    <mergeCell ref="L4493:N4493"/>
    <mergeCell ref="P4493:R4493"/>
    <mergeCell ref="L4494:N4494"/>
    <mergeCell ref="P4494:R4494"/>
    <mergeCell ref="M4525:N4525"/>
    <mergeCell ref="Q4525:R4525"/>
    <mergeCell ref="M4526:N4526"/>
    <mergeCell ref="Q4526:R4526"/>
    <mergeCell ref="M4527:N4527"/>
    <mergeCell ref="Q4527:R4527"/>
    <mergeCell ref="M4522:N4522"/>
    <mergeCell ref="Q4522:R4522"/>
    <mergeCell ref="L4523:N4523"/>
    <mergeCell ref="P4523:R4523"/>
    <mergeCell ref="L4524:N4524"/>
    <mergeCell ref="P4524:R4524"/>
    <mergeCell ref="M4519:N4519"/>
    <mergeCell ref="Q4519:R4519"/>
    <mergeCell ref="M4520:N4520"/>
    <mergeCell ref="Q4520:R4520"/>
    <mergeCell ref="M4521:N4521"/>
    <mergeCell ref="Q4521:R4521"/>
    <mergeCell ref="M4516:N4516"/>
    <mergeCell ref="Q4516:R4516"/>
    <mergeCell ref="M4517:N4517"/>
    <mergeCell ref="Q4517:R4517"/>
    <mergeCell ref="M4518:N4518"/>
    <mergeCell ref="Q4518:R4518"/>
    <mergeCell ref="M4513:N4513"/>
    <mergeCell ref="Q4513:R4513"/>
    <mergeCell ref="M4514:N4514"/>
    <mergeCell ref="Q4514:R4514"/>
    <mergeCell ref="M4515:N4515"/>
    <mergeCell ref="Q4515:R4515"/>
    <mergeCell ref="M4510:N4510"/>
    <mergeCell ref="Q4510:R4510"/>
    <mergeCell ref="L4511:N4511"/>
    <mergeCell ref="P4511:R4511"/>
    <mergeCell ref="L4512:N4512"/>
    <mergeCell ref="P4512:R4512"/>
    <mergeCell ref="M4543:N4543"/>
    <mergeCell ref="Q4543:R4543"/>
    <mergeCell ref="M4544:N4544"/>
    <mergeCell ref="Q4544:R4544"/>
    <mergeCell ref="M4545:N4545"/>
    <mergeCell ref="Q4545:R4545"/>
    <mergeCell ref="M4540:N4540"/>
    <mergeCell ref="Q4540:R4540"/>
    <mergeCell ref="M4541:N4541"/>
    <mergeCell ref="Q4541:R4541"/>
    <mergeCell ref="M4542:N4542"/>
    <mergeCell ref="Q4542:R4542"/>
    <mergeCell ref="M4537:N4537"/>
    <mergeCell ref="Q4537:R4537"/>
    <mergeCell ref="M4538:N4538"/>
    <mergeCell ref="Q4538:R4538"/>
    <mergeCell ref="M4539:N4539"/>
    <mergeCell ref="Q4539:R4539"/>
    <mergeCell ref="M4534:N4534"/>
    <mergeCell ref="Q4534:R4534"/>
    <mergeCell ref="L4535:N4535"/>
    <mergeCell ref="P4535:R4535"/>
    <mergeCell ref="L4536:N4536"/>
    <mergeCell ref="P4536:R4536"/>
    <mergeCell ref="M4531:N4531"/>
    <mergeCell ref="Q4531:R4531"/>
    <mergeCell ref="M4532:N4532"/>
    <mergeCell ref="Q4532:R4532"/>
    <mergeCell ref="M4533:N4533"/>
    <mergeCell ref="Q4533:R4533"/>
    <mergeCell ref="M4528:N4528"/>
    <mergeCell ref="Q4528:R4528"/>
    <mergeCell ref="M4529:N4529"/>
    <mergeCell ref="Q4529:R4529"/>
    <mergeCell ref="M4530:N4530"/>
    <mergeCell ref="Q4530:R4530"/>
    <mergeCell ref="M4561:N4561"/>
    <mergeCell ref="Q4561:R4561"/>
    <mergeCell ref="M4562:N4562"/>
    <mergeCell ref="Q4562:R4562"/>
    <mergeCell ref="L4563:N4563"/>
    <mergeCell ref="P4563:R4563"/>
    <mergeCell ref="M4558:N4558"/>
    <mergeCell ref="Q4558:R4558"/>
    <mergeCell ref="L4559:N4559"/>
    <mergeCell ref="P4559:R4559"/>
    <mergeCell ref="L4560:N4560"/>
    <mergeCell ref="P4560:R4560"/>
    <mergeCell ref="L4555:N4555"/>
    <mergeCell ref="P4555:R4555"/>
    <mergeCell ref="L4556:N4556"/>
    <mergeCell ref="P4556:R4556"/>
    <mergeCell ref="M4557:N4557"/>
    <mergeCell ref="Q4557:R4557"/>
    <mergeCell ref="L4552:N4552"/>
    <mergeCell ref="P4552:R4552"/>
    <mergeCell ref="M4553:N4553"/>
    <mergeCell ref="Q4553:R4553"/>
    <mergeCell ref="M4554:N4554"/>
    <mergeCell ref="Q4554:R4554"/>
    <mergeCell ref="M4549:N4549"/>
    <mergeCell ref="Q4549:R4549"/>
    <mergeCell ref="M4550:N4550"/>
    <mergeCell ref="Q4550:R4550"/>
    <mergeCell ref="L4551:N4551"/>
    <mergeCell ref="P4551:R4551"/>
    <mergeCell ref="M4546:N4546"/>
    <mergeCell ref="Q4546:R4546"/>
    <mergeCell ref="L4547:N4547"/>
    <mergeCell ref="P4547:R4547"/>
    <mergeCell ref="L4548:N4548"/>
    <mergeCell ref="P4548:R4548"/>
    <mergeCell ref="L4579:N4579"/>
    <mergeCell ref="P4579:R4579"/>
    <mergeCell ref="L4580:N4580"/>
    <mergeCell ref="P4580:R4580"/>
    <mergeCell ref="L4581:N4581"/>
    <mergeCell ref="P4581:R4581"/>
    <mergeCell ref="L4576:N4576"/>
    <mergeCell ref="P4576:R4576"/>
    <mergeCell ref="L4577:N4577"/>
    <mergeCell ref="P4577:R4577"/>
    <mergeCell ref="M4578:N4578"/>
    <mergeCell ref="Q4578:R4578"/>
    <mergeCell ref="L4573:N4573"/>
    <mergeCell ref="P4573:R4573"/>
    <mergeCell ref="M4574:N4574"/>
    <mergeCell ref="Q4574:R4574"/>
    <mergeCell ref="M4575:N4575"/>
    <mergeCell ref="Q4575:R4575"/>
    <mergeCell ref="M4570:N4570"/>
    <mergeCell ref="Q4570:R4570"/>
    <mergeCell ref="M4571:N4571"/>
    <mergeCell ref="Q4571:R4571"/>
    <mergeCell ref="L4572:N4572"/>
    <mergeCell ref="P4572:R4572"/>
    <mergeCell ref="L4567:N4567"/>
    <mergeCell ref="P4567:R4567"/>
    <mergeCell ref="L4568:N4568"/>
    <mergeCell ref="P4568:R4568"/>
    <mergeCell ref="L4569:N4569"/>
    <mergeCell ref="P4569:R4569"/>
    <mergeCell ref="L4564:N4564"/>
    <mergeCell ref="P4564:R4564"/>
    <mergeCell ref="M4565:N4565"/>
    <mergeCell ref="Q4565:R4565"/>
    <mergeCell ref="M4566:N4566"/>
    <mergeCell ref="Q4566:R4566"/>
    <mergeCell ref="M4597:N4597"/>
    <mergeCell ref="Q4597:R4597"/>
    <mergeCell ref="M4598:N4598"/>
    <mergeCell ref="Q4598:R4598"/>
    <mergeCell ref="M4599:N4599"/>
    <mergeCell ref="Q4599:R4599"/>
    <mergeCell ref="L4594:N4594"/>
    <mergeCell ref="P4594:R4594"/>
    <mergeCell ref="M4595:N4595"/>
    <mergeCell ref="Q4595:R4595"/>
    <mergeCell ref="M4596:N4596"/>
    <mergeCell ref="Q4596:R4596"/>
    <mergeCell ref="M4591:N4591"/>
    <mergeCell ref="Q4591:R4591"/>
    <mergeCell ref="L4592:N4592"/>
    <mergeCell ref="P4592:R4592"/>
    <mergeCell ref="L4593:N4593"/>
    <mergeCell ref="P4593:R4593"/>
    <mergeCell ref="M4588:N4588"/>
    <mergeCell ref="Q4588:R4588"/>
    <mergeCell ref="M4589:N4589"/>
    <mergeCell ref="Q4589:R4589"/>
    <mergeCell ref="M4590:N4590"/>
    <mergeCell ref="Q4590:R4590"/>
    <mergeCell ref="L4585:N4585"/>
    <mergeCell ref="P4585:R4585"/>
    <mergeCell ref="L4586:N4586"/>
    <mergeCell ref="P4586:R4586"/>
    <mergeCell ref="M4587:N4587"/>
    <mergeCell ref="Q4587:R4587"/>
    <mergeCell ref="L4582:N4582"/>
    <mergeCell ref="P4582:R4582"/>
    <mergeCell ref="M4583:N4583"/>
    <mergeCell ref="Q4583:R4583"/>
    <mergeCell ref="M4584:N4584"/>
    <mergeCell ref="Q4584:R4584"/>
    <mergeCell ref="M4615:N4615"/>
    <mergeCell ref="Q4615:R4615"/>
    <mergeCell ref="M4616:N4616"/>
    <mergeCell ref="Q4616:R4616"/>
    <mergeCell ref="L4617:N4617"/>
    <mergeCell ref="P4617:R4617"/>
    <mergeCell ref="L4612:N4612"/>
    <mergeCell ref="P4612:R4612"/>
    <mergeCell ref="L4613:N4613"/>
    <mergeCell ref="P4613:R4613"/>
    <mergeCell ref="L4614:N4614"/>
    <mergeCell ref="P4614:R4614"/>
    <mergeCell ref="L4609:N4609"/>
    <mergeCell ref="P4609:R4609"/>
    <mergeCell ref="L4610:N4610"/>
    <mergeCell ref="P4610:R4610"/>
    <mergeCell ref="M4611:N4611"/>
    <mergeCell ref="Q4611:R4611"/>
    <mergeCell ref="L4606:N4606"/>
    <mergeCell ref="P4606:R4606"/>
    <mergeCell ref="M4607:N4607"/>
    <mergeCell ref="Q4607:R4607"/>
    <mergeCell ref="M4608:N4608"/>
    <mergeCell ref="Q4608:R4608"/>
    <mergeCell ref="M4603:N4603"/>
    <mergeCell ref="Q4603:R4603"/>
    <mergeCell ref="M4604:N4604"/>
    <mergeCell ref="Q4604:R4604"/>
    <mergeCell ref="L4605:N4605"/>
    <mergeCell ref="P4605:R4605"/>
    <mergeCell ref="M4600:N4600"/>
    <mergeCell ref="Q4600:R4600"/>
    <mergeCell ref="L4601:N4601"/>
    <mergeCell ref="P4601:R4601"/>
    <mergeCell ref="L4602:N4602"/>
    <mergeCell ref="P4602:R4602"/>
    <mergeCell ref="L4633:N4633"/>
    <mergeCell ref="P4633:R4633"/>
    <mergeCell ref="L4634:N4634"/>
    <mergeCell ref="P4634:R4634"/>
    <mergeCell ref="L4635:N4635"/>
    <mergeCell ref="P4635:R4635"/>
    <mergeCell ref="L4630:N4630"/>
    <mergeCell ref="P4630:R4630"/>
    <mergeCell ref="M4631:N4631"/>
    <mergeCell ref="Q4631:R4631"/>
    <mergeCell ref="M4632:N4632"/>
    <mergeCell ref="Q4632:R4632"/>
    <mergeCell ref="M4627:N4627"/>
    <mergeCell ref="Q4627:R4627"/>
    <mergeCell ref="L4628:N4628"/>
    <mergeCell ref="P4628:R4628"/>
    <mergeCell ref="L4629:N4629"/>
    <mergeCell ref="P4629:R4629"/>
    <mergeCell ref="M4624:N4624"/>
    <mergeCell ref="Q4624:R4624"/>
    <mergeCell ref="L4625:N4625"/>
    <mergeCell ref="P4625:R4625"/>
    <mergeCell ref="L4626:N4626"/>
    <mergeCell ref="P4626:R4626"/>
    <mergeCell ref="L4621:N4621"/>
    <mergeCell ref="P4621:R4621"/>
    <mergeCell ref="L4622:N4622"/>
    <mergeCell ref="P4622:R4622"/>
    <mergeCell ref="M4623:N4623"/>
    <mergeCell ref="Q4623:R4623"/>
    <mergeCell ref="L4618:N4618"/>
    <mergeCell ref="P4618:R4618"/>
    <mergeCell ref="M4619:N4619"/>
    <mergeCell ref="Q4619:R4619"/>
    <mergeCell ref="M4620:N4620"/>
    <mergeCell ref="Q4620:R4620"/>
    <mergeCell ref="L4651:N4651"/>
    <mergeCell ref="P4651:R4651"/>
    <mergeCell ref="L4652:N4652"/>
    <mergeCell ref="P4652:R4652"/>
    <mergeCell ref="M4653:N4653"/>
    <mergeCell ref="Q4653:R4653"/>
    <mergeCell ref="M4648:N4648"/>
    <mergeCell ref="Q4648:R4648"/>
    <mergeCell ref="M4649:N4649"/>
    <mergeCell ref="Q4649:R4649"/>
    <mergeCell ref="M4650:N4650"/>
    <mergeCell ref="Q4650:R4650"/>
    <mergeCell ref="L4645:N4645"/>
    <mergeCell ref="P4645:R4645"/>
    <mergeCell ref="L4646:N4646"/>
    <mergeCell ref="P4646:R4646"/>
    <mergeCell ref="L4647:N4647"/>
    <mergeCell ref="P4647:R4647"/>
    <mergeCell ref="L4642:N4642"/>
    <mergeCell ref="P4642:R4642"/>
    <mergeCell ref="L4643:N4643"/>
    <mergeCell ref="P4643:R4643"/>
    <mergeCell ref="M4644:N4644"/>
    <mergeCell ref="Q4644:R4644"/>
    <mergeCell ref="L4639:N4639"/>
    <mergeCell ref="P4639:R4639"/>
    <mergeCell ref="M4640:N4640"/>
    <mergeCell ref="Q4640:R4640"/>
    <mergeCell ref="M4641:N4641"/>
    <mergeCell ref="Q4641:R4641"/>
    <mergeCell ref="M4636:N4636"/>
    <mergeCell ref="Q4636:R4636"/>
    <mergeCell ref="M4637:N4637"/>
    <mergeCell ref="Q4637:R4637"/>
    <mergeCell ref="L4638:N4638"/>
    <mergeCell ref="P4638:R4638"/>
    <mergeCell ref="L4669:N4669"/>
    <mergeCell ref="P4669:R4669"/>
    <mergeCell ref="L4670:N4670"/>
    <mergeCell ref="P4670:R4670"/>
    <mergeCell ref="M4671:N4671"/>
    <mergeCell ref="Q4671:R4671"/>
    <mergeCell ref="L4666:N4666"/>
    <mergeCell ref="P4666:R4666"/>
    <mergeCell ref="M4667:N4667"/>
    <mergeCell ref="Q4667:R4667"/>
    <mergeCell ref="L4668:N4668"/>
    <mergeCell ref="P4668:R4668"/>
    <mergeCell ref="M4663:N4663"/>
    <mergeCell ref="Q4663:R4663"/>
    <mergeCell ref="M4664:N4664"/>
    <mergeCell ref="Q4664:R4664"/>
    <mergeCell ref="L4665:N4665"/>
    <mergeCell ref="P4665:R4665"/>
    <mergeCell ref="M4660:N4660"/>
    <mergeCell ref="Q4660:R4660"/>
    <mergeCell ref="L4661:N4661"/>
    <mergeCell ref="P4661:R4661"/>
    <mergeCell ref="L4662:N4662"/>
    <mergeCell ref="P4662:R4662"/>
    <mergeCell ref="L4657:N4657"/>
    <mergeCell ref="P4657:R4657"/>
    <mergeCell ref="M4658:N4658"/>
    <mergeCell ref="Q4658:R4658"/>
    <mergeCell ref="M4659:N4659"/>
    <mergeCell ref="Q4659:R4659"/>
    <mergeCell ref="M4654:N4654"/>
    <mergeCell ref="Q4654:R4654"/>
    <mergeCell ref="L4655:N4655"/>
    <mergeCell ref="P4655:R4655"/>
    <mergeCell ref="L4656:N4656"/>
    <mergeCell ref="P4656:R4656"/>
    <mergeCell ref="L4687:N4687"/>
    <mergeCell ref="P4687:R4687"/>
    <mergeCell ref="L4688:N4688"/>
    <mergeCell ref="P4688:R4688"/>
    <mergeCell ref="M4689:N4689"/>
    <mergeCell ref="Q4689:R4689"/>
    <mergeCell ref="L4684:N4684"/>
    <mergeCell ref="P4684:R4684"/>
    <mergeCell ref="M4685:N4685"/>
    <mergeCell ref="Q4685:R4685"/>
    <mergeCell ref="L4686:N4686"/>
    <mergeCell ref="P4686:R4686"/>
    <mergeCell ref="M4681:N4681"/>
    <mergeCell ref="Q4681:R4681"/>
    <mergeCell ref="M4682:N4682"/>
    <mergeCell ref="Q4682:R4682"/>
    <mergeCell ref="L4683:N4683"/>
    <mergeCell ref="P4683:R4683"/>
    <mergeCell ref="M4678:N4678"/>
    <mergeCell ref="Q4678:R4678"/>
    <mergeCell ref="L4679:N4679"/>
    <mergeCell ref="P4679:R4679"/>
    <mergeCell ref="L4680:N4680"/>
    <mergeCell ref="P4680:R4680"/>
    <mergeCell ref="L4675:N4675"/>
    <mergeCell ref="P4675:R4675"/>
    <mergeCell ref="L4676:N4676"/>
    <mergeCell ref="P4676:R4676"/>
    <mergeCell ref="M4677:N4677"/>
    <mergeCell ref="Q4677:R4677"/>
    <mergeCell ref="M4672:N4672"/>
    <mergeCell ref="Q4672:R4672"/>
    <mergeCell ref="M4673:N4673"/>
    <mergeCell ref="Q4673:R4673"/>
    <mergeCell ref="L4674:N4674"/>
    <mergeCell ref="P4674:R4674"/>
    <mergeCell ref="M4705:N4705"/>
    <mergeCell ref="Q4705:R4705"/>
    <mergeCell ref="L4706:N4706"/>
    <mergeCell ref="P4706:R4706"/>
    <mergeCell ref="L4707:N4707"/>
    <mergeCell ref="P4707:R4707"/>
    <mergeCell ref="L4702:N4702"/>
    <mergeCell ref="P4702:R4702"/>
    <mergeCell ref="L4703:N4703"/>
    <mergeCell ref="P4703:R4703"/>
    <mergeCell ref="M4704:N4704"/>
    <mergeCell ref="Q4704:R4704"/>
    <mergeCell ref="M4699:N4699"/>
    <mergeCell ref="Q4699:R4699"/>
    <mergeCell ref="M4700:N4700"/>
    <mergeCell ref="Q4700:R4700"/>
    <mergeCell ref="L4701:N4701"/>
    <mergeCell ref="P4701:R4701"/>
    <mergeCell ref="L4696:N4696"/>
    <mergeCell ref="P4696:R4696"/>
    <mergeCell ref="L4697:N4697"/>
    <mergeCell ref="P4697:R4697"/>
    <mergeCell ref="L4698:N4698"/>
    <mergeCell ref="P4698:R4698"/>
    <mergeCell ref="L4693:N4693"/>
    <mergeCell ref="P4693:R4693"/>
    <mergeCell ref="M4694:N4694"/>
    <mergeCell ref="Q4694:R4694"/>
    <mergeCell ref="M4695:N4695"/>
    <mergeCell ref="Q4695:R4695"/>
    <mergeCell ref="M4690:N4690"/>
    <mergeCell ref="Q4690:R4690"/>
    <mergeCell ref="L4691:N4691"/>
    <mergeCell ref="P4691:R4691"/>
    <mergeCell ref="L4692:N4692"/>
    <mergeCell ref="P4692:R4692"/>
    <mergeCell ref="M4723:N4723"/>
    <mergeCell ref="Q4723:R4723"/>
    <mergeCell ref="M4724:N4724"/>
    <mergeCell ref="Q4724:R4724"/>
    <mergeCell ref="L4725:N4725"/>
    <mergeCell ref="P4725:R4725"/>
    <mergeCell ref="L4720:N4720"/>
    <mergeCell ref="P4720:R4720"/>
    <mergeCell ref="L4721:N4721"/>
    <mergeCell ref="P4721:R4721"/>
    <mergeCell ref="L4722:N4722"/>
    <mergeCell ref="P4722:R4722"/>
    <mergeCell ref="L4717:N4717"/>
    <mergeCell ref="P4717:R4717"/>
    <mergeCell ref="L4718:N4718"/>
    <mergeCell ref="P4718:R4718"/>
    <mergeCell ref="M4719:N4719"/>
    <mergeCell ref="Q4719:R4719"/>
    <mergeCell ref="L4714:N4714"/>
    <mergeCell ref="P4714:R4714"/>
    <mergeCell ref="M4715:N4715"/>
    <mergeCell ref="Q4715:R4715"/>
    <mergeCell ref="M4716:N4716"/>
    <mergeCell ref="Q4716:R4716"/>
    <mergeCell ref="M4711:N4711"/>
    <mergeCell ref="Q4711:R4711"/>
    <mergeCell ref="M4712:N4712"/>
    <mergeCell ref="Q4712:R4712"/>
    <mergeCell ref="L4713:N4713"/>
    <mergeCell ref="P4713:R4713"/>
    <mergeCell ref="L4708:N4708"/>
    <mergeCell ref="P4708:R4708"/>
    <mergeCell ref="M4709:N4709"/>
    <mergeCell ref="Q4709:R4709"/>
    <mergeCell ref="M4710:N4710"/>
    <mergeCell ref="Q4710:R4710"/>
    <mergeCell ref="M4741:N4741"/>
    <mergeCell ref="Q4741:R4741"/>
    <mergeCell ref="L4742:N4742"/>
    <mergeCell ref="P4742:R4742"/>
    <mergeCell ref="L4743:N4743"/>
    <mergeCell ref="P4743:R4743"/>
    <mergeCell ref="L4738:N4738"/>
    <mergeCell ref="P4738:R4738"/>
    <mergeCell ref="L4739:N4739"/>
    <mergeCell ref="P4739:R4739"/>
    <mergeCell ref="M4740:N4740"/>
    <mergeCell ref="Q4740:R4740"/>
    <mergeCell ref="L4735:N4735"/>
    <mergeCell ref="P4735:R4735"/>
    <mergeCell ref="M4736:N4736"/>
    <mergeCell ref="Q4736:R4736"/>
    <mergeCell ref="L4737:N4737"/>
    <mergeCell ref="P4737:R4737"/>
    <mergeCell ref="M4732:N4732"/>
    <mergeCell ref="Q4732:R4732"/>
    <mergeCell ref="M4733:N4733"/>
    <mergeCell ref="Q4733:R4733"/>
    <mergeCell ref="L4734:N4734"/>
    <mergeCell ref="P4734:R4734"/>
    <mergeCell ref="M4729:N4729"/>
    <mergeCell ref="Q4729:R4729"/>
    <mergeCell ref="L4730:N4730"/>
    <mergeCell ref="P4730:R4730"/>
    <mergeCell ref="L4731:N4731"/>
    <mergeCell ref="P4731:R4731"/>
    <mergeCell ref="L4726:N4726"/>
    <mergeCell ref="P4726:R4726"/>
    <mergeCell ref="L4727:N4727"/>
    <mergeCell ref="P4727:R4727"/>
    <mergeCell ref="M4728:N4728"/>
    <mergeCell ref="Q4728:R4728"/>
    <mergeCell ref="L4759:N4759"/>
    <mergeCell ref="P4759:R4759"/>
    <mergeCell ref="L4760:N4760"/>
    <mergeCell ref="P4760:R4760"/>
    <mergeCell ref="M4761:N4761"/>
    <mergeCell ref="Q4761:R4761"/>
    <mergeCell ref="M4756:N4756"/>
    <mergeCell ref="Q4756:R4756"/>
    <mergeCell ref="M4757:N4757"/>
    <mergeCell ref="Q4757:R4757"/>
    <mergeCell ref="L4758:N4758"/>
    <mergeCell ref="P4758:R4758"/>
    <mergeCell ref="M4753:N4753"/>
    <mergeCell ref="Q4753:R4753"/>
    <mergeCell ref="M4754:N4754"/>
    <mergeCell ref="Q4754:R4754"/>
    <mergeCell ref="M4755:N4755"/>
    <mergeCell ref="Q4755:R4755"/>
    <mergeCell ref="M4750:N4750"/>
    <mergeCell ref="Q4750:R4750"/>
    <mergeCell ref="M4751:N4751"/>
    <mergeCell ref="Q4751:R4751"/>
    <mergeCell ref="M4752:N4752"/>
    <mergeCell ref="Q4752:R4752"/>
    <mergeCell ref="M4747:N4747"/>
    <mergeCell ref="Q4747:R4747"/>
    <mergeCell ref="M4748:N4748"/>
    <mergeCell ref="Q4748:R4748"/>
    <mergeCell ref="M4749:N4749"/>
    <mergeCell ref="Q4749:R4749"/>
    <mergeCell ref="M4744:N4744"/>
    <mergeCell ref="Q4744:R4744"/>
    <mergeCell ref="M4745:N4745"/>
    <mergeCell ref="Q4745:R4745"/>
    <mergeCell ref="M4746:N4746"/>
    <mergeCell ref="Q4746:R4746"/>
    <mergeCell ref="M4777:N4777"/>
    <mergeCell ref="Q4777:R4777"/>
    <mergeCell ref="M4778:N4778"/>
    <mergeCell ref="Q4778:R4778"/>
    <mergeCell ref="M4779:N4779"/>
    <mergeCell ref="Q4779:R4779"/>
    <mergeCell ref="L4774:N4774"/>
    <mergeCell ref="P4774:R4774"/>
    <mergeCell ref="L4775:N4775"/>
    <mergeCell ref="P4775:R4775"/>
    <mergeCell ref="M4776:N4776"/>
    <mergeCell ref="Q4776:R4776"/>
    <mergeCell ref="M4771:N4771"/>
    <mergeCell ref="Q4771:R4771"/>
    <mergeCell ref="M4772:N4772"/>
    <mergeCell ref="Q4772:R4772"/>
    <mergeCell ref="M4773:N4773"/>
    <mergeCell ref="Q4773:R4773"/>
    <mergeCell ref="M4768:N4768"/>
    <mergeCell ref="Q4768:R4768"/>
    <mergeCell ref="M4769:N4769"/>
    <mergeCell ref="Q4769:R4769"/>
    <mergeCell ref="M4770:N4770"/>
    <mergeCell ref="Q4770:R4770"/>
    <mergeCell ref="L4765:N4765"/>
    <mergeCell ref="P4765:R4765"/>
    <mergeCell ref="L4766:N4766"/>
    <mergeCell ref="P4766:R4766"/>
    <mergeCell ref="M4767:N4767"/>
    <mergeCell ref="Q4767:R4767"/>
    <mergeCell ref="M4762:N4762"/>
    <mergeCell ref="Q4762:R4762"/>
    <mergeCell ref="M4763:N4763"/>
    <mergeCell ref="Q4763:R4763"/>
    <mergeCell ref="L4764:N4764"/>
    <mergeCell ref="P4764:R4764"/>
    <mergeCell ref="L4795:N4795"/>
    <mergeCell ref="P4795:R4795"/>
    <mergeCell ref="M4796:N4796"/>
    <mergeCell ref="Q4796:R4796"/>
    <mergeCell ref="L4797:N4797"/>
    <mergeCell ref="P4797:R4797"/>
    <mergeCell ref="M4792:N4792"/>
    <mergeCell ref="Q4792:R4792"/>
    <mergeCell ref="M4793:N4793"/>
    <mergeCell ref="Q4793:R4793"/>
    <mergeCell ref="L4794:N4794"/>
    <mergeCell ref="P4794:R4794"/>
    <mergeCell ref="M4789:N4789"/>
    <mergeCell ref="Q4789:R4789"/>
    <mergeCell ref="L4790:N4790"/>
    <mergeCell ref="P4790:R4790"/>
    <mergeCell ref="L4791:N4791"/>
    <mergeCell ref="P4791:R4791"/>
    <mergeCell ref="M4786:N4786"/>
    <mergeCell ref="Q4786:R4786"/>
    <mergeCell ref="M4787:N4787"/>
    <mergeCell ref="Q4787:R4787"/>
    <mergeCell ref="M4788:N4788"/>
    <mergeCell ref="Q4788:R4788"/>
    <mergeCell ref="M4783:N4783"/>
    <mergeCell ref="Q4783:R4783"/>
    <mergeCell ref="M4784:N4784"/>
    <mergeCell ref="Q4784:R4784"/>
    <mergeCell ref="M4785:N4785"/>
    <mergeCell ref="Q4785:R4785"/>
    <mergeCell ref="M4780:N4780"/>
    <mergeCell ref="Q4780:R4780"/>
    <mergeCell ref="M4781:N4781"/>
    <mergeCell ref="Q4781:R4781"/>
    <mergeCell ref="M4782:N4782"/>
    <mergeCell ref="Q4782:R4782"/>
    <mergeCell ref="L4813:N4813"/>
    <mergeCell ref="P4813:R4813"/>
    <mergeCell ref="M4814:N4814"/>
    <mergeCell ref="Q4814:R4814"/>
    <mergeCell ref="M4815:N4815"/>
    <mergeCell ref="Q4815:R4815"/>
    <mergeCell ref="M4810:N4810"/>
    <mergeCell ref="Q4810:R4810"/>
    <mergeCell ref="L4811:N4811"/>
    <mergeCell ref="P4811:R4811"/>
    <mergeCell ref="L4812:N4812"/>
    <mergeCell ref="P4812:R4812"/>
    <mergeCell ref="L4807:N4807"/>
    <mergeCell ref="P4807:R4807"/>
    <mergeCell ref="M4808:N4808"/>
    <mergeCell ref="Q4808:R4808"/>
    <mergeCell ref="M4809:N4809"/>
    <mergeCell ref="Q4809:R4809"/>
    <mergeCell ref="L4804:N4804"/>
    <mergeCell ref="P4804:R4804"/>
    <mergeCell ref="L4805:N4805"/>
    <mergeCell ref="P4805:R4805"/>
    <mergeCell ref="L4806:N4806"/>
    <mergeCell ref="P4806:R4806"/>
    <mergeCell ref="M4801:N4801"/>
    <mergeCell ref="Q4801:R4801"/>
    <mergeCell ref="M4802:N4802"/>
    <mergeCell ref="Q4802:R4802"/>
    <mergeCell ref="M4803:N4803"/>
    <mergeCell ref="Q4803:R4803"/>
    <mergeCell ref="L4798:N4798"/>
    <mergeCell ref="P4798:R4798"/>
    <mergeCell ref="L4799:N4799"/>
    <mergeCell ref="P4799:R4799"/>
    <mergeCell ref="L4800:N4800"/>
    <mergeCell ref="P4800:R4800"/>
    <mergeCell ref="M4831:N4831"/>
    <mergeCell ref="Q4831:R4831"/>
    <mergeCell ref="M4832:N4832"/>
    <mergeCell ref="Q4832:R4832"/>
    <mergeCell ref="M4833:N4833"/>
    <mergeCell ref="Q4833:R4833"/>
    <mergeCell ref="L4828:N4828"/>
    <mergeCell ref="P4828:R4828"/>
    <mergeCell ref="L4829:N4829"/>
    <mergeCell ref="P4829:R4829"/>
    <mergeCell ref="L4830:N4830"/>
    <mergeCell ref="P4830:R4830"/>
    <mergeCell ref="L4825:N4825"/>
    <mergeCell ref="P4825:R4825"/>
    <mergeCell ref="L4826:N4826"/>
    <mergeCell ref="P4826:R4826"/>
    <mergeCell ref="L4827:N4827"/>
    <mergeCell ref="P4827:R4827"/>
    <mergeCell ref="M4822:N4822"/>
    <mergeCell ref="Q4822:R4822"/>
    <mergeCell ref="M4823:N4823"/>
    <mergeCell ref="Q4823:R4823"/>
    <mergeCell ref="M4824:N4824"/>
    <mergeCell ref="Q4824:R4824"/>
    <mergeCell ref="L4819:N4819"/>
    <mergeCell ref="P4819:R4819"/>
    <mergeCell ref="L4820:N4820"/>
    <mergeCell ref="P4820:R4820"/>
    <mergeCell ref="M4821:N4821"/>
    <mergeCell ref="Q4821:R4821"/>
    <mergeCell ref="M4816:N4816"/>
    <mergeCell ref="Q4816:R4816"/>
    <mergeCell ref="M4817:N4817"/>
    <mergeCell ref="Q4817:R4817"/>
    <mergeCell ref="L4818:N4818"/>
    <mergeCell ref="P4818:R4818"/>
    <mergeCell ref="M4849:N4849"/>
    <mergeCell ref="Q4849:R4849"/>
    <mergeCell ref="M4850:N4850"/>
    <mergeCell ref="Q4850:R4850"/>
    <mergeCell ref="M4851:N4851"/>
    <mergeCell ref="Q4851:R4851"/>
    <mergeCell ref="M4846:N4846"/>
    <mergeCell ref="Q4846:R4846"/>
    <mergeCell ref="M4847:N4847"/>
    <mergeCell ref="Q4847:R4847"/>
    <mergeCell ref="M4848:N4848"/>
    <mergeCell ref="Q4848:R4848"/>
    <mergeCell ref="M4843:N4843"/>
    <mergeCell ref="Q4843:R4843"/>
    <mergeCell ref="M4844:N4844"/>
    <mergeCell ref="Q4844:R4844"/>
    <mergeCell ref="M4845:N4845"/>
    <mergeCell ref="Q4845:R4845"/>
    <mergeCell ref="M4840:N4840"/>
    <mergeCell ref="Q4840:R4840"/>
    <mergeCell ref="M4841:N4841"/>
    <mergeCell ref="Q4841:R4841"/>
    <mergeCell ref="M4842:N4842"/>
    <mergeCell ref="Q4842:R4842"/>
    <mergeCell ref="L4837:N4837"/>
    <mergeCell ref="P4837:R4837"/>
    <mergeCell ref="L4838:N4838"/>
    <mergeCell ref="P4838:R4838"/>
    <mergeCell ref="M4839:N4839"/>
    <mergeCell ref="Q4839:R4839"/>
    <mergeCell ref="M4834:N4834"/>
    <mergeCell ref="Q4834:R4834"/>
    <mergeCell ref="M4835:N4835"/>
    <mergeCell ref="Q4835:R4835"/>
    <mergeCell ref="M4836:N4836"/>
    <mergeCell ref="Q4836:R4836"/>
    <mergeCell ref="M4867:N4867"/>
    <mergeCell ref="Q4867:R4867"/>
    <mergeCell ref="M4868:N4868"/>
    <mergeCell ref="Q4868:R4868"/>
    <mergeCell ref="L4869:N4869"/>
    <mergeCell ref="P4869:R4869"/>
    <mergeCell ref="M4864:N4864"/>
    <mergeCell ref="Q4864:R4864"/>
    <mergeCell ref="L4865:N4865"/>
    <mergeCell ref="P4865:R4865"/>
    <mergeCell ref="L4866:N4866"/>
    <mergeCell ref="P4866:R4866"/>
    <mergeCell ref="L4861:N4861"/>
    <mergeCell ref="P4861:R4861"/>
    <mergeCell ref="L4862:N4862"/>
    <mergeCell ref="P4862:R4862"/>
    <mergeCell ref="M4863:N4863"/>
    <mergeCell ref="Q4863:R4863"/>
    <mergeCell ref="L4858:N4858"/>
    <mergeCell ref="P4858:R4858"/>
    <mergeCell ref="M4859:N4859"/>
    <mergeCell ref="Q4859:R4859"/>
    <mergeCell ref="M4860:N4860"/>
    <mergeCell ref="Q4860:R4860"/>
    <mergeCell ref="M4855:N4855"/>
    <mergeCell ref="Q4855:R4855"/>
    <mergeCell ref="M4856:N4856"/>
    <mergeCell ref="Q4856:R4856"/>
    <mergeCell ref="L4857:N4857"/>
    <mergeCell ref="P4857:R4857"/>
    <mergeCell ref="M4852:N4852"/>
    <mergeCell ref="Q4852:R4852"/>
    <mergeCell ref="L4853:N4853"/>
    <mergeCell ref="P4853:R4853"/>
    <mergeCell ref="L4854:N4854"/>
    <mergeCell ref="P4854:R4854"/>
    <mergeCell ref="L4885:N4885"/>
    <mergeCell ref="P4885:R4885"/>
    <mergeCell ref="L4886:N4886"/>
    <mergeCell ref="P4886:R4886"/>
    <mergeCell ref="L4887:N4887"/>
    <mergeCell ref="P4887:R4887"/>
    <mergeCell ref="L4882:N4882"/>
    <mergeCell ref="P4882:R4882"/>
    <mergeCell ref="L4883:N4883"/>
    <mergeCell ref="P4883:R4883"/>
    <mergeCell ref="M4884:N4884"/>
    <mergeCell ref="Q4884:R4884"/>
    <mergeCell ref="L4879:N4879"/>
    <mergeCell ref="P4879:R4879"/>
    <mergeCell ref="M4880:N4880"/>
    <mergeCell ref="Q4880:R4880"/>
    <mergeCell ref="M4881:N4881"/>
    <mergeCell ref="Q4881:R4881"/>
    <mergeCell ref="M4876:N4876"/>
    <mergeCell ref="Q4876:R4876"/>
    <mergeCell ref="M4877:N4877"/>
    <mergeCell ref="Q4877:R4877"/>
    <mergeCell ref="L4878:N4878"/>
    <mergeCell ref="P4878:R4878"/>
    <mergeCell ref="L4873:N4873"/>
    <mergeCell ref="P4873:R4873"/>
    <mergeCell ref="L4874:N4874"/>
    <mergeCell ref="P4874:R4874"/>
    <mergeCell ref="L4875:N4875"/>
    <mergeCell ref="P4875:R4875"/>
    <mergeCell ref="L4870:N4870"/>
    <mergeCell ref="P4870:R4870"/>
    <mergeCell ref="M4871:N4871"/>
    <mergeCell ref="Q4871:R4871"/>
    <mergeCell ref="M4872:N4872"/>
    <mergeCell ref="Q4872:R4872"/>
    <mergeCell ref="M4903:N4903"/>
    <mergeCell ref="Q4903:R4903"/>
    <mergeCell ref="M4904:N4904"/>
    <mergeCell ref="Q4904:R4904"/>
    <mergeCell ref="M4905:N4905"/>
    <mergeCell ref="Q4905:R4905"/>
    <mergeCell ref="L4900:N4900"/>
    <mergeCell ref="P4900:R4900"/>
    <mergeCell ref="L4901:N4901"/>
    <mergeCell ref="P4901:R4901"/>
    <mergeCell ref="M4902:N4902"/>
    <mergeCell ref="Q4902:R4902"/>
    <mergeCell ref="M4897:N4897"/>
    <mergeCell ref="Q4897:R4897"/>
    <mergeCell ref="M4898:N4898"/>
    <mergeCell ref="Q4898:R4898"/>
    <mergeCell ref="L4899:N4899"/>
    <mergeCell ref="P4899:R4899"/>
    <mergeCell ref="M4894:N4894"/>
    <mergeCell ref="Q4894:R4894"/>
    <mergeCell ref="M4895:N4895"/>
    <mergeCell ref="Q4895:R4895"/>
    <mergeCell ref="M4896:N4896"/>
    <mergeCell ref="Q4896:R4896"/>
    <mergeCell ref="L4891:N4891"/>
    <mergeCell ref="P4891:R4891"/>
    <mergeCell ref="L4892:N4892"/>
    <mergeCell ref="P4892:R4892"/>
    <mergeCell ref="M4893:N4893"/>
    <mergeCell ref="Q4893:R4893"/>
    <mergeCell ref="L4888:N4888"/>
    <mergeCell ref="P4888:R4888"/>
    <mergeCell ref="M4889:N4889"/>
    <mergeCell ref="Q4889:R4889"/>
    <mergeCell ref="M4890:N4890"/>
    <mergeCell ref="Q4890:R4890"/>
    <mergeCell ref="M4921:N4921"/>
    <mergeCell ref="Q4921:R4921"/>
    <mergeCell ref="M4922:N4922"/>
    <mergeCell ref="Q4922:R4922"/>
    <mergeCell ref="L4923:N4923"/>
    <mergeCell ref="P4923:R4923"/>
    <mergeCell ref="L4918:N4918"/>
    <mergeCell ref="P4918:R4918"/>
    <mergeCell ref="L4919:N4919"/>
    <mergeCell ref="P4919:R4919"/>
    <mergeCell ref="L4920:N4920"/>
    <mergeCell ref="P4920:R4920"/>
    <mergeCell ref="L4915:N4915"/>
    <mergeCell ref="P4915:R4915"/>
    <mergeCell ref="L4916:N4916"/>
    <mergeCell ref="P4916:R4916"/>
    <mergeCell ref="M4917:N4917"/>
    <mergeCell ref="Q4917:R4917"/>
    <mergeCell ref="L4912:N4912"/>
    <mergeCell ref="P4912:R4912"/>
    <mergeCell ref="M4913:N4913"/>
    <mergeCell ref="Q4913:R4913"/>
    <mergeCell ref="M4914:N4914"/>
    <mergeCell ref="Q4914:R4914"/>
    <mergeCell ref="M4909:N4909"/>
    <mergeCell ref="Q4909:R4909"/>
    <mergeCell ref="M4910:N4910"/>
    <mergeCell ref="Q4910:R4910"/>
    <mergeCell ref="L4911:N4911"/>
    <mergeCell ref="P4911:R4911"/>
    <mergeCell ref="M4906:N4906"/>
    <mergeCell ref="Q4906:R4906"/>
    <mergeCell ref="L4907:N4907"/>
    <mergeCell ref="P4907:R4907"/>
    <mergeCell ref="L4908:N4908"/>
    <mergeCell ref="P4908:R4908"/>
    <mergeCell ref="M4939:N4939"/>
    <mergeCell ref="Q4939:R4939"/>
    <mergeCell ref="L4940:N4940"/>
    <mergeCell ref="P4940:R4940"/>
    <mergeCell ref="L4941:N4941"/>
    <mergeCell ref="P4941:R4941"/>
    <mergeCell ref="L4936:N4936"/>
    <mergeCell ref="P4936:R4936"/>
    <mergeCell ref="M4937:N4937"/>
    <mergeCell ref="Q4937:R4937"/>
    <mergeCell ref="M4938:N4938"/>
    <mergeCell ref="Q4938:R4938"/>
    <mergeCell ref="M4933:N4933"/>
    <mergeCell ref="Q4933:R4933"/>
    <mergeCell ref="L4934:N4934"/>
    <mergeCell ref="P4934:R4934"/>
    <mergeCell ref="L4935:N4935"/>
    <mergeCell ref="P4935:R4935"/>
    <mergeCell ref="M4930:N4930"/>
    <mergeCell ref="Q4930:R4930"/>
    <mergeCell ref="L4931:N4931"/>
    <mergeCell ref="P4931:R4931"/>
    <mergeCell ref="L4932:N4932"/>
    <mergeCell ref="P4932:R4932"/>
    <mergeCell ref="L4927:N4927"/>
    <mergeCell ref="P4927:R4927"/>
    <mergeCell ref="L4928:N4928"/>
    <mergeCell ref="P4928:R4928"/>
    <mergeCell ref="M4929:N4929"/>
    <mergeCell ref="Q4929:R4929"/>
    <mergeCell ref="L4924:N4924"/>
    <mergeCell ref="P4924:R4924"/>
    <mergeCell ref="M4925:N4925"/>
    <mergeCell ref="Q4925:R4925"/>
    <mergeCell ref="M4926:N4926"/>
    <mergeCell ref="Q4926:R4926"/>
    <mergeCell ref="M4957:N4957"/>
    <mergeCell ref="Q4957:R4957"/>
    <mergeCell ref="L4958:N4958"/>
    <mergeCell ref="P4958:R4958"/>
    <mergeCell ref="L4959:N4959"/>
    <mergeCell ref="P4959:R4959"/>
    <mergeCell ref="L4954:N4954"/>
    <mergeCell ref="P4954:R4954"/>
    <mergeCell ref="L4955:N4955"/>
    <mergeCell ref="P4955:R4955"/>
    <mergeCell ref="M4956:N4956"/>
    <mergeCell ref="Q4956:R4956"/>
    <mergeCell ref="M4951:N4951"/>
    <mergeCell ref="Q4951:R4951"/>
    <mergeCell ref="M4952:N4952"/>
    <mergeCell ref="Q4952:R4952"/>
    <mergeCell ref="M4953:N4953"/>
    <mergeCell ref="Q4953:R4953"/>
    <mergeCell ref="L4948:N4948"/>
    <mergeCell ref="P4948:R4948"/>
    <mergeCell ref="L4949:N4949"/>
    <mergeCell ref="P4949:R4949"/>
    <mergeCell ref="L4950:N4950"/>
    <mergeCell ref="P4950:R4950"/>
    <mergeCell ref="L4945:N4945"/>
    <mergeCell ref="P4945:R4945"/>
    <mergeCell ref="M4946:N4946"/>
    <mergeCell ref="Q4946:R4946"/>
    <mergeCell ref="M4947:N4947"/>
    <mergeCell ref="Q4947:R4947"/>
    <mergeCell ref="M4942:N4942"/>
    <mergeCell ref="Q4942:R4942"/>
    <mergeCell ref="M4943:N4943"/>
    <mergeCell ref="Q4943:R4943"/>
    <mergeCell ref="L4944:N4944"/>
    <mergeCell ref="P4944:R4944"/>
    <mergeCell ref="L4975:N4975"/>
    <mergeCell ref="P4975:R4975"/>
    <mergeCell ref="L4976:N4976"/>
    <mergeCell ref="P4976:R4976"/>
    <mergeCell ref="M4977:N4977"/>
    <mergeCell ref="Q4977:R4977"/>
    <mergeCell ref="L4972:N4972"/>
    <mergeCell ref="P4972:R4972"/>
    <mergeCell ref="M4973:N4973"/>
    <mergeCell ref="Q4973:R4973"/>
    <mergeCell ref="M4974:N4974"/>
    <mergeCell ref="Q4974:R4974"/>
    <mergeCell ref="M4969:N4969"/>
    <mergeCell ref="Q4969:R4969"/>
    <mergeCell ref="M4970:N4970"/>
    <mergeCell ref="Q4970:R4970"/>
    <mergeCell ref="L4971:N4971"/>
    <mergeCell ref="P4971:R4971"/>
    <mergeCell ref="L4966:N4966"/>
    <mergeCell ref="P4966:R4966"/>
    <mergeCell ref="L4967:N4967"/>
    <mergeCell ref="P4967:R4967"/>
    <mergeCell ref="L4968:N4968"/>
    <mergeCell ref="P4968:R4968"/>
    <mergeCell ref="L4963:N4963"/>
    <mergeCell ref="P4963:R4963"/>
    <mergeCell ref="M4964:N4964"/>
    <mergeCell ref="Q4964:R4964"/>
    <mergeCell ref="M4965:N4965"/>
    <mergeCell ref="Q4965:R4965"/>
    <mergeCell ref="M4960:N4960"/>
    <mergeCell ref="Q4960:R4960"/>
    <mergeCell ref="L4961:N4961"/>
    <mergeCell ref="P4961:R4961"/>
    <mergeCell ref="L4962:N4962"/>
    <mergeCell ref="P4962:R4962"/>
    <mergeCell ref="M4993:N4993"/>
    <mergeCell ref="Q4993:R4993"/>
    <mergeCell ref="L4994:N4994"/>
    <mergeCell ref="P4994:R4994"/>
    <mergeCell ref="L4995:N4995"/>
    <mergeCell ref="P4995:R4995"/>
    <mergeCell ref="L4990:N4990"/>
    <mergeCell ref="P4990:R4990"/>
    <mergeCell ref="M4991:N4991"/>
    <mergeCell ref="Q4991:R4991"/>
    <mergeCell ref="M4992:N4992"/>
    <mergeCell ref="Q4992:R4992"/>
    <mergeCell ref="M4987:N4987"/>
    <mergeCell ref="Q4987:R4987"/>
    <mergeCell ref="L4988:N4988"/>
    <mergeCell ref="P4988:R4988"/>
    <mergeCell ref="L4989:N4989"/>
    <mergeCell ref="P4989:R4989"/>
    <mergeCell ref="L4984:N4984"/>
    <mergeCell ref="P4984:R4984"/>
    <mergeCell ref="L4985:N4985"/>
    <mergeCell ref="P4985:R4985"/>
    <mergeCell ref="M4986:N4986"/>
    <mergeCell ref="Q4986:R4986"/>
    <mergeCell ref="M4981:N4981"/>
    <mergeCell ref="Q4981:R4981"/>
    <mergeCell ref="M4982:N4982"/>
    <mergeCell ref="Q4982:R4982"/>
    <mergeCell ref="L4983:N4983"/>
    <mergeCell ref="P4983:R4983"/>
    <mergeCell ref="L4978:N4978"/>
    <mergeCell ref="P4978:R4978"/>
    <mergeCell ref="L4979:N4979"/>
    <mergeCell ref="P4979:R4979"/>
    <mergeCell ref="L4980:N4980"/>
    <mergeCell ref="P4980:R4980"/>
    <mergeCell ref="L5011:N5011"/>
    <mergeCell ref="P5011:R5011"/>
    <mergeCell ref="M5012:N5012"/>
    <mergeCell ref="Q5012:R5012"/>
    <mergeCell ref="L5013:N5013"/>
    <mergeCell ref="P5013:R5013"/>
    <mergeCell ref="M5008:N5008"/>
    <mergeCell ref="Q5008:R5008"/>
    <mergeCell ref="M5009:N5009"/>
    <mergeCell ref="Q5009:R5009"/>
    <mergeCell ref="L5010:N5010"/>
    <mergeCell ref="P5010:R5010"/>
    <mergeCell ref="M5005:N5005"/>
    <mergeCell ref="Q5005:R5005"/>
    <mergeCell ref="L5006:N5006"/>
    <mergeCell ref="P5006:R5006"/>
    <mergeCell ref="L5007:N5007"/>
    <mergeCell ref="P5007:R5007"/>
    <mergeCell ref="M5002:N5002"/>
    <mergeCell ref="Q5002:R5002"/>
    <mergeCell ref="M5003:N5003"/>
    <mergeCell ref="Q5003:R5003"/>
    <mergeCell ref="M5004:N5004"/>
    <mergeCell ref="Q5004:R5004"/>
    <mergeCell ref="L4999:N4999"/>
    <mergeCell ref="P4999:R4999"/>
    <mergeCell ref="L5000:N5000"/>
    <mergeCell ref="P5000:R5000"/>
    <mergeCell ref="L5001:N5001"/>
    <mergeCell ref="P5001:R5001"/>
    <mergeCell ref="L4996:N4996"/>
    <mergeCell ref="P4996:R4996"/>
    <mergeCell ref="M4997:N4997"/>
    <mergeCell ref="Q4997:R4997"/>
    <mergeCell ref="M4998:N4998"/>
    <mergeCell ref="Q4998:R4998"/>
    <mergeCell ref="M5029:N5029"/>
    <mergeCell ref="Q5029:R5029"/>
    <mergeCell ref="M5030:N5030"/>
    <mergeCell ref="Q5030:R5030"/>
    <mergeCell ref="L5031:N5031"/>
    <mergeCell ref="P5031:R5031"/>
    <mergeCell ref="L5026:N5026"/>
    <mergeCell ref="P5026:R5026"/>
    <mergeCell ref="L5027:N5027"/>
    <mergeCell ref="P5027:R5027"/>
    <mergeCell ref="M5028:N5028"/>
    <mergeCell ref="Q5028:R5028"/>
    <mergeCell ref="M5023:N5023"/>
    <mergeCell ref="Q5023:R5023"/>
    <mergeCell ref="M5024:N5024"/>
    <mergeCell ref="Q5024:R5024"/>
    <mergeCell ref="L5025:N5025"/>
    <mergeCell ref="P5025:R5025"/>
    <mergeCell ref="L5020:N5020"/>
    <mergeCell ref="P5020:R5020"/>
    <mergeCell ref="M5021:N5021"/>
    <mergeCell ref="Q5021:R5021"/>
    <mergeCell ref="M5022:N5022"/>
    <mergeCell ref="Q5022:R5022"/>
    <mergeCell ref="M5017:N5017"/>
    <mergeCell ref="Q5017:R5017"/>
    <mergeCell ref="L5018:N5018"/>
    <mergeCell ref="P5018:R5018"/>
    <mergeCell ref="L5019:N5019"/>
    <mergeCell ref="P5019:R5019"/>
    <mergeCell ref="L5014:N5014"/>
    <mergeCell ref="P5014:R5014"/>
    <mergeCell ref="L5015:N5015"/>
    <mergeCell ref="P5015:R5015"/>
    <mergeCell ref="M5016:N5016"/>
    <mergeCell ref="Q5016:R5016"/>
    <mergeCell ref="L5047:N5047"/>
    <mergeCell ref="P5047:R5047"/>
    <mergeCell ref="L5048:N5048"/>
    <mergeCell ref="P5048:R5048"/>
    <mergeCell ref="M5049:N5049"/>
    <mergeCell ref="Q5049:R5049"/>
    <mergeCell ref="M5044:N5044"/>
    <mergeCell ref="Q5044:R5044"/>
    <mergeCell ref="M5045:N5045"/>
    <mergeCell ref="Q5045:R5045"/>
    <mergeCell ref="M5046:N5046"/>
    <mergeCell ref="Q5046:R5046"/>
    <mergeCell ref="M5041:N5041"/>
    <mergeCell ref="Q5041:R5041"/>
    <mergeCell ref="M5042:N5042"/>
    <mergeCell ref="Q5042:R5042"/>
    <mergeCell ref="M5043:N5043"/>
    <mergeCell ref="Q5043:R5043"/>
    <mergeCell ref="M5038:N5038"/>
    <mergeCell ref="Q5038:R5038"/>
    <mergeCell ref="M5039:N5039"/>
    <mergeCell ref="Q5039:R5039"/>
    <mergeCell ref="M5040:N5040"/>
    <mergeCell ref="Q5040:R5040"/>
    <mergeCell ref="M5035:N5035"/>
    <mergeCell ref="Q5035:R5035"/>
    <mergeCell ref="M5036:N5036"/>
    <mergeCell ref="Q5036:R5036"/>
    <mergeCell ref="M5037:N5037"/>
    <mergeCell ref="Q5037:R5037"/>
    <mergeCell ref="L5032:N5032"/>
    <mergeCell ref="P5032:R5032"/>
    <mergeCell ref="M5033:N5033"/>
    <mergeCell ref="Q5033:R5033"/>
    <mergeCell ref="M5034:N5034"/>
    <mergeCell ref="Q5034:R5034"/>
    <mergeCell ref="M5065:N5065"/>
    <mergeCell ref="Q5065:R5065"/>
    <mergeCell ref="M5066:N5066"/>
    <mergeCell ref="Q5066:R5066"/>
    <mergeCell ref="L5067:N5067"/>
    <mergeCell ref="P5067:R5067"/>
    <mergeCell ref="L5062:N5062"/>
    <mergeCell ref="P5062:R5062"/>
    <mergeCell ref="M5063:N5063"/>
    <mergeCell ref="Q5063:R5063"/>
    <mergeCell ref="M5064:N5064"/>
    <mergeCell ref="Q5064:R5064"/>
    <mergeCell ref="M5059:N5059"/>
    <mergeCell ref="Q5059:R5059"/>
    <mergeCell ref="L5060:N5060"/>
    <mergeCell ref="P5060:R5060"/>
    <mergeCell ref="L5061:N5061"/>
    <mergeCell ref="P5061:R5061"/>
    <mergeCell ref="L5056:N5056"/>
    <mergeCell ref="P5056:R5056"/>
    <mergeCell ref="L5057:N5057"/>
    <mergeCell ref="P5057:R5057"/>
    <mergeCell ref="M5058:N5058"/>
    <mergeCell ref="Q5058:R5058"/>
    <mergeCell ref="M5053:N5053"/>
    <mergeCell ref="Q5053:R5053"/>
    <mergeCell ref="L5054:N5054"/>
    <mergeCell ref="P5054:R5054"/>
    <mergeCell ref="L5055:N5055"/>
    <mergeCell ref="P5055:R5055"/>
    <mergeCell ref="M5050:N5050"/>
    <mergeCell ref="Q5050:R5050"/>
    <mergeCell ref="L5051:N5051"/>
    <mergeCell ref="P5051:R5051"/>
    <mergeCell ref="L5052:N5052"/>
    <mergeCell ref="P5052:R5052"/>
    <mergeCell ref="M5083:N5083"/>
    <mergeCell ref="Q5083:R5083"/>
    <mergeCell ref="M5084:N5084"/>
    <mergeCell ref="Q5084:R5084"/>
    <mergeCell ref="M5085:N5085"/>
    <mergeCell ref="Q5085:R5085"/>
    <mergeCell ref="L5080:N5080"/>
    <mergeCell ref="P5080:R5080"/>
    <mergeCell ref="L5081:N5081"/>
    <mergeCell ref="P5081:R5081"/>
    <mergeCell ref="L5082:N5082"/>
    <mergeCell ref="P5082:R5082"/>
    <mergeCell ref="M5077:N5077"/>
    <mergeCell ref="Q5077:R5077"/>
    <mergeCell ref="M5078:N5078"/>
    <mergeCell ref="Q5078:R5078"/>
    <mergeCell ref="L5079:N5079"/>
    <mergeCell ref="P5079:R5079"/>
    <mergeCell ref="L5074:N5074"/>
    <mergeCell ref="P5074:R5074"/>
    <mergeCell ref="L5075:N5075"/>
    <mergeCell ref="P5075:R5075"/>
    <mergeCell ref="L5076:N5076"/>
    <mergeCell ref="P5076:R5076"/>
    <mergeCell ref="M5071:N5071"/>
    <mergeCell ref="Q5071:R5071"/>
    <mergeCell ref="M5072:N5072"/>
    <mergeCell ref="Q5072:R5072"/>
    <mergeCell ref="M5073:N5073"/>
    <mergeCell ref="Q5073:R5073"/>
    <mergeCell ref="L5068:N5068"/>
    <mergeCell ref="P5068:R5068"/>
    <mergeCell ref="L5069:N5069"/>
    <mergeCell ref="P5069:R5069"/>
    <mergeCell ref="M5070:N5070"/>
    <mergeCell ref="Q5070:R5070"/>
    <mergeCell ref="M5101:N5101"/>
    <mergeCell ref="Q5101:R5101"/>
    <mergeCell ref="M5102:N5102"/>
    <mergeCell ref="Q5102:R5102"/>
    <mergeCell ref="M5103:N5103"/>
    <mergeCell ref="Q5103:R5103"/>
    <mergeCell ref="L5098:N5098"/>
    <mergeCell ref="P5098:R5098"/>
    <mergeCell ref="L5099:N5099"/>
    <mergeCell ref="P5099:R5099"/>
    <mergeCell ref="M5100:N5100"/>
    <mergeCell ref="Q5100:R5100"/>
    <mergeCell ref="M5095:N5095"/>
    <mergeCell ref="Q5095:R5095"/>
    <mergeCell ref="M5096:N5096"/>
    <mergeCell ref="Q5096:R5096"/>
    <mergeCell ref="M5097:N5097"/>
    <mergeCell ref="Q5097:R5097"/>
    <mergeCell ref="L5092:N5092"/>
    <mergeCell ref="P5092:R5092"/>
    <mergeCell ref="L5093:N5093"/>
    <mergeCell ref="P5093:R5093"/>
    <mergeCell ref="L5094:N5094"/>
    <mergeCell ref="P5094:R5094"/>
    <mergeCell ref="L5089:N5089"/>
    <mergeCell ref="P5089:R5089"/>
    <mergeCell ref="L5090:N5090"/>
    <mergeCell ref="P5090:R5090"/>
    <mergeCell ref="L5091:N5091"/>
    <mergeCell ref="P5091:R5091"/>
    <mergeCell ref="M5086:N5086"/>
    <mergeCell ref="Q5086:R5086"/>
    <mergeCell ref="M5087:N5087"/>
    <mergeCell ref="Q5087:R5087"/>
    <mergeCell ref="M5088:N5088"/>
    <mergeCell ref="Q5088:R5088"/>
    <mergeCell ref="L5119:N5119"/>
    <mergeCell ref="P5119:R5119"/>
    <mergeCell ref="M5120:N5120"/>
    <mergeCell ref="Q5120:R5120"/>
    <mergeCell ref="M5121:N5121"/>
    <mergeCell ref="Q5121:R5121"/>
    <mergeCell ref="M5116:N5116"/>
    <mergeCell ref="Q5116:R5116"/>
    <mergeCell ref="M5117:N5117"/>
    <mergeCell ref="Q5117:R5117"/>
    <mergeCell ref="L5118:N5118"/>
    <mergeCell ref="P5118:R5118"/>
    <mergeCell ref="M5113:N5113"/>
    <mergeCell ref="Q5113:R5113"/>
    <mergeCell ref="L5114:N5114"/>
    <mergeCell ref="P5114:R5114"/>
    <mergeCell ref="L5115:N5115"/>
    <mergeCell ref="P5115:R5115"/>
    <mergeCell ref="M5110:N5110"/>
    <mergeCell ref="Q5110:R5110"/>
    <mergeCell ref="M5111:N5111"/>
    <mergeCell ref="Q5111:R5111"/>
    <mergeCell ref="M5112:N5112"/>
    <mergeCell ref="Q5112:R5112"/>
    <mergeCell ref="M5107:N5107"/>
    <mergeCell ref="Q5107:R5107"/>
    <mergeCell ref="M5108:N5108"/>
    <mergeCell ref="Q5108:R5108"/>
    <mergeCell ref="M5109:N5109"/>
    <mergeCell ref="Q5109:R5109"/>
    <mergeCell ref="M5104:N5104"/>
    <mergeCell ref="Q5104:R5104"/>
    <mergeCell ref="M5105:N5105"/>
    <mergeCell ref="Q5105:R5105"/>
    <mergeCell ref="M5106:N5106"/>
    <mergeCell ref="Q5106:R5106"/>
    <mergeCell ref="L5137:N5137"/>
    <mergeCell ref="P5137:R5137"/>
    <mergeCell ref="L5138:N5138"/>
    <mergeCell ref="P5138:R5138"/>
    <mergeCell ref="M5139:N5139"/>
    <mergeCell ref="Q5139:R5139"/>
    <mergeCell ref="L5134:N5134"/>
    <mergeCell ref="P5134:R5134"/>
    <mergeCell ref="M5135:N5135"/>
    <mergeCell ref="Q5135:R5135"/>
    <mergeCell ref="M5136:N5136"/>
    <mergeCell ref="Q5136:R5136"/>
    <mergeCell ref="L5131:N5131"/>
    <mergeCell ref="P5131:R5131"/>
    <mergeCell ref="L5132:N5132"/>
    <mergeCell ref="P5132:R5132"/>
    <mergeCell ref="L5133:N5133"/>
    <mergeCell ref="P5133:R5133"/>
    <mergeCell ref="L5128:N5128"/>
    <mergeCell ref="P5128:R5128"/>
    <mergeCell ref="L5129:N5129"/>
    <mergeCell ref="P5129:R5129"/>
    <mergeCell ref="L5130:N5130"/>
    <mergeCell ref="P5130:R5130"/>
    <mergeCell ref="L5125:N5125"/>
    <mergeCell ref="P5125:R5125"/>
    <mergeCell ref="L5126:N5126"/>
    <mergeCell ref="P5126:R5126"/>
    <mergeCell ref="L5127:N5127"/>
    <mergeCell ref="P5127:R5127"/>
    <mergeCell ref="L5122:N5122"/>
    <mergeCell ref="P5122:R5122"/>
    <mergeCell ref="L5123:N5123"/>
    <mergeCell ref="P5123:R5123"/>
    <mergeCell ref="L5124:N5124"/>
    <mergeCell ref="P5124:R5124"/>
    <mergeCell ref="M5155:N5155"/>
    <mergeCell ref="Q5155:R5155"/>
    <mergeCell ref="M5156:N5156"/>
    <mergeCell ref="Q5156:R5156"/>
    <mergeCell ref="M5157:N5157"/>
    <mergeCell ref="Q5157:R5157"/>
    <mergeCell ref="L5152:N5152"/>
    <mergeCell ref="P5152:R5152"/>
    <mergeCell ref="M5153:N5153"/>
    <mergeCell ref="Q5153:R5153"/>
    <mergeCell ref="M5154:N5154"/>
    <mergeCell ref="Q5154:R5154"/>
    <mergeCell ref="L5149:N5149"/>
    <mergeCell ref="P5149:R5149"/>
    <mergeCell ref="L5150:N5150"/>
    <mergeCell ref="P5150:R5150"/>
    <mergeCell ref="L5151:N5151"/>
    <mergeCell ref="P5151:R5151"/>
    <mergeCell ref="L5146:N5146"/>
    <mergeCell ref="P5146:R5146"/>
    <mergeCell ref="M5147:N5147"/>
    <mergeCell ref="Q5147:R5147"/>
    <mergeCell ref="M5148:N5148"/>
    <mergeCell ref="Q5148:R5148"/>
    <mergeCell ref="M5143:N5143"/>
    <mergeCell ref="Q5143:R5143"/>
    <mergeCell ref="M5144:N5144"/>
    <mergeCell ref="Q5144:R5144"/>
    <mergeCell ref="L5145:N5145"/>
    <mergeCell ref="P5145:R5145"/>
    <mergeCell ref="M5140:N5140"/>
    <mergeCell ref="Q5140:R5140"/>
    <mergeCell ref="L5141:N5141"/>
    <mergeCell ref="P5141:R5141"/>
    <mergeCell ref="L5142:N5142"/>
    <mergeCell ref="P5142:R5142"/>
    <mergeCell ref="L5173:N5173"/>
    <mergeCell ref="P5173:R5173"/>
    <mergeCell ref="L5174:N5174"/>
    <mergeCell ref="P5174:R5174"/>
    <mergeCell ref="L5175:N5175"/>
    <mergeCell ref="P5175:R5175"/>
    <mergeCell ref="M5170:N5170"/>
    <mergeCell ref="Q5170:R5170"/>
    <mergeCell ref="M5171:N5171"/>
    <mergeCell ref="Q5171:R5171"/>
    <mergeCell ref="M5172:N5172"/>
    <mergeCell ref="Q5172:R5172"/>
    <mergeCell ref="L5167:N5167"/>
    <mergeCell ref="P5167:R5167"/>
    <mergeCell ref="L5168:N5168"/>
    <mergeCell ref="P5168:R5168"/>
    <mergeCell ref="M5169:N5169"/>
    <mergeCell ref="Q5169:R5169"/>
    <mergeCell ref="M5164:N5164"/>
    <mergeCell ref="Q5164:R5164"/>
    <mergeCell ref="M5165:N5165"/>
    <mergeCell ref="Q5165:R5165"/>
    <mergeCell ref="L5166:N5166"/>
    <mergeCell ref="P5166:R5166"/>
    <mergeCell ref="M5161:N5161"/>
    <mergeCell ref="Q5161:R5161"/>
    <mergeCell ref="M5162:N5162"/>
    <mergeCell ref="Q5162:R5162"/>
    <mergeCell ref="M5163:N5163"/>
    <mergeCell ref="Q5163:R5163"/>
    <mergeCell ref="L5158:N5158"/>
    <mergeCell ref="P5158:R5158"/>
    <mergeCell ref="L5159:N5159"/>
    <mergeCell ref="P5159:R5159"/>
    <mergeCell ref="L5160:N5160"/>
    <mergeCell ref="P5160:R5160"/>
    <mergeCell ref="M5191:N5191"/>
    <mergeCell ref="Q5191:R5191"/>
    <mergeCell ref="M5192:N5192"/>
    <mergeCell ref="Q5192:R5192"/>
    <mergeCell ref="M5193:N5193"/>
    <mergeCell ref="Q5193:R5193"/>
    <mergeCell ref="L5188:N5188"/>
    <mergeCell ref="P5188:R5188"/>
    <mergeCell ref="L5189:N5189"/>
    <mergeCell ref="P5189:R5189"/>
    <mergeCell ref="L5190:N5190"/>
    <mergeCell ref="P5190:R5190"/>
    <mergeCell ref="L5185:N5185"/>
    <mergeCell ref="P5185:R5185"/>
    <mergeCell ref="M5186:N5186"/>
    <mergeCell ref="Q5186:R5186"/>
    <mergeCell ref="M5187:N5187"/>
    <mergeCell ref="Q5187:R5187"/>
    <mergeCell ref="M5182:N5182"/>
    <mergeCell ref="Q5182:R5182"/>
    <mergeCell ref="M5183:N5183"/>
    <mergeCell ref="Q5183:R5183"/>
    <mergeCell ref="L5184:N5184"/>
    <mergeCell ref="P5184:R5184"/>
    <mergeCell ref="M5179:N5179"/>
    <mergeCell ref="Q5179:R5179"/>
    <mergeCell ref="L5180:N5180"/>
    <mergeCell ref="P5180:R5180"/>
    <mergeCell ref="L5181:N5181"/>
    <mergeCell ref="P5181:R5181"/>
    <mergeCell ref="M5176:N5176"/>
    <mergeCell ref="Q5176:R5176"/>
    <mergeCell ref="M5177:N5177"/>
    <mergeCell ref="Q5177:R5177"/>
    <mergeCell ref="M5178:N5178"/>
    <mergeCell ref="Q5178:R5178"/>
    <mergeCell ref="L5209:N5209"/>
    <mergeCell ref="P5209:R5209"/>
    <mergeCell ref="L5210:N5210"/>
    <mergeCell ref="P5210:R5210"/>
    <mergeCell ref="M5211:N5211"/>
    <mergeCell ref="Q5211:R5211"/>
    <mergeCell ref="M5206:N5206"/>
    <mergeCell ref="Q5206:R5206"/>
    <mergeCell ref="M5207:N5207"/>
    <mergeCell ref="Q5207:R5207"/>
    <mergeCell ref="L5208:N5208"/>
    <mergeCell ref="P5208:R5208"/>
    <mergeCell ref="L5203:N5203"/>
    <mergeCell ref="P5203:R5203"/>
    <mergeCell ref="M5204:N5204"/>
    <mergeCell ref="Q5204:R5204"/>
    <mergeCell ref="M5205:N5205"/>
    <mergeCell ref="Q5205:R5205"/>
    <mergeCell ref="L5200:N5200"/>
    <mergeCell ref="P5200:R5200"/>
    <mergeCell ref="L5201:N5201"/>
    <mergeCell ref="P5201:R5201"/>
    <mergeCell ref="L5202:N5202"/>
    <mergeCell ref="P5202:R5202"/>
    <mergeCell ref="M5197:N5197"/>
    <mergeCell ref="Q5197:R5197"/>
    <mergeCell ref="M5198:N5198"/>
    <mergeCell ref="Q5198:R5198"/>
    <mergeCell ref="M5199:N5199"/>
    <mergeCell ref="Q5199:R5199"/>
    <mergeCell ref="M5194:N5194"/>
    <mergeCell ref="Q5194:R5194"/>
    <mergeCell ref="L5195:N5195"/>
    <mergeCell ref="P5195:R5195"/>
    <mergeCell ref="L5196:N5196"/>
    <mergeCell ref="P5196:R5196"/>
    <mergeCell ref="L5227:N5227"/>
    <mergeCell ref="P5227:R5227"/>
    <mergeCell ref="L5228:N5228"/>
    <mergeCell ref="P5228:R5228"/>
    <mergeCell ref="M5229:N5229"/>
    <mergeCell ref="Q5229:R5229"/>
    <mergeCell ref="L5224:N5224"/>
    <mergeCell ref="P5224:R5224"/>
    <mergeCell ref="M5225:N5225"/>
    <mergeCell ref="Q5225:R5225"/>
    <mergeCell ref="M5226:N5226"/>
    <mergeCell ref="Q5226:R5226"/>
    <mergeCell ref="M5221:N5221"/>
    <mergeCell ref="Q5221:R5221"/>
    <mergeCell ref="M5222:N5222"/>
    <mergeCell ref="Q5222:R5222"/>
    <mergeCell ref="L5223:N5223"/>
    <mergeCell ref="P5223:R5223"/>
    <mergeCell ref="M5218:N5218"/>
    <mergeCell ref="Q5218:R5218"/>
    <mergeCell ref="L5219:N5219"/>
    <mergeCell ref="P5219:R5219"/>
    <mergeCell ref="L5220:N5220"/>
    <mergeCell ref="P5220:R5220"/>
    <mergeCell ref="L5215:N5215"/>
    <mergeCell ref="P5215:R5215"/>
    <mergeCell ref="L5216:N5216"/>
    <mergeCell ref="P5216:R5216"/>
    <mergeCell ref="M5217:N5217"/>
    <mergeCell ref="Q5217:R5217"/>
    <mergeCell ref="M5212:N5212"/>
    <mergeCell ref="Q5212:R5212"/>
    <mergeCell ref="M5213:N5213"/>
    <mergeCell ref="Q5213:R5213"/>
    <mergeCell ref="M5214:N5214"/>
    <mergeCell ref="Q5214:R5214"/>
    <mergeCell ref="M5245:N5245"/>
    <mergeCell ref="Q5245:R5245"/>
    <mergeCell ref="M5246:N5246"/>
    <mergeCell ref="Q5246:R5246"/>
    <mergeCell ref="L5247:N5247"/>
    <mergeCell ref="P5247:R5247"/>
    <mergeCell ref="M5242:N5242"/>
    <mergeCell ref="Q5242:R5242"/>
    <mergeCell ref="L5243:N5243"/>
    <mergeCell ref="P5243:R5243"/>
    <mergeCell ref="L5244:N5244"/>
    <mergeCell ref="P5244:R5244"/>
    <mergeCell ref="M5239:N5239"/>
    <mergeCell ref="Q5239:R5239"/>
    <mergeCell ref="M5240:N5240"/>
    <mergeCell ref="Q5240:R5240"/>
    <mergeCell ref="M5241:N5241"/>
    <mergeCell ref="Q5241:R5241"/>
    <mergeCell ref="L5236:N5236"/>
    <mergeCell ref="P5236:R5236"/>
    <mergeCell ref="L5237:N5237"/>
    <mergeCell ref="P5237:R5237"/>
    <mergeCell ref="L5238:N5238"/>
    <mergeCell ref="P5238:R5238"/>
    <mergeCell ref="M5233:N5233"/>
    <mergeCell ref="Q5233:R5233"/>
    <mergeCell ref="M5234:N5234"/>
    <mergeCell ref="Q5234:R5234"/>
    <mergeCell ref="L5235:N5235"/>
    <mergeCell ref="P5235:R5235"/>
    <mergeCell ref="M5230:N5230"/>
    <mergeCell ref="Q5230:R5230"/>
    <mergeCell ref="L5231:N5231"/>
    <mergeCell ref="P5231:R5231"/>
    <mergeCell ref="L5232:N5232"/>
    <mergeCell ref="P5232:R5232"/>
    <mergeCell ref="L5263:N5263"/>
    <mergeCell ref="P5263:R5263"/>
    <mergeCell ref="L5264:N5264"/>
    <mergeCell ref="P5264:R5264"/>
    <mergeCell ref="M5265:N5265"/>
    <mergeCell ref="Q5265:R5265"/>
    <mergeCell ref="L5260:N5260"/>
    <mergeCell ref="P5260:R5260"/>
    <mergeCell ref="M5261:N5261"/>
    <mergeCell ref="Q5261:R5261"/>
    <mergeCell ref="M5262:N5262"/>
    <mergeCell ref="Q5262:R5262"/>
    <mergeCell ref="M5257:N5257"/>
    <mergeCell ref="Q5257:R5257"/>
    <mergeCell ref="M5258:N5258"/>
    <mergeCell ref="Q5258:R5258"/>
    <mergeCell ref="L5259:N5259"/>
    <mergeCell ref="P5259:R5259"/>
    <mergeCell ref="M5254:N5254"/>
    <mergeCell ref="Q5254:R5254"/>
    <mergeCell ref="L5255:N5255"/>
    <mergeCell ref="P5255:R5255"/>
    <mergeCell ref="L5256:N5256"/>
    <mergeCell ref="P5256:R5256"/>
    <mergeCell ref="L5251:N5251"/>
    <mergeCell ref="P5251:R5251"/>
    <mergeCell ref="L5252:N5252"/>
    <mergeCell ref="P5252:R5252"/>
    <mergeCell ref="M5253:N5253"/>
    <mergeCell ref="Q5253:R5253"/>
    <mergeCell ref="L5248:N5248"/>
    <mergeCell ref="P5248:R5248"/>
    <mergeCell ref="M5249:N5249"/>
    <mergeCell ref="Q5249:R5249"/>
    <mergeCell ref="M5250:N5250"/>
    <mergeCell ref="Q5250:R5250"/>
    <mergeCell ref="M5281:N5281"/>
    <mergeCell ref="Q5281:R5281"/>
    <mergeCell ref="M5282:N5282"/>
    <mergeCell ref="Q5282:R5282"/>
    <mergeCell ref="L5283:N5283"/>
    <mergeCell ref="P5283:R5283"/>
    <mergeCell ref="M5278:N5278"/>
    <mergeCell ref="Q5278:R5278"/>
    <mergeCell ref="L5279:N5279"/>
    <mergeCell ref="P5279:R5279"/>
    <mergeCell ref="L5280:N5280"/>
    <mergeCell ref="P5280:R5280"/>
    <mergeCell ref="L5275:N5275"/>
    <mergeCell ref="P5275:R5275"/>
    <mergeCell ref="L5276:N5276"/>
    <mergeCell ref="P5276:R5276"/>
    <mergeCell ref="M5277:N5277"/>
    <mergeCell ref="Q5277:R5277"/>
    <mergeCell ref="L5272:N5272"/>
    <mergeCell ref="P5272:R5272"/>
    <mergeCell ref="M5273:N5273"/>
    <mergeCell ref="Q5273:R5273"/>
    <mergeCell ref="M5274:N5274"/>
    <mergeCell ref="Q5274:R5274"/>
    <mergeCell ref="M5269:N5269"/>
    <mergeCell ref="Q5269:R5269"/>
    <mergeCell ref="M5270:N5270"/>
    <mergeCell ref="Q5270:R5270"/>
    <mergeCell ref="L5271:N5271"/>
    <mergeCell ref="P5271:R5271"/>
    <mergeCell ref="M5266:N5266"/>
    <mergeCell ref="Q5266:R5266"/>
    <mergeCell ref="L5267:N5267"/>
    <mergeCell ref="P5267:R5267"/>
    <mergeCell ref="L5268:N5268"/>
    <mergeCell ref="P5268:R5268"/>
    <mergeCell ref="L5299:N5299"/>
    <mergeCell ref="P5299:R5299"/>
    <mergeCell ref="L5300:N5300"/>
    <mergeCell ref="P5300:R5300"/>
    <mergeCell ref="M5301:N5301"/>
    <mergeCell ref="Q5301:R5301"/>
    <mergeCell ref="L5296:N5296"/>
    <mergeCell ref="P5296:R5296"/>
    <mergeCell ref="M5297:N5297"/>
    <mergeCell ref="Q5297:R5297"/>
    <mergeCell ref="M5298:N5298"/>
    <mergeCell ref="Q5298:R5298"/>
    <mergeCell ref="M5293:N5293"/>
    <mergeCell ref="Q5293:R5293"/>
    <mergeCell ref="M5294:N5294"/>
    <mergeCell ref="Q5294:R5294"/>
    <mergeCell ref="L5295:N5295"/>
    <mergeCell ref="P5295:R5295"/>
    <mergeCell ref="M5290:N5290"/>
    <mergeCell ref="Q5290:R5290"/>
    <mergeCell ref="L5291:N5291"/>
    <mergeCell ref="P5291:R5291"/>
    <mergeCell ref="L5292:N5292"/>
    <mergeCell ref="P5292:R5292"/>
    <mergeCell ref="L5287:N5287"/>
    <mergeCell ref="P5287:R5287"/>
    <mergeCell ref="L5288:N5288"/>
    <mergeCell ref="P5288:R5288"/>
    <mergeCell ref="M5289:N5289"/>
    <mergeCell ref="Q5289:R5289"/>
    <mergeCell ref="L5284:N5284"/>
    <mergeCell ref="P5284:R5284"/>
    <mergeCell ref="M5285:N5285"/>
    <mergeCell ref="Q5285:R5285"/>
    <mergeCell ref="M5286:N5286"/>
    <mergeCell ref="Q5286:R5286"/>
    <mergeCell ref="L5317:N5317"/>
    <mergeCell ref="P5317:R5317"/>
    <mergeCell ref="L5318:N5318"/>
    <mergeCell ref="P5318:R5318"/>
    <mergeCell ref="M5319:N5319"/>
    <mergeCell ref="Q5319:R5319"/>
    <mergeCell ref="L5314:N5314"/>
    <mergeCell ref="P5314:R5314"/>
    <mergeCell ref="M5315:N5315"/>
    <mergeCell ref="Q5315:R5315"/>
    <mergeCell ref="M5316:N5316"/>
    <mergeCell ref="Q5316:R5316"/>
    <mergeCell ref="M5311:N5311"/>
    <mergeCell ref="Q5311:R5311"/>
    <mergeCell ref="L5312:N5312"/>
    <mergeCell ref="P5312:R5312"/>
    <mergeCell ref="L5313:N5313"/>
    <mergeCell ref="P5313:R5313"/>
    <mergeCell ref="L5308:N5308"/>
    <mergeCell ref="P5308:R5308"/>
    <mergeCell ref="L5309:N5309"/>
    <mergeCell ref="P5309:R5309"/>
    <mergeCell ref="M5310:N5310"/>
    <mergeCell ref="Q5310:R5310"/>
    <mergeCell ref="M5305:N5305"/>
    <mergeCell ref="Q5305:R5305"/>
    <mergeCell ref="M5306:N5306"/>
    <mergeCell ref="Q5306:R5306"/>
    <mergeCell ref="M5307:N5307"/>
    <mergeCell ref="Q5307:R5307"/>
    <mergeCell ref="M5302:N5302"/>
    <mergeCell ref="Q5302:R5302"/>
    <mergeCell ref="L5303:N5303"/>
    <mergeCell ref="P5303:R5303"/>
    <mergeCell ref="L5304:N5304"/>
    <mergeCell ref="P5304:R5304"/>
    <mergeCell ref="L5335:N5335"/>
    <mergeCell ref="P5335:R5335"/>
    <mergeCell ref="L5336:N5336"/>
    <mergeCell ref="P5336:R5336"/>
    <mergeCell ref="M5337:N5337"/>
    <mergeCell ref="Q5337:R5337"/>
    <mergeCell ref="M5332:N5332"/>
    <mergeCell ref="Q5332:R5332"/>
    <mergeCell ref="L5333:N5333"/>
    <mergeCell ref="P5333:R5333"/>
    <mergeCell ref="L5334:N5334"/>
    <mergeCell ref="P5334:R5334"/>
    <mergeCell ref="M5329:N5329"/>
    <mergeCell ref="Q5329:R5329"/>
    <mergeCell ref="L5330:N5330"/>
    <mergeCell ref="P5330:R5330"/>
    <mergeCell ref="L5331:N5331"/>
    <mergeCell ref="P5331:R5331"/>
    <mergeCell ref="L5326:N5326"/>
    <mergeCell ref="P5326:R5326"/>
    <mergeCell ref="L5327:N5327"/>
    <mergeCell ref="P5327:R5327"/>
    <mergeCell ref="M5328:N5328"/>
    <mergeCell ref="Q5328:R5328"/>
    <mergeCell ref="L5323:N5323"/>
    <mergeCell ref="P5323:R5323"/>
    <mergeCell ref="M5324:N5324"/>
    <mergeCell ref="Q5324:R5324"/>
    <mergeCell ref="M5325:N5325"/>
    <mergeCell ref="Q5325:R5325"/>
    <mergeCell ref="M5320:N5320"/>
    <mergeCell ref="Q5320:R5320"/>
    <mergeCell ref="L5321:N5321"/>
    <mergeCell ref="P5321:R5321"/>
    <mergeCell ref="L5322:N5322"/>
    <mergeCell ref="P5322:R5322"/>
    <mergeCell ref="L5353:N5353"/>
    <mergeCell ref="P5353:R5353"/>
    <mergeCell ref="M5354:N5354"/>
    <mergeCell ref="Q5354:R5354"/>
    <mergeCell ref="M5355:N5355"/>
    <mergeCell ref="Q5355:R5355"/>
    <mergeCell ref="M5350:N5350"/>
    <mergeCell ref="Q5350:R5350"/>
    <mergeCell ref="L5351:N5351"/>
    <mergeCell ref="P5351:R5351"/>
    <mergeCell ref="L5352:N5352"/>
    <mergeCell ref="P5352:R5352"/>
    <mergeCell ref="M5347:N5347"/>
    <mergeCell ref="Q5347:R5347"/>
    <mergeCell ref="M5348:N5348"/>
    <mergeCell ref="Q5348:R5348"/>
    <mergeCell ref="M5349:N5349"/>
    <mergeCell ref="Q5349:R5349"/>
    <mergeCell ref="M5344:N5344"/>
    <mergeCell ref="Q5344:R5344"/>
    <mergeCell ref="M5345:N5345"/>
    <mergeCell ref="Q5345:R5345"/>
    <mergeCell ref="M5346:N5346"/>
    <mergeCell ref="Q5346:R5346"/>
    <mergeCell ref="L5341:N5341"/>
    <mergeCell ref="P5341:R5341"/>
    <mergeCell ref="M5342:N5342"/>
    <mergeCell ref="Q5342:R5342"/>
    <mergeCell ref="M5343:N5343"/>
    <mergeCell ref="Q5343:R5343"/>
    <mergeCell ref="M5338:N5338"/>
    <mergeCell ref="Q5338:R5338"/>
    <mergeCell ref="M5339:N5339"/>
    <mergeCell ref="Q5339:R5339"/>
    <mergeCell ref="L5340:N5340"/>
    <mergeCell ref="P5340:R5340"/>
    <mergeCell ref="M5371:N5371"/>
    <mergeCell ref="Q5371:R5371"/>
    <mergeCell ref="M5372:N5372"/>
    <mergeCell ref="Q5372:R5372"/>
    <mergeCell ref="L5373:N5373"/>
    <mergeCell ref="P5373:R5373"/>
    <mergeCell ref="M5368:N5368"/>
    <mergeCell ref="Q5368:R5368"/>
    <mergeCell ref="L5369:N5369"/>
    <mergeCell ref="P5369:R5369"/>
    <mergeCell ref="L5370:N5370"/>
    <mergeCell ref="P5370:R5370"/>
    <mergeCell ref="L5365:N5365"/>
    <mergeCell ref="P5365:R5365"/>
    <mergeCell ref="L5366:N5366"/>
    <mergeCell ref="P5366:R5366"/>
    <mergeCell ref="M5367:N5367"/>
    <mergeCell ref="Q5367:R5367"/>
    <mergeCell ref="M5362:N5362"/>
    <mergeCell ref="Q5362:R5362"/>
    <mergeCell ref="M5363:N5363"/>
    <mergeCell ref="Q5363:R5363"/>
    <mergeCell ref="M5364:N5364"/>
    <mergeCell ref="Q5364:R5364"/>
    <mergeCell ref="M5359:N5359"/>
    <mergeCell ref="Q5359:R5359"/>
    <mergeCell ref="M5360:N5360"/>
    <mergeCell ref="Q5360:R5360"/>
    <mergeCell ref="M5361:N5361"/>
    <mergeCell ref="Q5361:R5361"/>
    <mergeCell ref="M5356:N5356"/>
    <mergeCell ref="Q5356:R5356"/>
    <mergeCell ref="M5357:N5357"/>
    <mergeCell ref="Q5357:R5357"/>
    <mergeCell ref="M5358:N5358"/>
    <mergeCell ref="Q5358:R5358"/>
    <mergeCell ref="M5389:N5389"/>
    <mergeCell ref="Q5389:R5389"/>
    <mergeCell ref="M5390:N5390"/>
    <mergeCell ref="Q5390:R5390"/>
    <mergeCell ref="M5391:N5391"/>
    <mergeCell ref="Q5391:R5391"/>
    <mergeCell ref="M5386:N5386"/>
    <mergeCell ref="Q5386:R5386"/>
    <mergeCell ref="M5387:N5387"/>
    <mergeCell ref="Q5387:R5387"/>
    <mergeCell ref="M5388:N5388"/>
    <mergeCell ref="Q5388:R5388"/>
    <mergeCell ref="M5383:N5383"/>
    <mergeCell ref="Q5383:R5383"/>
    <mergeCell ref="L5384:N5384"/>
    <mergeCell ref="P5384:R5384"/>
    <mergeCell ref="L5385:N5385"/>
    <mergeCell ref="P5385:R5385"/>
    <mergeCell ref="M5380:N5380"/>
    <mergeCell ref="Q5380:R5380"/>
    <mergeCell ref="M5381:N5381"/>
    <mergeCell ref="Q5381:R5381"/>
    <mergeCell ref="M5382:N5382"/>
    <mergeCell ref="Q5382:R5382"/>
    <mergeCell ref="L5377:N5377"/>
    <mergeCell ref="P5377:R5377"/>
    <mergeCell ref="L5378:N5378"/>
    <mergeCell ref="P5378:R5378"/>
    <mergeCell ref="M5379:N5379"/>
    <mergeCell ref="Q5379:R5379"/>
    <mergeCell ref="L5374:N5374"/>
    <mergeCell ref="P5374:R5374"/>
    <mergeCell ref="M5375:N5375"/>
    <mergeCell ref="Q5375:R5375"/>
    <mergeCell ref="L5376:N5376"/>
    <mergeCell ref="P5376:R5376"/>
    <mergeCell ref="M5407:N5407"/>
    <mergeCell ref="Q5407:R5407"/>
    <mergeCell ref="M5408:N5408"/>
    <mergeCell ref="Q5408:R5408"/>
    <mergeCell ref="L5409:N5409"/>
    <mergeCell ref="P5409:R5409"/>
    <mergeCell ref="M5404:N5404"/>
    <mergeCell ref="Q5404:R5404"/>
    <mergeCell ref="L5405:N5405"/>
    <mergeCell ref="P5405:R5405"/>
    <mergeCell ref="L5406:N5406"/>
    <mergeCell ref="P5406:R5406"/>
    <mergeCell ref="L5401:N5401"/>
    <mergeCell ref="P5401:R5401"/>
    <mergeCell ref="L5402:N5402"/>
    <mergeCell ref="P5402:R5402"/>
    <mergeCell ref="M5403:N5403"/>
    <mergeCell ref="Q5403:R5403"/>
    <mergeCell ref="L5398:N5398"/>
    <mergeCell ref="P5398:R5398"/>
    <mergeCell ref="M5399:N5399"/>
    <mergeCell ref="Q5399:R5399"/>
    <mergeCell ref="L5400:N5400"/>
    <mergeCell ref="P5400:R5400"/>
    <mergeCell ref="M5395:N5395"/>
    <mergeCell ref="Q5395:R5395"/>
    <mergeCell ref="M5396:N5396"/>
    <mergeCell ref="Q5396:R5396"/>
    <mergeCell ref="L5397:N5397"/>
    <mergeCell ref="P5397:R5397"/>
    <mergeCell ref="M5392:N5392"/>
    <mergeCell ref="Q5392:R5392"/>
    <mergeCell ref="L5393:N5393"/>
    <mergeCell ref="P5393:R5393"/>
    <mergeCell ref="L5394:N5394"/>
    <mergeCell ref="P5394:R5394"/>
    <mergeCell ref="L5425:N5425"/>
    <mergeCell ref="P5425:R5425"/>
    <mergeCell ref="L5426:N5426"/>
    <mergeCell ref="P5426:R5426"/>
    <mergeCell ref="M5427:N5427"/>
    <mergeCell ref="Q5427:R5427"/>
    <mergeCell ref="L5422:N5422"/>
    <mergeCell ref="P5422:R5422"/>
    <mergeCell ref="M5423:N5423"/>
    <mergeCell ref="Q5423:R5423"/>
    <mergeCell ref="M5424:N5424"/>
    <mergeCell ref="Q5424:R5424"/>
    <mergeCell ref="M5419:N5419"/>
    <mergeCell ref="Q5419:R5419"/>
    <mergeCell ref="M5420:N5420"/>
    <mergeCell ref="Q5420:R5420"/>
    <mergeCell ref="L5421:N5421"/>
    <mergeCell ref="P5421:R5421"/>
    <mergeCell ref="M5416:N5416"/>
    <mergeCell ref="Q5416:R5416"/>
    <mergeCell ref="L5417:N5417"/>
    <mergeCell ref="P5417:R5417"/>
    <mergeCell ref="L5418:N5418"/>
    <mergeCell ref="P5418:R5418"/>
    <mergeCell ref="L5413:N5413"/>
    <mergeCell ref="P5413:R5413"/>
    <mergeCell ref="L5414:N5414"/>
    <mergeCell ref="P5414:R5414"/>
    <mergeCell ref="M5415:N5415"/>
    <mergeCell ref="Q5415:R5415"/>
    <mergeCell ref="L5410:N5410"/>
    <mergeCell ref="P5410:R5410"/>
    <mergeCell ref="M5411:N5411"/>
    <mergeCell ref="Q5411:R5411"/>
    <mergeCell ref="M5412:N5412"/>
    <mergeCell ref="Q5412:R5412"/>
    <mergeCell ref="L5443:N5443"/>
    <mergeCell ref="P5443:R5443"/>
    <mergeCell ref="M5444:N5444"/>
    <mergeCell ref="Q5444:R5444"/>
    <mergeCell ref="M5445:N5445"/>
    <mergeCell ref="Q5445:R5445"/>
    <mergeCell ref="M5440:N5440"/>
    <mergeCell ref="Q5440:R5440"/>
    <mergeCell ref="M5441:N5441"/>
    <mergeCell ref="Q5441:R5441"/>
    <mergeCell ref="L5442:N5442"/>
    <mergeCell ref="P5442:R5442"/>
    <mergeCell ref="M5437:N5437"/>
    <mergeCell ref="Q5437:R5437"/>
    <mergeCell ref="L5438:N5438"/>
    <mergeCell ref="P5438:R5438"/>
    <mergeCell ref="L5439:N5439"/>
    <mergeCell ref="P5439:R5439"/>
    <mergeCell ref="L5434:N5434"/>
    <mergeCell ref="P5434:R5434"/>
    <mergeCell ref="L5435:N5435"/>
    <mergeCell ref="P5435:R5435"/>
    <mergeCell ref="M5436:N5436"/>
    <mergeCell ref="Q5436:R5436"/>
    <mergeCell ref="M5431:N5431"/>
    <mergeCell ref="Q5431:R5431"/>
    <mergeCell ref="M5432:N5432"/>
    <mergeCell ref="Q5432:R5432"/>
    <mergeCell ref="M5433:N5433"/>
    <mergeCell ref="Q5433:R5433"/>
    <mergeCell ref="L5428:N5428"/>
    <mergeCell ref="P5428:R5428"/>
    <mergeCell ref="L5429:N5429"/>
    <mergeCell ref="P5429:R5429"/>
    <mergeCell ref="L5430:N5430"/>
    <mergeCell ref="P5430:R5430"/>
    <mergeCell ref="M5461:N5461"/>
    <mergeCell ref="Q5461:R5461"/>
    <mergeCell ref="M5462:N5462"/>
    <mergeCell ref="Q5462:R5462"/>
    <mergeCell ref="L5463:N5463"/>
    <mergeCell ref="P5463:R5463"/>
    <mergeCell ref="L5458:N5458"/>
    <mergeCell ref="P5458:R5458"/>
    <mergeCell ref="M5459:N5459"/>
    <mergeCell ref="Q5459:R5459"/>
    <mergeCell ref="M5460:N5460"/>
    <mergeCell ref="Q5460:R5460"/>
    <mergeCell ref="M5455:N5455"/>
    <mergeCell ref="Q5455:R5455"/>
    <mergeCell ref="M5456:N5456"/>
    <mergeCell ref="Q5456:R5456"/>
    <mergeCell ref="L5457:N5457"/>
    <mergeCell ref="P5457:R5457"/>
    <mergeCell ref="L5452:N5452"/>
    <mergeCell ref="P5452:R5452"/>
    <mergeCell ref="L5453:N5453"/>
    <mergeCell ref="P5453:R5453"/>
    <mergeCell ref="L5454:N5454"/>
    <mergeCell ref="P5454:R5454"/>
    <mergeCell ref="M5449:N5449"/>
    <mergeCell ref="Q5449:R5449"/>
    <mergeCell ref="M5450:N5450"/>
    <mergeCell ref="Q5450:R5450"/>
    <mergeCell ref="M5451:N5451"/>
    <mergeCell ref="Q5451:R5451"/>
    <mergeCell ref="L5446:N5446"/>
    <mergeCell ref="P5446:R5446"/>
    <mergeCell ref="L5447:N5447"/>
    <mergeCell ref="P5447:R5447"/>
    <mergeCell ref="L5448:N5448"/>
    <mergeCell ref="P5448:R5448"/>
    <mergeCell ref="M5479:N5479"/>
    <mergeCell ref="Q5479:R5479"/>
    <mergeCell ref="M5480:N5480"/>
    <mergeCell ref="Q5480:R5480"/>
    <mergeCell ref="M5481:N5481"/>
    <mergeCell ref="Q5481:R5481"/>
    <mergeCell ref="L5476:N5476"/>
    <mergeCell ref="P5476:R5476"/>
    <mergeCell ref="L5477:N5477"/>
    <mergeCell ref="P5477:R5477"/>
    <mergeCell ref="M5478:N5478"/>
    <mergeCell ref="Q5478:R5478"/>
    <mergeCell ref="M5473:N5473"/>
    <mergeCell ref="Q5473:R5473"/>
    <mergeCell ref="M5474:N5474"/>
    <mergeCell ref="Q5474:R5474"/>
    <mergeCell ref="L5475:N5475"/>
    <mergeCell ref="P5475:R5475"/>
    <mergeCell ref="L5470:N5470"/>
    <mergeCell ref="P5470:R5470"/>
    <mergeCell ref="L5471:N5471"/>
    <mergeCell ref="P5471:R5471"/>
    <mergeCell ref="L5472:N5472"/>
    <mergeCell ref="P5472:R5472"/>
    <mergeCell ref="L5467:N5467"/>
    <mergeCell ref="P5467:R5467"/>
    <mergeCell ref="L5468:N5468"/>
    <mergeCell ref="P5468:R5468"/>
    <mergeCell ref="M5469:N5469"/>
    <mergeCell ref="Q5469:R5469"/>
    <mergeCell ref="L5464:N5464"/>
    <mergeCell ref="P5464:R5464"/>
    <mergeCell ref="M5465:N5465"/>
    <mergeCell ref="Q5465:R5465"/>
    <mergeCell ref="M5466:N5466"/>
    <mergeCell ref="Q5466:R5466"/>
    <mergeCell ref="M5497:N5497"/>
    <mergeCell ref="Q5497:R5497"/>
    <mergeCell ref="M5498:N5498"/>
    <mergeCell ref="Q5498:R5498"/>
    <mergeCell ref="M5499:N5499"/>
    <mergeCell ref="Q5499:R5499"/>
    <mergeCell ref="L5494:N5494"/>
    <mergeCell ref="P5494:R5494"/>
    <mergeCell ref="L5495:N5495"/>
    <mergeCell ref="P5495:R5495"/>
    <mergeCell ref="M5496:N5496"/>
    <mergeCell ref="Q5496:R5496"/>
    <mergeCell ref="M5491:N5491"/>
    <mergeCell ref="Q5491:R5491"/>
    <mergeCell ref="M5492:N5492"/>
    <mergeCell ref="Q5492:R5492"/>
    <mergeCell ref="L5493:N5493"/>
    <mergeCell ref="P5493:R5493"/>
    <mergeCell ref="M5488:N5488"/>
    <mergeCell ref="Q5488:R5488"/>
    <mergeCell ref="M5489:N5489"/>
    <mergeCell ref="Q5489:R5489"/>
    <mergeCell ref="M5490:N5490"/>
    <mergeCell ref="Q5490:R5490"/>
    <mergeCell ref="M5485:N5485"/>
    <mergeCell ref="Q5485:R5485"/>
    <mergeCell ref="M5486:N5486"/>
    <mergeCell ref="Q5486:R5486"/>
    <mergeCell ref="M5487:N5487"/>
    <mergeCell ref="Q5487:R5487"/>
    <mergeCell ref="L5482:N5482"/>
    <mergeCell ref="P5482:R5482"/>
    <mergeCell ref="L5483:N5483"/>
    <mergeCell ref="P5483:R5483"/>
    <mergeCell ref="L5484:N5484"/>
    <mergeCell ref="P5484:R5484"/>
    <mergeCell ref="M5515:N5515"/>
    <mergeCell ref="Q5515:R5515"/>
    <mergeCell ref="L5516:N5516"/>
    <mergeCell ref="P5516:R5516"/>
    <mergeCell ref="L5517:N5517"/>
    <mergeCell ref="P5517:R5517"/>
    <mergeCell ref="L5512:N5512"/>
    <mergeCell ref="P5512:R5512"/>
    <mergeCell ref="L5513:N5513"/>
    <mergeCell ref="P5513:R5513"/>
    <mergeCell ref="M5514:N5514"/>
    <mergeCell ref="Q5514:R5514"/>
    <mergeCell ref="L5509:N5509"/>
    <mergeCell ref="P5509:R5509"/>
    <mergeCell ref="M5510:N5510"/>
    <mergeCell ref="Q5510:R5510"/>
    <mergeCell ref="M5511:N5511"/>
    <mergeCell ref="Q5511:R5511"/>
    <mergeCell ref="M5506:N5506"/>
    <mergeCell ref="Q5506:R5506"/>
    <mergeCell ref="L5507:N5507"/>
    <mergeCell ref="P5507:R5507"/>
    <mergeCell ref="L5508:N5508"/>
    <mergeCell ref="P5508:R5508"/>
    <mergeCell ref="M5503:N5503"/>
    <mergeCell ref="Q5503:R5503"/>
    <mergeCell ref="L5504:N5504"/>
    <mergeCell ref="P5504:R5504"/>
    <mergeCell ref="L5505:N5505"/>
    <mergeCell ref="P5505:R5505"/>
    <mergeCell ref="L5500:N5500"/>
    <mergeCell ref="P5500:R5500"/>
    <mergeCell ref="L5501:N5501"/>
    <mergeCell ref="P5501:R5501"/>
    <mergeCell ref="M5502:N5502"/>
    <mergeCell ref="Q5502:R5502"/>
    <mergeCell ref="L5533:N5533"/>
    <mergeCell ref="P5533:R5533"/>
    <mergeCell ref="M5534:N5534"/>
    <mergeCell ref="Q5534:R5534"/>
    <mergeCell ref="M5535:N5535"/>
    <mergeCell ref="Q5535:R5535"/>
    <mergeCell ref="M5530:N5530"/>
    <mergeCell ref="Q5530:R5530"/>
    <mergeCell ref="L5531:N5531"/>
    <mergeCell ref="P5531:R5531"/>
    <mergeCell ref="L5532:N5532"/>
    <mergeCell ref="P5532:R5532"/>
    <mergeCell ref="M5527:N5527"/>
    <mergeCell ref="Q5527:R5527"/>
    <mergeCell ref="M5528:N5528"/>
    <mergeCell ref="Q5528:R5528"/>
    <mergeCell ref="M5529:N5529"/>
    <mergeCell ref="Q5529:R5529"/>
    <mergeCell ref="M5524:N5524"/>
    <mergeCell ref="Q5524:R5524"/>
    <mergeCell ref="L5525:N5525"/>
    <mergeCell ref="P5525:R5525"/>
    <mergeCell ref="L5526:N5526"/>
    <mergeCell ref="P5526:R5526"/>
    <mergeCell ref="L5521:N5521"/>
    <mergeCell ref="P5521:R5521"/>
    <mergeCell ref="L5522:N5522"/>
    <mergeCell ref="P5522:R5522"/>
    <mergeCell ref="M5523:N5523"/>
    <mergeCell ref="Q5523:R5523"/>
    <mergeCell ref="L5518:N5518"/>
    <mergeCell ref="P5518:R5518"/>
    <mergeCell ref="M5519:N5519"/>
    <mergeCell ref="Q5519:R5519"/>
    <mergeCell ref="M5520:N5520"/>
    <mergeCell ref="Q5520:R5520"/>
    <mergeCell ref="L5551:N5551"/>
    <mergeCell ref="P5551:R5551"/>
    <mergeCell ref="M5552:N5552"/>
    <mergeCell ref="Q5552:R5552"/>
    <mergeCell ref="M5553:N5553"/>
    <mergeCell ref="Q5553:R5553"/>
    <mergeCell ref="M5548:N5548"/>
    <mergeCell ref="Q5548:R5548"/>
    <mergeCell ref="L5549:N5549"/>
    <mergeCell ref="P5549:R5549"/>
    <mergeCell ref="L5550:N5550"/>
    <mergeCell ref="P5550:R5550"/>
    <mergeCell ref="L5545:N5545"/>
    <mergeCell ref="P5545:R5545"/>
    <mergeCell ref="L5546:N5546"/>
    <mergeCell ref="P5546:R5546"/>
    <mergeCell ref="M5547:N5547"/>
    <mergeCell ref="Q5547:R5547"/>
    <mergeCell ref="L5542:N5542"/>
    <mergeCell ref="P5542:R5542"/>
    <mergeCell ref="M5543:N5543"/>
    <mergeCell ref="Q5543:R5543"/>
    <mergeCell ref="M5544:N5544"/>
    <mergeCell ref="Q5544:R5544"/>
    <mergeCell ref="M5539:N5539"/>
    <mergeCell ref="Q5539:R5539"/>
    <mergeCell ref="M5540:N5540"/>
    <mergeCell ref="Q5540:R5540"/>
    <mergeCell ref="L5541:N5541"/>
    <mergeCell ref="P5541:R5541"/>
    <mergeCell ref="M5536:N5536"/>
    <mergeCell ref="Q5536:R5536"/>
    <mergeCell ref="L5537:N5537"/>
    <mergeCell ref="P5537:R5537"/>
    <mergeCell ref="L5538:N5538"/>
    <mergeCell ref="P5538:R5538"/>
    <mergeCell ref="L5569:N5569"/>
    <mergeCell ref="P5569:R5569"/>
    <mergeCell ref="L5570:N5570"/>
    <mergeCell ref="P5570:R5570"/>
    <mergeCell ref="M5571:N5571"/>
    <mergeCell ref="Q5571:R5571"/>
    <mergeCell ref="L5566:N5566"/>
    <mergeCell ref="P5566:R5566"/>
    <mergeCell ref="M5567:N5567"/>
    <mergeCell ref="Q5567:R5567"/>
    <mergeCell ref="M5568:N5568"/>
    <mergeCell ref="Q5568:R5568"/>
    <mergeCell ref="M5563:N5563"/>
    <mergeCell ref="Q5563:R5563"/>
    <mergeCell ref="M5564:N5564"/>
    <mergeCell ref="Q5564:R5564"/>
    <mergeCell ref="L5565:N5565"/>
    <mergeCell ref="P5565:R5565"/>
    <mergeCell ref="M5560:N5560"/>
    <mergeCell ref="Q5560:R5560"/>
    <mergeCell ref="L5561:N5561"/>
    <mergeCell ref="P5561:R5561"/>
    <mergeCell ref="L5562:N5562"/>
    <mergeCell ref="P5562:R5562"/>
    <mergeCell ref="L5557:N5557"/>
    <mergeCell ref="P5557:R5557"/>
    <mergeCell ref="L5558:N5558"/>
    <mergeCell ref="P5558:R5558"/>
    <mergeCell ref="M5559:N5559"/>
    <mergeCell ref="Q5559:R5559"/>
    <mergeCell ref="M5554:N5554"/>
    <mergeCell ref="Q5554:R5554"/>
    <mergeCell ref="M5555:N5555"/>
    <mergeCell ref="Q5555:R5555"/>
    <mergeCell ref="L5556:N5556"/>
    <mergeCell ref="P5556:R5556"/>
    <mergeCell ref="M5587:N5587"/>
    <mergeCell ref="Q5587:R5587"/>
    <mergeCell ref="L5588:N5588"/>
    <mergeCell ref="P5588:R5588"/>
    <mergeCell ref="L5589:N5589"/>
    <mergeCell ref="P5589:R5589"/>
    <mergeCell ref="M5584:N5584"/>
    <mergeCell ref="Q5584:R5584"/>
    <mergeCell ref="M5585:N5585"/>
    <mergeCell ref="Q5585:R5585"/>
    <mergeCell ref="M5586:N5586"/>
    <mergeCell ref="Q5586:R5586"/>
    <mergeCell ref="L5581:N5581"/>
    <mergeCell ref="P5581:R5581"/>
    <mergeCell ref="L5582:N5582"/>
    <mergeCell ref="P5582:R5582"/>
    <mergeCell ref="L5583:N5583"/>
    <mergeCell ref="P5583:R5583"/>
    <mergeCell ref="L5578:N5578"/>
    <mergeCell ref="P5578:R5578"/>
    <mergeCell ref="M5579:N5579"/>
    <mergeCell ref="Q5579:R5579"/>
    <mergeCell ref="M5580:N5580"/>
    <mergeCell ref="Q5580:R5580"/>
    <mergeCell ref="M5575:N5575"/>
    <mergeCell ref="Q5575:R5575"/>
    <mergeCell ref="M5576:N5576"/>
    <mergeCell ref="Q5576:R5576"/>
    <mergeCell ref="L5577:N5577"/>
    <mergeCell ref="P5577:R5577"/>
    <mergeCell ref="M5572:N5572"/>
    <mergeCell ref="Q5572:R5572"/>
    <mergeCell ref="L5573:N5573"/>
    <mergeCell ref="P5573:R5573"/>
    <mergeCell ref="L5574:N5574"/>
    <mergeCell ref="P5574:R5574"/>
    <mergeCell ref="L5605:N5605"/>
    <mergeCell ref="P5605:R5605"/>
    <mergeCell ref="L5606:N5606"/>
    <mergeCell ref="P5606:R5606"/>
    <mergeCell ref="M5607:N5607"/>
    <mergeCell ref="Q5607:R5607"/>
    <mergeCell ref="L5602:N5602"/>
    <mergeCell ref="P5602:R5602"/>
    <mergeCell ref="M5603:N5603"/>
    <mergeCell ref="Q5603:R5603"/>
    <mergeCell ref="M5604:N5604"/>
    <mergeCell ref="Q5604:R5604"/>
    <mergeCell ref="M5599:N5599"/>
    <mergeCell ref="Q5599:R5599"/>
    <mergeCell ref="L5600:N5600"/>
    <mergeCell ref="P5600:R5600"/>
    <mergeCell ref="L5601:N5601"/>
    <mergeCell ref="P5601:R5601"/>
    <mergeCell ref="L5596:N5596"/>
    <mergeCell ref="P5596:R5596"/>
    <mergeCell ref="L5597:N5597"/>
    <mergeCell ref="P5597:R5597"/>
    <mergeCell ref="M5598:N5598"/>
    <mergeCell ref="Q5598:R5598"/>
    <mergeCell ref="L5593:N5593"/>
    <mergeCell ref="P5593:R5593"/>
    <mergeCell ref="M5594:N5594"/>
    <mergeCell ref="Q5594:R5594"/>
    <mergeCell ref="L5595:N5595"/>
    <mergeCell ref="P5595:R5595"/>
    <mergeCell ref="M5590:N5590"/>
    <mergeCell ref="Q5590:R5590"/>
    <mergeCell ref="M5591:N5591"/>
    <mergeCell ref="Q5591:R5591"/>
    <mergeCell ref="L5592:N5592"/>
    <mergeCell ref="P5592:R5592"/>
    <mergeCell ref="L5623:N5623"/>
    <mergeCell ref="P5623:R5623"/>
    <mergeCell ref="M5624:N5624"/>
    <mergeCell ref="Q5624:R5624"/>
    <mergeCell ref="M5625:N5625"/>
    <mergeCell ref="Q5625:R5625"/>
    <mergeCell ref="M5620:N5620"/>
    <mergeCell ref="Q5620:R5620"/>
    <mergeCell ref="L5621:N5621"/>
    <mergeCell ref="P5621:R5621"/>
    <mergeCell ref="L5622:N5622"/>
    <mergeCell ref="P5622:R5622"/>
    <mergeCell ref="M5617:N5617"/>
    <mergeCell ref="Q5617:R5617"/>
    <mergeCell ref="M5618:N5618"/>
    <mergeCell ref="Q5618:R5618"/>
    <mergeCell ref="M5619:N5619"/>
    <mergeCell ref="Q5619:R5619"/>
    <mergeCell ref="L5614:N5614"/>
    <mergeCell ref="P5614:R5614"/>
    <mergeCell ref="L5615:N5615"/>
    <mergeCell ref="P5615:R5615"/>
    <mergeCell ref="M5616:N5616"/>
    <mergeCell ref="Q5616:R5616"/>
    <mergeCell ref="M5611:N5611"/>
    <mergeCell ref="Q5611:R5611"/>
    <mergeCell ref="L5612:N5612"/>
    <mergeCell ref="P5612:R5612"/>
    <mergeCell ref="L5613:N5613"/>
    <mergeCell ref="P5613:R5613"/>
    <mergeCell ref="M5608:N5608"/>
    <mergeCell ref="Q5608:R5608"/>
    <mergeCell ref="L5609:N5609"/>
    <mergeCell ref="P5609:R5609"/>
    <mergeCell ref="L5610:N5610"/>
    <mergeCell ref="P5610:R5610"/>
    <mergeCell ref="L5641:N5641"/>
    <mergeCell ref="P5641:R5641"/>
    <mergeCell ref="L5642:N5642"/>
    <mergeCell ref="P5642:R5642"/>
    <mergeCell ref="L5643:N5643"/>
    <mergeCell ref="P5643:R5643"/>
    <mergeCell ref="L5638:N5638"/>
    <mergeCell ref="P5638:R5638"/>
    <mergeCell ref="M5639:N5639"/>
    <mergeCell ref="Q5639:R5639"/>
    <mergeCell ref="L5640:N5640"/>
    <mergeCell ref="P5640:R5640"/>
    <mergeCell ref="M5635:N5635"/>
    <mergeCell ref="Q5635:R5635"/>
    <mergeCell ref="M5636:N5636"/>
    <mergeCell ref="Q5636:R5636"/>
    <mergeCell ref="L5637:N5637"/>
    <mergeCell ref="P5637:R5637"/>
    <mergeCell ref="M5632:N5632"/>
    <mergeCell ref="Q5632:R5632"/>
    <mergeCell ref="L5633:N5633"/>
    <mergeCell ref="P5633:R5633"/>
    <mergeCell ref="L5634:N5634"/>
    <mergeCell ref="P5634:R5634"/>
    <mergeCell ref="M5629:N5629"/>
    <mergeCell ref="Q5629:R5629"/>
    <mergeCell ref="M5630:N5630"/>
    <mergeCell ref="Q5630:R5630"/>
    <mergeCell ref="M5631:N5631"/>
    <mergeCell ref="Q5631:R5631"/>
    <mergeCell ref="M5626:N5626"/>
    <mergeCell ref="Q5626:R5626"/>
    <mergeCell ref="M5627:N5627"/>
    <mergeCell ref="Q5627:R5627"/>
    <mergeCell ref="M5628:N5628"/>
    <mergeCell ref="Q5628:R5628"/>
    <mergeCell ref="M5659:N5659"/>
    <mergeCell ref="Q5659:R5659"/>
    <mergeCell ref="M5660:N5660"/>
    <mergeCell ref="Q5660:R5660"/>
    <mergeCell ref="M5661:N5661"/>
    <mergeCell ref="Q5661:R5661"/>
    <mergeCell ref="M5656:N5656"/>
    <mergeCell ref="Q5656:R5656"/>
    <mergeCell ref="M5657:N5657"/>
    <mergeCell ref="Q5657:R5657"/>
    <mergeCell ref="M5658:N5658"/>
    <mergeCell ref="Q5658:R5658"/>
    <mergeCell ref="M5653:N5653"/>
    <mergeCell ref="Q5653:R5653"/>
    <mergeCell ref="M5654:N5654"/>
    <mergeCell ref="Q5654:R5654"/>
    <mergeCell ref="M5655:N5655"/>
    <mergeCell ref="Q5655:R5655"/>
    <mergeCell ref="L5650:N5650"/>
    <mergeCell ref="P5650:R5650"/>
    <mergeCell ref="L5651:N5651"/>
    <mergeCell ref="P5651:R5651"/>
    <mergeCell ref="M5652:N5652"/>
    <mergeCell ref="Q5652:R5652"/>
    <mergeCell ref="L5647:N5647"/>
    <mergeCell ref="P5647:R5647"/>
    <mergeCell ref="L5648:N5648"/>
    <mergeCell ref="P5648:R5648"/>
    <mergeCell ref="L5649:N5649"/>
    <mergeCell ref="P5649:R5649"/>
    <mergeCell ref="L5644:N5644"/>
    <mergeCell ref="P5644:R5644"/>
    <mergeCell ref="L5645:N5645"/>
    <mergeCell ref="P5645:R5645"/>
    <mergeCell ref="L5646:N5646"/>
    <mergeCell ref="P5646:R5646"/>
    <mergeCell ref="M5677:N5677"/>
    <mergeCell ref="Q5677:R5677"/>
    <mergeCell ref="M5678:N5678"/>
    <mergeCell ref="Q5678:R5678"/>
    <mergeCell ref="L5679:N5679"/>
    <mergeCell ref="P5679:R5679"/>
    <mergeCell ref="M5674:N5674"/>
    <mergeCell ref="Q5674:R5674"/>
    <mergeCell ref="M5675:N5675"/>
    <mergeCell ref="Q5675:R5675"/>
    <mergeCell ref="M5676:N5676"/>
    <mergeCell ref="Q5676:R5676"/>
    <mergeCell ref="M5671:N5671"/>
    <mergeCell ref="Q5671:R5671"/>
    <mergeCell ref="M5672:N5672"/>
    <mergeCell ref="Q5672:R5672"/>
    <mergeCell ref="M5673:N5673"/>
    <mergeCell ref="Q5673:R5673"/>
    <mergeCell ref="L5668:N5668"/>
    <mergeCell ref="P5668:R5668"/>
    <mergeCell ref="L5669:N5669"/>
    <mergeCell ref="P5669:R5669"/>
    <mergeCell ref="M5670:N5670"/>
    <mergeCell ref="Q5670:R5670"/>
    <mergeCell ref="M5665:N5665"/>
    <mergeCell ref="Q5665:R5665"/>
    <mergeCell ref="M5666:N5666"/>
    <mergeCell ref="Q5666:R5666"/>
    <mergeCell ref="L5667:N5667"/>
    <mergeCell ref="P5667:R5667"/>
    <mergeCell ref="M5662:N5662"/>
    <mergeCell ref="Q5662:R5662"/>
    <mergeCell ref="M5663:N5663"/>
    <mergeCell ref="Q5663:R5663"/>
    <mergeCell ref="M5664:N5664"/>
    <mergeCell ref="Q5664:R5664"/>
    <mergeCell ref="M5695:N5695"/>
    <mergeCell ref="Q5695:R5695"/>
    <mergeCell ref="M5696:N5696"/>
    <mergeCell ref="Q5696:R5696"/>
    <mergeCell ref="M5697:N5697"/>
    <mergeCell ref="Q5697:R5697"/>
    <mergeCell ref="M5692:N5692"/>
    <mergeCell ref="Q5692:R5692"/>
    <mergeCell ref="M5693:N5693"/>
    <mergeCell ref="Q5693:R5693"/>
    <mergeCell ref="M5694:N5694"/>
    <mergeCell ref="Q5694:R5694"/>
    <mergeCell ref="M5689:N5689"/>
    <mergeCell ref="Q5689:R5689"/>
    <mergeCell ref="M5690:N5690"/>
    <mergeCell ref="Q5690:R5690"/>
    <mergeCell ref="M5691:N5691"/>
    <mergeCell ref="Q5691:R5691"/>
    <mergeCell ref="L5686:N5686"/>
    <mergeCell ref="P5686:R5686"/>
    <mergeCell ref="L5687:N5687"/>
    <mergeCell ref="P5687:R5687"/>
    <mergeCell ref="M5688:N5688"/>
    <mergeCell ref="Q5688:R5688"/>
    <mergeCell ref="M5683:N5683"/>
    <mergeCell ref="Q5683:R5683"/>
    <mergeCell ref="M5684:N5684"/>
    <mergeCell ref="Q5684:R5684"/>
    <mergeCell ref="M5685:N5685"/>
    <mergeCell ref="Q5685:R5685"/>
    <mergeCell ref="L5680:N5680"/>
    <mergeCell ref="P5680:R5680"/>
    <mergeCell ref="M5681:N5681"/>
    <mergeCell ref="Q5681:R5681"/>
    <mergeCell ref="M5682:N5682"/>
    <mergeCell ref="Q5682:R5682"/>
    <mergeCell ref="M5713:N5713"/>
    <mergeCell ref="Q5713:R5713"/>
    <mergeCell ref="L5714:N5714"/>
    <mergeCell ref="P5714:R5714"/>
    <mergeCell ref="L5715:N5715"/>
    <mergeCell ref="P5715:R5715"/>
    <mergeCell ref="M5710:N5710"/>
    <mergeCell ref="Q5710:R5710"/>
    <mergeCell ref="M5711:N5711"/>
    <mergeCell ref="Q5711:R5711"/>
    <mergeCell ref="M5712:N5712"/>
    <mergeCell ref="Q5712:R5712"/>
    <mergeCell ref="M5707:N5707"/>
    <mergeCell ref="Q5707:R5707"/>
    <mergeCell ref="M5708:N5708"/>
    <mergeCell ref="Q5708:R5708"/>
    <mergeCell ref="M5709:N5709"/>
    <mergeCell ref="Q5709:R5709"/>
    <mergeCell ref="L5704:N5704"/>
    <mergeCell ref="P5704:R5704"/>
    <mergeCell ref="M5705:N5705"/>
    <mergeCell ref="Q5705:R5705"/>
    <mergeCell ref="M5706:N5706"/>
    <mergeCell ref="Q5706:R5706"/>
    <mergeCell ref="M5701:N5701"/>
    <mergeCell ref="Q5701:R5701"/>
    <mergeCell ref="L5702:N5702"/>
    <mergeCell ref="P5702:R5702"/>
    <mergeCell ref="L5703:N5703"/>
    <mergeCell ref="P5703:R5703"/>
    <mergeCell ref="M5698:N5698"/>
    <mergeCell ref="Q5698:R5698"/>
    <mergeCell ref="M5699:N5699"/>
    <mergeCell ref="Q5699:R5699"/>
    <mergeCell ref="M5700:N5700"/>
    <mergeCell ref="Q5700:R5700"/>
    <mergeCell ref="M5731:N5731"/>
    <mergeCell ref="Q5731:R5731"/>
    <mergeCell ref="M5732:N5732"/>
    <mergeCell ref="Q5732:R5732"/>
    <mergeCell ref="M5733:N5733"/>
    <mergeCell ref="Q5733:R5733"/>
    <mergeCell ref="M5728:N5728"/>
    <mergeCell ref="Q5728:R5728"/>
    <mergeCell ref="M5729:N5729"/>
    <mergeCell ref="Q5729:R5729"/>
    <mergeCell ref="M5730:N5730"/>
    <mergeCell ref="Q5730:R5730"/>
    <mergeCell ref="M5725:N5725"/>
    <mergeCell ref="Q5725:R5725"/>
    <mergeCell ref="M5726:N5726"/>
    <mergeCell ref="Q5726:R5726"/>
    <mergeCell ref="M5727:N5727"/>
    <mergeCell ref="Q5727:R5727"/>
    <mergeCell ref="M5722:N5722"/>
    <mergeCell ref="Q5722:R5722"/>
    <mergeCell ref="L5723:N5723"/>
    <mergeCell ref="P5723:R5723"/>
    <mergeCell ref="L5724:N5724"/>
    <mergeCell ref="P5724:R5724"/>
    <mergeCell ref="M5719:N5719"/>
    <mergeCell ref="Q5719:R5719"/>
    <mergeCell ref="M5720:N5720"/>
    <mergeCell ref="Q5720:R5720"/>
    <mergeCell ref="M5721:N5721"/>
    <mergeCell ref="Q5721:R5721"/>
    <mergeCell ref="L5716:N5716"/>
    <mergeCell ref="P5716:R5716"/>
    <mergeCell ref="M5717:N5717"/>
    <mergeCell ref="Q5717:R5717"/>
    <mergeCell ref="M5718:N5718"/>
    <mergeCell ref="Q5718:R5718"/>
    <mergeCell ref="M5749:N5749"/>
    <mergeCell ref="Q5749:R5749"/>
    <mergeCell ref="M5750:N5750"/>
    <mergeCell ref="Q5750:R5750"/>
    <mergeCell ref="M5751:N5751"/>
    <mergeCell ref="Q5751:R5751"/>
    <mergeCell ref="M5746:N5746"/>
    <mergeCell ref="Q5746:R5746"/>
    <mergeCell ref="L5747:N5747"/>
    <mergeCell ref="P5747:R5747"/>
    <mergeCell ref="L5748:N5748"/>
    <mergeCell ref="P5748:R5748"/>
    <mergeCell ref="L5743:N5743"/>
    <mergeCell ref="P5743:R5743"/>
    <mergeCell ref="L5744:N5744"/>
    <mergeCell ref="P5744:R5744"/>
    <mergeCell ref="M5745:N5745"/>
    <mergeCell ref="Q5745:R5745"/>
    <mergeCell ref="M5740:N5740"/>
    <mergeCell ref="Q5740:R5740"/>
    <mergeCell ref="L5741:N5741"/>
    <mergeCell ref="P5741:R5741"/>
    <mergeCell ref="L5742:N5742"/>
    <mergeCell ref="P5742:R5742"/>
    <mergeCell ref="M5737:N5737"/>
    <mergeCell ref="Q5737:R5737"/>
    <mergeCell ref="M5738:N5738"/>
    <mergeCell ref="Q5738:R5738"/>
    <mergeCell ref="M5739:N5739"/>
    <mergeCell ref="Q5739:R5739"/>
    <mergeCell ref="M5734:N5734"/>
    <mergeCell ref="Q5734:R5734"/>
    <mergeCell ref="M5735:N5735"/>
    <mergeCell ref="Q5735:R5735"/>
    <mergeCell ref="M5736:N5736"/>
    <mergeCell ref="Q5736:R5736"/>
    <mergeCell ref="M5767:N5767"/>
    <mergeCell ref="Q5767:R5767"/>
    <mergeCell ref="M5768:N5768"/>
    <mergeCell ref="Q5768:R5768"/>
    <mergeCell ref="L5769:N5769"/>
    <mergeCell ref="P5769:R5769"/>
    <mergeCell ref="M5764:N5764"/>
    <mergeCell ref="Q5764:R5764"/>
    <mergeCell ref="M5765:N5765"/>
    <mergeCell ref="Q5765:R5765"/>
    <mergeCell ref="M5766:N5766"/>
    <mergeCell ref="Q5766:R5766"/>
    <mergeCell ref="L5761:N5761"/>
    <mergeCell ref="P5761:R5761"/>
    <mergeCell ref="L5762:N5762"/>
    <mergeCell ref="P5762:R5762"/>
    <mergeCell ref="L5763:N5763"/>
    <mergeCell ref="P5763:R5763"/>
    <mergeCell ref="M5758:N5758"/>
    <mergeCell ref="Q5758:R5758"/>
    <mergeCell ref="M5759:N5759"/>
    <mergeCell ref="Q5759:R5759"/>
    <mergeCell ref="M5760:N5760"/>
    <mergeCell ref="Q5760:R5760"/>
    <mergeCell ref="M5755:N5755"/>
    <mergeCell ref="Q5755:R5755"/>
    <mergeCell ref="M5756:N5756"/>
    <mergeCell ref="Q5756:R5756"/>
    <mergeCell ref="M5757:N5757"/>
    <mergeCell ref="Q5757:R5757"/>
    <mergeCell ref="M5752:N5752"/>
    <mergeCell ref="Q5752:R5752"/>
    <mergeCell ref="L5753:N5753"/>
    <mergeCell ref="P5753:R5753"/>
    <mergeCell ref="L5754:N5754"/>
    <mergeCell ref="P5754:R5754"/>
    <mergeCell ref="M5785:N5785"/>
    <mergeCell ref="Q5785:R5785"/>
    <mergeCell ref="M5786:N5786"/>
    <mergeCell ref="Q5786:R5786"/>
    <mergeCell ref="L5787:N5787"/>
    <mergeCell ref="P5787:R5787"/>
    <mergeCell ref="M5782:N5782"/>
    <mergeCell ref="Q5782:R5782"/>
    <mergeCell ref="M5783:N5783"/>
    <mergeCell ref="Q5783:R5783"/>
    <mergeCell ref="M5784:N5784"/>
    <mergeCell ref="Q5784:R5784"/>
    <mergeCell ref="M5779:N5779"/>
    <mergeCell ref="Q5779:R5779"/>
    <mergeCell ref="M5780:N5780"/>
    <mergeCell ref="Q5780:R5780"/>
    <mergeCell ref="M5781:N5781"/>
    <mergeCell ref="Q5781:R5781"/>
    <mergeCell ref="M5776:N5776"/>
    <mergeCell ref="Q5776:R5776"/>
    <mergeCell ref="M5777:N5777"/>
    <mergeCell ref="Q5777:R5777"/>
    <mergeCell ref="M5778:N5778"/>
    <mergeCell ref="Q5778:R5778"/>
    <mergeCell ref="M5773:N5773"/>
    <mergeCell ref="Q5773:R5773"/>
    <mergeCell ref="M5774:N5774"/>
    <mergeCell ref="Q5774:R5774"/>
    <mergeCell ref="M5775:N5775"/>
    <mergeCell ref="Q5775:R5775"/>
    <mergeCell ref="L5770:N5770"/>
    <mergeCell ref="P5770:R5770"/>
    <mergeCell ref="M5771:N5771"/>
    <mergeCell ref="Q5771:R5771"/>
    <mergeCell ref="M5772:N5772"/>
    <mergeCell ref="Q5772:R5772"/>
    <mergeCell ref="L5803:N5803"/>
    <mergeCell ref="P5803:R5803"/>
    <mergeCell ref="L5804:N5804"/>
    <mergeCell ref="P5804:R5804"/>
    <mergeCell ref="M5805:N5805"/>
    <mergeCell ref="Q5805:R5805"/>
    <mergeCell ref="M5800:N5800"/>
    <mergeCell ref="Q5800:R5800"/>
    <mergeCell ref="M5801:N5801"/>
    <mergeCell ref="Q5801:R5801"/>
    <mergeCell ref="M5802:N5802"/>
    <mergeCell ref="Q5802:R5802"/>
    <mergeCell ref="L5797:N5797"/>
    <mergeCell ref="P5797:R5797"/>
    <mergeCell ref="L5798:N5798"/>
    <mergeCell ref="P5798:R5798"/>
    <mergeCell ref="L5799:N5799"/>
    <mergeCell ref="P5799:R5799"/>
    <mergeCell ref="L5794:N5794"/>
    <mergeCell ref="P5794:R5794"/>
    <mergeCell ref="M5795:N5795"/>
    <mergeCell ref="Q5795:R5795"/>
    <mergeCell ref="M5796:N5796"/>
    <mergeCell ref="Q5796:R5796"/>
    <mergeCell ref="M5791:N5791"/>
    <mergeCell ref="Q5791:R5791"/>
    <mergeCell ref="M5792:N5792"/>
    <mergeCell ref="Q5792:R5792"/>
    <mergeCell ref="L5793:N5793"/>
    <mergeCell ref="P5793:R5793"/>
    <mergeCell ref="L5788:N5788"/>
    <mergeCell ref="P5788:R5788"/>
    <mergeCell ref="L5789:N5789"/>
    <mergeCell ref="P5789:R5789"/>
    <mergeCell ref="L5790:N5790"/>
    <mergeCell ref="P5790:R5790"/>
    <mergeCell ref="L5821:N5821"/>
    <mergeCell ref="P5821:R5821"/>
    <mergeCell ref="L5822:N5822"/>
    <mergeCell ref="P5822:R5822"/>
    <mergeCell ref="M5823:N5823"/>
    <mergeCell ref="Q5823:R5823"/>
    <mergeCell ref="M5818:N5818"/>
    <mergeCell ref="Q5818:R5818"/>
    <mergeCell ref="M5819:N5819"/>
    <mergeCell ref="Q5819:R5819"/>
    <mergeCell ref="M5820:N5820"/>
    <mergeCell ref="Q5820:R5820"/>
    <mergeCell ref="M5815:N5815"/>
    <mergeCell ref="Q5815:R5815"/>
    <mergeCell ref="M5816:N5816"/>
    <mergeCell ref="Q5816:R5816"/>
    <mergeCell ref="M5817:N5817"/>
    <mergeCell ref="Q5817:R5817"/>
    <mergeCell ref="M5812:N5812"/>
    <mergeCell ref="Q5812:R5812"/>
    <mergeCell ref="M5813:N5813"/>
    <mergeCell ref="Q5813:R5813"/>
    <mergeCell ref="M5814:N5814"/>
    <mergeCell ref="Q5814:R5814"/>
    <mergeCell ref="M5809:N5809"/>
    <mergeCell ref="Q5809:R5809"/>
    <mergeCell ref="M5810:N5810"/>
    <mergeCell ref="Q5810:R5810"/>
    <mergeCell ref="M5811:N5811"/>
    <mergeCell ref="Q5811:R5811"/>
    <mergeCell ref="M5806:N5806"/>
    <mergeCell ref="Q5806:R5806"/>
    <mergeCell ref="M5807:N5807"/>
    <mergeCell ref="Q5807:R5807"/>
    <mergeCell ref="M5808:N5808"/>
    <mergeCell ref="Q5808:R5808"/>
    <mergeCell ref="M5839:N5839"/>
    <mergeCell ref="Q5839:R5839"/>
    <mergeCell ref="M5840:N5840"/>
    <mergeCell ref="Q5840:R5840"/>
    <mergeCell ref="M5841:N5841"/>
    <mergeCell ref="Q5841:R5841"/>
    <mergeCell ref="M5836:N5836"/>
    <mergeCell ref="Q5836:R5836"/>
    <mergeCell ref="M5837:N5837"/>
    <mergeCell ref="Q5837:R5837"/>
    <mergeCell ref="M5838:N5838"/>
    <mergeCell ref="Q5838:R5838"/>
    <mergeCell ref="L5833:N5833"/>
    <mergeCell ref="P5833:R5833"/>
    <mergeCell ref="L5834:N5834"/>
    <mergeCell ref="P5834:R5834"/>
    <mergeCell ref="L5835:N5835"/>
    <mergeCell ref="P5835:R5835"/>
    <mergeCell ref="L5830:N5830"/>
    <mergeCell ref="P5830:R5830"/>
    <mergeCell ref="M5831:N5831"/>
    <mergeCell ref="Q5831:R5831"/>
    <mergeCell ref="M5832:N5832"/>
    <mergeCell ref="Q5832:R5832"/>
    <mergeCell ref="M5827:N5827"/>
    <mergeCell ref="Q5827:R5827"/>
    <mergeCell ref="L5828:N5828"/>
    <mergeCell ref="P5828:R5828"/>
    <mergeCell ref="L5829:N5829"/>
    <mergeCell ref="P5829:R5829"/>
    <mergeCell ref="M5824:N5824"/>
    <mergeCell ref="Q5824:R5824"/>
    <mergeCell ref="L5825:N5825"/>
    <mergeCell ref="P5825:R5825"/>
    <mergeCell ref="L5826:N5826"/>
    <mergeCell ref="P5826:R5826"/>
    <mergeCell ref="L5857:N5857"/>
    <mergeCell ref="P5857:R5857"/>
    <mergeCell ref="L5858:N5858"/>
    <mergeCell ref="P5858:R5858"/>
    <mergeCell ref="M5859:N5859"/>
    <mergeCell ref="Q5859:R5859"/>
    <mergeCell ref="M5854:N5854"/>
    <mergeCell ref="Q5854:R5854"/>
    <mergeCell ref="M5855:N5855"/>
    <mergeCell ref="Q5855:R5855"/>
    <mergeCell ref="L5856:N5856"/>
    <mergeCell ref="P5856:R5856"/>
    <mergeCell ref="M5851:N5851"/>
    <mergeCell ref="Q5851:R5851"/>
    <mergeCell ref="M5852:N5852"/>
    <mergeCell ref="Q5852:R5852"/>
    <mergeCell ref="M5853:N5853"/>
    <mergeCell ref="Q5853:R5853"/>
    <mergeCell ref="L5848:N5848"/>
    <mergeCell ref="P5848:R5848"/>
    <mergeCell ref="M5849:N5849"/>
    <mergeCell ref="Q5849:R5849"/>
    <mergeCell ref="M5850:N5850"/>
    <mergeCell ref="Q5850:R5850"/>
    <mergeCell ref="L5845:N5845"/>
    <mergeCell ref="P5845:R5845"/>
    <mergeCell ref="L5846:N5846"/>
    <mergeCell ref="P5846:R5846"/>
    <mergeCell ref="L5847:N5847"/>
    <mergeCell ref="P5847:R5847"/>
    <mergeCell ref="M5842:N5842"/>
    <mergeCell ref="Q5842:R5842"/>
    <mergeCell ref="M5843:N5843"/>
    <mergeCell ref="Q5843:R5843"/>
    <mergeCell ref="M5844:N5844"/>
    <mergeCell ref="Q5844:R5844"/>
    <mergeCell ref="L5875:N5875"/>
    <mergeCell ref="P5875:R5875"/>
    <mergeCell ref="L5876:N5876"/>
    <mergeCell ref="P5876:R5876"/>
    <mergeCell ref="L5877:N5877"/>
    <mergeCell ref="P5877:R5877"/>
    <mergeCell ref="M5872:N5872"/>
    <mergeCell ref="Q5872:R5872"/>
    <mergeCell ref="M5873:N5873"/>
    <mergeCell ref="Q5873:R5873"/>
    <mergeCell ref="L5874:N5874"/>
    <mergeCell ref="P5874:R5874"/>
    <mergeCell ref="L5869:N5869"/>
    <mergeCell ref="P5869:R5869"/>
    <mergeCell ref="M5870:N5870"/>
    <mergeCell ref="Q5870:R5870"/>
    <mergeCell ref="M5871:N5871"/>
    <mergeCell ref="Q5871:R5871"/>
    <mergeCell ref="M5866:N5866"/>
    <mergeCell ref="Q5866:R5866"/>
    <mergeCell ref="L5867:N5867"/>
    <mergeCell ref="P5867:R5867"/>
    <mergeCell ref="L5868:N5868"/>
    <mergeCell ref="P5868:R5868"/>
    <mergeCell ref="M5863:N5863"/>
    <mergeCell ref="Q5863:R5863"/>
    <mergeCell ref="M5864:N5864"/>
    <mergeCell ref="Q5864:R5864"/>
    <mergeCell ref="M5865:N5865"/>
    <mergeCell ref="Q5865:R5865"/>
    <mergeCell ref="M5860:N5860"/>
    <mergeCell ref="Q5860:R5860"/>
    <mergeCell ref="M5861:N5861"/>
    <mergeCell ref="Q5861:R5861"/>
    <mergeCell ref="M5862:N5862"/>
    <mergeCell ref="Q5862:R5862"/>
    <mergeCell ref="M5893:N5893"/>
    <mergeCell ref="Q5893:R5893"/>
    <mergeCell ref="M5894:N5894"/>
    <mergeCell ref="Q5894:R5894"/>
    <mergeCell ref="M5895:N5895"/>
    <mergeCell ref="Q5895:R5895"/>
    <mergeCell ref="L5890:N5890"/>
    <mergeCell ref="P5890:R5890"/>
    <mergeCell ref="L5891:N5891"/>
    <mergeCell ref="P5891:R5891"/>
    <mergeCell ref="M5892:N5892"/>
    <mergeCell ref="Q5892:R5892"/>
    <mergeCell ref="M5887:N5887"/>
    <mergeCell ref="Q5887:R5887"/>
    <mergeCell ref="M5888:N5888"/>
    <mergeCell ref="Q5888:R5888"/>
    <mergeCell ref="L5889:N5889"/>
    <mergeCell ref="P5889:R5889"/>
    <mergeCell ref="M5884:N5884"/>
    <mergeCell ref="Q5884:R5884"/>
    <mergeCell ref="M5885:N5885"/>
    <mergeCell ref="Q5885:R5885"/>
    <mergeCell ref="M5886:N5886"/>
    <mergeCell ref="Q5886:R5886"/>
    <mergeCell ref="M5881:N5881"/>
    <mergeCell ref="Q5881:R5881"/>
    <mergeCell ref="M5882:N5882"/>
    <mergeCell ref="Q5882:R5882"/>
    <mergeCell ref="M5883:N5883"/>
    <mergeCell ref="Q5883:R5883"/>
    <mergeCell ref="M5878:N5878"/>
    <mergeCell ref="Q5878:R5878"/>
    <mergeCell ref="M5879:N5879"/>
    <mergeCell ref="Q5879:R5879"/>
    <mergeCell ref="M5880:N5880"/>
    <mergeCell ref="Q5880:R5880"/>
    <mergeCell ref="M5911:N5911"/>
    <mergeCell ref="Q5911:R5911"/>
    <mergeCell ref="M5912:N5912"/>
    <mergeCell ref="Q5912:R5912"/>
    <mergeCell ref="L5913:N5913"/>
    <mergeCell ref="P5913:R5913"/>
    <mergeCell ref="L5908:N5908"/>
    <mergeCell ref="P5908:R5908"/>
    <mergeCell ref="M5909:N5909"/>
    <mergeCell ref="Q5909:R5909"/>
    <mergeCell ref="M5910:N5910"/>
    <mergeCell ref="Q5910:R5910"/>
    <mergeCell ref="M5905:N5905"/>
    <mergeCell ref="Q5905:R5905"/>
    <mergeCell ref="L5906:N5906"/>
    <mergeCell ref="P5906:R5906"/>
    <mergeCell ref="L5907:N5907"/>
    <mergeCell ref="P5907:R5907"/>
    <mergeCell ref="M5902:N5902"/>
    <mergeCell ref="Q5902:R5902"/>
    <mergeCell ref="M5903:N5903"/>
    <mergeCell ref="Q5903:R5903"/>
    <mergeCell ref="M5904:N5904"/>
    <mergeCell ref="Q5904:R5904"/>
    <mergeCell ref="M5899:N5899"/>
    <mergeCell ref="Q5899:R5899"/>
    <mergeCell ref="M5900:N5900"/>
    <mergeCell ref="Q5900:R5900"/>
    <mergeCell ref="M5901:N5901"/>
    <mergeCell ref="Q5901:R5901"/>
    <mergeCell ref="M5896:N5896"/>
    <mergeCell ref="Q5896:R5896"/>
    <mergeCell ref="M5897:N5897"/>
    <mergeCell ref="Q5897:R5897"/>
    <mergeCell ref="M5898:N5898"/>
    <mergeCell ref="Q5898:R5898"/>
    <mergeCell ref="M5929:N5929"/>
    <mergeCell ref="Q5929:R5929"/>
    <mergeCell ref="M5930:N5930"/>
    <mergeCell ref="Q5930:R5930"/>
    <mergeCell ref="M5931:N5931"/>
    <mergeCell ref="Q5931:R5931"/>
    <mergeCell ref="L5926:N5926"/>
    <mergeCell ref="P5926:R5926"/>
    <mergeCell ref="M5927:N5927"/>
    <mergeCell ref="Q5927:R5927"/>
    <mergeCell ref="M5928:N5928"/>
    <mergeCell ref="Q5928:R5928"/>
    <mergeCell ref="L5923:N5923"/>
    <mergeCell ref="P5923:R5923"/>
    <mergeCell ref="L5924:N5924"/>
    <mergeCell ref="P5924:R5924"/>
    <mergeCell ref="L5925:N5925"/>
    <mergeCell ref="P5925:R5925"/>
    <mergeCell ref="M5920:N5920"/>
    <mergeCell ref="Q5920:R5920"/>
    <mergeCell ref="M5921:N5921"/>
    <mergeCell ref="Q5921:R5921"/>
    <mergeCell ref="M5922:N5922"/>
    <mergeCell ref="Q5922:R5922"/>
    <mergeCell ref="M5917:N5917"/>
    <mergeCell ref="Q5917:R5917"/>
    <mergeCell ref="M5918:N5918"/>
    <mergeCell ref="Q5918:R5918"/>
    <mergeCell ref="M5919:N5919"/>
    <mergeCell ref="Q5919:R5919"/>
    <mergeCell ref="L5914:N5914"/>
    <mergeCell ref="P5914:R5914"/>
    <mergeCell ref="L5915:N5915"/>
    <mergeCell ref="P5915:R5915"/>
    <mergeCell ref="M5916:N5916"/>
    <mergeCell ref="Q5916:R5916"/>
    <mergeCell ref="M5947:N5947"/>
    <mergeCell ref="Q5947:R5947"/>
    <mergeCell ref="M5948:N5948"/>
    <mergeCell ref="Q5948:R5948"/>
    <mergeCell ref="M5949:N5949"/>
    <mergeCell ref="Q5949:R5949"/>
    <mergeCell ref="L5944:N5944"/>
    <mergeCell ref="P5944:R5944"/>
    <mergeCell ref="M5945:N5945"/>
    <mergeCell ref="Q5945:R5945"/>
    <mergeCell ref="M5946:N5946"/>
    <mergeCell ref="Q5946:R5946"/>
    <mergeCell ref="M5941:N5941"/>
    <mergeCell ref="Q5941:R5941"/>
    <mergeCell ref="L5942:N5942"/>
    <mergeCell ref="P5942:R5942"/>
    <mergeCell ref="L5943:N5943"/>
    <mergeCell ref="P5943:R5943"/>
    <mergeCell ref="M5938:N5938"/>
    <mergeCell ref="Q5938:R5938"/>
    <mergeCell ref="M5939:N5939"/>
    <mergeCell ref="Q5939:R5939"/>
    <mergeCell ref="M5940:N5940"/>
    <mergeCell ref="Q5940:R5940"/>
    <mergeCell ref="L5935:N5935"/>
    <mergeCell ref="P5935:R5935"/>
    <mergeCell ref="M5936:N5936"/>
    <mergeCell ref="Q5936:R5936"/>
    <mergeCell ref="M5937:N5937"/>
    <mergeCell ref="Q5937:R5937"/>
    <mergeCell ref="M5932:N5932"/>
    <mergeCell ref="Q5932:R5932"/>
    <mergeCell ref="L5933:N5933"/>
    <mergeCell ref="P5933:R5933"/>
    <mergeCell ref="L5934:N5934"/>
    <mergeCell ref="P5934:R5934"/>
    <mergeCell ref="M5965:N5965"/>
    <mergeCell ref="Q5965:R5965"/>
    <mergeCell ref="M5966:N5966"/>
    <mergeCell ref="Q5966:R5966"/>
    <mergeCell ref="M5967:N5967"/>
    <mergeCell ref="Q5967:R5967"/>
    <mergeCell ref="L5962:N5962"/>
    <mergeCell ref="P5962:R5962"/>
    <mergeCell ref="M5963:N5963"/>
    <mergeCell ref="Q5963:R5963"/>
    <mergeCell ref="M5964:N5964"/>
    <mergeCell ref="Q5964:R5964"/>
    <mergeCell ref="L5959:N5959"/>
    <mergeCell ref="P5959:R5959"/>
    <mergeCell ref="L5960:N5960"/>
    <mergeCell ref="P5960:R5960"/>
    <mergeCell ref="L5961:N5961"/>
    <mergeCell ref="P5961:R5961"/>
    <mergeCell ref="M5956:N5956"/>
    <mergeCell ref="Q5956:R5956"/>
    <mergeCell ref="M5957:N5957"/>
    <mergeCell ref="Q5957:R5957"/>
    <mergeCell ref="M5958:N5958"/>
    <mergeCell ref="Q5958:R5958"/>
    <mergeCell ref="L5953:N5953"/>
    <mergeCell ref="P5953:R5953"/>
    <mergeCell ref="L5954:N5954"/>
    <mergeCell ref="P5954:R5954"/>
    <mergeCell ref="L5955:N5955"/>
    <mergeCell ref="P5955:R5955"/>
    <mergeCell ref="M5950:N5950"/>
    <mergeCell ref="Q5950:R5950"/>
    <mergeCell ref="M5951:N5951"/>
    <mergeCell ref="Q5951:R5951"/>
    <mergeCell ref="M5952:N5952"/>
    <mergeCell ref="Q5952:R5952"/>
    <mergeCell ref="L5983:N5983"/>
    <mergeCell ref="P5983:R5983"/>
    <mergeCell ref="L5984:N5984"/>
    <mergeCell ref="P5984:R5984"/>
    <mergeCell ref="L5985:N5985"/>
    <mergeCell ref="P5985:R5985"/>
    <mergeCell ref="L5980:N5980"/>
    <mergeCell ref="P5980:R5980"/>
    <mergeCell ref="M5981:N5981"/>
    <mergeCell ref="Q5981:R5981"/>
    <mergeCell ref="M5982:N5982"/>
    <mergeCell ref="Q5982:R5982"/>
    <mergeCell ref="M5977:N5977"/>
    <mergeCell ref="Q5977:R5977"/>
    <mergeCell ref="M5978:N5978"/>
    <mergeCell ref="Q5978:R5978"/>
    <mergeCell ref="L5979:N5979"/>
    <mergeCell ref="P5979:R5979"/>
    <mergeCell ref="L5974:N5974"/>
    <mergeCell ref="P5974:R5974"/>
    <mergeCell ref="L5975:N5975"/>
    <mergeCell ref="P5975:R5975"/>
    <mergeCell ref="L5976:N5976"/>
    <mergeCell ref="P5976:R5976"/>
    <mergeCell ref="L5971:N5971"/>
    <mergeCell ref="P5971:R5971"/>
    <mergeCell ref="M5972:N5972"/>
    <mergeCell ref="Q5972:R5972"/>
    <mergeCell ref="M5973:N5973"/>
    <mergeCell ref="Q5973:R5973"/>
    <mergeCell ref="M5968:N5968"/>
    <mergeCell ref="Q5968:R5968"/>
    <mergeCell ref="M5969:N5969"/>
    <mergeCell ref="Q5969:R5969"/>
    <mergeCell ref="L5970:N5970"/>
    <mergeCell ref="P5970:R5970"/>
    <mergeCell ref="M6001:N6001"/>
    <mergeCell ref="Q6001:R6001"/>
    <mergeCell ref="M6002:N6002"/>
    <mergeCell ref="Q6002:R6002"/>
    <mergeCell ref="M6003:N6003"/>
    <mergeCell ref="Q6003:R6003"/>
    <mergeCell ref="L5998:N5998"/>
    <mergeCell ref="P5998:R5998"/>
    <mergeCell ref="L5999:N5999"/>
    <mergeCell ref="P5999:R5999"/>
    <mergeCell ref="M6000:N6000"/>
    <mergeCell ref="Q6000:R6000"/>
    <mergeCell ref="L5995:N5995"/>
    <mergeCell ref="P5995:R5995"/>
    <mergeCell ref="L5996:N5996"/>
    <mergeCell ref="P5996:R5996"/>
    <mergeCell ref="L5997:N5997"/>
    <mergeCell ref="P5997:R5997"/>
    <mergeCell ref="M5992:N5992"/>
    <mergeCell ref="Q5992:R5992"/>
    <mergeCell ref="M5993:N5993"/>
    <mergeCell ref="Q5993:R5993"/>
    <mergeCell ref="L5994:N5994"/>
    <mergeCell ref="P5994:R5994"/>
    <mergeCell ref="M5989:N5989"/>
    <mergeCell ref="Q5989:R5989"/>
    <mergeCell ref="M5990:N5990"/>
    <mergeCell ref="Q5990:R5990"/>
    <mergeCell ref="M5991:N5991"/>
    <mergeCell ref="Q5991:R5991"/>
    <mergeCell ref="M5986:N5986"/>
    <mergeCell ref="Q5986:R5986"/>
    <mergeCell ref="M5987:N5987"/>
    <mergeCell ref="Q5987:R5987"/>
    <mergeCell ref="M5988:N5988"/>
    <mergeCell ref="Q5988:R5988"/>
    <mergeCell ref="M6019:N6019"/>
    <mergeCell ref="Q6019:R6019"/>
    <mergeCell ref="M6020:N6020"/>
    <mergeCell ref="Q6020:R6020"/>
    <mergeCell ref="M6021:N6021"/>
    <mergeCell ref="Q6021:R6021"/>
    <mergeCell ref="M6016:N6016"/>
    <mergeCell ref="Q6016:R6016"/>
    <mergeCell ref="M6017:N6017"/>
    <mergeCell ref="Q6017:R6017"/>
    <mergeCell ref="M6018:N6018"/>
    <mergeCell ref="Q6018:R6018"/>
    <mergeCell ref="M6013:N6013"/>
    <mergeCell ref="Q6013:R6013"/>
    <mergeCell ref="M6014:N6014"/>
    <mergeCell ref="Q6014:R6014"/>
    <mergeCell ref="M6015:N6015"/>
    <mergeCell ref="Q6015:R6015"/>
    <mergeCell ref="L6010:N6010"/>
    <mergeCell ref="P6010:R6010"/>
    <mergeCell ref="L6011:N6011"/>
    <mergeCell ref="P6011:R6011"/>
    <mergeCell ref="M6012:N6012"/>
    <mergeCell ref="Q6012:R6012"/>
    <mergeCell ref="M6007:N6007"/>
    <mergeCell ref="Q6007:R6007"/>
    <mergeCell ref="M6008:N6008"/>
    <mergeCell ref="Q6008:R6008"/>
    <mergeCell ref="M6009:N6009"/>
    <mergeCell ref="Q6009:R6009"/>
    <mergeCell ref="M6004:N6004"/>
    <mergeCell ref="Q6004:R6004"/>
    <mergeCell ref="M6005:N6005"/>
    <mergeCell ref="Q6005:R6005"/>
    <mergeCell ref="M6006:N6006"/>
    <mergeCell ref="Q6006:R6006"/>
    <mergeCell ref="M6037:N6037"/>
    <mergeCell ref="Q6037:R6037"/>
    <mergeCell ref="M6038:N6038"/>
    <mergeCell ref="Q6038:R6038"/>
    <mergeCell ref="M6039:N6039"/>
    <mergeCell ref="Q6039:R6039"/>
    <mergeCell ref="L6034:N6034"/>
    <mergeCell ref="P6034:R6034"/>
    <mergeCell ref="L6035:N6035"/>
    <mergeCell ref="P6035:R6035"/>
    <mergeCell ref="M6036:N6036"/>
    <mergeCell ref="Q6036:R6036"/>
    <mergeCell ref="L6031:N6031"/>
    <mergeCell ref="P6031:R6031"/>
    <mergeCell ref="M6032:N6032"/>
    <mergeCell ref="Q6032:R6032"/>
    <mergeCell ref="M6033:N6033"/>
    <mergeCell ref="Q6033:R6033"/>
    <mergeCell ref="M6028:N6028"/>
    <mergeCell ref="Q6028:R6028"/>
    <mergeCell ref="M6029:N6029"/>
    <mergeCell ref="Q6029:R6029"/>
    <mergeCell ref="L6030:N6030"/>
    <mergeCell ref="P6030:R6030"/>
    <mergeCell ref="M6025:N6025"/>
    <mergeCell ref="Q6025:R6025"/>
    <mergeCell ref="L6026:N6026"/>
    <mergeCell ref="P6026:R6026"/>
    <mergeCell ref="L6027:N6027"/>
    <mergeCell ref="P6027:R6027"/>
    <mergeCell ref="M6022:N6022"/>
    <mergeCell ref="Q6022:R6022"/>
    <mergeCell ref="M6023:N6023"/>
    <mergeCell ref="Q6023:R6023"/>
    <mergeCell ref="M6024:N6024"/>
    <mergeCell ref="Q6024:R6024"/>
    <mergeCell ref="M6055:N6055"/>
    <mergeCell ref="Q6055:R6055"/>
    <mergeCell ref="M6056:N6056"/>
    <mergeCell ref="Q6056:R6056"/>
    <mergeCell ref="L6057:N6057"/>
    <mergeCell ref="P6057:R6057"/>
    <mergeCell ref="M6052:N6052"/>
    <mergeCell ref="Q6052:R6052"/>
    <mergeCell ref="L6053:N6053"/>
    <mergeCell ref="P6053:R6053"/>
    <mergeCell ref="L6054:N6054"/>
    <mergeCell ref="P6054:R6054"/>
    <mergeCell ref="L6049:N6049"/>
    <mergeCell ref="P6049:R6049"/>
    <mergeCell ref="L6050:N6050"/>
    <mergeCell ref="P6050:R6050"/>
    <mergeCell ref="M6051:N6051"/>
    <mergeCell ref="Q6051:R6051"/>
    <mergeCell ref="M6046:N6046"/>
    <mergeCell ref="Q6046:R6046"/>
    <mergeCell ref="M6047:N6047"/>
    <mergeCell ref="Q6047:R6047"/>
    <mergeCell ref="L6048:N6048"/>
    <mergeCell ref="P6048:R6048"/>
    <mergeCell ref="M6043:N6043"/>
    <mergeCell ref="Q6043:R6043"/>
    <mergeCell ref="L6044:N6044"/>
    <mergeCell ref="P6044:R6044"/>
    <mergeCell ref="L6045:N6045"/>
    <mergeCell ref="P6045:R6045"/>
    <mergeCell ref="L6040:N6040"/>
    <mergeCell ref="P6040:R6040"/>
    <mergeCell ref="L6041:N6041"/>
    <mergeCell ref="P6041:R6041"/>
    <mergeCell ref="M6042:N6042"/>
    <mergeCell ref="Q6042:R6042"/>
    <mergeCell ref="M6073:N6073"/>
    <mergeCell ref="Q6073:R6073"/>
    <mergeCell ref="M6074:N6074"/>
    <mergeCell ref="Q6074:R6074"/>
    <mergeCell ref="L6075:N6075"/>
    <mergeCell ref="P6075:R6075"/>
    <mergeCell ref="M6070:N6070"/>
    <mergeCell ref="Q6070:R6070"/>
    <mergeCell ref="M6071:N6071"/>
    <mergeCell ref="Q6071:R6071"/>
    <mergeCell ref="M6072:N6072"/>
    <mergeCell ref="Q6072:R6072"/>
    <mergeCell ref="L6067:N6067"/>
    <mergeCell ref="P6067:R6067"/>
    <mergeCell ref="L6068:N6068"/>
    <mergeCell ref="P6068:R6068"/>
    <mergeCell ref="M6069:N6069"/>
    <mergeCell ref="Q6069:R6069"/>
    <mergeCell ref="M6064:N6064"/>
    <mergeCell ref="Q6064:R6064"/>
    <mergeCell ref="M6065:N6065"/>
    <mergeCell ref="Q6065:R6065"/>
    <mergeCell ref="M6066:N6066"/>
    <mergeCell ref="Q6066:R6066"/>
    <mergeCell ref="L6061:N6061"/>
    <mergeCell ref="P6061:R6061"/>
    <mergeCell ref="L6062:N6062"/>
    <mergeCell ref="P6062:R6062"/>
    <mergeCell ref="L6063:N6063"/>
    <mergeCell ref="P6063:R6063"/>
    <mergeCell ref="L6058:N6058"/>
    <mergeCell ref="P6058:R6058"/>
    <mergeCell ref="M6059:N6059"/>
    <mergeCell ref="Q6059:R6059"/>
    <mergeCell ref="L6060:N6060"/>
    <mergeCell ref="P6060:R6060"/>
    <mergeCell ref="L6091:N6091"/>
    <mergeCell ref="P6091:R6091"/>
    <mergeCell ref="L6092:N6092"/>
    <mergeCell ref="P6092:R6092"/>
    <mergeCell ref="M6093:N6093"/>
    <mergeCell ref="Q6093:R6093"/>
    <mergeCell ref="L6088:N6088"/>
    <mergeCell ref="P6088:R6088"/>
    <mergeCell ref="M6089:N6089"/>
    <mergeCell ref="Q6089:R6089"/>
    <mergeCell ref="M6090:N6090"/>
    <mergeCell ref="Q6090:R6090"/>
    <mergeCell ref="M6085:N6085"/>
    <mergeCell ref="Q6085:R6085"/>
    <mergeCell ref="M6086:N6086"/>
    <mergeCell ref="Q6086:R6086"/>
    <mergeCell ref="L6087:N6087"/>
    <mergeCell ref="P6087:R6087"/>
    <mergeCell ref="M6082:N6082"/>
    <mergeCell ref="Q6082:R6082"/>
    <mergeCell ref="L6083:N6083"/>
    <mergeCell ref="P6083:R6083"/>
    <mergeCell ref="L6084:N6084"/>
    <mergeCell ref="P6084:R6084"/>
    <mergeCell ref="M6079:N6079"/>
    <mergeCell ref="Q6079:R6079"/>
    <mergeCell ref="M6080:N6080"/>
    <mergeCell ref="Q6080:R6080"/>
    <mergeCell ref="M6081:N6081"/>
    <mergeCell ref="Q6081:R6081"/>
    <mergeCell ref="L6076:N6076"/>
    <mergeCell ref="P6076:R6076"/>
    <mergeCell ref="L6077:N6077"/>
    <mergeCell ref="P6077:R6077"/>
    <mergeCell ref="M6078:N6078"/>
    <mergeCell ref="Q6078:R6078"/>
    <mergeCell ref="L6109:N6109"/>
    <mergeCell ref="P6109:R6109"/>
    <mergeCell ref="M6110:N6110"/>
    <mergeCell ref="Q6110:R6110"/>
    <mergeCell ref="M6111:N6111"/>
    <mergeCell ref="Q6111:R6111"/>
    <mergeCell ref="M6106:N6106"/>
    <mergeCell ref="Q6106:R6106"/>
    <mergeCell ref="L6107:N6107"/>
    <mergeCell ref="P6107:R6107"/>
    <mergeCell ref="L6108:N6108"/>
    <mergeCell ref="P6108:R6108"/>
    <mergeCell ref="M6103:N6103"/>
    <mergeCell ref="Q6103:R6103"/>
    <mergeCell ref="L6104:N6104"/>
    <mergeCell ref="P6104:R6104"/>
    <mergeCell ref="L6105:N6105"/>
    <mergeCell ref="P6105:R6105"/>
    <mergeCell ref="L6100:N6100"/>
    <mergeCell ref="P6100:R6100"/>
    <mergeCell ref="L6101:N6101"/>
    <mergeCell ref="P6101:R6101"/>
    <mergeCell ref="M6102:N6102"/>
    <mergeCell ref="Q6102:R6102"/>
    <mergeCell ref="M6097:N6097"/>
    <mergeCell ref="Q6097:R6097"/>
    <mergeCell ref="M6098:N6098"/>
    <mergeCell ref="Q6098:R6098"/>
    <mergeCell ref="M6099:N6099"/>
    <mergeCell ref="Q6099:R6099"/>
    <mergeCell ref="L6094:N6094"/>
    <mergeCell ref="P6094:R6094"/>
    <mergeCell ref="L6095:N6095"/>
    <mergeCell ref="P6095:R6095"/>
    <mergeCell ref="L6096:N6096"/>
    <mergeCell ref="P6096:R6096"/>
    <mergeCell ref="M6127:N6127"/>
    <mergeCell ref="Q6127:R6127"/>
    <mergeCell ref="M6128:N6128"/>
    <mergeCell ref="Q6128:R6128"/>
    <mergeCell ref="L6129:N6129"/>
    <mergeCell ref="P6129:R6129"/>
    <mergeCell ref="M6124:N6124"/>
    <mergeCell ref="Q6124:R6124"/>
    <mergeCell ref="L6125:N6125"/>
    <mergeCell ref="P6125:R6125"/>
    <mergeCell ref="L6126:N6126"/>
    <mergeCell ref="P6126:R6126"/>
    <mergeCell ref="L6121:N6121"/>
    <mergeCell ref="P6121:R6121"/>
    <mergeCell ref="L6122:N6122"/>
    <mergeCell ref="P6122:R6122"/>
    <mergeCell ref="M6123:N6123"/>
    <mergeCell ref="Q6123:R6123"/>
    <mergeCell ref="L6118:N6118"/>
    <mergeCell ref="P6118:R6118"/>
    <mergeCell ref="M6119:N6119"/>
    <mergeCell ref="Q6119:R6119"/>
    <mergeCell ref="M6120:N6120"/>
    <mergeCell ref="Q6120:R6120"/>
    <mergeCell ref="M6115:N6115"/>
    <mergeCell ref="Q6115:R6115"/>
    <mergeCell ref="M6116:N6116"/>
    <mergeCell ref="Q6116:R6116"/>
    <mergeCell ref="L6117:N6117"/>
    <mergeCell ref="P6117:R6117"/>
    <mergeCell ref="M6112:N6112"/>
    <mergeCell ref="Q6112:R6112"/>
    <mergeCell ref="L6113:N6113"/>
    <mergeCell ref="P6113:R6113"/>
    <mergeCell ref="L6114:N6114"/>
    <mergeCell ref="P6114:R6114"/>
    <mergeCell ref="M6145:N6145"/>
    <mergeCell ref="Q6145:R6145"/>
    <mergeCell ref="M6146:N6146"/>
    <mergeCell ref="Q6146:R6146"/>
    <mergeCell ref="L6147:N6147"/>
    <mergeCell ref="P6147:R6147"/>
    <mergeCell ref="M6142:N6142"/>
    <mergeCell ref="Q6142:R6142"/>
    <mergeCell ref="L6143:N6143"/>
    <mergeCell ref="P6143:R6143"/>
    <mergeCell ref="L6144:N6144"/>
    <mergeCell ref="P6144:R6144"/>
    <mergeCell ref="L6139:N6139"/>
    <mergeCell ref="P6139:R6139"/>
    <mergeCell ref="M6140:N6140"/>
    <mergeCell ref="Q6140:R6140"/>
    <mergeCell ref="M6141:N6141"/>
    <mergeCell ref="Q6141:R6141"/>
    <mergeCell ref="M6136:N6136"/>
    <mergeCell ref="Q6136:R6136"/>
    <mergeCell ref="L6137:N6137"/>
    <mergeCell ref="P6137:R6137"/>
    <mergeCell ref="L6138:N6138"/>
    <mergeCell ref="P6138:R6138"/>
    <mergeCell ref="L6133:N6133"/>
    <mergeCell ref="P6133:R6133"/>
    <mergeCell ref="L6134:N6134"/>
    <mergeCell ref="P6134:R6134"/>
    <mergeCell ref="M6135:N6135"/>
    <mergeCell ref="Q6135:R6135"/>
    <mergeCell ref="L6130:N6130"/>
    <mergeCell ref="P6130:R6130"/>
    <mergeCell ref="M6131:N6131"/>
    <mergeCell ref="Q6131:R6131"/>
    <mergeCell ref="M6132:N6132"/>
    <mergeCell ref="Q6132:R6132"/>
    <mergeCell ref="L6163:N6163"/>
    <mergeCell ref="P6163:R6163"/>
    <mergeCell ref="L6164:N6164"/>
    <mergeCell ref="P6164:R6164"/>
    <mergeCell ref="L6165:N6165"/>
    <mergeCell ref="P6165:R6165"/>
    <mergeCell ref="L6160:N6160"/>
    <mergeCell ref="P6160:R6160"/>
    <mergeCell ref="L6161:N6161"/>
    <mergeCell ref="P6161:R6161"/>
    <mergeCell ref="M6162:N6162"/>
    <mergeCell ref="Q6162:R6162"/>
    <mergeCell ref="L6157:N6157"/>
    <mergeCell ref="P6157:R6157"/>
    <mergeCell ref="M6158:N6158"/>
    <mergeCell ref="Q6158:R6158"/>
    <mergeCell ref="M6159:N6159"/>
    <mergeCell ref="Q6159:R6159"/>
    <mergeCell ref="M6154:N6154"/>
    <mergeCell ref="Q6154:R6154"/>
    <mergeCell ref="M6155:N6155"/>
    <mergeCell ref="Q6155:R6155"/>
    <mergeCell ref="L6156:N6156"/>
    <mergeCell ref="P6156:R6156"/>
    <mergeCell ref="L6151:N6151"/>
    <mergeCell ref="P6151:R6151"/>
    <mergeCell ref="L6152:N6152"/>
    <mergeCell ref="P6152:R6152"/>
    <mergeCell ref="M6153:N6153"/>
    <mergeCell ref="Q6153:R6153"/>
    <mergeCell ref="L6148:N6148"/>
    <mergeCell ref="P6148:R6148"/>
    <mergeCell ref="M6149:N6149"/>
    <mergeCell ref="Q6149:R6149"/>
    <mergeCell ref="L6150:N6150"/>
    <mergeCell ref="P6150:R6150"/>
    <mergeCell ref="M6181:N6181"/>
    <mergeCell ref="Q6181:R6181"/>
    <mergeCell ref="L6182:N6182"/>
    <mergeCell ref="P6182:R6182"/>
    <mergeCell ref="L6183:N6183"/>
    <mergeCell ref="P6183:R6183"/>
    <mergeCell ref="L6178:N6178"/>
    <mergeCell ref="P6178:R6178"/>
    <mergeCell ref="L6179:N6179"/>
    <mergeCell ref="P6179:R6179"/>
    <mergeCell ref="M6180:N6180"/>
    <mergeCell ref="Q6180:R6180"/>
    <mergeCell ref="M6175:N6175"/>
    <mergeCell ref="Q6175:R6175"/>
    <mergeCell ref="M6176:N6176"/>
    <mergeCell ref="Q6176:R6176"/>
    <mergeCell ref="L6177:N6177"/>
    <mergeCell ref="P6177:R6177"/>
    <mergeCell ref="L6172:N6172"/>
    <mergeCell ref="P6172:R6172"/>
    <mergeCell ref="L6173:N6173"/>
    <mergeCell ref="P6173:R6173"/>
    <mergeCell ref="M6174:N6174"/>
    <mergeCell ref="Q6174:R6174"/>
    <mergeCell ref="L6169:N6169"/>
    <mergeCell ref="P6169:R6169"/>
    <mergeCell ref="M6170:N6170"/>
    <mergeCell ref="Q6170:R6170"/>
    <mergeCell ref="M6171:N6171"/>
    <mergeCell ref="Q6171:R6171"/>
    <mergeCell ref="M6166:N6166"/>
    <mergeCell ref="Q6166:R6166"/>
    <mergeCell ref="M6167:N6167"/>
    <mergeCell ref="Q6167:R6167"/>
    <mergeCell ref="L6168:N6168"/>
    <mergeCell ref="P6168:R6168"/>
    <mergeCell ref="M6199:N6199"/>
    <mergeCell ref="Q6199:R6199"/>
    <mergeCell ref="M6200:N6200"/>
    <mergeCell ref="Q6200:R6200"/>
    <mergeCell ref="L6201:N6201"/>
    <mergeCell ref="P6201:R6201"/>
    <mergeCell ref="L6196:N6196"/>
    <mergeCell ref="P6196:R6196"/>
    <mergeCell ref="L6197:N6197"/>
    <mergeCell ref="P6197:R6197"/>
    <mergeCell ref="L6198:N6198"/>
    <mergeCell ref="P6198:R6198"/>
    <mergeCell ref="M6193:N6193"/>
    <mergeCell ref="Q6193:R6193"/>
    <mergeCell ref="M6194:N6194"/>
    <mergeCell ref="Q6194:R6194"/>
    <mergeCell ref="M6195:N6195"/>
    <mergeCell ref="Q6195:R6195"/>
    <mergeCell ref="M6190:N6190"/>
    <mergeCell ref="Q6190:R6190"/>
    <mergeCell ref="L6191:N6191"/>
    <mergeCell ref="P6191:R6191"/>
    <mergeCell ref="L6192:N6192"/>
    <mergeCell ref="P6192:R6192"/>
    <mergeCell ref="L6187:N6187"/>
    <mergeCell ref="P6187:R6187"/>
    <mergeCell ref="L6188:N6188"/>
    <mergeCell ref="P6188:R6188"/>
    <mergeCell ref="M6189:N6189"/>
    <mergeCell ref="Q6189:R6189"/>
    <mergeCell ref="M6184:N6184"/>
    <mergeCell ref="Q6184:R6184"/>
    <mergeCell ref="M6185:N6185"/>
    <mergeCell ref="Q6185:R6185"/>
    <mergeCell ref="L6186:N6186"/>
    <mergeCell ref="P6186:R6186"/>
    <mergeCell ref="M6217:N6217"/>
    <mergeCell ref="Q6217:R6217"/>
    <mergeCell ref="M6218:N6218"/>
    <mergeCell ref="Q6218:R6218"/>
    <mergeCell ref="L6219:N6219"/>
    <mergeCell ref="P6219:R6219"/>
    <mergeCell ref="L6214:N6214"/>
    <mergeCell ref="P6214:R6214"/>
    <mergeCell ref="L6215:N6215"/>
    <mergeCell ref="P6215:R6215"/>
    <mergeCell ref="L6216:N6216"/>
    <mergeCell ref="P6216:R6216"/>
    <mergeCell ref="M6211:N6211"/>
    <mergeCell ref="Q6211:R6211"/>
    <mergeCell ref="M6212:N6212"/>
    <mergeCell ref="Q6212:R6212"/>
    <mergeCell ref="M6213:N6213"/>
    <mergeCell ref="Q6213:R6213"/>
    <mergeCell ref="L6208:N6208"/>
    <mergeCell ref="P6208:R6208"/>
    <mergeCell ref="L6209:N6209"/>
    <mergeCell ref="P6209:R6209"/>
    <mergeCell ref="L6210:N6210"/>
    <mergeCell ref="P6210:R6210"/>
    <mergeCell ref="L6205:N6205"/>
    <mergeCell ref="P6205:R6205"/>
    <mergeCell ref="L6206:N6206"/>
    <mergeCell ref="P6206:R6206"/>
    <mergeCell ref="M6207:N6207"/>
    <mergeCell ref="Q6207:R6207"/>
    <mergeCell ref="L6202:N6202"/>
    <mergeCell ref="P6202:R6202"/>
    <mergeCell ref="M6203:N6203"/>
    <mergeCell ref="Q6203:R6203"/>
    <mergeCell ref="M6204:N6204"/>
    <mergeCell ref="Q6204:R6204"/>
    <mergeCell ref="M6235:N6235"/>
    <mergeCell ref="Q6235:R6235"/>
    <mergeCell ref="M6236:N6236"/>
    <mergeCell ref="Q6236:R6236"/>
    <mergeCell ref="M6237:N6237"/>
    <mergeCell ref="Q6237:R6237"/>
    <mergeCell ref="L6232:N6232"/>
    <mergeCell ref="P6232:R6232"/>
    <mergeCell ref="L6233:N6233"/>
    <mergeCell ref="P6233:R6233"/>
    <mergeCell ref="M6234:N6234"/>
    <mergeCell ref="Q6234:R6234"/>
    <mergeCell ref="M6229:N6229"/>
    <mergeCell ref="Q6229:R6229"/>
    <mergeCell ref="M6230:N6230"/>
    <mergeCell ref="Q6230:R6230"/>
    <mergeCell ref="M6231:N6231"/>
    <mergeCell ref="Q6231:R6231"/>
    <mergeCell ref="L6226:N6226"/>
    <mergeCell ref="P6226:R6226"/>
    <mergeCell ref="L6227:N6227"/>
    <mergeCell ref="P6227:R6227"/>
    <mergeCell ref="L6228:N6228"/>
    <mergeCell ref="P6228:R6228"/>
    <mergeCell ref="L6223:N6223"/>
    <mergeCell ref="P6223:R6223"/>
    <mergeCell ref="L6224:N6224"/>
    <mergeCell ref="P6224:R6224"/>
    <mergeCell ref="M6225:N6225"/>
    <mergeCell ref="Q6225:R6225"/>
    <mergeCell ref="L6220:N6220"/>
    <mergeCell ref="P6220:R6220"/>
    <mergeCell ref="M6221:N6221"/>
    <mergeCell ref="Q6221:R6221"/>
    <mergeCell ref="M6222:N6222"/>
    <mergeCell ref="Q6222:R6222"/>
    <mergeCell ref="L6253:N6253"/>
    <mergeCell ref="P6253:R6253"/>
    <mergeCell ref="M6254:N6254"/>
    <mergeCell ref="Q6254:R6254"/>
    <mergeCell ref="M6255:N6255"/>
    <mergeCell ref="Q6255:R6255"/>
    <mergeCell ref="M6250:N6250"/>
    <mergeCell ref="Q6250:R6250"/>
    <mergeCell ref="M6251:N6251"/>
    <mergeCell ref="Q6251:R6251"/>
    <mergeCell ref="L6252:N6252"/>
    <mergeCell ref="P6252:R6252"/>
    <mergeCell ref="L6247:N6247"/>
    <mergeCell ref="P6247:R6247"/>
    <mergeCell ref="M6248:N6248"/>
    <mergeCell ref="Q6248:R6248"/>
    <mergeCell ref="M6249:N6249"/>
    <mergeCell ref="Q6249:R6249"/>
    <mergeCell ref="M6244:N6244"/>
    <mergeCell ref="Q6244:R6244"/>
    <mergeCell ref="L6245:N6245"/>
    <mergeCell ref="P6245:R6245"/>
    <mergeCell ref="L6246:N6246"/>
    <mergeCell ref="P6246:R6246"/>
    <mergeCell ref="M6241:N6241"/>
    <mergeCell ref="Q6241:R6241"/>
    <mergeCell ref="M6242:N6242"/>
    <mergeCell ref="Q6242:R6242"/>
    <mergeCell ref="M6243:N6243"/>
    <mergeCell ref="Q6243:R6243"/>
    <mergeCell ref="L6238:N6238"/>
    <mergeCell ref="P6238:R6238"/>
    <mergeCell ref="L6239:N6239"/>
    <mergeCell ref="P6239:R6239"/>
    <mergeCell ref="M6240:N6240"/>
    <mergeCell ref="Q6240:R6240"/>
    <mergeCell ref="M6271:N6271"/>
    <mergeCell ref="Q6271:R6271"/>
    <mergeCell ref="M6272:N6272"/>
    <mergeCell ref="Q6272:R6272"/>
    <mergeCell ref="M6273:N6273"/>
    <mergeCell ref="Q6273:R6273"/>
    <mergeCell ref="M6268:N6268"/>
    <mergeCell ref="Q6268:R6268"/>
    <mergeCell ref="M6269:N6269"/>
    <mergeCell ref="Q6269:R6269"/>
    <mergeCell ref="M6270:N6270"/>
    <mergeCell ref="Q6270:R6270"/>
    <mergeCell ref="M6265:N6265"/>
    <mergeCell ref="Q6265:R6265"/>
    <mergeCell ref="M6266:N6266"/>
    <mergeCell ref="Q6266:R6266"/>
    <mergeCell ref="M6267:N6267"/>
    <mergeCell ref="Q6267:R6267"/>
    <mergeCell ref="L6262:N6262"/>
    <mergeCell ref="P6262:R6262"/>
    <mergeCell ref="M6263:N6263"/>
    <mergeCell ref="Q6263:R6263"/>
    <mergeCell ref="M6264:N6264"/>
    <mergeCell ref="Q6264:R6264"/>
    <mergeCell ref="M6259:N6259"/>
    <mergeCell ref="Q6259:R6259"/>
    <mergeCell ref="M6260:N6260"/>
    <mergeCell ref="Q6260:R6260"/>
    <mergeCell ref="L6261:N6261"/>
    <mergeCell ref="P6261:R6261"/>
    <mergeCell ref="M6256:N6256"/>
    <mergeCell ref="Q6256:R6256"/>
    <mergeCell ref="M6257:N6257"/>
    <mergeCell ref="Q6257:R6257"/>
    <mergeCell ref="M6258:N6258"/>
    <mergeCell ref="Q6258:R6258"/>
    <mergeCell ref="L6289:N6289"/>
    <mergeCell ref="P6289:R6289"/>
    <mergeCell ref="M6290:N6290"/>
    <mergeCell ref="Q6290:R6290"/>
    <mergeCell ref="M6291:N6291"/>
    <mergeCell ref="Q6291:R6291"/>
    <mergeCell ref="L6286:N6286"/>
    <mergeCell ref="P6286:R6286"/>
    <mergeCell ref="L6287:N6287"/>
    <mergeCell ref="P6287:R6287"/>
    <mergeCell ref="L6288:N6288"/>
    <mergeCell ref="P6288:R6288"/>
    <mergeCell ref="L6283:N6283"/>
    <mergeCell ref="P6283:R6283"/>
    <mergeCell ref="L6284:N6284"/>
    <mergeCell ref="P6284:R6284"/>
    <mergeCell ref="M6285:N6285"/>
    <mergeCell ref="Q6285:R6285"/>
    <mergeCell ref="L6280:N6280"/>
    <mergeCell ref="P6280:R6280"/>
    <mergeCell ref="M6281:N6281"/>
    <mergeCell ref="Q6281:R6281"/>
    <mergeCell ref="M6282:N6282"/>
    <mergeCell ref="Q6282:R6282"/>
    <mergeCell ref="M6277:N6277"/>
    <mergeCell ref="Q6277:R6277"/>
    <mergeCell ref="M6278:N6278"/>
    <mergeCell ref="Q6278:R6278"/>
    <mergeCell ref="L6279:N6279"/>
    <mergeCell ref="P6279:R6279"/>
    <mergeCell ref="M6274:N6274"/>
    <mergeCell ref="Q6274:R6274"/>
    <mergeCell ref="M6275:N6275"/>
    <mergeCell ref="Q6275:R6275"/>
    <mergeCell ref="M6276:N6276"/>
    <mergeCell ref="Q6276:R6276"/>
    <mergeCell ref="M6307:N6307"/>
    <mergeCell ref="Q6307:R6307"/>
    <mergeCell ref="M6308:N6308"/>
    <mergeCell ref="Q6308:R6308"/>
    <mergeCell ref="M6309:N6309"/>
    <mergeCell ref="Q6309:R6309"/>
    <mergeCell ref="L6304:N6304"/>
    <mergeCell ref="P6304:R6304"/>
    <mergeCell ref="L6305:N6305"/>
    <mergeCell ref="P6305:R6305"/>
    <mergeCell ref="L6306:N6306"/>
    <mergeCell ref="P6306:R6306"/>
    <mergeCell ref="M6301:N6301"/>
    <mergeCell ref="Q6301:R6301"/>
    <mergeCell ref="M6302:N6302"/>
    <mergeCell ref="Q6302:R6302"/>
    <mergeCell ref="M6303:N6303"/>
    <mergeCell ref="Q6303:R6303"/>
    <mergeCell ref="L6298:N6298"/>
    <mergeCell ref="P6298:R6298"/>
    <mergeCell ref="L6299:N6299"/>
    <mergeCell ref="P6299:R6299"/>
    <mergeCell ref="L6300:N6300"/>
    <mergeCell ref="P6300:R6300"/>
    <mergeCell ref="L6295:N6295"/>
    <mergeCell ref="P6295:R6295"/>
    <mergeCell ref="M6296:N6296"/>
    <mergeCell ref="Q6296:R6296"/>
    <mergeCell ref="M6297:N6297"/>
    <mergeCell ref="Q6297:R6297"/>
    <mergeCell ref="L6292:N6292"/>
    <mergeCell ref="P6292:R6292"/>
    <mergeCell ref="L6293:N6293"/>
    <mergeCell ref="P6293:R6293"/>
    <mergeCell ref="L6294:N6294"/>
    <mergeCell ref="P6294:R6294"/>
    <mergeCell ref="M6325:N6325"/>
    <mergeCell ref="Q6325:R6325"/>
    <mergeCell ref="M6326:N6326"/>
    <mergeCell ref="Q6326:R6326"/>
    <mergeCell ref="M6327:N6327"/>
    <mergeCell ref="Q6327:R6327"/>
    <mergeCell ref="M6322:N6322"/>
    <mergeCell ref="Q6322:R6322"/>
    <mergeCell ref="M6323:N6323"/>
    <mergeCell ref="Q6323:R6323"/>
    <mergeCell ref="M6324:N6324"/>
    <mergeCell ref="Q6324:R6324"/>
    <mergeCell ref="M6319:N6319"/>
    <mergeCell ref="Q6319:R6319"/>
    <mergeCell ref="M6320:N6320"/>
    <mergeCell ref="Q6320:R6320"/>
    <mergeCell ref="M6321:N6321"/>
    <mergeCell ref="Q6321:R6321"/>
    <mergeCell ref="M6316:N6316"/>
    <mergeCell ref="Q6316:R6316"/>
    <mergeCell ref="M6317:N6317"/>
    <mergeCell ref="Q6317:R6317"/>
    <mergeCell ref="M6318:N6318"/>
    <mergeCell ref="Q6318:R6318"/>
    <mergeCell ref="M6313:N6313"/>
    <mergeCell ref="Q6313:R6313"/>
    <mergeCell ref="M6314:N6314"/>
    <mergeCell ref="Q6314:R6314"/>
    <mergeCell ref="M6315:N6315"/>
    <mergeCell ref="Q6315:R6315"/>
    <mergeCell ref="L6310:N6310"/>
    <mergeCell ref="P6310:R6310"/>
    <mergeCell ref="L6311:N6311"/>
    <mergeCell ref="P6311:R6311"/>
    <mergeCell ref="M6312:N6312"/>
    <mergeCell ref="Q6312:R6312"/>
    <mergeCell ref="M6343:N6343"/>
    <mergeCell ref="Q6343:R6343"/>
    <mergeCell ref="M6344:N6344"/>
    <mergeCell ref="Q6344:R6344"/>
    <mergeCell ref="M6345:N6345"/>
    <mergeCell ref="Q6345:R6345"/>
    <mergeCell ref="M6340:N6340"/>
    <mergeCell ref="Q6340:R6340"/>
    <mergeCell ref="M6341:N6341"/>
    <mergeCell ref="Q6341:R6341"/>
    <mergeCell ref="M6342:N6342"/>
    <mergeCell ref="Q6342:R6342"/>
    <mergeCell ref="L6337:N6337"/>
    <mergeCell ref="P6337:R6337"/>
    <mergeCell ref="M6338:N6338"/>
    <mergeCell ref="Q6338:R6338"/>
    <mergeCell ref="M6339:N6339"/>
    <mergeCell ref="Q6339:R6339"/>
    <mergeCell ref="M6334:N6334"/>
    <mergeCell ref="Q6334:R6334"/>
    <mergeCell ref="L6335:N6335"/>
    <mergeCell ref="P6335:R6335"/>
    <mergeCell ref="L6336:N6336"/>
    <mergeCell ref="P6336:R6336"/>
    <mergeCell ref="M6331:N6331"/>
    <mergeCell ref="Q6331:R6331"/>
    <mergeCell ref="L6332:N6332"/>
    <mergeCell ref="P6332:R6332"/>
    <mergeCell ref="L6333:N6333"/>
    <mergeCell ref="P6333:R6333"/>
    <mergeCell ref="L6328:N6328"/>
    <mergeCell ref="P6328:R6328"/>
    <mergeCell ref="L6329:N6329"/>
    <mergeCell ref="P6329:R6329"/>
    <mergeCell ref="M6330:N6330"/>
    <mergeCell ref="Q6330:R6330"/>
    <mergeCell ref="L6361:N6361"/>
    <mergeCell ref="P6361:R6361"/>
    <mergeCell ref="M6362:N6362"/>
    <mergeCell ref="Q6362:R6362"/>
    <mergeCell ref="M6363:N6363"/>
    <mergeCell ref="Q6363:R6363"/>
    <mergeCell ref="M6358:N6358"/>
    <mergeCell ref="Q6358:R6358"/>
    <mergeCell ref="M6359:N6359"/>
    <mergeCell ref="Q6359:R6359"/>
    <mergeCell ref="L6360:N6360"/>
    <mergeCell ref="P6360:R6360"/>
    <mergeCell ref="M6355:N6355"/>
    <mergeCell ref="Q6355:R6355"/>
    <mergeCell ref="L6356:N6356"/>
    <mergeCell ref="P6356:R6356"/>
    <mergeCell ref="L6357:N6357"/>
    <mergeCell ref="P6357:R6357"/>
    <mergeCell ref="L6352:N6352"/>
    <mergeCell ref="P6352:R6352"/>
    <mergeCell ref="L6353:N6353"/>
    <mergeCell ref="P6353:R6353"/>
    <mergeCell ref="M6354:N6354"/>
    <mergeCell ref="Q6354:R6354"/>
    <mergeCell ref="M6349:N6349"/>
    <mergeCell ref="Q6349:R6349"/>
    <mergeCell ref="M6350:N6350"/>
    <mergeCell ref="Q6350:R6350"/>
    <mergeCell ref="M6351:N6351"/>
    <mergeCell ref="Q6351:R6351"/>
    <mergeCell ref="M6346:N6346"/>
    <mergeCell ref="Q6346:R6346"/>
    <mergeCell ref="M6347:N6347"/>
    <mergeCell ref="Q6347:R6347"/>
    <mergeCell ref="M6348:N6348"/>
    <mergeCell ref="Q6348:R6348"/>
    <mergeCell ref="L6379:N6379"/>
    <mergeCell ref="P6379:R6379"/>
    <mergeCell ref="L6380:N6380"/>
    <mergeCell ref="P6380:R6380"/>
    <mergeCell ref="L6381:N6381"/>
    <mergeCell ref="P6381:R6381"/>
    <mergeCell ref="L6376:N6376"/>
    <mergeCell ref="P6376:R6376"/>
    <mergeCell ref="L6377:N6377"/>
    <mergeCell ref="P6377:R6377"/>
    <mergeCell ref="L6378:N6378"/>
    <mergeCell ref="P6378:R6378"/>
    <mergeCell ref="L6373:N6373"/>
    <mergeCell ref="P6373:R6373"/>
    <mergeCell ref="L6374:N6374"/>
    <mergeCell ref="P6374:R6374"/>
    <mergeCell ref="L6375:N6375"/>
    <mergeCell ref="P6375:R6375"/>
    <mergeCell ref="M6370:N6370"/>
    <mergeCell ref="Q6370:R6370"/>
    <mergeCell ref="M6371:N6371"/>
    <mergeCell ref="Q6371:R6371"/>
    <mergeCell ref="L6372:N6372"/>
    <mergeCell ref="P6372:R6372"/>
    <mergeCell ref="M6367:N6367"/>
    <mergeCell ref="Q6367:R6367"/>
    <mergeCell ref="L6368:N6368"/>
    <mergeCell ref="P6368:R6368"/>
    <mergeCell ref="L6369:N6369"/>
    <mergeCell ref="P6369:R6369"/>
    <mergeCell ref="L6364:N6364"/>
    <mergeCell ref="P6364:R6364"/>
    <mergeCell ref="L6365:N6365"/>
    <mergeCell ref="P6365:R6365"/>
    <mergeCell ref="M6366:N6366"/>
    <mergeCell ref="Q6366:R6366"/>
    <mergeCell ref="M6397:N6397"/>
    <mergeCell ref="Q6397:R6397"/>
    <mergeCell ref="M6398:N6398"/>
    <mergeCell ref="Q6398:R6398"/>
    <mergeCell ref="L6399:N6399"/>
    <mergeCell ref="P6399:R6399"/>
    <mergeCell ref="M6394:N6394"/>
    <mergeCell ref="Q6394:R6394"/>
    <mergeCell ref="L6395:N6395"/>
    <mergeCell ref="P6395:R6395"/>
    <mergeCell ref="L6396:N6396"/>
    <mergeCell ref="P6396:R6396"/>
    <mergeCell ref="L6391:N6391"/>
    <mergeCell ref="P6391:R6391"/>
    <mergeCell ref="L6392:N6392"/>
    <mergeCell ref="P6392:R6392"/>
    <mergeCell ref="M6393:N6393"/>
    <mergeCell ref="Q6393:R6393"/>
    <mergeCell ref="L6388:N6388"/>
    <mergeCell ref="P6388:R6388"/>
    <mergeCell ref="M6389:N6389"/>
    <mergeCell ref="Q6389:R6389"/>
    <mergeCell ref="M6390:N6390"/>
    <mergeCell ref="Q6390:R6390"/>
    <mergeCell ref="M6385:N6385"/>
    <mergeCell ref="Q6385:R6385"/>
    <mergeCell ref="M6386:N6386"/>
    <mergeCell ref="Q6386:R6386"/>
    <mergeCell ref="L6387:N6387"/>
    <mergeCell ref="P6387:R6387"/>
    <mergeCell ref="L6382:N6382"/>
    <mergeCell ref="P6382:R6382"/>
    <mergeCell ref="L6383:N6383"/>
    <mergeCell ref="P6383:R6383"/>
    <mergeCell ref="L6384:N6384"/>
    <mergeCell ref="P6384:R6384"/>
    <mergeCell ref="M6415:N6415"/>
    <mergeCell ref="Q6415:R6415"/>
    <mergeCell ref="L6416:N6416"/>
    <mergeCell ref="P6416:R6416"/>
    <mergeCell ref="L6417:N6417"/>
    <mergeCell ref="P6417:R6417"/>
    <mergeCell ref="M6412:N6412"/>
    <mergeCell ref="Q6412:R6412"/>
    <mergeCell ref="M6413:N6413"/>
    <mergeCell ref="Q6413:R6413"/>
    <mergeCell ref="M6414:N6414"/>
    <mergeCell ref="Q6414:R6414"/>
    <mergeCell ref="L6409:N6409"/>
    <mergeCell ref="P6409:R6409"/>
    <mergeCell ref="L6410:N6410"/>
    <mergeCell ref="P6410:R6410"/>
    <mergeCell ref="M6411:N6411"/>
    <mergeCell ref="Q6411:R6411"/>
    <mergeCell ref="M6406:N6406"/>
    <mergeCell ref="Q6406:R6406"/>
    <mergeCell ref="M6407:N6407"/>
    <mergeCell ref="Q6407:R6407"/>
    <mergeCell ref="L6408:N6408"/>
    <mergeCell ref="P6408:R6408"/>
    <mergeCell ref="M6403:N6403"/>
    <mergeCell ref="Q6403:R6403"/>
    <mergeCell ref="M6404:N6404"/>
    <mergeCell ref="Q6404:R6404"/>
    <mergeCell ref="M6405:N6405"/>
    <mergeCell ref="Q6405:R6405"/>
    <mergeCell ref="L6400:N6400"/>
    <mergeCell ref="P6400:R6400"/>
    <mergeCell ref="L6401:N6401"/>
    <mergeCell ref="P6401:R6401"/>
    <mergeCell ref="L6402:N6402"/>
    <mergeCell ref="P6402:R6402"/>
    <mergeCell ref="M6433:N6433"/>
    <mergeCell ref="Q6433:R6433"/>
    <mergeCell ref="L6434:N6434"/>
    <mergeCell ref="P6434:R6434"/>
    <mergeCell ref="L6435:N6435"/>
    <mergeCell ref="P6435:R6435"/>
    <mergeCell ref="L6430:N6430"/>
    <mergeCell ref="P6430:R6430"/>
    <mergeCell ref="L6431:N6431"/>
    <mergeCell ref="P6431:R6431"/>
    <mergeCell ref="M6432:N6432"/>
    <mergeCell ref="Q6432:R6432"/>
    <mergeCell ref="M6427:N6427"/>
    <mergeCell ref="Q6427:R6427"/>
    <mergeCell ref="M6428:N6428"/>
    <mergeCell ref="Q6428:R6428"/>
    <mergeCell ref="M6429:N6429"/>
    <mergeCell ref="Q6429:R6429"/>
    <mergeCell ref="L6424:N6424"/>
    <mergeCell ref="P6424:R6424"/>
    <mergeCell ref="L6425:N6425"/>
    <mergeCell ref="P6425:R6425"/>
    <mergeCell ref="M6426:N6426"/>
    <mergeCell ref="Q6426:R6426"/>
    <mergeCell ref="M6421:N6421"/>
    <mergeCell ref="Q6421:R6421"/>
    <mergeCell ref="M6422:N6422"/>
    <mergeCell ref="Q6422:R6422"/>
    <mergeCell ref="L6423:N6423"/>
    <mergeCell ref="P6423:R6423"/>
    <mergeCell ref="L6418:N6418"/>
    <mergeCell ref="P6418:R6418"/>
    <mergeCell ref="M6419:N6419"/>
    <mergeCell ref="Q6419:R6419"/>
    <mergeCell ref="M6420:N6420"/>
    <mergeCell ref="Q6420:R6420"/>
    <mergeCell ref="L6451:N6451"/>
    <mergeCell ref="P6451:R6451"/>
    <mergeCell ref="L6452:N6452"/>
    <mergeCell ref="P6452:R6452"/>
    <mergeCell ref="L6453:N6453"/>
    <mergeCell ref="P6453:R6453"/>
    <mergeCell ref="M6448:N6448"/>
    <mergeCell ref="Q6448:R6448"/>
    <mergeCell ref="M6449:N6449"/>
    <mergeCell ref="Q6449:R6449"/>
    <mergeCell ref="L6450:N6450"/>
    <mergeCell ref="P6450:R6450"/>
    <mergeCell ref="L6445:N6445"/>
    <mergeCell ref="P6445:R6445"/>
    <mergeCell ref="L6446:N6446"/>
    <mergeCell ref="P6446:R6446"/>
    <mergeCell ref="M6447:N6447"/>
    <mergeCell ref="Q6447:R6447"/>
    <mergeCell ref="M6442:N6442"/>
    <mergeCell ref="Q6442:R6442"/>
    <mergeCell ref="M6443:N6443"/>
    <mergeCell ref="Q6443:R6443"/>
    <mergeCell ref="M6444:N6444"/>
    <mergeCell ref="Q6444:R6444"/>
    <mergeCell ref="L6439:N6439"/>
    <mergeCell ref="P6439:R6439"/>
    <mergeCell ref="L6440:N6440"/>
    <mergeCell ref="P6440:R6440"/>
    <mergeCell ref="M6441:N6441"/>
    <mergeCell ref="Q6441:R6441"/>
    <mergeCell ref="M6436:N6436"/>
    <mergeCell ref="Q6436:R6436"/>
    <mergeCell ref="M6437:N6437"/>
    <mergeCell ref="Q6437:R6437"/>
    <mergeCell ref="L6438:N6438"/>
    <mergeCell ref="P6438:R6438"/>
    <mergeCell ref="L6469:N6469"/>
    <mergeCell ref="P6469:R6469"/>
    <mergeCell ref="L6470:N6470"/>
    <mergeCell ref="P6470:R6470"/>
    <mergeCell ref="M6471:N6471"/>
    <mergeCell ref="Q6471:R6471"/>
    <mergeCell ref="L6466:N6466"/>
    <mergeCell ref="P6466:R6466"/>
    <mergeCell ref="M6467:N6467"/>
    <mergeCell ref="Q6467:R6467"/>
    <mergeCell ref="M6468:N6468"/>
    <mergeCell ref="Q6468:R6468"/>
    <mergeCell ref="M6463:N6463"/>
    <mergeCell ref="Q6463:R6463"/>
    <mergeCell ref="M6464:N6464"/>
    <mergeCell ref="Q6464:R6464"/>
    <mergeCell ref="L6465:N6465"/>
    <mergeCell ref="P6465:R6465"/>
    <mergeCell ref="L6460:N6460"/>
    <mergeCell ref="P6460:R6460"/>
    <mergeCell ref="M6461:N6461"/>
    <mergeCell ref="Q6461:R6461"/>
    <mergeCell ref="M6462:N6462"/>
    <mergeCell ref="Q6462:R6462"/>
    <mergeCell ref="M6457:N6457"/>
    <mergeCell ref="Q6457:R6457"/>
    <mergeCell ref="L6458:N6458"/>
    <mergeCell ref="P6458:R6458"/>
    <mergeCell ref="L6459:N6459"/>
    <mergeCell ref="P6459:R6459"/>
    <mergeCell ref="M6454:N6454"/>
    <mergeCell ref="Q6454:R6454"/>
    <mergeCell ref="M6455:N6455"/>
    <mergeCell ref="Q6455:R6455"/>
    <mergeCell ref="M6456:N6456"/>
    <mergeCell ref="Q6456:R6456"/>
    <mergeCell ref="L6487:N6487"/>
    <mergeCell ref="P6487:R6487"/>
    <mergeCell ref="L6488:N6488"/>
    <mergeCell ref="P6488:R6488"/>
    <mergeCell ref="M6489:N6489"/>
    <mergeCell ref="Q6489:R6489"/>
    <mergeCell ref="M6484:N6484"/>
    <mergeCell ref="Q6484:R6484"/>
    <mergeCell ref="L6485:N6485"/>
    <mergeCell ref="P6485:R6485"/>
    <mergeCell ref="L6486:N6486"/>
    <mergeCell ref="P6486:R6486"/>
    <mergeCell ref="L6481:N6481"/>
    <mergeCell ref="P6481:R6481"/>
    <mergeCell ref="L6482:N6482"/>
    <mergeCell ref="P6482:R6482"/>
    <mergeCell ref="M6483:N6483"/>
    <mergeCell ref="Q6483:R6483"/>
    <mergeCell ref="L6478:N6478"/>
    <mergeCell ref="P6478:R6478"/>
    <mergeCell ref="M6479:N6479"/>
    <mergeCell ref="Q6479:R6479"/>
    <mergeCell ref="M6480:N6480"/>
    <mergeCell ref="Q6480:R6480"/>
    <mergeCell ref="M6475:N6475"/>
    <mergeCell ref="Q6475:R6475"/>
    <mergeCell ref="M6476:N6476"/>
    <mergeCell ref="Q6476:R6476"/>
    <mergeCell ref="L6477:N6477"/>
    <mergeCell ref="P6477:R6477"/>
    <mergeCell ref="M6472:N6472"/>
    <mergeCell ref="Q6472:R6472"/>
    <mergeCell ref="L6473:N6473"/>
    <mergeCell ref="P6473:R6473"/>
    <mergeCell ref="L6474:N6474"/>
    <mergeCell ref="P6474:R6474"/>
    <mergeCell ref="L6505:N6505"/>
    <mergeCell ref="P6505:R6505"/>
    <mergeCell ref="L6506:N6506"/>
    <mergeCell ref="P6506:R6506"/>
    <mergeCell ref="M6507:N6507"/>
    <mergeCell ref="Q6507:R6507"/>
    <mergeCell ref="L6502:N6502"/>
    <mergeCell ref="P6502:R6502"/>
    <mergeCell ref="M6503:N6503"/>
    <mergeCell ref="Q6503:R6503"/>
    <mergeCell ref="M6504:N6504"/>
    <mergeCell ref="Q6504:R6504"/>
    <mergeCell ref="M6499:N6499"/>
    <mergeCell ref="Q6499:R6499"/>
    <mergeCell ref="M6500:N6500"/>
    <mergeCell ref="Q6500:R6500"/>
    <mergeCell ref="L6501:N6501"/>
    <mergeCell ref="P6501:R6501"/>
    <mergeCell ref="M6496:N6496"/>
    <mergeCell ref="Q6496:R6496"/>
    <mergeCell ref="L6497:N6497"/>
    <mergeCell ref="P6497:R6497"/>
    <mergeCell ref="L6498:N6498"/>
    <mergeCell ref="P6498:R6498"/>
    <mergeCell ref="L6493:N6493"/>
    <mergeCell ref="P6493:R6493"/>
    <mergeCell ref="L6494:N6494"/>
    <mergeCell ref="P6494:R6494"/>
    <mergeCell ref="M6495:N6495"/>
    <mergeCell ref="Q6495:R6495"/>
    <mergeCell ref="M6490:N6490"/>
    <mergeCell ref="Q6490:R6490"/>
    <mergeCell ref="M6491:N6491"/>
    <mergeCell ref="Q6491:R6491"/>
    <mergeCell ref="M6492:N6492"/>
    <mergeCell ref="Q6492:R6492"/>
    <mergeCell ref="M6523:N6523"/>
    <mergeCell ref="Q6523:R6523"/>
    <mergeCell ref="M6524:N6524"/>
    <mergeCell ref="Q6524:R6524"/>
    <mergeCell ref="L6525:N6525"/>
    <mergeCell ref="P6525:R6525"/>
    <mergeCell ref="M6520:N6520"/>
    <mergeCell ref="Q6520:R6520"/>
    <mergeCell ref="L6521:N6521"/>
    <mergeCell ref="P6521:R6521"/>
    <mergeCell ref="L6522:N6522"/>
    <mergeCell ref="P6522:R6522"/>
    <mergeCell ref="L6517:N6517"/>
    <mergeCell ref="P6517:R6517"/>
    <mergeCell ref="L6518:N6518"/>
    <mergeCell ref="P6518:R6518"/>
    <mergeCell ref="M6519:N6519"/>
    <mergeCell ref="Q6519:R6519"/>
    <mergeCell ref="L6514:N6514"/>
    <mergeCell ref="P6514:R6514"/>
    <mergeCell ref="M6515:N6515"/>
    <mergeCell ref="Q6515:R6515"/>
    <mergeCell ref="M6516:N6516"/>
    <mergeCell ref="Q6516:R6516"/>
    <mergeCell ref="M6511:N6511"/>
    <mergeCell ref="Q6511:R6511"/>
    <mergeCell ref="M6512:N6512"/>
    <mergeCell ref="Q6512:R6512"/>
    <mergeCell ref="L6513:N6513"/>
    <mergeCell ref="P6513:R6513"/>
    <mergeCell ref="M6508:N6508"/>
    <mergeCell ref="Q6508:R6508"/>
    <mergeCell ref="L6509:N6509"/>
    <mergeCell ref="P6509:R6509"/>
    <mergeCell ref="L6510:N6510"/>
    <mergeCell ref="P6510:R6510"/>
    <mergeCell ref="L6541:N6541"/>
    <mergeCell ref="P6541:R6541"/>
    <mergeCell ref="L6542:N6542"/>
    <mergeCell ref="P6542:R6542"/>
    <mergeCell ref="M6543:N6543"/>
    <mergeCell ref="Q6543:R6543"/>
    <mergeCell ref="L6538:N6538"/>
    <mergeCell ref="P6538:R6538"/>
    <mergeCell ref="M6539:N6539"/>
    <mergeCell ref="Q6539:R6539"/>
    <mergeCell ref="M6540:N6540"/>
    <mergeCell ref="Q6540:R6540"/>
    <mergeCell ref="M6535:N6535"/>
    <mergeCell ref="Q6535:R6535"/>
    <mergeCell ref="M6536:N6536"/>
    <mergeCell ref="Q6536:R6536"/>
    <mergeCell ref="L6537:N6537"/>
    <mergeCell ref="P6537:R6537"/>
    <mergeCell ref="M6532:N6532"/>
    <mergeCell ref="Q6532:R6532"/>
    <mergeCell ref="L6533:N6533"/>
    <mergeCell ref="P6533:R6533"/>
    <mergeCell ref="L6534:N6534"/>
    <mergeCell ref="P6534:R6534"/>
    <mergeCell ref="L6529:N6529"/>
    <mergeCell ref="P6529:R6529"/>
    <mergeCell ref="L6530:N6530"/>
    <mergeCell ref="P6530:R6530"/>
    <mergeCell ref="M6531:N6531"/>
    <mergeCell ref="Q6531:R6531"/>
    <mergeCell ref="L6526:N6526"/>
    <mergeCell ref="P6526:R6526"/>
    <mergeCell ref="M6527:N6527"/>
    <mergeCell ref="Q6527:R6527"/>
    <mergeCell ref="M6528:N6528"/>
    <mergeCell ref="Q6528:R6528"/>
    <mergeCell ref="L6559:N6559"/>
    <mergeCell ref="P6559:R6559"/>
    <mergeCell ref="M6560:N6560"/>
    <mergeCell ref="Q6560:R6560"/>
    <mergeCell ref="M6561:N6561"/>
    <mergeCell ref="Q6561:R6561"/>
    <mergeCell ref="M6556:N6556"/>
    <mergeCell ref="Q6556:R6556"/>
    <mergeCell ref="M6557:N6557"/>
    <mergeCell ref="Q6557:R6557"/>
    <mergeCell ref="L6558:N6558"/>
    <mergeCell ref="P6558:R6558"/>
    <mergeCell ref="L6553:N6553"/>
    <mergeCell ref="P6553:R6553"/>
    <mergeCell ref="L6554:N6554"/>
    <mergeCell ref="P6554:R6554"/>
    <mergeCell ref="L6555:N6555"/>
    <mergeCell ref="P6555:R6555"/>
    <mergeCell ref="L6550:N6550"/>
    <mergeCell ref="P6550:R6550"/>
    <mergeCell ref="M6551:N6551"/>
    <mergeCell ref="Q6551:R6551"/>
    <mergeCell ref="M6552:N6552"/>
    <mergeCell ref="Q6552:R6552"/>
    <mergeCell ref="M6547:N6547"/>
    <mergeCell ref="Q6547:R6547"/>
    <mergeCell ref="M6548:N6548"/>
    <mergeCell ref="Q6548:R6548"/>
    <mergeCell ref="L6549:N6549"/>
    <mergeCell ref="P6549:R6549"/>
    <mergeCell ref="M6544:N6544"/>
    <mergeCell ref="Q6544:R6544"/>
    <mergeCell ref="L6545:N6545"/>
    <mergeCell ref="P6545:R6545"/>
    <mergeCell ref="L6546:N6546"/>
    <mergeCell ref="P6546:R6546"/>
    <mergeCell ref="L6577:N6577"/>
    <mergeCell ref="P6577:R6577"/>
    <mergeCell ref="M6578:N6578"/>
    <mergeCell ref="Q6578:R6578"/>
    <mergeCell ref="M6579:N6579"/>
    <mergeCell ref="Q6579:R6579"/>
    <mergeCell ref="M6574:N6574"/>
    <mergeCell ref="Q6574:R6574"/>
    <mergeCell ref="M6575:N6575"/>
    <mergeCell ref="Q6575:R6575"/>
    <mergeCell ref="L6576:N6576"/>
    <mergeCell ref="P6576:R6576"/>
    <mergeCell ref="L6571:N6571"/>
    <mergeCell ref="P6571:R6571"/>
    <mergeCell ref="L6572:N6572"/>
    <mergeCell ref="P6572:R6572"/>
    <mergeCell ref="L6573:N6573"/>
    <mergeCell ref="P6573:R6573"/>
    <mergeCell ref="L6568:N6568"/>
    <mergeCell ref="P6568:R6568"/>
    <mergeCell ref="M6569:N6569"/>
    <mergeCell ref="Q6569:R6569"/>
    <mergeCell ref="M6570:N6570"/>
    <mergeCell ref="Q6570:R6570"/>
    <mergeCell ref="M6565:N6565"/>
    <mergeCell ref="Q6565:R6565"/>
    <mergeCell ref="M6566:N6566"/>
    <mergeCell ref="Q6566:R6566"/>
    <mergeCell ref="L6567:N6567"/>
    <mergeCell ref="P6567:R6567"/>
    <mergeCell ref="L6562:N6562"/>
    <mergeCell ref="P6562:R6562"/>
    <mergeCell ref="L6563:N6563"/>
    <mergeCell ref="P6563:R6563"/>
    <mergeCell ref="L6564:N6564"/>
    <mergeCell ref="P6564:R6564"/>
    <mergeCell ref="M6595:N6595"/>
    <mergeCell ref="Q6595:R6595"/>
    <mergeCell ref="M6596:N6596"/>
    <mergeCell ref="Q6596:R6596"/>
    <mergeCell ref="M6597:N6597"/>
    <mergeCell ref="Q6597:R6597"/>
    <mergeCell ref="M6592:N6592"/>
    <mergeCell ref="Q6592:R6592"/>
    <mergeCell ref="M6593:N6593"/>
    <mergeCell ref="Q6593:R6593"/>
    <mergeCell ref="M6594:N6594"/>
    <mergeCell ref="Q6594:R6594"/>
    <mergeCell ref="M6589:N6589"/>
    <mergeCell ref="Q6589:R6589"/>
    <mergeCell ref="L6590:N6590"/>
    <mergeCell ref="P6590:R6590"/>
    <mergeCell ref="L6591:N6591"/>
    <mergeCell ref="P6591:R6591"/>
    <mergeCell ref="L6586:N6586"/>
    <mergeCell ref="P6586:R6586"/>
    <mergeCell ref="M6587:N6587"/>
    <mergeCell ref="Q6587:R6587"/>
    <mergeCell ref="M6588:N6588"/>
    <mergeCell ref="Q6588:R6588"/>
    <mergeCell ref="L6583:N6583"/>
    <mergeCell ref="P6583:R6583"/>
    <mergeCell ref="L6584:N6584"/>
    <mergeCell ref="P6584:R6584"/>
    <mergeCell ref="L6585:N6585"/>
    <mergeCell ref="P6585:R6585"/>
    <mergeCell ref="L6580:N6580"/>
    <mergeCell ref="P6580:R6580"/>
    <mergeCell ref="L6581:N6581"/>
    <mergeCell ref="P6581:R6581"/>
    <mergeCell ref="M6582:N6582"/>
    <mergeCell ref="Q6582:R6582"/>
    <mergeCell ref="M6613:N6613"/>
    <mergeCell ref="Q6613:R6613"/>
    <mergeCell ref="L6614:N6614"/>
    <mergeCell ref="P6614:R6614"/>
    <mergeCell ref="L6615:N6615"/>
    <mergeCell ref="P6615:R6615"/>
    <mergeCell ref="L6610:N6610"/>
    <mergeCell ref="P6610:R6610"/>
    <mergeCell ref="L6611:N6611"/>
    <mergeCell ref="P6611:R6611"/>
    <mergeCell ref="M6612:N6612"/>
    <mergeCell ref="Q6612:R6612"/>
    <mergeCell ref="M6607:N6607"/>
    <mergeCell ref="Q6607:R6607"/>
    <mergeCell ref="M6608:N6608"/>
    <mergeCell ref="Q6608:R6608"/>
    <mergeCell ref="M6609:N6609"/>
    <mergeCell ref="Q6609:R6609"/>
    <mergeCell ref="M6604:N6604"/>
    <mergeCell ref="Q6604:R6604"/>
    <mergeCell ref="M6605:N6605"/>
    <mergeCell ref="Q6605:R6605"/>
    <mergeCell ref="M6606:N6606"/>
    <mergeCell ref="Q6606:R6606"/>
    <mergeCell ref="L6601:N6601"/>
    <mergeCell ref="P6601:R6601"/>
    <mergeCell ref="M6602:N6602"/>
    <mergeCell ref="Q6602:R6602"/>
    <mergeCell ref="M6603:N6603"/>
    <mergeCell ref="Q6603:R6603"/>
    <mergeCell ref="M6598:N6598"/>
    <mergeCell ref="Q6598:R6598"/>
    <mergeCell ref="L6599:N6599"/>
    <mergeCell ref="P6599:R6599"/>
    <mergeCell ref="L6600:N6600"/>
    <mergeCell ref="P6600:R6600"/>
    <mergeCell ref="M6631:N6631"/>
    <mergeCell ref="Q6631:R6631"/>
    <mergeCell ref="L6632:N6632"/>
    <mergeCell ref="P6632:R6632"/>
    <mergeCell ref="L6633:N6633"/>
    <mergeCell ref="P6633:R6633"/>
    <mergeCell ref="M6628:N6628"/>
    <mergeCell ref="Q6628:R6628"/>
    <mergeCell ref="L6629:N6629"/>
    <mergeCell ref="P6629:R6629"/>
    <mergeCell ref="L6630:N6630"/>
    <mergeCell ref="P6630:R6630"/>
    <mergeCell ref="L6625:N6625"/>
    <mergeCell ref="P6625:R6625"/>
    <mergeCell ref="L6626:N6626"/>
    <mergeCell ref="P6626:R6626"/>
    <mergeCell ref="M6627:N6627"/>
    <mergeCell ref="Q6627:R6627"/>
    <mergeCell ref="M6622:N6622"/>
    <mergeCell ref="Q6622:R6622"/>
    <mergeCell ref="M6623:N6623"/>
    <mergeCell ref="Q6623:R6623"/>
    <mergeCell ref="M6624:N6624"/>
    <mergeCell ref="Q6624:R6624"/>
    <mergeCell ref="L6619:N6619"/>
    <mergeCell ref="P6619:R6619"/>
    <mergeCell ref="M6620:N6620"/>
    <mergeCell ref="Q6620:R6620"/>
    <mergeCell ref="M6621:N6621"/>
    <mergeCell ref="Q6621:R6621"/>
    <mergeCell ref="M6616:N6616"/>
    <mergeCell ref="Q6616:R6616"/>
    <mergeCell ref="L6617:N6617"/>
    <mergeCell ref="P6617:R6617"/>
    <mergeCell ref="L6618:N6618"/>
    <mergeCell ref="P6618:R6618"/>
    <mergeCell ref="M6649:N6649"/>
    <mergeCell ref="Q6649:R6649"/>
    <mergeCell ref="M6650:N6650"/>
    <mergeCell ref="Q6650:R6650"/>
    <mergeCell ref="L6651:N6651"/>
    <mergeCell ref="P6651:R6651"/>
    <mergeCell ref="M6646:N6646"/>
    <mergeCell ref="Q6646:R6646"/>
    <mergeCell ref="L6647:N6647"/>
    <mergeCell ref="P6647:R6647"/>
    <mergeCell ref="L6648:N6648"/>
    <mergeCell ref="P6648:R6648"/>
    <mergeCell ref="L6643:N6643"/>
    <mergeCell ref="P6643:R6643"/>
    <mergeCell ref="L6644:N6644"/>
    <mergeCell ref="P6644:R6644"/>
    <mergeCell ref="M6645:N6645"/>
    <mergeCell ref="Q6645:R6645"/>
    <mergeCell ref="M6640:N6640"/>
    <mergeCell ref="Q6640:R6640"/>
    <mergeCell ref="M6641:N6641"/>
    <mergeCell ref="Q6641:R6641"/>
    <mergeCell ref="L6642:N6642"/>
    <mergeCell ref="P6642:R6642"/>
    <mergeCell ref="L6637:N6637"/>
    <mergeCell ref="P6637:R6637"/>
    <mergeCell ref="L6638:N6638"/>
    <mergeCell ref="P6638:R6638"/>
    <mergeCell ref="L6639:N6639"/>
    <mergeCell ref="P6639:R6639"/>
    <mergeCell ref="L6634:N6634"/>
    <mergeCell ref="P6634:R6634"/>
    <mergeCell ref="M6635:N6635"/>
    <mergeCell ref="Q6635:R6635"/>
    <mergeCell ref="M6636:N6636"/>
    <mergeCell ref="Q6636:R6636"/>
    <mergeCell ref="L6667:N6667"/>
    <mergeCell ref="P6667:R6667"/>
    <mergeCell ref="M6668:N6668"/>
    <mergeCell ref="Q6668:R6668"/>
    <mergeCell ref="M6669:N6669"/>
    <mergeCell ref="Q6669:R6669"/>
    <mergeCell ref="M6664:N6664"/>
    <mergeCell ref="Q6664:R6664"/>
    <mergeCell ref="M6665:N6665"/>
    <mergeCell ref="Q6665:R6665"/>
    <mergeCell ref="L6666:N6666"/>
    <mergeCell ref="P6666:R6666"/>
    <mergeCell ref="L6661:N6661"/>
    <mergeCell ref="P6661:R6661"/>
    <mergeCell ref="L6662:N6662"/>
    <mergeCell ref="P6662:R6662"/>
    <mergeCell ref="L6663:N6663"/>
    <mergeCell ref="P6663:R6663"/>
    <mergeCell ref="L6658:N6658"/>
    <mergeCell ref="P6658:R6658"/>
    <mergeCell ref="M6659:N6659"/>
    <mergeCell ref="Q6659:R6659"/>
    <mergeCell ref="M6660:N6660"/>
    <mergeCell ref="Q6660:R6660"/>
    <mergeCell ref="M6655:N6655"/>
    <mergeCell ref="Q6655:R6655"/>
    <mergeCell ref="L6656:N6656"/>
    <mergeCell ref="P6656:R6656"/>
    <mergeCell ref="L6657:N6657"/>
    <mergeCell ref="P6657:R6657"/>
    <mergeCell ref="L6652:N6652"/>
    <mergeCell ref="P6652:R6652"/>
    <mergeCell ref="L6653:N6653"/>
    <mergeCell ref="P6653:R6653"/>
    <mergeCell ref="M6654:N6654"/>
    <mergeCell ref="Q6654:R6654"/>
    <mergeCell ref="M6685:N6685"/>
    <mergeCell ref="Q6685:R6685"/>
    <mergeCell ref="M6686:N6686"/>
    <mergeCell ref="Q6686:R6686"/>
    <mergeCell ref="L6687:N6687"/>
    <mergeCell ref="P6687:R6687"/>
    <mergeCell ref="M6682:N6682"/>
    <mergeCell ref="Q6682:R6682"/>
    <mergeCell ref="L6683:N6683"/>
    <mergeCell ref="P6683:R6683"/>
    <mergeCell ref="L6684:N6684"/>
    <mergeCell ref="P6684:R6684"/>
    <mergeCell ref="L6679:N6679"/>
    <mergeCell ref="P6679:R6679"/>
    <mergeCell ref="M6680:N6680"/>
    <mergeCell ref="Q6680:R6680"/>
    <mergeCell ref="M6681:N6681"/>
    <mergeCell ref="Q6681:R6681"/>
    <mergeCell ref="M6676:N6676"/>
    <mergeCell ref="Q6676:R6676"/>
    <mergeCell ref="L6677:N6677"/>
    <mergeCell ref="P6677:R6677"/>
    <mergeCell ref="L6678:N6678"/>
    <mergeCell ref="P6678:R6678"/>
    <mergeCell ref="M6673:N6673"/>
    <mergeCell ref="Q6673:R6673"/>
    <mergeCell ref="L6674:N6674"/>
    <mergeCell ref="P6674:R6674"/>
    <mergeCell ref="L6675:N6675"/>
    <mergeCell ref="P6675:R6675"/>
    <mergeCell ref="L6670:N6670"/>
    <mergeCell ref="P6670:R6670"/>
    <mergeCell ref="L6671:N6671"/>
    <mergeCell ref="P6671:R6671"/>
    <mergeCell ref="M6672:N6672"/>
    <mergeCell ref="Q6672:R6672"/>
    <mergeCell ref="M6703:N6703"/>
    <mergeCell ref="Q6703:R6703"/>
    <mergeCell ref="M6704:N6704"/>
    <mergeCell ref="Q6704:R6704"/>
    <mergeCell ref="L6705:N6705"/>
    <mergeCell ref="P6705:R6705"/>
    <mergeCell ref="L6700:N6700"/>
    <mergeCell ref="P6700:R6700"/>
    <mergeCell ref="L6701:N6701"/>
    <mergeCell ref="P6701:R6701"/>
    <mergeCell ref="L6702:N6702"/>
    <mergeCell ref="P6702:R6702"/>
    <mergeCell ref="L6697:N6697"/>
    <mergeCell ref="P6697:R6697"/>
    <mergeCell ref="M6698:N6698"/>
    <mergeCell ref="Q6698:R6698"/>
    <mergeCell ref="M6699:N6699"/>
    <mergeCell ref="Q6699:R6699"/>
    <mergeCell ref="M6694:N6694"/>
    <mergeCell ref="Q6694:R6694"/>
    <mergeCell ref="L6695:N6695"/>
    <mergeCell ref="P6695:R6695"/>
    <mergeCell ref="L6696:N6696"/>
    <mergeCell ref="P6696:R6696"/>
    <mergeCell ref="L6691:N6691"/>
    <mergeCell ref="P6691:R6691"/>
    <mergeCell ref="L6692:N6692"/>
    <mergeCell ref="P6692:R6692"/>
    <mergeCell ref="M6693:N6693"/>
    <mergeCell ref="Q6693:R6693"/>
    <mergeCell ref="L6688:N6688"/>
    <mergeCell ref="P6688:R6688"/>
    <mergeCell ref="M6689:N6689"/>
    <mergeCell ref="Q6689:R6689"/>
    <mergeCell ref="M6690:N6690"/>
    <mergeCell ref="Q6690:R6690"/>
    <mergeCell ref="L6721:N6721"/>
    <mergeCell ref="P6721:R6721"/>
    <mergeCell ref="L6722:N6722"/>
    <mergeCell ref="P6722:R6722"/>
    <mergeCell ref="M6723:N6723"/>
    <mergeCell ref="Q6723:R6723"/>
    <mergeCell ref="L6718:N6718"/>
    <mergeCell ref="P6718:R6718"/>
    <mergeCell ref="M6719:N6719"/>
    <mergeCell ref="Q6719:R6719"/>
    <mergeCell ref="L6720:N6720"/>
    <mergeCell ref="P6720:R6720"/>
    <mergeCell ref="M6715:N6715"/>
    <mergeCell ref="Q6715:R6715"/>
    <mergeCell ref="M6716:N6716"/>
    <mergeCell ref="Q6716:R6716"/>
    <mergeCell ref="L6717:N6717"/>
    <mergeCell ref="P6717:R6717"/>
    <mergeCell ref="M6712:N6712"/>
    <mergeCell ref="Q6712:R6712"/>
    <mergeCell ref="L6713:N6713"/>
    <mergeCell ref="P6713:R6713"/>
    <mergeCell ref="L6714:N6714"/>
    <mergeCell ref="P6714:R6714"/>
    <mergeCell ref="L6709:N6709"/>
    <mergeCell ref="P6709:R6709"/>
    <mergeCell ref="L6710:N6710"/>
    <mergeCell ref="P6710:R6710"/>
    <mergeCell ref="M6711:N6711"/>
    <mergeCell ref="Q6711:R6711"/>
    <mergeCell ref="L6706:N6706"/>
    <mergeCell ref="P6706:R6706"/>
    <mergeCell ref="M6707:N6707"/>
    <mergeCell ref="Q6707:R6707"/>
    <mergeCell ref="M6708:N6708"/>
    <mergeCell ref="Q6708:R6708"/>
    <mergeCell ref="M6739:N6739"/>
    <mergeCell ref="Q6739:R6739"/>
    <mergeCell ref="L6740:N6740"/>
    <mergeCell ref="P6740:R6740"/>
    <mergeCell ref="L6741:N6741"/>
    <mergeCell ref="P6741:R6741"/>
    <mergeCell ref="L6736:N6736"/>
    <mergeCell ref="P6736:R6736"/>
    <mergeCell ref="L6737:N6737"/>
    <mergeCell ref="P6737:R6737"/>
    <mergeCell ref="M6738:N6738"/>
    <mergeCell ref="Q6738:R6738"/>
    <mergeCell ref="M6733:N6733"/>
    <mergeCell ref="Q6733:R6733"/>
    <mergeCell ref="M6734:N6734"/>
    <mergeCell ref="Q6734:R6734"/>
    <mergeCell ref="L6735:N6735"/>
    <mergeCell ref="P6735:R6735"/>
    <mergeCell ref="L6730:N6730"/>
    <mergeCell ref="P6730:R6730"/>
    <mergeCell ref="L6731:N6731"/>
    <mergeCell ref="P6731:R6731"/>
    <mergeCell ref="L6732:N6732"/>
    <mergeCell ref="P6732:R6732"/>
    <mergeCell ref="M6727:N6727"/>
    <mergeCell ref="Q6727:R6727"/>
    <mergeCell ref="M6728:N6728"/>
    <mergeCell ref="Q6728:R6728"/>
    <mergeCell ref="M6729:N6729"/>
    <mergeCell ref="Q6729:R6729"/>
    <mergeCell ref="M6724:N6724"/>
    <mergeCell ref="Q6724:R6724"/>
    <mergeCell ref="M6725:N6725"/>
    <mergeCell ref="Q6725:R6725"/>
    <mergeCell ref="M6726:N6726"/>
    <mergeCell ref="Q6726:R6726"/>
    <mergeCell ref="L6757:N6757"/>
    <mergeCell ref="P6757:R6757"/>
    <mergeCell ref="M6758:N6758"/>
    <mergeCell ref="Q6758:R6758"/>
    <mergeCell ref="M6759:N6759"/>
    <mergeCell ref="Q6759:R6759"/>
    <mergeCell ref="M6754:N6754"/>
    <mergeCell ref="Q6754:R6754"/>
    <mergeCell ref="L6755:N6755"/>
    <mergeCell ref="P6755:R6755"/>
    <mergeCell ref="L6756:N6756"/>
    <mergeCell ref="P6756:R6756"/>
    <mergeCell ref="M6751:N6751"/>
    <mergeCell ref="Q6751:R6751"/>
    <mergeCell ref="L6752:N6752"/>
    <mergeCell ref="P6752:R6752"/>
    <mergeCell ref="L6753:N6753"/>
    <mergeCell ref="P6753:R6753"/>
    <mergeCell ref="L6748:N6748"/>
    <mergeCell ref="P6748:R6748"/>
    <mergeCell ref="L6749:N6749"/>
    <mergeCell ref="P6749:R6749"/>
    <mergeCell ref="M6750:N6750"/>
    <mergeCell ref="Q6750:R6750"/>
    <mergeCell ref="M6745:N6745"/>
    <mergeCell ref="Q6745:R6745"/>
    <mergeCell ref="M6746:N6746"/>
    <mergeCell ref="Q6746:R6746"/>
    <mergeCell ref="M6747:N6747"/>
    <mergeCell ref="Q6747:R6747"/>
    <mergeCell ref="M6742:N6742"/>
    <mergeCell ref="Q6742:R6742"/>
    <mergeCell ref="M6743:N6743"/>
    <mergeCell ref="Q6743:R6743"/>
    <mergeCell ref="M6744:N6744"/>
    <mergeCell ref="Q6744:R6744"/>
    <mergeCell ref="M6775:N6775"/>
    <mergeCell ref="Q6775:R6775"/>
    <mergeCell ref="M6776:N6776"/>
    <mergeCell ref="Q6776:R6776"/>
    <mergeCell ref="L6777:N6777"/>
    <mergeCell ref="P6777:R6777"/>
    <mergeCell ref="M6772:N6772"/>
    <mergeCell ref="Q6772:R6772"/>
    <mergeCell ref="L6773:N6773"/>
    <mergeCell ref="P6773:R6773"/>
    <mergeCell ref="L6774:N6774"/>
    <mergeCell ref="P6774:R6774"/>
    <mergeCell ref="L6769:N6769"/>
    <mergeCell ref="P6769:R6769"/>
    <mergeCell ref="L6770:N6770"/>
    <mergeCell ref="P6770:R6770"/>
    <mergeCell ref="M6771:N6771"/>
    <mergeCell ref="Q6771:R6771"/>
    <mergeCell ref="L6766:N6766"/>
    <mergeCell ref="P6766:R6766"/>
    <mergeCell ref="M6767:N6767"/>
    <mergeCell ref="Q6767:R6767"/>
    <mergeCell ref="M6768:N6768"/>
    <mergeCell ref="Q6768:R6768"/>
    <mergeCell ref="M6763:N6763"/>
    <mergeCell ref="Q6763:R6763"/>
    <mergeCell ref="L6764:N6764"/>
    <mergeCell ref="P6764:R6764"/>
    <mergeCell ref="L6765:N6765"/>
    <mergeCell ref="P6765:R6765"/>
    <mergeCell ref="L6760:N6760"/>
    <mergeCell ref="P6760:R6760"/>
    <mergeCell ref="L6761:N6761"/>
    <mergeCell ref="P6761:R6761"/>
    <mergeCell ref="M6762:N6762"/>
    <mergeCell ref="Q6762:R6762"/>
    <mergeCell ref="M6793:N6793"/>
    <mergeCell ref="Q6793:R6793"/>
    <mergeCell ref="M6794:N6794"/>
    <mergeCell ref="Q6794:R6794"/>
    <mergeCell ref="L6795:N6795"/>
    <mergeCell ref="P6795:R6795"/>
    <mergeCell ref="M6790:N6790"/>
    <mergeCell ref="Q6790:R6790"/>
    <mergeCell ref="L6791:N6791"/>
    <mergeCell ref="P6791:R6791"/>
    <mergeCell ref="L6792:N6792"/>
    <mergeCell ref="P6792:R6792"/>
    <mergeCell ref="L6787:N6787"/>
    <mergeCell ref="P6787:R6787"/>
    <mergeCell ref="L6788:N6788"/>
    <mergeCell ref="P6788:R6788"/>
    <mergeCell ref="M6789:N6789"/>
    <mergeCell ref="Q6789:R6789"/>
    <mergeCell ref="M6784:N6784"/>
    <mergeCell ref="Q6784:R6784"/>
    <mergeCell ref="M6785:N6785"/>
    <mergeCell ref="Q6785:R6785"/>
    <mergeCell ref="L6786:N6786"/>
    <mergeCell ref="P6786:R6786"/>
    <mergeCell ref="M6781:N6781"/>
    <mergeCell ref="Q6781:R6781"/>
    <mergeCell ref="L6782:N6782"/>
    <mergeCell ref="P6782:R6782"/>
    <mergeCell ref="L6783:N6783"/>
    <mergeCell ref="P6783:R6783"/>
    <mergeCell ref="L6778:N6778"/>
    <mergeCell ref="P6778:R6778"/>
    <mergeCell ref="M6779:N6779"/>
    <mergeCell ref="Q6779:R6779"/>
    <mergeCell ref="M6780:N6780"/>
    <mergeCell ref="Q6780:R6780"/>
    <mergeCell ref="M6811:N6811"/>
    <mergeCell ref="Q6811:R6811"/>
    <mergeCell ref="M6812:N6812"/>
    <mergeCell ref="Q6812:R6812"/>
    <mergeCell ref="L6813:N6813"/>
    <mergeCell ref="P6813:R6813"/>
    <mergeCell ref="L6808:N6808"/>
    <mergeCell ref="P6808:R6808"/>
    <mergeCell ref="L6809:N6809"/>
    <mergeCell ref="P6809:R6809"/>
    <mergeCell ref="L6810:N6810"/>
    <mergeCell ref="P6810:R6810"/>
    <mergeCell ref="L6805:N6805"/>
    <mergeCell ref="P6805:R6805"/>
    <mergeCell ref="M6806:N6806"/>
    <mergeCell ref="Q6806:R6806"/>
    <mergeCell ref="M6807:N6807"/>
    <mergeCell ref="Q6807:R6807"/>
    <mergeCell ref="M6802:N6802"/>
    <mergeCell ref="Q6802:R6802"/>
    <mergeCell ref="L6803:N6803"/>
    <mergeCell ref="P6803:R6803"/>
    <mergeCell ref="L6804:N6804"/>
    <mergeCell ref="P6804:R6804"/>
    <mergeCell ref="L6799:N6799"/>
    <mergeCell ref="P6799:R6799"/>
    <mergeCell ref="L6800:N6800"/>
    <mergeCell ref="P6800:R6800"/>
    <mergeCell ref="M6801:N6801"/>
    <mergeCell ref="Q6801:R6801"/>
    <mergeCell ref="L6796:N6796"/>
    <mergeCell ref="P6796:R6796"/>
    <mergeCell ref="M6797:N6797"/>
    <mergeCell ref="Q6797:R6797"/>
    <mergeCell ref="M6798:N6798"/>
    <mergeCell ref="Q6798:R6798"/>
    <mergeCell ref="L6829:N6829"/>
    <mergeCell ref="P6829:R6829"/>
    <mergeCell ref="M6830:N6830"/>
    <mergeCell ref="Q6830:R6830"/>
    <mergeCell ref="M6831:N6831"/>
    <mergeCell ref="Q6831:R6831"/>
    <mergeCell ref="M6826:N6826"/>
    <mergeCell ref="Q6826:R6826"/>
    <mergeCell ref="M6827:N6827"/>
    <mergeCell ref="Q6827:R6827"/>
    <mergeCell ref="L6828:N6828"/>
    <mergeCell ref="P6828:R6828"/>
    <mergeCell ref="M6823:N6823"/>
    <mergeCell ref="Q6823:R6823"/>
    <mergeCell ref="M6824:N6824"/>
    <mergeCell ref="Q6824:R6824"/>
    <mergeCell ref="M6825:N6825"/>
    <mergeCell ref="Q6825:R6825"/>
    <mergeCell ref="M6820:N6820"/>
    <mergeCell ref="Q6820:R6820"/>
    <mergeCell ref="L6821:N6821"/>
    <mergeCell ref="P6821:R6821"/>
    <mergeCell ref="L6822:N6822"/>
    <mergeCell ref="P6822:R6822"/>
    <mergeCell ref="L6817:N6817"/>
    <mergeCell ref="P6817:R6817"/>
    <mergeCell ref="L6818:N6818"/>
    <mergeCell ref="P6818:R6818"/>
    <mergeCell ref="M6819:N6819"/>
    <mergeCell ref="Q6819:R6819"/>
    <mergeCell ref="L6814:N6814"/>
    <mergeCell ref="P6814:R6814"/>
    <mergeCell ref="M6815:N6815"/>
    <mergeCell ref="Q6815:R6815"/>
    <mergeCell ref="M6816:N6816"/>
    <mergeCell ref="Q6816:R6816"/>
    <mergeCell ref="L6847:N6847"/>
    <mergeCell ref="P6847:R6847"/>
    <mergeCell ref="L6848:N6848"/>
    <mergeCell ref="P6848:R6848"/>
    <mergeCell ref="M6849:N6849"/>
    <mergeCell ref="Q6849:R6849"/>
    <mergeCell ref="L6844:N6844"/>
    <mergeCell ref="P6844:R6844"/>
    <mergeCell ref="M6845:N6845"/>
    <mergeCell ref="Q6845:R6845"/>
    <mergeCell ref="L6846:N6846"/>
    <mergeCell ref="P6846:R6846"/>
    <mergeCell ref="M6841:N6841"/>
    <mergeCell ref="Q6841:R6841"/>
    <mergeCell ref="M6842:N6842"/>
    <mergeCell ref="Q6842:R6842"/>
    <mergeCell ref="L6843:N6843"/>
    <mergeCell ref="P6843:R6843"/>
    <mergeCell ref="M6838:N6838"/>
    <mergeCell ref="Q6838:R6838"/>
    <mergeCell ref="L6839:N6839"/>
    <mergeCell ref="P6839:R6839"/>
    <mergeCell ref="L6840:N6840"/>
    <mergeCell ref="P6840:R6840"/>
    <mergeCell ref="M6835:N6835"/>
    <mergeCell ref="Q6835:R6835"/>
    <mergeCell ref="M6836:N6836"/>
    <mergeCell ref="Q6836:R6836"/>
    <mergeCell ref="M6837:N6837"/>
    <mergeCell ref="Q6837:R6837"/>
    <mergeCell ref="L6832:N6832"/>
    <mergeCell ref="P6832:R6832"/>
    <mergeCell ref="L6833:N6833"/>
    <mergeCell ref="P6833:R6833"/>
    <mergeCell ref="L6834:N6834"/>
    <mergeCell ref="P6834:R6834"/>
    <mergeCell ref="M6865:N6865"/>
    <mergeCell ref="Q6865:R6865"/>
    <mergeCell ref="L6866:N6866"/>
    <mergeCell ref="P6866:R6866"/>
    <mergeCell ref="L6867:N6867"/>
    <mergeCell ref="P6867:R6867"/>
    <mergeCell ref="M6862:N6862"/>
    <mergeCell ref="Q6862:R6862"/>
    <mergeCell ref="L6863:N6863"/>
    <mergeCell ref="P6863:R6863"/>
    <mergeCell ref="L6864:N6864"/>
    <mergeCell ref="P6864:R6864"/>
    <mergeCell ref="L6859:N6859"/>
    <mergeCell ref="P6859:R6859"/>
    <mergeCell ref="L6860:N6860"/>
    <mergeCell ref="P6860:R6860"/>
    <mergeCell ref="M6861:N6861"/>
    <mergeCell ref="Q6861:R6861"/>
    <mergeCell ref="M6856:N6856"/>
    <mergeCell ref="Q6856:R6856"/>
    <mergeCell ref="M6857:N6857"/>
    <mergeCell ref="Q6857:R6857"/>
    <mergeCell ref="M6858:N6858"/>
    <mergeCell ref="Q6858:R6858"/>
    <mergeCell ref="L6853:N6853"/>
    <mergeCell ref="P6853:R6853"/>
    <mergeCell ref="M6854:N6854"/>
    <mergeCell ref="Q6854:R6854"/>
    <mergeCell ref="M6855:N6855"/>
    <mergeCell ref="Q6855:R6855"/>
    <mergeCell ref="M6850:N6850"/>
    <mergeCell ref="Q6850:R6850"/>
    <mergeCell ref="L6851:N6851"/>
    <mergeCell ref="P6851:R6851"/>
    <mergeCell ref="L6852:N6852"/>
    <mergeCell ref="P6852:R6852"/>
    <mergeCell ref="M6883:N6883"/>
    <mergeCell ref="Q6883:R6883"/>
    <mergeCell ref="M6884:N6884"/>
    <mergeCell ref="Q6884:R6884"/>
    <mergeCell ref="M6885:N6885"/>
    <mergeCell ref="Q6885:R6885"/>
    <mergeCell ref="M6880:N6880"/>
    <mergeCell ref="Q6880:R6880"/>
    <mergeCell ref="M6881:N6881"/>
    <mergeCell ref="Q6881:R6881"/>
    <mergeCell ref="M6882:N6882"/>
    <mergeCell ref="Q6882:R6882"/>
    <mergeCell ref="L6877:N6877"/>
    <mergeCell ref="P6877:R6877"/>
    <mergeCell ref="M6878:N6878"/>
    <mergeCell ref="Q6878:R6878"/>
    <mergeCell ref="M6879:N6879"/>
    <mergeCell ref="Q6879:R6879"/>
    <mergeCell ref="M6874:N6874"/>
    <mergeCell ref="Q6874:R6874"/>
    <mergeCell ref="L6875:N6875"/>
    <mergeCell ref="P6875:R6875"/>
    <mergeCell ref="L6876:N6876"/>
    <mergeCell ref="P6876:R6876"/>
    <mergeCell ref="M6871:N6871"/>
    <mergeCell ref="Q6871:R6871"/>
    <mergeCell ref="M6872:N6872"/>
    <mergeCell ref="Q6872:R6872"/>
    <mergeCell ref="M6873:N6873"/>
    <mergeCell ref="Q6873:R6873"/>
    <mergeCell ref="L6868:N6868"/>
    <mergeCell ref="P6868:R6868"/>
    <mergeCell ref="M6869:N6869"/>
    <mergeCell ref="Q6869:R6869"/>
    <mergeCell ref="M6870:N6870"/>
    <mergeCell ref="Q6870:R6870"/>
    <mergeCell ref="M6901:N6901"/>
    <mergeCell ref="Q6901:R6901"/>
    <mergeCell ref="M6902:N6902"/>
    <mergeCell ref="Q6902:R6902"/>
    <mergeCell ref="M6903:N6903"/>
    <mergeCell ref="Q6903:R6903"/>
    <mergeCell ref="M6898:N6898"/>
    <mergeCell ref="Q6898:R6898"/>
    <mergeCell ref="M6899:N6899"/>
    <mergeCell ref="Q6899:R6899"/>
    <mergeCell ref="M6900:N6900"/>
    <mergeCell ref="Q6900:R6900"/>
    <mergeCell ref="L6895:N6895"/>
    <mergeCell ref="P6895:R6895"/>
    <mergeCell ref="L6896:N6896"/>
    <mergeCell ref="P6896:R6896"/>
    <mergeCell ref="L6897:N6897"/>
    <mergeCell ref="P6897:R6897"/>
    <mergeCell ref="L6892:N6892"/>
    <mergeCell ref="P6892:R6892"/>
    <mergeCell ref="L6893:N6893"/>
    <mergeCell ref="P6893:R6893"/>
    <mergeCell ref="M6894:N6894"/>
    <mergeCell ref="Q6894:R6894"/>
    <mergeCell ref="L6889:N6889"/>
    <mergeCell ref="P6889:R6889"/>
    <mergeCell ref="M6890:N6890"/>
    <mergeCell ref="Q6890:R6890"/>
    <mergeCell ref="M6891:N6891"/>
    <mergeCell ref="Q6891:R6891"/>
    <mergeCell ref="M6886:N6886"/>
    <mergeCell ref="Q6886:R6886"/>
    <mergeCell ref="M6887:N6887"/>
    <mergeCell ref="Q6887:R6887"/>
    <mergeCell ref="L6888:N6888"/>
    <mergeCell ref="P6888:R6888"/>
    <mergeCell ref="M6919:N6919"/>
    <mergeCell ref="Q6919:R6919"/>
    <mergeCell ref="M6920:N6920"/>
    <mergeCell ref="Q6920:R6920"/>
    <mergeCell ref="M6921:N6921"/>
    <mergeCell ref="Q6921:R6921"/>
    <mergeCell ref="L6916:N6916"/>
    <mergeCell ref="P6916:R6916"/>
    <mergeCell ref="M6917:N6917"/>
    <mergeCell ref="Q6917:R6917"/>
    <mergeCell ref="M6918:N6918"/>
    <mergeCell ref="Q6918:R6918"/>
    <mergeCell ref="M6913:N6913"/>
    <mergeCell ref="Q6913:R6913"/>
    <mergeCell ref="M6914:N6914"/>
    <mergeCell ref="Q6914:R6914"/>
    <mergeCell ref="L6915:N6915"/>
    <mergeCell ref="P6915:R6915"/>
    <mergeCell ref="M6910:N6910"/>
    <mergeCell ref="Q6910:R6910"/>
    <mergeCell ref="M6911:N6911"/>
    <mergeCell ref="Q6911:R6911"/>
    <mergeCell ref="M6912:N6912"/>
    <mergeCell ref="Q6912:R6912"/>
    <mergeCell ref="M6907:N6907"/>
    <mergeCell ref="Q6907:R6907"/>
    <mergeCell ref="M6908:N6908"/>
    <mergeCell ref="Q6908:R6908"/>
    <mergeCell ref="M6909:N6909"/>
    <mergeCell ref="Q6909:R6909"/>
    <mergeCell ref="M6904:N6904"/>
    <mergeCell ref="Q6904:R6904"/>
    <mergeCell ref="M6905:N6905"/>
    <mergeCell ref="Q6905:R6905"/>
    <mergeCell ref="M6906:N6906"/>
    <mergeCell ref="Q6906:R6906"/>
    <mergeCell ref="L6937:N6937"/>
    <mergeCell ref="P6937:R6937"/>
    <mergeCell ref="M6938:N6938"/>
    <mergeCell ref="Q6938:R6938"/>
    <mergeCell ref="M6939:N6939"/>
    <mergeCell ref="Q6939:R6939"/>
    <mergeCell ref="M6934:N6934"/>
    <mergeCell ref="Q6934:R6934"/>
    <mergeCell ref="L6935:N6935"/>
    <mergeCell ref="P6935:R6935"/>
    <mergeCell ref="L6936:N6936"/>
    <mergeCell ref="P6936:R6936"/>
    <mergeCell ref="M6931:N6931"/>
    <mergeCell ref="Q6931:R6931"/>
    <mergeCell ref="M6932:N6932"/>
    <mergeCell ref="Q6932:R6932"/>
    <mergeCell ref="M6933:N6933"/>
    <mergeCell ref="Q6933:R6933"/>
    <mergeCell ref="M6928:N6928"/>
    <mergeCell ref="Q6928:R6928"/>
    <mergeCell ref="M6929:N6929"/>
    <mergeCell ref="Q6929:R6929"/>
    <mergeCell ref="M6930:N6930"/>
    <mergeCell ref="Q6930:R6930"/>
    <mergeCell ref="M6925:N6925"/>
    <mergeCell ref="Q6925:R6925"/>
    <mergeCell ref="M6926:N6926"/>
    <mergeCell ref="Q6926:R6926"/>
    <mergeCell ref="M6927:N6927"/>
    <mergeCell ref="Q6927:R6927"/>
    <mergeCell ref="M6922:N6922"/>
    <mergeCell ref="Q6922:R6922"/>
    <mergeCell ref="M6923:N6923"/>
    <mergeCell ref="Q6923:R6923"/>
    <mergeCell ref="M6924:N6924"/>
    <mergeCell ref="Q6924:R6924"/>
    <mergeCell ref="M6955:N6955"/>
    <mergeCell ref="Q6955:R6955"/>
    <mergeCell ref="M6956:N6956"/>
    <mergeCell ref="Q6956:R6956"/>
    <mergeCell ref="L6957:N6957"/>
    <mergeCell ref="P6957:R6957"/>
    <mergeCell ref="M6952:N6952"/>
    <mergeCell ref="Q6952:R6952"/>
    <mergeCell ref="M6953:N6953"/>
    <mergeCell ref="Q6953:R6953"/>
    <mergeCell ref="M6954:N6954"/>
    <mergeCell ref="Q6954:R6954"/>
    <mergeCell ref="M6949:N6949"/>
    <mergeCell ref="Q6949:R6949"/>
    <mergeCell ref="L6950:N6950"/>
    <mergeCell ref="P6950:R6950"/>
    <mergeCell ref="L6951:N6951"/>
    <mergeCell ref="P6951:R6951"/>
    <mergeCell ref="M6946:N6946"/>
    <mergeCell ref="Q6946:R6946"/>
    <mergeCell ref="M6947:N6947"/>
    <mergeCell ref="Q6947:R6947"/>
    <mergeCell ref="M6948:N6948"/>
    <mergeCell ref="Q6948:R6948"/>
    <mergeCell ref="M6943:N6943"/>
    <mergeCell ref="Q6943:R6943"/>
    <mergeCell ref="M6944:N6944"/>
    <mergeCell ref="Q6944:R6944"/>
    <mergeCell ref="M6945:N6945"/>
    <mergeCell ref="Q6945:R6945"/>
    <mergeCell ref="M6940:N6940"/>
    <mergeCell ref="Q6940:R6940"/>
    <mergeCell ref="M6941:N6941"/>
    <mergeCell ref="Q6941:R6941"/>
    <mergeCell ref="M6942:N6942"/>
    <mergeCell ref="Q6942:R6942"/>
    <mergeCell ref="M6973:N6973"/>
    <mergeCell ref="Q6973:R6973"/>
    <mergeCell ref="M6974:N6974"/>
    <mergeCell ref="Q6974:R6974"/>
    <mergeCell ref="M6975:N6975"/>
    <mergeCell ref="Q6975:R6975"/>
    <mergeCell ref="L6970:N6970"/>
    <mergeCell ref="P6970:R6970"/>
    <mergeCell ref="M6971:N6971"/>
    <mergeCell ref="Q6971:R6971"/>
    <mergeCell ref="M6972:N6972"/>
    <mergeCell ref="Q6972:R6972"/>
    <mergeCell ref="M6967:N6967"/>
    <mergeCell ref="Q6967:R6967"/>
    <mergeCell ref="M6968:N6968"/>
    <mergeCell ref="Q6968:R6968"/>
    <mergeCell ref="L6969:N6969"/>
    <mergeCell ref="P6969:R6969"/>
    <mergeCell ref="M6964:N6964"/>
    <mergeCell ref="Q6964:R6964"/>
    <mergeCell ref="M6965:N6965"/>
    <mergeCell ref="Q6965:R6965"/>
    <mergeCell ref="M6966:N6966"/>
    <mergeCell ref="Q6966:R6966"/>
    <mergeCell ref="M6961:N6961"/>
    <mergeCell ref="Q6961:R6961"/>
    <mergeCell ref="M6962:N6962"/>
    <mergeCell ref="Q6962:R6962"/>
    <mergeCell ref="M6963:N6963"/>
    <mergeCell ref="Q6963:R6963"/>
    <mergeCell ref="L6958:N6958"/>
    <mergeCell ref="P6958:R6958"/>
    <mergeCell ref="L6959:N6959"/>
    <mergeCell ref="P6959:R6959"/>
    <mergeCell ref="M6960:N6960"/>
    <mergeCell ref="Q6960:R6960"/>
    <mergeCell ref="L6991:N6991"/>
    <mergeCell ref="P6991:R6991"/>
    <mergeCell ref="L6992:N6992"/>
    <mergeCell ref="P6992:R6992"/>
    <mergeCell ref="M6993:N6993"/>
    <mergeCell ref="Q6993:R6993"/>
    <mergeCell ref="L6988:N6988"/>
    <mergeCell ref="P6988:R6988"/>
    <mergeCell ref="M6989:N6989"/>
    <mergeCell ref="Q6989:R6989"/>
    <mergeCell ref="M6990:N6990"/>
    <mergeCell ref="Q6990:R6990"/>
    <mergeCell ref="M6985:N6985"/>
    <mergeCell ref="Q6985:R6985"/>
    <mergeCell ref="M6986:N6986"/>
    <mergeCell ref="Q6986:R6986"/>
    <mergeCell ref="L6987:N6987"/>
    <mergeCell ref="P6987:R6987"/>
    <mergeCell ref="M6982:N6982"/>
    <mergeCell ref="Q6982:R6982"/>
    <mergeCell ref="M6983:N6983"/>
    <mergeCell ref="Q6983:R6983"/>
    <mergeCell ref="M6984:N6984"/>
    <mergeCell ref="Q6984:R6984"/>
    <mergeCell ref="M6979:N6979"/>
    <mergeCell ref="Q6979:R6979"/>
    <mergeCell ref="M6980:N6980"/>
    <mergeCell ref="Q6980:R6980"/>
    <mergeCell ref="M6981:N6981"/>
    <mergeCell ref="Q6981:R6981"/>
    <mergeCell ref="M6976:N6976"/>
    <mergeCell ref="Q6976:R6976"/>
    <mergeCell ref="M6977:N6977"/>
    <mergeCell ref="Q6977:R6977"/>
    <mergeCell ref="M6978:N6978"/>
    <mergeCell ref="Q6978:R6978"/>
    <mergeCell ref="M7009:N7009"/>
    <mergeCell ref="Q7009:R7009"/>
    <mergeCell ref="M7010:N7010"/>
    <mergeCell ref="Q7010:R7010"/>
    <mergeCell ref="L7011:N7011"/>
    <mergeCell ref="P7011:R7011"/>
    <mergeCell ref="M7006:N7006"/>
    <mergeCell ref="Q7006:R7006"/>
    <mergeCell ref="M7007:N7007"/>
    <mergeCell ref="Q7007:R7007"/>
    <mergeCell ref="M7008:N7008"/>
    <mergeCell ref="Q7008:R7008"/>
    <mergeCell ref="L7003:N7003"/>
    <mergeCell ref="P7003:R7003"/>
    <mergeCell ref="L7004:N7004"/>
    <mergeCell ref="P7004:R7004"/>
    <mergeCell ref="L7005:N7005"/>
    <mergeCell ref="P7005:R7005"/>
    <mergeCell ref="M7000:N7000"/>
    <mergeCell ref="Q7000:R7000"/>
    <mergeCell ref="L7001:N7001"/>
    <mergeCell ref="P7001:R7001"/>
    <mergeCell ref="L7002:N7002"/>
    <mergeCell ref="P7002:R7002"/>
    <mergeCell ref="L6997:N6997"/>
    <mergeCell ref="P6997:R6997"/>
    <mergeCell ref="L6998:N6998"/>
    <mergeCell ref="P6998:R6998"/>
    <mergeCell ref="M6999:N6999"/>
    <mergeCell ref="Q6999:R6999"/>
    <mergeCell ref="L6994:N6994"/>
    <mergeCell ref="P6994:R6994"/>
    <mergeCell ref="L6995:N6995"/>
    <mergeCell ref="P6995:R6995"/>
    <mergeCell ref="L6996:N6996"/>
    <mergeCell ref="P6996:R6996"/>
    <mergeCell ref="M7027:N7027"/>
    <mergeCell ref="Q7027:R7027"/>
    <mergeCell ref="M7028:N7028"/>
    <mergeCell ref="Q7028:R7028"/>
    <mergeCell ref="M7029:N7029"/>
    <mergeCell ref="Q7029:R7029"/>
    <mergeCell ref="M7024:N7024"/>
    <mergeCell ref="Q7024:R7024"/>
    <mergeCell ref="M7025:N7025"/>
    <mergeCell ref="Q7025:R7025"/>
    <mergeCell ref="M7026:N7026"/>
    <mergeCell ref="Q7026:R7026"/>
    <mergeCell ref="L7021:N7021"/>
    <mergeCell ref="P7021:R7021"/>
    <mergeCell ref="L7022:N7022"/>
    <mergeCell ref="P7022:R7022"/>
    <mergeCell ref="L7023:N7023"/>
    <mergeCell ref="P7023:R7023"/>
    <mergeCell ref="M7018:N7018"/>
    <mergeCell ref="Q7018:R7018"/>
    <mergeCell ref="M7019:N7019"/>
    <mergeCell ref="Q7019:R7019"/>
    <mergeCell ref="M7020:N7020"/>
    <mergeCell ref="Q7020:R7020"/>
    <mergeCell ref="M7015:N7015"/>
    <mergeCell ref="Q7015:R7015"/>
    <mergeCell ref="M7016:N7016"/>
    <mergeCell ref="Q7016:R7016"/>
    <mergeCell ref="M7017:N7017"/>
    <mergeCell ref="Q7017:R7017"/>
    <mergeCell ref="L7012:N7012"/>
    <mergeCell ref="P7012:R7012"/>
    <mergeCell ref="L7013:N7013"/>
    <mergeCell ref="P7013:R7013"/>
    <mergeCell ref="L7014:N7014"/>
    <mergeCell ref="P7014:R7014"/>
    <mergeCell ref="M7045:N7045"/>
    <mergeCell ref="Q7045:R7045"/>
    <mergeCell ref="M7046:N7046"/>
    <mergeCell ref="Q7046:R7046"/>
    <mergeCell ref="M7047:N7047"/>
    <mergeCell ref="Q7047:R7047"/>
    <mergeCell ref="M7042:N7042"/>
    <mergeCell ref="Q7042:R7042"/>
    <mergeCell ref="M7043:N7043"/>
    <mergeCell ref="Q7043:R7043"/>
    <mergeCell ref="M7044:N7044"/>
    <mergeCell ref="Q7044:R7044"/>
    <mergeCell ref="L7039:N7039"/>
    <mergeCell ref="P7039:R7039"/>
    <mergeCell ref="L7040:N7040"/>
    <mergeCell ref="P7040:R7040"/>
    <mergeCell ref="L7041:N7041"/>
    <mergeCell ref="P7041:R7041"/>
    <mergeCell ref="M7036:N7036"/>
    <mergeCell ref="Q7036:R7036"/>
    <mergeCell ref="M7037:N7037"/>
    <mergeCell ref="Q7037:R7037"/>
    <mergeCell ref="L7038:N7038"/>
    <mergeCell ref="P7038:R7038"/>
    <mergeCell ref="L7033:N7033"/>
    <mergeCell ref="P7033:R7033"/>
    <mergeCell ref="L7034:N7034"/>
    <mergeCell ref="P7034:R7034"/>
    <mergeCell ref="M7035:N7035"/>
    <mergeCell ref="Q7035:R7035"/>
    <mergeCell ref="M7030:N7030"/>
    <mergeCell ref="Q7030:R7030"/>
    <mergeCell ref="M7031:N7031"/>
    <mergeCell ref="Q7031:R7031"/>
    <mergeCell ref="L7032:N7032"/>
    <mergeCell ref="P7032:R7032"/>
    <mergeCell ref="M7063:N7063"/>
    <mergeCell ref="Q7063:R7063"/>
    <mergeCell ref="M7064:N7064"/>
    <mergeCell ref="Q7064:R7064"/>
    <mergeCell ref="L7065:N7065"/>
    <mergeCell ref="P7065:R7065"/>
    <mergeCell ref="M7060:N7060"/>
    <mergeCell ref="Q7060:R7060"/>
    <mergeCell ref="M7061:N7061"/>
    <mergeCell ref="Q7061:R7061"/>
    <mergeCell ref="M7062:N7062"/>
    <mergeCell ref="Q7062:R7062"/>
    <mergeCell ref="M7057:N7057"/>
    <mergeCell ref="Q7057:R7057"/>
    <mergeCell ref="M7058:N7058"/>
    <mergeCell ref="Q7058:R7058"/>
    <mergeCell ref="M7059:N7059"/>
    <mergeCell ref="Q7059:R7059"/>
    <mergeCell ref="L7054:N7054"/>
    <mergeCell ref="P7054:R7054"/>
    <mergeCell ref="M7055:N7055"/>
    <mergeCell ref="Q7055:R7055"/>
    <mergeCell ref="M7056:N7056"/>
    <mergeCell ref="Q7056:R7056"/>
    <mergeCell ref="M7051:N7051"/>
    <mergeCell ref="Q7051:R7051"/>
    <mergeCell ref="L7052:N7052"/>
    <mergeCell ref="P7052:R7052"/>
    <mergeCell ref="L7053:N7053"/>
    <mergeCell ref="P7053:R7053"/>
    <mergeCell ref="M7048:N7048"/>
    <mergeCell ref="Q7048:R7048"/>
    <mergeCell ref="M7049:N7049"/>
    <mergeCell ref="Q7049:R7049"/>
    <mergeCell ref="M7050:N7050"/>
    <mergeCell ref="Q7050:R7050"/>
    <mergeCell ref="L7081:N7081"/>
    <mergeCell ref="P7081:R7081"/>
    <mergeCell ref="L7082:N7082"/>
    <mergeCell ref="P7082:R7082"/>
    <mergeCell ref="L7083:N7083"/>
    <mergeCell ref="P7083:R7083"/>
    <mergeCell ref="M7078:N7078"/>
    <mergeCell ref="Q7078:R7078"/>
    <mergeCell ref="M7079:N7079"/>
    <mergeCell ref="Q7079:R7079"/>
    <mergeCell ref="M7080:N7080"/>
    <mergeCell ref="Q7080:R7080"/>
    <mergeCell ref="M7075:N7075"/>
    <mergeCell ref="Q7075:R7075"/>
    <mergeCell ref="M7076:N7076"/>
    <mergeCell ref="Q7076:R7076"/>
    <mergeCell ref="M7077:N7077"/>
    <mergeCell ref="Q7077:R7077"/>
    <mergeCell ref="L7072:N7072"/>
    <mergeCell ref="P7072:R7072"/>
    <mergeCell ref="L7073:N7073"/>
    <mergeCell ref="P7073:R7073"/>
    <mergeCell ref="L7074:N7074"/>
    <mergeCell ref="P7074:R7074"/>
    <mergeCell ref="M7069:N7069"/>
    <mergeCell ref="Q7069:R7069"/>
    <mergeCell ref="M7070:N7070"/>
    <mergeCell ref="Q7070:R7070"/>
    <mergeCell ref="M7071:N7071"/>
    <mergeCell ref="Q7071:R7071"/>
    <mergeCell ref="L7066:N7066"/>
    <mergeCell ref="P7066:R7066"/>
    <mergeCell ref="L7067:N7067"/>
    <mergeCell ref="P7067:R7067"/>
    <mergeCell ref="M7068:N7068"/>
    <mergeCell ref="Q7068:R7068"/>
    <mergeCell ref="M7099:N7099"/>
    <mergeCell ref="Q7099:R7099"/>
    <mergeCell ref="L7100:N7100"/>
    <mergeCell ref="P7100:R7100"/>
    <mergeCell ref="L7101:N7101"/>
    <mergeCell ref="P7101:R7101"/>
    <mergeCell ref="M7096:N7096"/>
    <mergeCell ref="Q7096:R7096"/>
    <mergeCell ref="M7097:N7097"/>
    <mergeCell ref="Q7097:R7097"/>
    <mergeCell ref="M7098:N7098"/>
    <mergeCell ref="Q7098:R7098"/>
    <mergeCell ref="L7093:N7093"/>
    <mergeCell ref="P7093:R7093"/>
    <mergeCell ref="M7094:N7094"/>
    <mergeCell ref="Q7094:R7094"/>
    <mergeCell ref="M7095:N7095"/>
    <mergeCell ref="Q7095:R7095"/>
    <mergeCell ref="M7090:N7090"/>
    <mergeCell ref="Q7090:R7090"/>
    <mergeCell ref="L7091:N7091"/>
    <mergeCell ref="P7091:R7091"/>
    <mergeCell ref="L7092:N7092"/>
    <mergeCell ref="P7092:R7092"/>
    <mergeCell ref="M7087:N7087"/>
    <mergeCell ref="Q7087:R7087"/>
    <mergeCell ref="M7088:N7088"/>
    <mergeCell ref="Q7088:R7088"/>
    <mergeCell ref="M7089:N7089"/>
    <mergeCell ref="Q7089:R7089"/>
    <mergeCell ref="L7084:N7084"/>
    <mergeCell ref="P7084:R7084"/>
    <mergeCell ref="M7085:N7085"/>
    <mergeCell ref="Q7085:R7085"/>
    <mergeCell ref="M7086:N7086"/>
    <mergeCell ref="Q7086:R7086"/>
    <mergeCell ref="L7117:N7117"/>
    <mergeCell ref="P7117:R7117"/>
    <mergeCell ref="L7118:N7118"/>
    <mergeCell ref="P7118:R7118"/>
    <mergeCell ref="L7119:N7119"/>
    <mergeCell ref="P7119:R7119"/>
    <mergeCell ref="M7114:N7114"/>
    <mergeCell ref="Q7114:R7114"/>
    <mergeCell ref="M7115:N7115"/>
    <mergeCell ref="Q7115:R7115"/>
    <mergeCell ref="M7116:N7116"/>
    <mergeCell ref="Q7116:R7116"/>
    <mergeCell ref="L7111:N7111"/>
    <mergeCell ref="P7111:R7111"/>
    <mergeCell ref="L7112:N7112"/>
    <mergeCell ref="P7112:R7112"/>
    <mergeCell ref="L7113:N7113"/>
    <mergeCell ref="P7113:R7113"/>
    <mergeCell ref="M7108:N7108"/>
    <mergeCell ref="Q7108:R7108"/>
    <mergeCell ref="M7109:N7109"/>
    <mergeCell ref="Q7109:R7109"/>
    <mergeCell ref="M7110:N7110"/>
    <mergeCell ref="Q7110:R7110"/>
    <mergeCell ref="M7105:N7105"/>
    <mergeCell ref="Q7105:R7105"/>
    <mergeCell ref="M7106:N7106"/>
    <mergeCell ref="Q7106:R7106"/>
    <mergeCell ref="M7107:N7107"/>
    <mergeCell ref="Q7107:R7107"/>
    <mergeCell ref="L7102:N7102"/>
    <mergeCell ref="P7102:R7102"/>
    <mergeCell ref="M7103:N7103"/>
    <mergeCell ref="Q7103:R7103"/>
    <mergeCell ref="M7104:N7104"/>
    <mergeCell ref="Q7104:R7104"/>
    <mergeCell ref="M7135:N7135"/>
    <mergeCell ref="Q7135:R7135"/>
    <mergeCell ref="M7136:N7136"/>
    <mergeCell ref="Q7136:R7136"/>
    <mergeCell ref="M7137:N7137"/>
    <mergeCell ref="Q7137:R7137"/>
    <mergeCell ref="L7132:N7132"/>
    <mergeCell ref="P7132:R7132"/>
    <mergeCell ref="M7133:N7133"/>
    <mergeCell ref="Q7133:R7133"/>
    <mergeCell ref="M7134:N7134"/>
    <mergeCell ref="Q7134:R7134"/>
    <mergeCell ref="L7129:N7129"/>
    <mergeCell ref="P7129:R7129"/>
    <mergeCell ref="L7130:N7130"/>
    <mergeCell ref="P7130:R7130"/>
    <mergeCell ref="L7131:N7131"/>
    <mergeCell ref="P7131:R7131"/>
    <mergeCell ref="M7126:N7126"/>
    <mergeCell ref="Q7126:R7126"/>
    <mergeCell ref="M7127:N7127"/>
    <mergeCell ref="Q7127:R7127"/>
    <mergeCell ref="M7128:N7128"/>
    <mergeCell ref="Q7128:R7128"/>
    <mergeCell ref="M7123:N7123"/>
    <mergeCell ref="Q7123:R7123"/>
    <mergeCell ref="M7124:N7124"/>
    <mergeCell ref="Q7124:R7124"/>
    <mergeCell ref="M7125:N7125"/>
    <mergeCell ref="Q7125:R7125"/>
    <mergeCell ref="L7120:N7120"/>
    <mergeCell ref="P7120:R7120"/>
    <mergeCell ref="M7121:N7121"/>
    <mergeCell ref="Q7121:R7121"/>
    <mergeCell ref="M7122:N7122"/>
    <mergeCell ref="Q7122:R7122"/>
    <mergeCell ref="M7153:N7153"/>
    <mergeCell ref="Q7153:R7153"/>
    <mergeCell ref="M7154:N7154"/>
    <mergeCell ref="Q7154:R7154"/>
    <mergeCell ref="M7155:N7155"/>
    <mergeCell ref="Q7155:R7155"/>
    <mergeCell ref="L7150:N7150"/>
    <mergeCell ref="P7150:R7150"/>
    <mergeCell ref="M7151:N7151"/>
    <mergeCell ref="Q7151:R7151"/>
    <mergeCell ref="M7152:N7152"/>
    <mergeCell ref="Q7152:R7152"/>
    <mergeCell ref="M7147:N7147"/>
    <mergeCell ref="Q7147:R7147"/>
    <mergeCell ref="L7148:N7148"/>
    <mergeCell ref="P7148:R7148"/>
    <mergeCell ref="L7149:N7149"/>
    <mergeCell ref="P7149:R7149"/>
    <mergeCell ref="L7144:N7144"/>
    <mergeCell ref="P7144:R7144"/>
    <mergeCell ref="L7145:N7145"/>
    <mergeCell ref="P7145:R7145"/>
    <mergeCell ref="M7146:N7146"/>
    <mergeCell ref="Q7146:R7146"/>
    <mergeCell ref="L7141:N7141"/>
    <mergeCell ref="P7141:R7141"/>
    <mergeCell ref="M7142:N7142"/>
    <mergeCell ref="Q7142:R7142"/>
    <mergeCell ref="M7143:N7143"/>
    <mergeCell ref="Q7143:R7143"/>
    <mergeCell ref="M7138:N7138"/>
    <mergeCell ref="Q7138:R7138"/>
    <mergeCell ref="L7139:N7139"/>
    <mergeCell ref="P7139:R7139"/>
    <mergeCell ref="L7140:N7140"/>
    <mergeCell ref="P7140:R7140"/>
    <mergeCell ref="M7171:N7171"/>
    <mergeCell ref="Q7171:R7171"/>
    <mergeCell ref="M7172:N7172"/>
    <mergeCell ref="Q7172:R7172"/>
    <mergeCell ref="L7173:N7173"/>
    <mergeCell ref="P7173:R7173"/>
    <mergeCell ref="M7168:N7168"/>
    <mergeCell ref="Q7168:R7168"/>
    <mergeCell ref="M7169:N7169"/>
    <mergeCell ref="Q7169:R7169"/>
    <mergeCell ref="M7170:N7170"/>
    <mergeCell ref="Q7170:R7170"/>
    <mergeCell ref="M7165:N7165"/>
    <mergeCell ref="Q7165:R7165"/>
    <mergeCell ref="M7166:N7166"/>
    <mergeCell ref="Q7166:R7166"/>
    <mergeCell ref="M7167:N7167"/>
    <mergeCell ref="Q7167:R7167"/>
    <mergeCell ref="L7162:N7162"/>
    <mergeCell ref="P7162:R7162"/>
    <mergeCell ref="L7163:N7163"/>
    <mergeCell ref="P7163:R7163"/>
    <mergeCell ref="M7164:N7164"/>
    <mergeCell ref="Q7164:R7164"/>
    <mergeCell ref="L7159:N7159"/>
    <mergeCell ref="P7159:R7159"/>
    <mergeCell ref="L7160:N7160"/>
    <mergeCell ref="P7160:R7160"/>
    <mergeCell ref="L7161:N7161"/>
    <mergeCell ref="P7161:R7161"/>
    <mergeCell ref="M7156:N7156"/>
    <mergeCell ref="Q7156:R7156"/>
    <mergeCell ref="M7157:N7157"/>
    <mergeCell ref="Q7157:R7157"/>
    <mergeCell ref="L7158:N7158"/>
    <mergeCell ref="P7158:R7158"/>
    <mergeCell ref="L7189:N7189"/>
    <mergeCell ref="P7189:R7189"/>
    <mergeCell ref="L7190:N7190"/>
    <mergeCell ref="P7190:R7190"/>
    <mergeCell ref="M7191:N7191"/>
    <mergeCell ref="Q7191:R7191"/>
    <mergeCell ref="M7186:N7186"/>
    <mergeCell ref="Q7186:R7186"/>
    <mergeCell ref="M7187:N7187"/>
    <mergeCell ref="Q7187:R7187"/>
    <mergeCell ref="M7188:N7188"/>
    <mergeCell ref="Q7188:R7188"/>
    <mergeCell ref="M7183:N7183"/>
    <mergeCell ref="Q7183:R7183"/>
    <mergeCell ref="M7184:N7184"/>
    <mergeCell ref="Q7184:R7184"/>
    <mergeCell ref="M7185:N7185"/>
    <mergeCell ref="Q7185:R7185"/>
    <mergeCell ref="M7180:N7180"/>
    <mergeCell ref="Q7180:R7180"/>
    <mergeCell ref="M7181:N7181"/>
    <mergeCell ref="Q7181:R7181"/>
    <mergeCell ref="M7182:N7182"/>
    <mergeCell ref="Q7182:R7182"/>
    <mergeCell ref="M7177:N7177"/>
    <mergeCell ref="Q7177:R7177"/>
    <mergeCell ref="M7178:N7178"/>
    <mergeCell ref="Q7178:R7178"/>
    <mergeCell ref="M7179:N7179"/>
    <mergeCell ref="Q7179:R7179"/>
    <mergeCell ref="L7174:N7174"/>
    <mergeCell ref="P7174:R7174"/>
    <mergeCell ref="M7175:N7175"/>
    <mergeCell ref="Q7175:R7175"/>
    <mergeCell ref="M7176:N7176"/>
    <mergeCell ref="Q7176:R7176"/>
    <mergeCell ref="M7207:N7207"/>
    <mergeCell ref="Q7207:R7207"/>
    <mergeCell ref="L7208:N7208"/>
    <mergeCell ref="P7208:R7208"/>
    <mergeCell ref="L7209:N7209"/>
    <mergeCell ref="P7209:R7209"/>
    <mergeCell ref="M7204:N7204"/>
    <mergeCell ref="Q7204:R7204"/>
    <mergeCell ref="M7205:N7205"/>
    <mergeCell ref="Q7205:R7205"/>
    <mergeCell ref="M7206:N7206"/>
    <mergeCell ref="Q7206:R7206"/>
    <mergeCell ref="M7201:N7201"/>
    <mergeCell ref="Q7201:R7201"/>
    <mergeCell ref="M7202:N7202"/>
    <mergeCell ref="Q7202:R7202"/>
    <mergeCell ref="M7203:N7203"/>
    <mergeCell ref="Q7203:R7203"/>
    <mergeCell ref="L7198:N7198"/>
    <mergeCell ref="P7198:R7198"/>
    <mergeCell ref="L7199:N7199"/>
    <mergeCell ref="P7199:R7199"/>
    <mergeCell ref="M7200:N7200"/>
    <mergeCell ref="Q7200:R7200"/>
    <mergeCell ref="M7195:N7195"/>
    <mergeCell ref="Q7195:R7195"/>
    <mergeCell ref="L7196:N7196"/>
    <mergeCell ref="P7196:R7196"/>
    <mergeCell ref="L7197:N7197"/>
    <mergeCell ref="P7197:R7197"/>
    <mergeCell ref="M7192:N7192"/>
    <mergeCell ref="Q7192:R7192"/>
    <mergeCell ref="L7193:N7193"/>
    <mergeCell ref="P7193:R7193"/>
    <mergeCell ref="L7194:N7194"/>
    <mergeCell ref="P7194:R7194"/>
    <mergeCell ref="L7225:N7225"/>
    <mergeCell ref="P7225:R7225"/>
    <mergeCell ref="M7226:N7226"/>
    <mergeCell ref="Q7226:R7226"/>
    <mergeCell ref="M7227:N7227"/>
    <mergeCell ref="Q7227:R7227"/>
    <mergeCell ref="M7222:N7222"/>
    <mergeCell ref="Q7222:R7222"/>
    <mergeCell ref="M7223:N7223"/>
    <mergeCell ref="Q7223:R7223"/>
    <mergeCell ref="L7224:N7224"/>
    <mergeCell ref="P7224:R7224"/>
    <mergeCell ref="M7219:N7219"/>
    <mergeCell ref="Q7219:R7219"/>
    <mergeCell ref="L7220:N7220"/>
    <mergeCell ref="P7220:R7220"/>
    <mergeCell ref="L7221:N7221"/>
    <mergeCell ref="P7221:R7221"/>
    <mergeCell ref="L7216:N7216"/>
    <mergeCell ref="P7216:R7216"/>
    <mergeCell ref="L7217:N7217"/>
    <mergeCell ref="P7217:R7217"/>
    <mergeCell ref="M7218:N7218"/>
    <mergeCell ref="Q7218:R7218"/>
    <mergeCell ref="L7213:N7213"/>
    <mergeCell ref="P7213:R7213"/>
    <mergeCell ref="M7214:N7214"/>
    <mergeCell ref="Q7214:R7214"/>
    <mergeCell ref="M7215:N7215"/>
    <mergeCell ref="Q7215:R7215"/>
    <mergeCell ref="M7210:N7210"/>
    <mergeCell ref="Q7210:R7210"/>
    <mergeCell ref="M7211:N7211"/>
    <mergeCell ref="Q7211:R7211"/>
    <mergeCell ref="L7212:N7212"/>
    <mergeCell ref="P7212:R7212"/>
    <mergeCell ref="M7243:N7243"/>
    <mergeCell ref="Q7243:R7243"/>
    <mergeCell ref="M7244:N7244"/>
    <mergeCell ref="Q7244:R7244"/>
    <mergeCell ref="M7245:N7245"/>
    <mergeCell ref="Q7245:R7245"/>
    <mergeCell ref="M7240:N7240"/>
    <mergeCell ref="Q7240:R7240"/>
    <mergeCell ref="L7241:N7241"/>
    <mergeCell ref="P7241:R7241"/>
    <mergeCell ref="L7242:N7242"/>
    <mergeCell ref="P7242:R7242"/>
    <mergeCell ref="L7237:N7237"/>
    <mergeCell ref="P7237:R7237"/>
    <mergeCell ref="M7238:N7238"/>
    <mergeCell ref="Q7238:R7238"/>
    <mergeCell ref="M7239:N7239"/>
    <mergeCell ref="Q7239:R7239"/>
    <mergeCell ref="M7234:N7234"/>
    <mergeCell ref="Q7234:R7234"/>
    <mergeCell ref="L7235:N7235"/>
    <mergeCell ref="P7235:R7235"/>
    <mergeCell ref="L7236:N7236"/>
    <mergeCell ref="P7236:R7236"/>
    <mergeCell ref="M7231:N7231"/>
    <mergeCell ref="Q7231:R7231"/>
    <mergeCell ref="M7232:N7232"/>
    <mergeCell ref="Q7232:R7232"/>
    <mergeCell ref="M7233:N7233"/>
    <mergeCell ref="Q7233:R7233"/>
    <mergeCell ref="L7228:N7228"/>
    <mergeCell ref="P7228:R7228"/>
    <mergeCell ref="L7229:N7229"/>
    <mergeCell ref="P7229:R7229"/>
    <mergeCell ref="L7230:N7230"/>
    <mergeCell ref="P7230:R7230"/>
    <mergeCell ref="M7261:N7261"/>
    <mergeCell ref="Q7261:R7261"/>
    <mergeCell ref="M7262:N7262"/>
    <mergeCell ref="Q7262:R7262"/>
    <mergeCell ref="M7263:N7263"/>
    <mergeCell ref="Q7263:R7263"/>
    <mergeCell ref="L7258:N7258"/>
    <mergeCell ref="P7258:R7258"/>
    <mergeCell ref="L7259:N7259"/>
    <mergeCell ref="P7259:R7259"/>
    <mergeCell ref="L7260:N7260"/>
    <mergeCell ref="P7260:R7260"/>
    <mergeCell ref="L7255:N7255"/>
    <mergeCell ref="P7255:R7255"/>
    <mergeCell ref="M7256:N7256"/>
    <mergeCell ref="Q7256:R7256"/>
    <mergeCell ref="L7257:N7257"/>
    <mergeCell ref="P7257:R7257"/>
    <mergeCell ref="M7252:N7252"/>
    <mergeCell ref="Q7252:R7252"/>
    <mergeCell ref="M7253:N7253"/>
    <mergeCell ref="Q7253:R7253"/>
    <mergeCell ref="L7254:N7254"/>
    <mergeCell ref="P7254:R7254"/>
    <mergeCell ref="M7249:N7249"/>
    <mergeCell ref="Q7249:R7249"/>
    <mergeCell ref="L7250:N7250"/>
    <mergeCell ref="P7250:R7250"/>
    <mergeCell ref="L7251:N7251"/>
    <mergeCell ref="P7251:R7251"/>
    <mergeCell ref="M7246:N7246"/>
    <mergeCell ref="Q7246:R7246"/>
    <mergeCell ref="M7247:N7247"/>
    <mergeCell ref="Q7247:R7247"/>
    <mergeCell ref="M7248:N7248"/>
    <mergeCell ref="Q7248:R7248"/>
    <mergeCell ref="M7279:N7279"/>
    <mergeCell ref="Q7279:R7279"/>
    <mergeCell ref="L7280:N7280"/>
    <mergeCell ref="P7280:R7280"/>
    <mergeCell ref="L7281:N7281"/>
    <mergeCell ref="P7281:R7281"/>
    <mergeCell ref="M7276:N7276"/>
    <mergeCell ref="Q7276:R7276"/>
    <mergeCell ref="M7277:N7277"/>
    <mergeCell ref="Q7277:R7277"/>
    <mergeCell ref="M7278:N7278"/>
    <mergeCell ref="Q7278:R7278"/>
    <mergeCell ref="M7273:N7273"/>
    <mergeCell ref="Q7273:R7273"/>
    <mergeCell ref="M7274:N7274"/>
    <mergeCell ref="Q7274:R7274"/>
    <mergeCell ref="M7275:N7275"/>
    <mergeCell ref="Q7275:R7275"/>
    <mergeCell ref="M7270:N7270"/>
    <mergeCell ref="Q7270:R7270"/>
    <mergeCell ref="M7271:N7271"/>
    <mergeCell ref="Q7271:R7271"/>
    <mergeCell ref="M7272:N7272"/>
    <mergeCell ref="Q7272:R7272"/>
    <mergeCell ref="M7267:N7267"/>
    <mergeCell ref="Q7267:R7267"/>
    <mergeCell ref="M7268:N7268"/>
    <mergeCell ref="Q7268:R7268"/>
    <mergeCell ref="M7269:N7269"/>
    <mergeCell ref="Q7269:R7269"/>
    <mergeCell ref="M7264:N7264"/>
    <mergeCell ref="Q7264:R7264"/>
    <mergeCell ref="M7265:N7265"/>
    <mergeCell ref="Q7265:R7265"/>
    <mergeCell ref="M7266:N7266"/>
    <mergeCell ref="Q7266:R7266"/>
    <mergeCell ref="L7297:N7297"/>
    <mergeCell ref="P7297:R7297"/>
    <mergeCell ref="M7298:N7298"/>
    <mergeCell ref="Q7298:R7298"/>
    <mergeCell ref="M7299:N7299"/>
    <mergeCell ref="Q7299:R7299"/>
    <mergeCell ref="M7294:N7294"/>
    <mergeCell ref="Q7294:R7294"/>
    <mergeCell ref="M7295:N7295"/>
    <mergeCell ref="Q7295:R7295"/>
    <mergeCell ref="L7296:N7296"/>
    <mergeCell ref="P7296:R7296"/>
    <mergeCell ref="L7291:N7291"/>
    <mergeCell ref="P7291:R7291"/>
    <mergeCell ref="L7292:N7292"/>
    <mergeCell ref="P7292:R7292"/>
    <mergeCell ref="L7293:N7293"/>
    <mergeCell ref="P7293:R7293"/>
    <mergeCell ref="L7288:N7288"/>
    <mergeCell ref="P7288:R7288"/>
    <mergeCell ref="M7289:N7289"/>
    <mergeCell ref="Q7289:R7289"/>
    <mergeCell ref="M7290:N7290"/>
    <mergeCell ref="Q7290:R7290"/>
    <mergeCell ref="M7285:N7285"/>
    <mergeCell ref="Q7285:R7285"/>
    <mergeCell ref="M7286:N7286"/>
    <mergeCell ref="Q7286:R7286"/>
    <mergeCell ref="L7287:N7287"/>
    <mergeCell ref="P7287:R7287"/>
    <mergeCell ref="L7282:N7282"/>
    <mergeCell ref="P7282:R7282"/>
    <mergeCell ref="L7283:N7283"/>
    <mergeCell ref="P7283:R7283"/>
    <mergeCell ref="L7284:N7284"/>
    <mergeCell ref="P7284:R7284"/>
    <mergeCell ref="M7315:N7315"/>
    <mergeCell ref="Q7315:R7315"/>
    <mergeCell ref="M7316:N7316"/>
    <mergeCell ref="Q7316:R7316"/>
    <mergeCell ref="L7317:N7317"/>
    <mergeCell ref="P7317:R7317"/>
    <mergeCell ref="M7312:N7312"/>
    <mergeCell ref="Q7312:R7312"/>
    <mergeCell ref="L7313:N7313"/>
    <mergeCell ref="P7313:R7313"/>
    <mergeCell ref="L7314:N7314"/>
    <mergeCell ref="P7314:R7314"/>
    <mergeCell ref="L7309:N7309"/>
    <mergeCell ref="P7309:R7309"/>
    <mergeCell ref="L7310:N7310"/>
    <mergeCell ref="P7310:R7310"/>
    <mergeCell ref="M7311:N7311"/>
    <mergeCell ref="Q7311:R7311"/>
    <mergeCell ref="M7306:N7306"/>
    <mergeCell ref="Q7306:R7306"/>
    <mergeCell ref="M7307:N7307"/>
    <mergeCell ref="Q7307:R7307"/>
    <mergeCell ref="L7308:N7308"/>
    <mergeCell ref="P7308:R7308"/>
    <mergeCell ref="L7303:N7303"/>
    <mergeCell ref="P7303:R7303"/>
    <mergeCell ref="L7304:N7304"/>
    <mergeCell ref="P7304:R7304"/>
    <mergeCell ref="M7305:N7305"/>
    <mergeCell ref="Q7305:R7305"/>
    <mergeCell ref="M7300:N7300"/>
    <mergeCell ref="Q7300:R7300"/>
    <mergeCell ref="L7301:N7301"/>
    <mergeCell ref="P7301:R7301"/>
    <mergeCell ref="L7302:N7302"/>
    <mergeCell ref="P7302:R730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Nishantha Pradeep : PROC</dc:creator>
  <cp:lastModifiedBy>Nishantha Pradeep : PROC</cp:lastModifiedBy>
  <dcterms:created xsi:type="dcterms:W3CDTF">2019-01-05T08:03:03Z</dcterms:created>
  <dcterms:modified xsi:type="dcterms:W3CDTF">2019-01-05T08:10:13Z</dcterms:modified>
</cp:coreProperties>
</file>