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m\Downloads\Project 500\"/>
    </mc:Choice>
  </mc:AlternateContent>
  <xr:revisionPtr revIDLastSave="0" documentId="13_ncr:1_{7CBB6FEE-7165-4A62-82F8-A0644F4DD3E6}" xr6:coauthVersionLast="45" xr6:coauthVersionMax="45" xr10:uidLastSave="{00000000-0000-0000-0000-000000000000}"/>
  <bookViews>
    <workbookView xWindow="-120" yWindow="-120" windowWidth="20730" windowHeight="11160" activeTab="1" xr2:uid="{E128C898-8745-4044-9D5F-A46FF61A8C7B}"/>
  </bookViews>
  <sheets>
    <sheet name="Base Values" sheetId="2" r:id="rId1"/>
    <sheet name="CFs and NPVs" sheetId="1" r:id="rId2"/>
  </sheets>
  <externalReferences>
    <externalReference r:id="rId3"/>
  </externalReferences>
  <definedNames>
    <definedName name="Am_loan_annuity">[1]Sheet1!$E$10</definedName>
    <definedName name="Def_loan">[1]Sheet1!$E$15</definedName>
    <definedName name="Interest">[1]Sheet1!$D$7</definedName>
    <definedName name="Loan_amount">[1]Sheet1!$D$6</definedName>
    <definedName name="Loan_term">[1]Sheet1!$D$5</definedName>
    <definedName name="Marketing_Cost">[1]Sheet1!$E$2</definedName>
    <definedName name="MARR">[1]Sheet1!$E$3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B8" i="2"/>
  <c r="F5" i="1" s="1"/>
  <c r="F389" i="1" s="1"/>
  <c r="B11" i="2"/>
  <c r="F3" i="1"/>
  <c r="K3" i="1"/>
  <c r="K5" i="1"/>
  <c r="I9" i="1"/>
  <c r="C9" i="1"/>
  <c r="D9" i="1" s="1"/>
  <c r="K9" i="1" l="1"/>
  <c r="I10" i="1" s="1"/>
  <c r="J10" i="1" s="1"/>
  <c r="K10" i="1" s="1"/>
  <c r="I11" i="1" s="1"/>
  <c r="E9" i="1"/>
  <c r="F9" i="1" s="1"/>
  <c r="J11" i="1" l="1"/>
  <c r="K11" i="1" s="1"/>
  <c r="I12" i="1" s="1"/>
  <c r="C10" i="1"/>
  <c r="D10" i="1" l="1"/>
  <c r="J12" i="1"/>
  <c r="K12" i="1"/>
  <c r="I13" i="1" s="1"/>
  <c r="J13" i="1" l="1"/>
  <c r="K13" i="1" s="1"/>
  <c r="I14" i="1" s="1"/>
  <c r="E10" i="1"/>
  <c r="F10" i="1" l="1"/>
  <c r="C11" i="1" s="1"/>
  <c r="J14" i="1"/>
  <c r="K14" i="1" s="1"/>
  <c r="I15" i="1" s="1"/>
  <c r="J15" i="1" l="1"/>
  <c r="K15" i="1" s="1"/>
  <c r="I16" i="1" s="1"/>
  <c r="D11" i="1"/>
  <c r="E11" i="1" l="1"/>
  <c r="J16" i="1"/>
  <c r="K16" i="1" s="1"/>
  <c r="I17" i="1" s="1"/>
  <c r="J17" i="1" l="1"/>
  <c r="K17" i="1" s="1"/>
  <c r="I18" i="1" s="1"/>
  <c r="F11" i="1"/>
  <c r="C12" i="1" s="1"/>
  <c r="D12" i="1" l="1"/>
  <c r="J18" i="1"/>
  <c r="K18" i="1"/>
  <c r="I19" i="1" s="1"/>
  <c r="J19" i="1" l="1"/>
  <c r="K19" i="1" s="1"/>
  <c r="I20" i="1" s="1"/>
  <c r="E12" i="1"/>
  <c r="J20" i="1" l="1"/>
  <c r="K20" i="1" s="1"/>
  <c r="I21" i="1" s="1"/>
  <c r="F12" i="1"/>
  <c r="C13" i="1" s="1"/>
  <c r="D13" i="1" l="1"/>
  <c r="J21" i="1"/>
  <c r="K21" i="1" s="1"/>
  <c r="I22" i="1" s="1"/>
  <c r="J22" i="1" l="1"/>
  <c r="K22" i="1" s="1"/>
  <c r="I23" i="1" s="1"/>
  <c r="E13" i="1"/>
  <c r="J23" i="1" l="1"/>
  <c r="K23" i="1" s="1"/>
  <c r="I24" i="1" s="1"/>
  <c r="F13" i="1"/>
  <c r="C14" i="1" s="1"/>
  <c r="D14" i="1" l="1"/>
  <c r="J24" i="1"/>
  <c r="K24" i="1" s="1"/>
  <c r="I25" i="1" s="1"/>
  <c r="J25" i="1" l="1"/>
  <c r="K25" i="1" s="1"/>
  <c r="I26" i="1" s="1"/>
  <c r="E14" i="1"/>
  <c r="F14" i="1" s="1"/>
  <c r="C15" i="1" s="1"/>
  <c r="J26" i="1" l="1"/>
  <c r="K26" i="1" s="1"/>
  <c r="I27" i="1" s="1"/>
  <c r="D15" i="1"/>
  <c r="E15" i="1" s="1"/>
  <c r="F15" i="1" s="1"/>
  <c r="C16" i="1" s="1"/>
  <c r="J27" i="1" l="1"/>
  <c r="K27" i="1" s="1"/>
  <c r="I28" i="1" s="1"/>
  <c r="D16" i="1"/>
  <c r="E16" i="1" s="1"/>
  <c r="F16" i="1" s="1"/>
  <c r="C17" i="1" s="1"/>
  <c r="D17" i="1" l="1"/>
  <c r="E17" i="1" s="1"/>
  <c r="F17" i="1" s="1"/>
  <c r="C18" i="1" s="1"/>
  <c r="J28" i="1"/>
  <c r="K28" i="1" s="1"/>
  <c r="I29" i="1" s="1"/>
  <c r="D18" i="1" l="1"/>
  <c r="E18" i="1" s="1"/>
  <c r="F18" i="1" s="1"/>
  <c r="C19" i="1" s="1"/>
  <c r="J29" i="1"/>
  <c r="K29" i="1" s="1"/>
  <c r="I30" i="1" s="1"/>
  <c r="D19" i="1" l="1"/>
  <c r="E19" i="1" s="1"/>
  <c r="F19" i="1" s="1"/>
  <c r="C20" i="1" s="1"/>
  <c r="J30" i="1"/>
  <c r="K30" i="1" s="1"/>
  <c r="I31" i="1" s="1"/>
  <c r="D20" i="1" l="1"/>
  <c r="E20" i="1" s="1"/>
  <c r="F20" i="1" s="1"/>
  <c r="C21" i="1" s="1"/>
  <c r="J31" i="1"/>
  <c r="K31" i="1" s="1"/>
  <c r="I32" i="1" s="1"/>
  <c r="J32" i="1" l="1"/>
  <c r="K32" i="1" s="1"/>
  <c r="I33" i="1" s="1"/>
  <c r="D21" i="1"/>
  <c r="E21" i="1" s="1"/>
  <c r="F21" i="1" s="1"/>
  <c r="C22" i="1" s="1"/>
  <c r="D22" i="1" l="1"/>
  <c r="E22" i="1" s="1"/>
  <c r="F22" i="1" s="1"/>
  <c r="C23" i="1" s="1"/>
  <c r="J33" i="1"/>
  <c r="K33" i="1" s="1"/>
  <c r="I34" i="1" s="1"/>
  <c r="J34" i="1" l="1"/>
  <c r="K34" i="1" s="1"/>
  <c r="I35" i="1" s="1"/>
  <c r="D23" i="1"/>
  <c r="E23" i="1" s="1"/>
  <c r="F23" i="1" s="1"/>
  <c r="C24" i="1" s="1"/>
  <c r="D24" i="1" l="1"/>
  <c r="E24" i="1" s="1"/>
  <c r="F24" i="1" s="1"/>
  <c r="C25" i="1" s="1"/>
  <c r="J35" i="1"/>
  <c r="K35" i="1" s="1"/>
  <c r="I36" i="1" s="1"/>
  <c r="D25" i="1" l="1"/>
  <c r="E25" i="1" s="1"/>
  <c r="F25" i="1" s="1"/>
  <c r="C26" i="1" s="1"/>
  <c r="J36" i="1"/>
  <c r="K36" i="1" s="1"/>
  <c r="I37" i="1" s="1"/>
  <c r="J37" i="1" l="1"/>
  <c r="K37" i="1" s="1"/>
  <c r="I38" i="1" s="1"/>
  <c r="D26" i="1"/>
  <c r="E26" i="1" s="1"/>
  <c r="F26" i="1" s="1"/>
  <c r="C27" i="1" s="1"/>
  <c r="J38" i="1" l="1"/>
  <c r="K38" i="1" s="1"/>
  <c r="I39" i="1" s="1"/>
  <c r="D27" i="1"/>
  <c r="E27" i="1" s="1"/>
  <c r="F27" i="1" s="1"/>
  <c r="C28" i="1" s="1"/>
  <c r="J39" i="1" l="1"/>
  <c r="K39" i="1" s="1"/>
  <c r="I40" i="1" s="1"/>
  <c r="D28" i="1"/>
  <c r="E28" i="1" s="1"/>
  <c r="F28" i="1" s="1"/>
  <c r="C29" i="1" s="1"/>
  <c r="D29" i="1" l="1"/>
  <c r="E29" i="1" s="1"/>
  <c r="F29" i="1" s="1"/>
  <c r="C30" i="1" s="1"/>
  <c r="J40" i="1"/>
  <c r="K40" i="1" s="1"/>
  <c r="I41" i="1" s="1"/>
  <c r="J41" i="1" l="1"/>
  <c r="K41" i="1" s="1"/>
  <c r="I42" i="1" s="1"/>
  <c r="D30" i="1"/>
  <c r="E30" i="1" s="1"/>
  <c r="F30" i="1" s="1"/>
  <c r="C31" i="1" s="1"/>
  <c r="J42" i="1" l="1"/>
  <c r="K42" i="1" s="1"/>
  <c r="I43" i="1" s="1"/>
  <c r="D31" i="1"/>
  <c r="E31" i="1" s="1"/>
  <c r="F31" i="1" s="1"/>
  <c r="C32" i="1" s="1"/>
  <c r="J43" i="1" l="1"/>
  <c r="K43" i="1" s="1"/>
  <c r="I44" i="1" s="1"/>
  <c r="D32" i="1"/>
  <c r="E32" i="1" s="1"/>
  <c r="F32" i="1" s="1"/>
  <c r="C33" i="1" s="1"/>
  <c r="D33" i="1" l="1"/>
  <c r="E33" i="1" s="1"/>
  <c r="F33" i="1" s="1"/>
  <c r="C34" i="1" s="1"/>
  <c r="J44" i="1"/>
  <c r="K44" i="1"/>
  <c r="I45" i="1" s="1"/>
  <c r="J45" i="1" l="1"/>
  <c r="K45" i="1" s="1"/>
  <c r="I46" i="1" s="1"/>
  <c r="D34" i="1"/>
  <c r="E34" i="1" s="1"/>
  <c r="F34" i="1" s="1"/>
  <c r="C35" i="1" s="1"/>
  <c r="D35" i="1" l="1"/>
  <c r="E35" i="1" s="1"/>
  <c r="F35" i="1" s="1"/>
  <c r="C36" i="1" s="1"/>
  <c r="J46" i="1"/>
  <c r="K46" i="1"/>
  <c r="I47" i="1" s="1"/>
  <c r="J47" i="1" l="1"/>
  <c r="K47" i="1" s="1"/>
  <c r="I48" i="1" s="1"/>
  <c r="D36" i="1"/>
  <c r="E36" i="1" s="1"/>
  <c r="F36" i="1" s="1"/>
  <c r="C37" i="1" s="1"/>
  <c r="D37" i="1" l="1"/>
  <c r="E37" i="1" s="1"/>
  <c r="F37" i="1" s="1"/>
  <c r="C38" i="1" s="1"/>
  <c r="J48" i="1"/>
  <c r="K48" i="1" s="1"/>
  <c r="I49" i="1" s="1"/>
  <c r="D38" i="1" l="1"/>
  <c r="E38" i="1" s="1"/>
  <c r="F38" i="1" s="1"/>
  <c r="C39" i="1" s="1"/>
  <c r="J49" i="1"/>
  <c r="K49" i="1" s="1"/>
  <c r="I50" i="1" s="1"/>
  <c r="J50" i="1" l="1"/>
  <c r="K50" i="1" s="1"/>
  <c r="I51" i="1" s="1"/>
  <c r="D39" i="1"/>
  <c r="E39" i="1" s="1"/>
  <c r="F39" i="1" s="1"/>
  <c r="C40" i="1" s="1"/>
  <c r="D40" i="1" l="1"/>
  <c r="E40" i="1" s="1"/>
  <c r="F40" i="1" s="1"/>
  <c r="C41" i="1" s="1"/>
  <c r="J51" i="1"/>
  <c r="K51" i="1" s="1"/>
  <c r="I52" i="1" s="1"/>
  <c r="D41" i="1" l="1"/>
  <c r="E41" i="1" s="1"/>
  <c r="F41" i="1" s="1"/>
  <c r="C42" i="1" s="1"/>
  <c r="J52" i="1"/>
  <c r="K52" i="1" s="1"/>
  <c r="I53" i="1" s="1"/>
  <c r="J53" i="1" l="1"/>
  <c r="K53" i="1"/>
  <c r="I54" i="1" s="1"/>
  <c r="D42" i="1"/>
  <c r="E42" i="1" s="1"/>
  <c r="F42" i="1" s="1"/>
  <c r="C43" i="1" s="1"/>
  <c r="D43" i="1" l="1"/>
  <c r="E43" i="1" s="1"/>
  <c r="F43" i="1" s="1"/>
  <c r="C44" i="1" s="1"/>
  <c r="J54" i="1"/>
  <c r="K54" i="1" s="1"/>
  <c r="I55" i="1" s="1"/>
  <c r="J55" i="1" l="1"/>
  <c r="K55" i="1" s="1"/>
  <c r="I56" i="1" s="1"/>
  <c r="D44" i="1"/>
  <c r="E44" i="1" s="1"/>
  <c r="F44" i="1" s="1"/>
  <c r="C45" i="1" s="1"/>
  <c r="J56" i="1" l="1"/>
  <c r="K56" i="1" s="1"/>
  <c r="I57" i="1" s="1"/>
  <c r="D45" i="1"/>
  <c r="E45" i="1" s="1"/>
  <c r="F45" i="1" s="1"/>
  <c r="C46" i="1" s="1"/>
  <c r="D46" i="1" l="1"/>
  <c r="E46" i="1" s="1"/>
  <c r="F46" i="1" s="1"/>
  <c r="C47" i="1" s="1"/>
  <c r="J57" i="1"/>
  <c r="K57" i="1" s="1"/>
  <c r="I58" i="1" s="1"/>
  <c r="D47" i="1" l="1"/>
  <c r="E47" i="1" s="1"/>
  <c r="F47" i="1" s="1"/>
  <c r="C48" i="1" s="1"/>
  <c r="J58" i="1"/>
  <c r="K58" i="1" s="1"/>
  <c r="I59" i="1" s="1"/>
  <c r="J59" i="1" l="1"/>
  <c r="K59" i="1" s="1"/>
  <c r="I60" i="1" s="1"/>
  <c r="D48" i="1"/>
  <c r="E48" i="1" s="1"/>
  <c r="F48" i="1" s="1"/>
  <c r="C49" i="1" s="1"/>
  <c r="J60" i="1" l="1"/>
  <c r="K60" i="1" s="1"/>
  <c r="I61" i="1" s="1"/>
  <c r="D49" i="1"/>
  <c r="E49" i="1" s="1"/>
  <c r="F49" i="1" s="1"/>
  <c r="C50" i="1" s="1"/>
  <c r="J61" i="1" l="1"/>
  <c r="K61" i="1" s="1"/>
  <c r="I62" i="1" s="1"/>
  <c r="D50" i="1"/>
  <c r="E50" i="1" s="1"/>
  <c r="F50" i="1" s="1"/>
  <c r="C51" i="1" s="1"/>
  <c r="D51" i="1" l="1"/>
  <c r="E51" i="1" s="1"/>
  <c r="F51" i="1" s="1"/>
  <c r="C52" i="1" s="1"/>
  <c r="J62" i="1"/>
  <c r="K62" i="1" s="1"/>
  <c r="I63" i="1" s="1"/>
  <c r="J63" i="1" l="1"/>
  <c r="K63" i="1" s="1"/>
  <c r="I64" i="1" s="1"/>
  <c r="D52" i="1"/>
  <c r="E52" i="1" s="1"/>
  <c r="F52" i="1" s="1"/>
  <c r="C53" i="1" s="1"/>
  <c r="J64" i="1" l="1"/>
  <c r="K64" i="1" s="1"/>
  <c r="I65" i="1" s="1"/>
  <c r="D53" i="1"/>
  <c r="E53" i="1" s="1"/>
  <c r="F53" i="1" s="1"/>
  <c r="C54" i="1" s="1"/>
  <c r="D54" i="1" l="1"/>
  <c r="E54" i="1" s="1"/>
  <c r="F54" i="1" s="1"/>
  <c r="C55" i="1" s="1"/>
  <c r="J65" i="1"/>
  <c r="K65" i="1"/>
  <c r="I66" i="1" s="1"/>
  <c r="J66" i="1" l="1"/>
  <c r="K66" i="1" s="1"/>
  <c r="I67" i="1" s="1"/>
  <c r="D55" i="1"/>
  <c r="E55" i="1" s="1"/>
  <c r="F55" i="1" s="1"/>
  <c r="C56" i="1" s="1"/>
  <c r="D56" i="1" l="1"/>
  <c r="E56" i="1" s="1"/>
  <c r="F56" i="1" s="1"/>
  <c r="C57" i="1" s="1"/>
  <c r="J67" i="1"/>
  <c r="K67" i="1" s="1"/>
  <c r="I68" i="1" s="1"/>
  <c r="D57" i="1" l="1"/>
  <c r="E57" i="1" s="1"/>
  <c r="F57" i="1" s="1"/>
  <c r="C58" i="1" s="1"/>
  <c r="J68" i="1"/>
  <c r="K68" i="1" s="1"/>
  <c r="I69" i="1" s="1"/>
  <c r="J69" i="1" l="1"/>
  <c r="K69" i="1" s="1"/>
  <c r="I70" i="1" s="1"/>
  <c r="D58" i="1"/>
  <c r="E58" i="1" s="1"/>
  <c r="F58" i="1" s="1"/>
  <c r="C59" i="1" s="1"/>
  <c r="D59" i="1" l="1"/>
  <c r="E59" i="1" s="1"/>
  <c r="F59" i="1" s="1"/>
  <c r="C60" i="1" s="1"/>
  <c r="J70" i="1"/>
  <c r="K70" i="1" s="1"/>
  <c r="I71" i="1" s="1"/>
  <c r="D60" i="1" l="1"/>
  <c r="E60" i="1" s="1"/>
  <c r="F60" i="1" s="1"/>
  <c r="C61" i="1" s="1"/>
  <c r="J71" i="1"/>
  <c r="K71" i="1" s="1"/>
  <c r="I72" i="1" s="1"/>
  <c r="D61" i="1" l="1"/>
  <c r="E61" i="1" s="1"/>
  <c r="F61" i="1" s="1"/>
  <c r="C62" i="1" s="1"/>
  <c r="J72" i="1"/>
  <c r="K72" i="1" s="1"/>
  <c r="I73" i="1" s="1"/>
  <c r="J73" i="1" l="1"/>
  <c r="K73" i="1" s="1"/>
  <c r="I74" i="1" s="1"/>
  <c r="D62" i="1"/>
  <c r="E62" i="1" s="1"/>
  <c r="F62" i="1" s="1"/>
  <c r="C63" i="1" s="1"/>
  <c r="D63" i="1" l="1"/>
  <c r="E63" i="1" s="1"/>
  <c r="F63" i="1" s="1"/>
  <c r="C64" i="1" s="1"/>
  <c r="J74" i="1"/>
  <c r="K74" i="1" s="1"/>
  <c r="I75" i="1" s="1"/>
  <c r="J75" i="1" l="1"/>
  <c r="K75" i="1" s="1"/>
  <c r="I76" i="1" s="1"/>
  <c r="D64" i="1"/>
  <c r="E64" i="1" s="1"/>
  <c r="F64" i="1" s="1"/>
  <c r="C65" i="1" s="1"/>
  <c r="D65" i="1" l="1"/>
  <c r="E65" i="1" s="1"/>
  <c r="F65" i="1" s="1"/>
  <c r="C66" i="1" s="1"/>
  <c r="J76" i="1"/>
  <c r="K76" i="1" s="1"/>
  <c r="I77" i="1" s="1"/>
  <c r="D66" i="1" l="1"/>
  <c r="E66" i="1" s="1"/>
  <c r="F66" i="1" s="1"/>
  <c r="C67" i="1" s="1"/>
  <c r="J77" i="1"/>
  <c r="K77" i="1"/>
  <c r="I78" i="1" s="1"/>
  <c r="J78" i="1" l="1"/>
  <c r="K78" i="1" s="1"/>
  <c r="I79" i="1" s="1"/>
  <c r="D67" i="1"/>
  <c r="E67" i="1" s="1"/>
  <c r="F67" i="1" s="1"/>
  <c r="C68" i="1" s="1"/>
  <c r="D68" i="1" l="1"/>
  <c r="E68" i="1" s="1"/>
  <c r="F68" i="1" s="1"/>
  <c r="C69" i="1" s="1"/>
  <c r="J79" i="1"/>
  <c r="K79" i="1" s="1"/>
  <c r="I80" i="1" s="1"/>
  <c r="D69" i="1" l="1"/>
  <c r="E69" i="1" s="1"/>
  <c r="F69" i="1" s="1"/>
  <c r="C70" i="1" s="1"/>
  <c r="J80" i="1"/>
  <c r="K80" i="1"/>
  <c r="I81" i="1" s="1"/>
  <c r="J81" i="1" l="1"/>
  <c r="K81" i="1"/>
  <c r="I82" i="1" s="1"/>
  <c r="D70" i="1"/>
  <c r="E70" i="1" s="1"/>
  <c r="F70" i="1" s="1"/>
  <c r="C71" i="1" s="1"/>
  <c r="D71" i="1" l="1"/>
  <c r="E71" i="1" s="1"/>
  <c r="F71" i="1" s="1"/>
  <c r="C72" i="1" s="1"/>
  <c r="J82" i="1"/>
  <c r="K82" i="1" s="1"/>
  <c r="I83" i="1" s="1"/>
  <c r="J83" i="1" l="1"/>
  <c r="K83" i="1" s="1"/>
  <c r="I84" i="1" s="1"/>
  <c r="D72" i="1"/>
  <c r="E72" i="1" s="1"/>
  <c r="F72" i="1" s="1"/>
  <c r="C73" i="1" s="1"/>
  <c r="D73" i="1" l="1"/>
  <c r="E73" i="1" s="1"/>
  <c r="F73" i="1" s="1"/>
  <c r="C74" i="1" s="1"/>
  <c r="J84" i="1"/>
  <c r="K84" i="1" s="1"/>
  <c r="I85" i="1" s="1"/>
  <c r="D74" i="1" l="1"/>
  <c r="E74" i="1" s="1"/>
  <c r="F74" i="1" s="1"/>
  <c r="C75" i="1" s="1"/>
  <c r="J85" i="1"/>
  <c r="K85" i="1"/>
  <c r="I86" i="1" s="1"/>
  <c r="D75" i="1" l="1"/>
  <c r="E75" i="1" s="1"/>
  <c r="F75" i="1" s="1"/>
  <c r="C76" i="1" s="1"/>
  <c r="J86" i="1"/>
  <c r="K86" i="1" s="1"/>
  <c r="I87" i="1" s="1"/>
  <c r="J87" i="1" l="1"/>
  <c r="K87" i="1" s="1"/>
  <c r="I88" i="1" s="1"/>
  <c r="D76" i="1"/>
  <c r="E76" i="1" s="1"/>
  <c r="F76" i="1" s="1"/>
  <c r="C77" i="1" s="1"/>
  <c r="D77" i="1" l="1"/>
  <c r="E77" i="1" s="1"/>
  <c r="F77" i="1" s="1"/>
  <c r="C78" i="1" s="1"/>
  <c r="J88" i="1"/>
  <c r="K88" i="1" s="1"/>
  <c r="I89" i="1" s="1"/>
  <c r="J89" i="1" l="1"/>
  <c r="K89" i="1" s="1"/>
  <c r="I90" i="1" s="1"/>
  <c r="D78" i="1"/>
  <c r="E78" i="1" s="1"/>
  <c r="F78" i="1" s="1"/>
  <c r="C79" i="1" s="1"/>
  <c r="D79" i="1" l="1"/>
  <c r="E79" i="1" s="1"/>
  <c r="F79" i="1" s="1"/>
  <c r="C80" i="1" s="1"/>
  <c r="J90" i="1"/>
  <c r="K90" i="1" s="1"/>
  <c r="I91" i="1" s="1"/>
  <c r="D80" i="1" l="1"/>
  <c r="E80" i="1" s="1"/>
  <c r="F80" i="1" s="1"/>
  <c r="C81" i="1" s="1"/>
  <c r="J91" i="1"/>
  <c r="K91" i="1"/>
  <c r="I92" i="1" s="1"/>
  <c r="D81" i="1" l="1"/>
  <c r="E81" i="1" s="1"/>
  <c r="F81" i="1" s="1"/>
  <c r="C82" i="1" s="1"/>
  <c r="J92" i="1"/>
  <c r="K92" i="1" s="1"/>
  <c r="I93" i="1" s="1"/>
  <c r="D82" i="1" l="1"/>
  <c r="E82" i="1" s="1"/>
  <c r="F82" i="1" s="1"/>
  <c r="C83" i="1" s="1"/>
  <c r="J93" i="1"/>
  <c r="K93" i="1"/>
  <c r="I94" i="1" s="1"/>
  <c r="D83" i="1" l="1"/>
  <c r="E83" i="1" s="1"/>
  <c r="F83" i="1" s="1"/>
  <c r="C84" i="1" s="1"/>
  <c r="J94" i="1"/>
  <c r="K94" i="1" s="1"/>
  <c r="I95" i="1" s="1"/>
  <c r="D84" i="1" l="1"/>
  <c r="E84" i="1" s="1"/>
  <c r="F84" i="1" s="1"/>
  <c r="C85" i="1" s="1"/>
  <c r="J95" i="1"/>
  <c r="K95" i="1"/>
  <c r="I96" i="1" s="1"/>
  <c r="D85" i="1" l="1"/>
  <c r="E85" i="1" s="1"/>
  <c r="F85" i="1" s="1"/>
  <c r="C86" i="1" s="1"/>
  <c r="J96" i="1"/>
  <c r="K96" i="1" s="1"/>
  <c r="I97" i="1" s="1"/>
  <c r="J97" i="1" l="1"/>
  <c r="K97" i="1" s="1"/>
  <c r="I98" i="1" s="1"/>
  <c r="D86" i="1"/>
  <c r="E86" i="1" s="1"/>
  <c r="F86" i="1" s="1"/>
  <c r="C87" i="1" s="1"/>
  <c r="D87" i="1" l="1"/>
  <c r="E87" i="1" s="1"/>
  <c r="F87" i="1" s="1"/>
  <c r="C88" i="1" s="1"/>
  <c r="J98" i="1"/>
  <c r="K98" i="1" s="1"/>
  <c r="I99" i="1" s="1"/>
  <c r="J99" i="1" l="1"/>
  <c r="K99" i="1" s="1"/>
  <c r="I100" i="1" s="1"/>
  <c r="D88" i="1"/>
  <c r="E88" i="1" s="1"/>
  <c r="F88" i="1" s="1"/>
  <c r="C89" i="1" s="1"/>
  <c r="D89" i="1" l="1"/>
  <c r="E89" i="1" s="1"/>
  <c r="F89" i="1" s="1"/>
  <c r="C90" i="1" s="1"/>
  <c r="J100" i="1"/>
  <c r="K100" i="1"/>
  <c r="I101" i="1" s="1"/>
  <c r="D90" i="1" l="1"/>
  <c r="E90" i="1" s="1"/>
  <c r="F90" i="1" s="1"/>
  <c r="C91" i="1" s="1"/>
  <c r="J101" i="1"/>
  <c r="K101" i="1" s="1"/>
  <c r="I102" i="1" s="1"/>
  <c r="J102" i="1" l="1"/>
  <c r="K102" i="1" s="1"/>
  <c r="I103" i="1" s="1"/>
  <c r="D91" i="1"/>
  <c r="E91" i="1" s="1"/>
  <c r="F91" i="1" s="1"/>
  <c r="C92" i="1" s="1"/>
  <c r="J103" i="1" l="1"/>
  <c r="K103" i="1" s="1"/>
  <c r="I104" i="1" s="1"/>
  <c r="D92" i="1"/>
  <c r="E92" i="1" s="1"/>
  <c r="F92" i="1" s="1"/>
  <c r="C93" i="1" s="1"/>
  <c r="D93" i="1" l="1"/>
  <c r="E93" i="1" s="1"/>
  <c r="F93" i="1" s="1"/>
  <c r="C94" i="1" s="1"/>
  <c r="J104" i="1"/>
  <c r="K104" i="1"/>
  <c r="I105" i="1" s="1"/>
  <c r="D94" i="1" l="1"/>
  <c r="E94" i="1" s="1"/>
  <c r="F94" i="1" s="1"/>
  <c r="C95" i="1" s="1"/>
  <c r="J105" i="1"/>
  <c r="K105" i="1"/>
  <c r="I106" i="1" s="1"/>
  <c r="J106" i="1" l="1"/>
  <c r="K106" i="1" s="1"/>
  <c r="I107" i="1" s="1"/>
  <c r="D95" i="1"/>
  <c r="E95" i="1" s="1"/>
  <c r="F95" i="1" s="1"/>
  <c r="C96" i="1" s="1"/>
  <c r="J107" i="1" l="1"/>
  <c r="K107" i="1" s="1"/>
  <c r="I108" i="1" s="1"/>
  <c r="D96" i="1"/>
  <c r="E96" i="1" s="1"/>
  <c r="F96" i="1" s="1"/>
  <c r="C97" i="1" s="1"/>
  <c r="D97" i="1" l="1"/>
  <c r="E97" i="1" s="1"/>
  <c r="F97" i="1" s="1"/>
  <c r="C98" i="1" s="1"/>
  <c r="J108" i="1"/>
  <c r="K108" i="1" s="1"/>
  <c r="I109" i="1" s="1"/>
  <c r="D98" i="1" l="1"/>
  <c r="E98" i="1" s="1"/>
  <c r="F98" i="1" s="1"/>
  <c r="C99" i="1" s="1"/>
  <c r="J109" i="1"/>
  <c r="K109" i="1"/>
  <c r="I110" i="1" s="1"/>
  <c r="J110" i="1" l="1"/>
  <c r="K110" i="1" s="1"/>
  <c r="I111" i="1" s="1"/>
  <c r="D99" i="1"/>
  <c r="E99" i="1" s="1"/>
  <c r="F99" i="1" s="1"/>
  <c r="C100" i="1" s="1"/>
  <c r="J111" i="1" l="1"/>
  <c r="K111" i="1" s="1"/>
  <c r="I112" i="1" s="1"/>
  <c r="D100" i="1"/>
  <c r="E100" i="1" s="1"/>
  <c r="F100" i="1" s="1"/>
  <c r="C101" i="1" s="1"/>
  <c r="D101" i="1" l="1"/>
  <c r="E101" i="1" s="1"/>
  <c r="F101" i="1" s="1"/>
  <c r="C102" i="1" s="1"/>
  <c r="J112" i="1"/>
  <c r="K112" i="1"/>
  <c r="I113" i="1" s="1"/>
  <c r="D102" i="1" l="1"/>
  <c r="E102" i="1" s="1"/>
  <c r="F102" i="1" s="1"/>
  <c r="C103" i="1" s="1"/>
  <c r="J113" i="1"/>
  <c r="K113" i="1"/>
  <c r="I114" i="1" s="1"/>
  <c r="J114" i="1" l="1"/>
  <c r="K114" i="1" s="1"/>
  <c r="I115" i="1" s="1"/>
  <c r="D103" i="1"/>
  <c r="E103" i="1" s="1"/>
  <c r="F103" i="1" s="1"/>
  <c r="C104" i="1" s="1"/>
  <c r="J115" i="1" l="1"/>
  <c r="K115" i="1" s="1"/>
  <c r="I116" i="1" s="1"/>
  <c r="D104" i="1"/>
  <c r="E104" i="1" s="1"/>
  <c r="F104" i="1" s="1"/>
  <c r="C105" i="1" s="1"/>
  <c r="D105" i="1" l="1"/>
  <c r="E105" i="1" s="1"/>
  <c r="F105" i="1" s="1"/>
  <c r="C106" i="1" s="1"/>
  <c r="J116" i="1"/>
  <c r="K116" i="1" s="1"/>
  <c r="I117" i="1" s="1"/>
  <c r="D106" i="1" l="1"/>
  <c r="E106" i="1" s="1"/>
  <c r="F106" i="1" s="1"/>
  <c r="C107" i="1" s="1"/>
  <c r="J117" i="1"/>
  <c r="K117" i="1"/>
  <c r="I118" i="1" s="1"/>
  <c r="J118" i="1" l="1"/>
  <c r="K118" i="1" s="1"/>
  <c r="I119" i="1" s="1"/>
  <c r="D107" i="1"/>
  <c r="E107" i="1" s="1"/>
  <c r="F107" i="1" s="1"/>
  <c r="C108" i="1" s="1"/>
  <c r="J119" i="1" l="1"/>
  <c r="K119" i="1" s="1"/>
  <c r="I120" i="1" s="1"/>
  <c r="D108" i="1"/>
  <c r="E108" i="1" s="1"/>
  <c r="F108" i="1" s="1"/>
  <c r="C109" i="1" s="1"/>
  <c r="D109" i="1" l="1"/>
  <c r="E109" i="1" s="1"/>
  <c r="F109" i="1" s="1"/>
  <c r="C110" i="1" s="1"/>
  <c r="J120" i="1"/>
  <c r="K120" i="1" s="1"/>
  <c r="I121" i="1" s="1"/>
  <c r="D110" i="1" l="1"/>
  <c r="E110" i="1" s="1"/>
  <c r="F110" i="1" s="1"/>
  <c r="C111" i="1" s="1"/>
  <c r="J121" i="1"/>
  <c r="K121" i="1" s="1"/>
  <c r="I122" i="1" s="1"/>
  <c r="J122" i="1" l="1"/>
  <c r="K122" i="1" s="1"/>
  <c r="I123" i="1" s="1"/>
  <c r="D111" i="1"/>
  <c r="E111" i="1" s="1"/>
  <c r="F111" i="1" s="1"/>
  <c r="C112" i="1" s="1"/>
  <c r="J123" i="1" l="1"/>
  <c r="K123" i="1" s="1"/>
  <c r="I124" i="1" s="1"/>
  <c r="D112" i="1"/>
  <c r="E112" i="1" s="1"/>
  <c r="F112" i="1" s="1"/>
  <c r="C113" i="1" s="1"/>
  <c r="J124" i="1" l="1"/>
  <c r="K124" i="1" s="1"/>
  <c r="I125" i="1" s="1"/>
  <c r="D113" i="1"/>
  <c r="E113" i="1" s="1"/>
  <c r="F113" i="1" s="1"/>
  <c r="C114" i="1" s="1"/>
  <c r="J125" i="1" l="1"/>
  <c r="K125" i="1" s="1"/>
  <c r="I126" i="1" s="1"/>
  <c r="D114" i="1"/>
  <c r="E114" i="1" s="1"/>
  <c r="F114" i="1" s="1"/>
  <c r="C115" i="1" s="1"/>
  <c r="D115" i="1" l="1"/>
  <c r="E115" i="1" s="1"/>
  <c r="F115" i="1" s="1"/>
  <c r="C116" i="1" s="1"/>
  <c r="J126" i="1"/>
  <c r="K126" i="1" s="1"/>
  <c r="I127" i="1" s="1"/>
  <c r="D116" i="1" l="1"/>
  <c r="E116" i="1" s="1"/>
  <c r="F116" i="1" s="1"/>
  <c r="C117" i="1" s="1"/>
  <c r="J127" i="1"/>
  <c r="K127" i="1" s="1"/>
  <c r="I128" i="1" s="1"/>
  <c r="D117" i="1" l="1"/>
  <c r="E117" i="1" s="1"/>
  <c r="F117" i="1" s="1"/>
  <c r="C118" i="1" s="1"/>
  <c r="J128" i="1"/>
  <c r="K128" i="1" s="1"/>
  <c r="I129" i="1" s="1"/>
  <c r="J129" i="1" l="1"/>
  <c r="K129" i="1" s="1"/>
  <c r="I130" i="1" s="1"/>
  <c r="D118" i="1"/>
  <c r="E118" i="1" s="1"/>
  <c r="F118" i="1"/>
  <c r="C119" i="1" s="1"/>
  <c r="D119" i="1" l="1"/>
  <c r="E119" i="1" s="1"/>
  <c r="F119" i="1" s="1"/>
  <c r="C120" i="1" s="1"/>
  <c r="J130" i="1"/>
  <c r="K130" i="1" s="1"/>
  <c r="I131" i="1" s="1"/>
  <c r="J131" i="1" l="1"/>
  <c r="K131" i="1" s="1"/>
  <c r="I132" i="1" s="1"/>
  <c r="D120" i="1"/>
  <c r="E120" i="1" s="1"/>
  <c r="F120" i="1" s="1"/>
  <c r="C121" i="1" s="1"/>
  <c r="D121" i="1" l="1"/>
  <c r="E121" i="1" s="1"/>
  <c r="F121" i="1" s="1"/>
  <c r="C122" i="1" s="1"/>
  <c r="J132" i="1"/>
  <c r="K132" i="1"/>
  <c r="I133" i="1" s="1"/>
  <c r="D122" i="1" l="1"/>
  <c r="E122" i="1" s="1"/>
  <c r="F122" i="1" s="1"/>
  <c r="C123" i="1" s="1"/>
  <c r="J133" i="1"/>
  <c r="K133" i="1"/>
  <c r="I134" i="1" s="1"/>
  <c r="J134" i="1" l="1"/>
  <c r="K134" i="1" s="1"/>
  <c r="I135" i="1" s="1"/>
  <c r="D123" i="1"/>
  <c r="E123" i="1" s="1"/>
  <c r="F123" i="1" s="1"/>
  <c r="C124" i="1" s="1"/>
  <c r="J135" i="1" l="1"/>
  <c r="K135" i="1" s="1"/>
  <c r="I136" i="1" s="1"/>
  <c r="D124" i="1"/>
  <c r="E124" i="1" s="1"/>
  <c r="F124" i="1" s="1"/>
  <c r="C125" i="1" s="1"/>
  <c r="D125" i="1" l="1"/>
  <c r="E125" i="1" s="1"/>
  <c r="F125" i="1" s="1"/>
  <c r="C126" i="1" s="1"/>
  <c r="J136" i="1"/>
  <c r="K136" i="1"/>
  <c r="I137" i="1" s="1"/>
  <c r="D126" i="1" l="1"/>
  <c r="E126" i="1" s="1"/>
  <c r="F126" i="1" s="1"/>
  <c r="C127" i="1" s="1"/>
  <c r="J137" i="1"/>
  <c r="K137" i="1"/>
  <c r="I138" i="1" s="1"/>
  <c r="D127" i="1" l="1"/>
  <c r="E127" i="1" s="1"/>
  <c r="F127" i="1" s="1"/>
  <c r="C128" i="1" s="1"/>
  <c r="J138" i="1"/>
  <c r="K138" i="1" s="1"/>
  <c r="I139" i="1" s="1"/>
  <c r="D128" i="1" l="1"/>
  <c r="E128" i="1" s="1"/>
  <c r="F128" i="1" s="1"/>
  <c r="C129" i="1" s="1"/>
  <c r="J139" i="1"/>
  <c r="K139" i="1" s="1"/>
  <c r="I140" i="1" s="1"/>
  <c r="J140" i="1" l="1"/>
  <c r="K140" i="1" s="1"/>
  <c r="I141" i="1" s="1"/>
  <c r="D129" i="1"/>
  <c r="E129" i="1" s="1"/>
  <c r="F129" i="1" s="1"/>
  <c r="C130" i="1" s="1"/>
  <c r="J141" i="1" l="1"/>
  <c r="K141" i="1" s="1"/>
  <c r="I142" i="1" s="1"/>
  <c r="D130" i="1"/>
  <c r="E130" i="1" s="1"/>
  <c r="F130" i="1" s="1"/>
  <c r="C131" i="1" s="1"/>
  <c r="D131" i="1" l="1"/>
  <c r="E131" i="1" s="1"/>
  <c r="F131" i="1" s="1"/>
  <c r="C132" i="1" s="1"/>
  <c r="J142" i="1"/>
  <c r="K142" i="1" s="1"/>
  <c r="I143" i="1" s="1"/>
  <c r="J143" i="1" l="1"/>
  <c r="K143" i="1" s="1"/>
  <c r="I144" i="1" s="1"/>
  <c r="D132" i="1"/>
  <c r="E132" i="1" s="1"/>
  <c r="F132" i="1" s="1"/>
  <c r="C133" i="1" s="1"/>
  <c r="D133" i="1" l="1"/>
  <c r="E133" i="1" s="1"/>
  <c r="F133" i="1" s="1"/>
  <c r="C134" i="1" s="1"/>
  <c r="J144" i="1"/>
  <c r="K144" i="1"/>
  <c r="I145" i="1" s="1"/>
  <c r="D134" i="1" l="1"/>
  <c r="E134" i="1" s="1"/>
  <c r="F134" i="1" s="1"/>
  <c r="C135" i="1" s="1"/>
  <c r="J145" i="1"/>
  <c r="K145" i="1" s="1"/>
  <c r="I146" i="1" s="1"/>
  <c r="D135" i="1" l="1"/>
  <c r="E135" i="1" s="1"/>
  <c r="F135" i="1" s="1"/>
  <c r="C136" i="1" s="1"/>
  <c r="J146" i="1"/>
  <c r="K146" i="1" s="1"/>
  <c r="I147" i="1" s="1"/>
  <c r="J147" i="1" l="1"/>
  <c r="K147" i="1" s="1"/>
  <c r="I148" i="1" s="1"/>
  <c r="D136" i="1"/>
  <c r="E136" i="1" s="1"/>
  <c r="F136" i="1" s="1"/>
  <c r="C137" i="1" s="1"/>
  <c r="D137" i="1" l="1"/>
  <c r="E137" i="1" s="1"/>
  <c r="F137" i="1" s="1"/>
  <c r="C138" i="1" s="1"/>
  <c r="J148" i="1"/>
  <c r="K148" i="1" s="1"/>
  <c r="I149" i="1" s="1"/>
  <c r="J149" i="1" l="1"/>
  <c r="K149" i="1" s="1"/>
  <c r="I150" i="1" s="1"/>
  <c r="D138" i="1"/>
  <c r="E138" i="1" s="1"/>
  <c r="F138" i="1" s="1"/>
  <c r="C139" i="1" s="1"/>
  <c r="D139" i="1" l="1"/>
  <c r="E139" i="1" s="1"/>
  <c r="F139" i="1" s="1"/>
  <c r="C140" i="1" s="1"/>
  <c r="J150" i="1"/>
  <c r="K150" i="1" s="1"/>
  <c r="I151" i="1" s="1"/>
  <c r="J151" i="1" l="1"/>
  <c r="K151" i="1" s="1"/>
  <c r="I152" i="1" s="1"/>
  <c r="D140" i="1"/>
  <c r="E140" i="1" s="1"/>
  <c r="F140" i="1" s="1"/>
  <c r="C141" i="1" s="1"/>
  <c r="D141" i="1" l="1"/>
  <c r="E141" i="1" s="1"/>
  <c r="F141" i="1" s="1"/>
  <c r="C142" i="1" s="1"/>
  <c r="J152" i="1"/>
  <c r="K152" i="1"/>
  <c r="I153" i="1" s="1"/>
  <c r="D142" i="1" l="1"/>
  <c r="E142" i="1" s="1"/>
  <c r="F142" i="1" s="1"/>
  <c r="C143" i="1" s="1"/>
  <c r="J153" i="1"/>
  <c r="K153" i="1"/>
  <c r="I154" i="1" s="1"/>
  <c r="J154" i="1" l="1"/>
  <c r="K154" i="1" s="1"/>
  <c r="I155" i="1" s="1"/>
  <c r="D143" i="1"/>
  <c r="E143" i="1" s="1"/>
  <c r="F143" i="1" s="1"/>
  <c r="C144" i="1" s="1"/>
  <c r="J155" i="1" l="1"/>
  <c r="K155" i="1" s="1"/>
  <c r="I156" i="1" s="1"/>
  <c r="D144" i="1"/>
  <c r="E144" i="1" s="1"/>
  <c r="F144" i="1" s="1"/>
  <c r="C145" i="1" s="1"/>
  <c r="J156" i="1" l="1"/>
  <c r="K156" i="1" s="1"/>
  <c r="I157" i="1" s="1"/>
  <c r="D145" i="1"/>
  <c r="E145" i="1" s="1"/>
  <c r="F145" i="1" s="1"/>
  <c r="C146" i="1" s="1"/>
  <c r="D146" i="1" l="1"/>
  <c r="E146" i="1" s="1"/>
  <c r="F146" i="1" s="1"/>
  <c r="C147" i="1" s="1"/>
  <c r="J157" i="1"/>
  <c r="K157" i="1" s="1"/>
  <c r="I158" i="1" s="1"/>
  <c r="J158" i="1" l="1"/>
  <c r="K158" i="1" s="1"/>
  <c r="I159" i="1" s="1"/>
  <c r="D147" i="1"/>
  <c r="E147" i="1" s="1"/>
  <c r="F147" i="1" s="1"/>
  <c r="C148" i="1" s="1"/>
  <c r="J159" i="1" l="1"/>
  <c r="K159" i="1" s="1"/>
  <c r="I160" i="1" s="1"/>
  <c r="D148" i="1"/>
  <c r="E148" i="1" s="1"/>
  <c r="F148" i="1" s="1"/>
  <c r="C149" i="1" s="1"/>
  <c r="J160" i="1" l="1"/>
  <c r="K160" i="1" s="1"/>
  <c r="I161" i="1" s="1"/>
  <c r="D149" i="1"/>
  <c r="E149" i="1" s="1"/>
  <c r="F149" i="1" s="1"/>
  <c r="C150" i="1" s="1"/>
  <c r="D150" i="1" l="1"/>
  <c r="E150" i="1" s="1"/>
  <c r="F150" i="1" s="1"/>
  <c r="C151" i="1" s="1"/>
  <c r="J161" i="1"/>
  <c r="K161" i="1" s="1"/>
  <c r="I162" i="1" s="1"/>
  <c r="J162" i="1" l="1"/>
  <c r="K162" i="1" s="1"/>
  <c r="I163" i="1" s="1"/>
  <c r="D151" i="1"/>
  <c r="E151" i="1" s="1"/>
  <c r="F151" i="1" s="1"/>
  <c r="C152" i="1" s="1"/>
  <c r="D152" i="1" l="1"/>
  <c r="E152" i="1" s="1"/>
  <c r="F152" i="1" s="1"/>
  <c r="C153" i="1" s="1"/>
  <c r="J163" i="1"/>
  <c r="K163" i="1" s="1"/>
  <c r="I164" i="1" s="1"/>
  <c r="D153" i="1" l="1"/>
  <c r="E153" i="1" s="1"/>
  <c r="F153" i="1" s="1"/>
  <c r="C154" i="1" s="1"/>
  <c r="J164" i="1"/>
  <c r="K164" i="1" s="1"/>
  <c r="I165" i="1" s="1"/>
  <c r="D154" i="1" l="1"/>
  <c r="E154" i="1" s="1"/>
  <c r="F154" i="1" s="1"/>
  <c r="C155" i="1" s="1"/>
  <c r="J165" i="1"/>
  <c r="K165" i="1" s="1"/>
  <c r="I166" i="1" s="1"/>
  <c r="J166" i="1" l="1"/>
  <c r="K166" i="1" s="1"/>
  <c r="I167" i="1" s="1"/>
  <c r="D155" i="1"/>
  <c r="E155" i="1" s="1"/>
  <c r="F155" i="1" s="1"/>
  <c r="C156" i="1" s="1"/>
  <c r="D156" i="1" l="1"/>
  <c r="E156" i="1" s="1"/>
  <c r="F156" i="1" s="1"/>
  <c r="C157" i="1" s="1"/>
  <c r="J167" i="1"/>
  <c r="K167" i="1" s="1"/>
  <c r="I168" i="1" s="1"/>
  <c r="D157" i="1" l="1"/>
  <c r="E157" i="1" s="1"/>
  <c r="F157" i="1" s="1"/>
  <c r="C158" i="1" s="1"/>
  <c r="J168" i="1"/>
  <c r="K168" i="1" s="1"/>
  <c r="I169" i="1" s="1"/>
  <c r="D158" i="1" l="1"/>
  <c r="E158" i="1" s="1"/>
  <c r="F158" i="1" s="1"/>
  <c r="C159" i="1" s="1"/>
  <c r="J169" i="1"/>
  <c r="K169" i="1" s="1"/>
  <c r="I170" i="1" s="1"/>
  <c r="J170" i="1" l="1"/>
  <c r="K170" i="1" s="1"/>
  <c r="I171" i="1" s="1"/>
  <c r="D159" i="1"/>
  <c r="E159" i="1" s="1"/>
  <c r="F159" i="1" s="1"/>
  <c r="C160" i="1" s="1"/>
  <c r="D160" i="1" l="1"/>
  <c r="E160" i="1" s="1"/>
  <c r="F160" i="1" s="1"/>
  <c r="C161" i="1" s="1"/>
  <c r="J171" i="1"/>
  <c r="K171" i="1" s="1"/>
  <c r="I172" i="1" s="1"/>
  <c r="D161" i="1" l="1"/>
  <c r="E161" i="1" s="1"/>
  <c r="F161" i="1" s="1"/>
  <c r="C162" i="1" s="1"/>
  <c r="J172" i="1"/>
  <c r="K172" i="1" s="1"/>
  <c r="I173" i="1" s="1"/>
  <c r="D162" i="1" l="1"/>
  <c r="E162" i="1" s="1"/>
  <c r="F162" i="1" s="1"/>
  <c r="C163" i="1" s="1"/>
  <c r="J173" i="1"/>
  <c r="K173" i="1" s="1"/>
  <c r="I174" i="1" s="1"/>
  <c r="J174" i="1" l="1"/>
  <c r="K174" i="1" s="1"/>
  <c r="I175" i="1" s="1"/>
  <c r="D163" i="1"/>
  <c r="E163" i="1" s="1"/>
  <c r="F163" i="1" s="1"/>
  <c r="C164" i="1" s="1"/>
  <c r="J175" i="1" l="1"/>
  <c r="K175" i="1"/>
  <c r="I176" i="1" s="1"/>
  <c r="D164" i="1"/>
  <c r="E164" i="1" s="1"/>
  <c r="F164" i="1" s="1"/>
  <c r="C165" i="1" s="1"/>
  <c r="D165" i="1" l="1"/>
  <c r="E165" i="1" s="1"/>
  <c r="F165" i="1" s="1"/>
  <c r="C166" i="1" s="1"/>
  <c r="J176" i="1"/>
  <c r="K176" i="1" s="1"/>
  <c r="I177" i="1" s="1"/>
  <c r="J177" i="1" l="1"/>
  <c r="K177" i="1" s="1"/>
  <c r="I178" i="1" s="1"/>
  <c r="D166" i="1"/>
  <c r="E166" i="1" s="1"/>
  <c r="F166" i="1" s="1"/>
  <c r="C167" i="1" s="1"/>
  <c r="J178" i="1" l="1"/>
  <c r="K178" i="1" s="1"/>
  <c r="I179" i="1" s="1"/>
  <c r="D167" i="1"/>
  <c r="E167" i="1" s="1"/>
  <c r="F167" i="1" s="1"/>
  <c r="C168" i="1" s="1"/>
  <c r="J179" i="1" l="1"/>
  <c r="K179" i="1"/>
  <c r="I180" i="1" s="1"/>
  <c r="D168" i="1"/>
  <c r="E168" i="1" s="1"/>
  <c r="F168" i="1" s="1"/>
  <c r="C169" i="1" s="1"/>
  <c r="D169" i="1" l="1"/>
  <c r="E169" i="1" s="1"/>
  <c r="F169" i="1" s="1"/>
  <c r="C170" i="1" s="1"/>
  <c r="J180" i="1"/>
  <c r="K180" i="1" s="1"/>
  <c r="I181" i="1" s="1"/>
  <c r="D170" i="1" l="1"/>
  <c r="E170" i="1" s="1"/>
  <c r="F170" i="1" s="1"/>
  <c r="C171" i="1" s="1"/>
  <c r="J181" i="1"/>
  <c r="K181" i="1" s="1"/>
  <c r="I182" i="1" s="1"/>
  <c r="J182" i="1" l="1"/>
  <c r="K182" i="1" s="1"/>
  <c r="I183" i="1" s="1"/>
  <c r="D171" i="1"/>
  <c r="E171" i="1" s="1"/>
  <c r="F171" i="1" s="1"/>
  <c r="C172" i="1" s="1"/>
  <c r="D172" i="1" l="1"/>
  <c r="E172" i="1" s="1"/>
  <c r="F172" i="1" s="1"/>
  <c r="C173" i="1" s="1"/>
  <c r="J183" i="1"/>
  <c r="K183" i="1" s="1"/>
  <c r="I184" i="1" s="1"/>
  <c r="J184" i="1" l="1"/>
  <c r="K184" i="1" s="1"/>
  <c r="I185" i="1" s="1"/>
  <c r="D173" i="1"/>
  <c r="E173" i="1" s="1"/>
  <c r="F173" i="1" s="1"/>
  <c r="C174" i="1" s="1"/>
  <c r="J185" i="1" l="1"/>
  <c r="K185" i="1" s="1"/>
  <c r="I186" i="1" s="1"/>
  <c r="D174" i="1"/>
  <c r="E174" i="1" s="1"/>
  <c r="F174" i="1" s="1"/>
  <c r="C175" i="1" s="1"/>
  <c r="D175" i="1" l="1"/>
  <c r="E175" i="1" s="1"/>
  <c r="F175" i="1" s="1"/>
  <c r="C176" i="1" s="1"/>
  <c r="J186" i="1"/>
  <c r="K186" i="1" s="1"/>
  <c r="I187" i="1" s="1"/>
  <c r="J187" i="1" l="1"/>
  <c r="K187" i="1" s="1"/>
  <c r="I188" i="1" s="1"/>
  <c r="D176" i="1"/>
  <c r="E176" i="1" s="1"/>
  <c r="F176" i="1" s="1"/>
  <c r="C177" i="1" s="1"/>
  <c r="D177" i="1" l="1"/>
  <c r="E177" i="1" s="1"/>
  <c r="F177" i="1" s="1"/>
  <c r="C178" i="1" s="1"/>
  <c r="J188" i="1"/>
  <c r="K188" i="1" s="1"/>
  <c r="I189" i="1" s="1"/>
  <c r="D178" i="1" l="1"/>
  <c r="E178" i="1" s="1"/>
  <c r="F178" i="1" s="1"/>
  <c r="C179" i="1" s="1"/>
  <c r="J189" i="1"/>
  <c r="K189" i="1" s="1"/>
  <c r="I190" i="1" s="1"/>
  <c r="J190" i="1" l="1"/>
  <c r="K190" i="1" s="1"/>
  <c r="I191" i="1" s="1"/>
  <c r="D179" i="1"/>
  <c r="E179" i="1" s="1"/>
  <c r="F179" i="1" s="1"/>
  <c r="C180" i="1" s="1"/>
  <c r="J191" i="1" l="1"/>
  <c r="K191" i="1" s="1"/>
  <c r="I192" i="1" s="1"/>
  <c r="D180" i="1"/>
  <c r="E180" i="1" s="1"/>
  <c r="F180" i="1" s="1"/>
  <c r="C181" i="1" s="1"/>
  <c r="J192" i="1" l="1"/>
  <c r="K192" i="1" s="1"/>
  <c r="I193" i="1" s="1"/>
  <c r="D181" i="1"/>
  <c r="E181" i="1" s="1"/>
  <c r="F181" i="1" s="1"/>
  <c r="C182" i="1" s="1"/>
  <c r="D182" i="1" l="1"/>
  <c r="E182" i="1" s="1"/>
  <c r="F182" i="1" s="1"/>
  <c r="C183" i="1" s="1"/>
  <c r="J193" i="1"/>
  <c r="K193" i="1" s="1"/>
  <c r="I194" i="1" s="1"/>
  <c r="D183" i="1" l="1"/>
  <c r="E183" i="1" s="1"/>
  <c r="F183" i="1" s="1"/>
  <c r="C184" i="1" s="1"/>
  <c r="J194" i="1"/>
  <c r="K194" i="1" s="1"/>
  <c r="I195" i="1" s="1"/>
  <c r="J195" i="1" l="1"/>
  <c r="K195" i="1" s="1"/>
  <c r="I196" i="1" s="1"/>
  <c r="D184" i="1"/>
  <c r="E184" i="1" s="1"/>
  <c r="F184" i="1" s="1"/>
  <c r="C185" i="1" s="1"/>
  <c r="D185" i="1" l="1"/>
  <c r="E185" i="1" s="1"/>
  <c r="F185" i="1" s="1"/>
  <c r="C186" i="1" s="1"/>
  <c r="J196" i="1"/>
  <c r="K196" i="1" s="1"/>
  <c r="I197" i="1" s="1"/>
  <c r="D186" i="1" l="1"/>
  <c r="E186" i="1" s="1"/>
  <c r="F186" i="1" s="1"/>
  <c r="C187" i="1" s="1"/>
  <c r="J197" i="1"/>
  <c r="K197" i="1" s="1"/>
  <c r="I198" i="1" s="1"/>
  <c r="J198" i="1" l="1"/>
  <c r="K198" i="1" s="1"/>
  <c r="I199" i="1" s="1"/>
  <c r="D187" i="1"/>
  <c r="E187" i="1" s="1"/>
  <c r="F187" i="1" s="1"/>
  <c r="C188" i="1" s="1"/>
  <c r="D188" i="1" l="1"/>
  <c r="E188" i="1" s="1"/>
  <c r="F188" i="1" s="1"/>
  <c r="C189" i="1" s="1"/>
  <c r="J199" i="1"/>
  <c r="K199" i="1" s="1"/>
  <c r="I200" i="1" s="1"/>
  <c r="J200" i="1" l="1"/>
  <c r="K200" i="1" s="1"/>
  <c r="I201" i="1" s="1"/>
  <c r="D189" i="1"/>
  <c r="E189" i="1" s="1"/>
  <c r="F189" i="1" s="1"/>
  <c r="C190" i="1" s="1"/>
  <c r="D190" i="1" l="1"/>
  <c r="E190" i="1" s="1"/>
  <c r="F190" i="1" s="1"/>
  <c r="C191" i="1" s="1"/>
  <c r="J201" i="1"/>
  <c r="K201" i="1" s="1"/>
  <c r="I202" i="1" s="1"/>
  <c r="D191" i="1" l="1"/>
  <c r="E191" i="1" s="1"/>
  <c r="F191" i="1" s="1"/>
  <c r="C192" i="1" s="1"/>
  <c r="J202" i="1"/>
  <c r="K202" i="1" s="1"/>
  <c r="I203" i="1" s="1"/>
  <c r="D192" i="1" l="1"/>
  <c r="E192" i="1" s="1"/>
  <c r="F192" i="1" s="1"/>
  <c r="C193" i="1" s="1"/>
  <c r="J203" i="1"/>
  <c r="K203" i="1" s="1"/>
  <c r="I204" i="1" s="1"/>
  <c r="J204" i="1" l="1"/>
  <c r="K204" i="1" s="1"/>
  <c r="I205" i="1" s="1"/>
  <c r="D193" i="1"/>
  <c r="E193" i="1" s="1"/>
  <c r="F193" i="1" s="1"/>
  <c r="C194" i="1" s="1"/>
  <c r="D194" i="1" l="1"/>
  <c r="E194" i="1" s="1"/>
  <c r="F194" i="1" s="1"/>
  <c r="C195" i="1" s="1"/>
  <c r="J205" i="1"/>
  <c r="K205" i="1" s="1"/>
  <c r="I206" i="1" s="1"/>
  <c r="J206" i="1" l="1"/>
  <c r="K206" i="1" s="1"/>
  <c r="I207" i="1" s="1"/>
  <c r="D195" i="1"/>
  <c r="E195" i="1" s="1"/>
  <c r="F195" i="1" s="1"/>
  <c r="C196" i="1" s="1"/>
  <c r="D196" i="1" l="1"/>
  <c r="E196" i="1" s="1"/>
  <c r="F196" i="1" s="1"/>
  <c r="C197" i="1" s="1"/>
  <c r="J207" i="1"/>
  <c r="K207" i="1" s="1"/>
  <c r="I208" i="1" s="1"/>
  <c r="D197" i="1" l="1"/>
  <c r="E197" i="1" s="1"/>
  <c r="F197" i="1" s="1"/>
  <c r="C198" i="1" s="1"/>
  <c r="J208" i="1"/>
  <c r="K208" i="1" s="1"/>
  <c r="I209" i="1" s="1"/>
  <c r="J209" i="1" l="1"/>
  <c r="K209" i="1" s="1"/>
  <c r="I210" i="1" s="1"/>
  <c r="D198" i="1"/>
  <c r="E198" i="1" s="1"/>
  <c r="F198" i="1" s="1"/>
  <c r="C199" i="1" s="1"/>
  <c r="D199" i="1" l="1"/>
  <c r="E199" i="1" s="1"/>
  <c r="F199" i="1" s="1"/>
  <c r="C200" i="1" s="1"/>
  <c r="J210" i="1"/>
  <c r="K210" i="1"/>
  <c r="I211" i="1" s="1"/>
  <c r="D200" i="1" l="1"/>
  <c r="E200" i="1" s="1"/>
  <c r="F200" i="1" s="1"/>
  <c r="C201" i="1" s="1"/>
  <c r="J211" i="1"/>
  <c r="K211" i="1" s="1"/>
  <c r="I212" i="1" s="1"/>
  <c r="D201" i="1" l="1"/>
  <c r="E201" i="1" s="1"/>
  <c r="F201" i="1" s="1"/>
  <c r="C202" i="1" s="1"/>
  <c r="J212" i="1"/>
  <c r="K212" i="1" s="1"/>
  <c r="I213" i="1" s="1"/>
  <c r="J213" i="1" l="1"/>
  <c r="K213" i="1" s="1"/>
  <c r="I214" i="1" s="1"/>
  <c r="D202" i="1"/>
  <c r="E202" i="1" s="1"/>
  <c r="F202" i="1" s="1"/>
  <c r="C203" i="1" s="1"/>
  <c r="J214" i="1" l="1"/>
  <c r="K214" i="1" s="1"/>
  <c r="I215" i="1" s="1"/>
  <c r="D203" i="1"/>
  <c r="E203" i="1" s="1"/>
  <c r="F203" i="1" s="1"/>
  <c r="C204" i="1" s="1"/>
  <c r="D204" i="1" l="1"/>
  <c r="E204" i="1" s="1"/>
  <c r="F204" i="1" s="1"/>
  <c r="C205" i="1" s="1"/>
  <c r="J215" i="1"/>
  <c r="K215" i="1" s="1"/>
  <c r="I216" i="1" s="1"/>
  <c r="D205" i="1" l="1"/>
  <c r="E205" i="1" s="1"/>
  <c r="F205" i="1" s="1"/>
  <c r="C206" i="1" s="1"/>
  <c r="J216" i="1"/>
  <c r="K216" i="1"/>
  <c r="I217" i="1" s="1"/>
  <c r="J217" i="1" l="1"/>
  <c r="K217" i="1" s="1"/>
  <c r="I218" i="1" s="1"/>
  <c r="D206" i="1"/>
  <c r="E206" i="1" s="1"/>
  <c r="F206" i="1" s="1"/>
  <c r="C207" i="1" s="1"/>
  <c r="J218" i="1" l="1"/>
  <c r="K218" i="1" s="1"/>
  <c r="I219" i="1" s="1"/>
  <c r="D207" i="1"/>
  <c r="E207" i="1" s="1"/>
  <c r="F207" i="1" s="1"/>
  <c r="C208" i="1" s="1"/>
  <c r="J219" i="1" l="1"/>
  <c r="K219" i="1" s="1"/>
  <c r="I220" i="1" s="1"/>
  <c r="D208" i="1"/>
  <c r="E208" i="1" s="1"/>
  <c r="F208" i="1" s="1"/>
  <c r="C209" i="1" s="1"/>
  <c r="J220" i="1" l="1"/>
  <c r="K220" i="1" s="1"/>
  <c r="I221" i="1" s="1"/>
  <c r="D209" i="1"/>
  <c r="E209" i="1" s="1"/>
  <c r="F209" i="1" s="1"/>
  <c r="C210" i="1" s="1"/>
  <c r="D210" i="1" l="1"/>
  <c r="E210" i="1" s="1"/>
  <c r="F210" i="1" s="1"/>
  <c r="C211" i="1" s="1"/>
  <c r="J221" i="1"/>
  <c r="K221" i="1" s="1"/>
  <c r="I222" i="1" s="1"/>
  <c r="J222" i="1" l="1"/>
  <c r="K222" i="1" s="1"/>
  <c r="I223" i="1" s="1"/>
  <c r="D211" i="1"/>
  <c r="E211" i="1" s="1"/>
  <c r="F211" i="1" s="1"/>
  <c r="C212" i="1" s="1"/>
  <c r="D212" i="1" l="1"/>
  <c r="E212" i="1" s="1"/>
  <c r="F212" i="1" s="1"/>
  <c r="C213" i="1" s="1"/>
  <c r="J223" i="1"/>
  <c r="K223" i="1" s="1"/>
  <c r="I224" i="1" s="1"/>
  <c r="J224" i="1" l="1"/>
  <c r="K224" i="1" s="1"/>
  <c r="I225" i="1" s="1"/>
  <c r="D213" i="1"/>
  <c r="E213" i="1" s="1"/>
  <c r="F213" i="1" s="1"/>
  <c r="C214" i="1" s="1"/>
  <c r="D214" i="1" l="1"/>
  <c r="E214" i="1" s="1"/>
  <c r="F214" i="1" s="1"/>
  <c r="C215" i="1" s="1"/>
  <c r="J225" i="1"/>
  <c r="K225" i="1" s="1"/>
  <c r="I226" i="1" s="1"/>
  <c r="J226" i="1" l="1"/>
  <c r="K226" i="1" s="1"/>
  <c r="I227" i="1" s="1"/>
  <c r="D215" i="1"/>
  <c r="E215" i="1" s="1"/>
  <c r="F215" i="1" s="1"/>
  <c r="C216" i="1" s="1"/>
  <c r="D216" i="1" l="1"/>
  <c r="E216" i="1" s="1"/>
  <c r="F216" i="1" s="1"/>
  <c r="C217" i="1" s="1"/>
  <c r="J227" i="1"/>
  <c r="K227" i="1" s="1"/>
  <c r="I228" i="1" s="1"/>
  <c r="J228" i="1" l="1"/>
  <c r="K228" i="1" s="1"/>
  <c r="I229" i="1" s="1"/>
  <c r="D217" i="1"/>
  <c r="E217" i="1" s="1"/>
  <c r="F217" i="1" s="1"/>
  <c r="C218" i="1" s="1"/>
  <c r="D218" i="1" l="1"/>
  <c r="E218" i="1" s="1"/>
  <c r="F218" i="1" s="1"/>
  <c r="C219" i="1" s="1"/>
  <c r="J229" i="1"/>
  <c r="K229" i="1" s="1"/>
  <c r="I230" i="1" s="1"/>
  <c r="D219" i="1" l="1"/>
  <c r="E219" i="1" s="1"/>
  <c r="F219" i="1" s="1"/>
  <c r="C220" i="1" s="1"/>
  <c r="J230" i="1"/>
  <c r="K230" i="1" s="1"/>
  <c r="I231" i="1" s="1"/>
  <c r="D220" i="1" l="1"/>
  <c r="E220" i="1" s="1"/>
  <c r="F220" i="1" s="1"/>
  <c r="C221" i="1" s="1"/>
  <c r="J231" i="1"/>
  <c r="K231" i="1" s="1"/>
  <c r="I232" i="1" s="1"/>
  <c r="J232" i="1" l="1"/>
  <c r="K232" i="1" s="1"/>
  <c r="I233" i="1" s="1"/>
  <c r="D221" i="1"/>
  <c r="E221" i="1" s="1"/>
  <c r="F221" i="1" s="1"/>
  <c r="C222" i="1" s="1"/>
  <c r="D222" i="1" l="1"/>
  <c r="E222" i="1" s="1"/>
  <c r="F222" i="1" s="1"/>
  <c r="C223" i="1" s="1"/>
  <c r="J233" i="1"/>
  <c r="K233" i="1" s="1"/>
  <c r="I234" i="1" s="1"/>
  <c r="J234" i="1" l="1"/>
  <c r="K234" i="1" s="1"/>
  <c r="I235" i="1" s="1"/>
  <c r="D223" i="1"/>
  <c r="E223" i="1" s="1"/>
  <c r="F223" i="1" s="1"/>
  <c r="C224" i="1" s="1"/>
  <c r="D224" i="1" l="1"/>
  <c r="E224" i="1" s="1"/>
  <c r="F224" i="1" s="1"/>
  <c r="C225" i="1" s="1"/>
  <c r="J235" i="1"/>
  <c r="K235" i="1" s="1"/>
  <c r="I236" i="1" s="1"/>
  <c r="J236" i="1" l="1"/>
  <c r="K236" i="1" s="1"/>
  <c r="I237" i="1" s="1"/>
  <c r="D225" i="1"/>
  <c r="E225" i="1" s="1"/>
  <c r="F225" i="1" s="1"/>
  <c r="C226" i="1" s="1"/>
  <c r="D226" i="1" l="1"/>
  <c r="E226" i="1" s="1"/>
  <c r="F226" i="1" s="1"/>
  <c r="C227" i="1" s="1"/>
  <c r="J237" i="1"/>
  <c r="K237" i="1" s="1"/>
  <c r="I238" i="1" s="1"/>
  <c r="D227" i="1" l="1"/>
  <c r="E227" i="1" s="1"/>
  <c r="F227" i="1" s="1"/>
  <c r="C228" i="1" s="1"/>
  <c r="J238" i="1"/>
  <c r="K238" i="1" s="1"/>
  <c r="I239" i="1" s="1"/>
  <c r="D228" i="1" l="1"/>
  <c r="E228" i="1" s="1"/>
  <c r="F228" i="1" s="1"/>
  <c r="C229" i="1" s="1"/>
  <c r="J239" i="1"/>
  <c r="K239" i="1" s="1"/>
  <c r="I240" i="1" s="1"/>
  <c r="J240" i="1" l="1"/>
  <c r="K240" i="1" s="1"/>
  <c r="I241" i="1" s="1"/>
  <c r="D229" i="1"/>
  <c r="E229" i="1" s="1"/>
  <c r="F229" i="1" s="1"/>
  <c r="C230" i="1" s="1"/>
  <c r="J241" i="1" l="1"/>
  <c r="K241" i="1" s="1"/>
  <c r="I242" i="1" s="1"/>
  <c r="D230" i="1"/>
  <c r="E230" i="1" s="1"/>
  <c r="F230" i="1" s="1"/>
  <c r="C231" i="1" s="1"/>
  <c r="J242" i="1" l="1"/>
  <c r="K242" i="1" s="1"/>
  <c r="I243" i="1" s="1"/>
  <c r="D231" i="1"/>
  <c r="E231" i="1" s="1"/>
  <c r="F231" i="1" s="1"/>
  <c r="C232" i="1" s="1"/>
  <c r="D232" i="1" l="1"/>
  <c r="E232" i="1" s="1"/>
  <c r="F232" i="1" s="1"/>
  <c r="C233" i="1" s="1"/>
  <c r="J243" i="1"/>
  <c r="K243" i="1" s="1"/>
  <c r="I244" i="1" s="1"/>
  <c r="J244" i="1" l="1"/>
  <c r="K244" i="1" s="1"/>
  <c r="I245" i="1" s="1"/>
  <c r="D233" i="1"/>
  <c r="E233" i="1" s="1"/>
  <c r="F233" i="1" s="1"/>
  <c r="C234" i="1" s="1"/>
  <c r="J245" i="1" l="1"/>
  <c r="K245" i="1" s="1"/>
  <c r="I246" i="1" s="1"/>
  <c r="D234" i="1"/>
  <c r="E234" i="1" s="1"/>
  <c r="F234" i="1" s="1"/>
  <c r="C235" i="1" s="1"/>
  <c r="J246" i="1" l="1"/>
  <c r="K246" i="1" s="1"/>
  <c r="I247" i="1" s="1"/>
  <c r="D235" i="1"/>
  <c r="E235" i="1" s="1"/>
  <c r="F235" i="1" s="1"/>
  <c r="C236" i="1" s="1"/>
  <c r="D236" i="1" l="1"/>
  <c r="E236" i="1" s="1"/>
  <c r="F236" i="1" s="1"/>
  <c r="C237" i="1" s="1"/>
  <c r="J247" i="1"/>
  <c r="K247" i="1" s="1"/>
  <c r="I248" i="1" s="1"/>
  <c r="J248" i="1" l="1"/>
  <c r="K248" i="1" s="1"/>
  <c r="I249" i="1" s="1"/>
  <c r="D237" i="1"/>
  <c r="E237" i="1" s="1"/>
  <c r="F237" i="1" s="1"/>
  <c r="C238" i="1" s="1"/>
  <c r="J249" i="1" l="1"/>
  <c r="K249" i="1" s="1"/>
  <c r="I250" i="1" s="1"/>
  <c r="D238" i="1"/>
  <c r="E238" i="1" s="1"/>
  <c r="F238" i="1" s="1"/>
  <c r="C239" i="1" s="1"/>
  <c r="J250" i="1" l="1"/>
  <c r="K250" i="1" s="1"/>
  <c r="I251" i="1" s="1"/>
  <c r="D239" i="1"/>
  <c r="E239" i="1" s="1"/>
  <c r="F239" i="1" s="1"/>
  <c r="C240" i="1" s="1"/>
  <c r="D240" i="1" l="1"/>
  <c r="E240" i="1" s="1"/>
  <c r="F240" i="1" s="1"/>
  <c r="C241" i="1" s="1"/>
  <c r="J251" i="1"/>
  <c r="K251" i="1"/>
  <c r="I252" i="1" s="1"/>
  <c r="D241" i="1" l="1"/>
  <c r="E241" i="1" s="1"/>
  <c r="F241" i="1" s="1"/>
  <c r="C242" i="1" s="1"/>
  <c r="J252" i="1"/>
  <c r="K252" i="1"/>
  <c r="I253" i="1" s="1"/>
  <c r="D242" i="1" l="1"/>
  <c r="E242" i="1" s="1"/>
  <c r="F242" i="1" s="1"/>
  <c r="C243" i="1" s="1"/>
  <c r="J253" i="1"/>
  <c r="K253" i="1" s="1"/>
  <c r="I254" i="1" s="1"/>
  <c r="J254" i="1" l="1"/>
  <c r="K254" i="1" s="1"/>
  <c r="I255" i="1" s="1"/>
  <c r="D243" i="1"/>
  <c r="E243" i="1" s="1"/>
  <c r="F243" i="1" s="1"/>
  <c r="C244" i="1" s="1"/>
  <c r="D244" i="1" l="1"/>
  <c r="E244" i="1" s="1"/>
  <c r="F244" i="1" s="1"/>
  <c r="C245" i="1" s="1"/>
  <c r="J255" i="1"/>
  <c r="K255" i="1" s="1"/>
  <c r="I256" i="1" s="1"/>
  <c r="J256" i="1" l="1"/>
  <c r="K256" i="1" s="1"/>
  <c r="I257" i="1" s="1"/>
  <c r="D245" i="1"/>
  <c r="E245" i="1" s="1"/>
  <c r="F245" i="1" s="1"/>
  <c r="C246" i="1" s="1"/>
  <c r="J257" i="1" l="1"/>
  <c r="K257" i="1" s="1"/>
  <c r="I258" i="1" s="1"/>
  <c r="D246" i="1"/>
  <c r="E246" i="1" s="1"/>
  <c r="F246" i="1" s="1"/>
  <c r="C247" i="1" s="1"/>
  <c r="D247" i="1" l="1"/>
  <c r="E247" i="1" s="1"/>
  <c r="F247" i="1" s="1"/>
  <c r="C248" i="1" s="1"/>
  <c r="J258" i="1"/>
  <c r="K258" i="1" s="1"/>
  <c r="I259" i="1" s="1"/>
  <c r="J259" i="1" l="1"/>
  <c r="K259" i="1" s="1"/>
  <c r="I260" i="1" s="1"/>
  <c r="D248" i="1"/>
  <c r="E248" i="1" s="1"/>
  <c r="F248" i="1" s="1"/>
  <c r="C249" i="1" s="1"/>
  <c r="D249" i="1" l="1"/>
  <c r="E249" i="1" s="1"/>
  <c r="F249" i="1" s="1"/>
  <c r="C250" i="1" s="1"/>
  <c r="J260" i="1"/>
  <c r="K260" i="1" s="1"/>
  <c r="I261" i="1" s="1"/>
  <c r="J261" i="1" l="1"/>
  <c r="K261" i="1" s="1"/>
  <c r="I262" i="1" s="1"/>
  <c r="D250" i="1"/>
  <c r="E250" i="1" s="1"/>
  <c r="F250" i="1" s="1"/>
  <c r="C251" i="1" s="1"/>
  <c r="D251" i="1" l="1"/>
  <c r="E251" i="1" s="1"/>
  <c r="F251" i="1" s="1"/>
  <c r="C252" i="1" s="1"/>
  <c r="J262" i="1"/>
  <c r="K262" i="1" s="1"/>
  <c r="I263" i="1" s="1"/>
  <c r="D252" i="1" l="1"/>
  <c r="E252" i="1" s="1"/>
  <c r="F252" i="1" s="1"/>
  <c r="C253" i="1" s="1"/>
  <c r="J263" i="1"/>
  <c r="K263" i="1" s="1"/>
  <c r="I264" i="1" s="1"/>
  <c r="J264" i="1" l="1"/>
  <c r="K264" i="1" s="1"/>
  <c r="I265" i="1" s="1"/>
  <c r="D253" i="1"/>
  <c r="E253" i="1" s="1"/>
  <c r="F253" i="1" s="1"/>
  <c r="C254" i="1" s="1"/>
  <c r="J265" i="1" l="1"/>
  <c r="K265" i="1" s="1"/>
  <c r="I266" i="1" s="1"/>
  <c r="D254" i="1"/>
  <c r="E254" i="1" s="1"/>
  <c r="F254" i="1" s="1"/>
  <c r="C255" i="1" s="1"/>
  <c r="D255" i="1" l="1"/>
  <c r="E255" i="1" s="1"/>
  <c r="F255" i="1" s="1"/>
  <c r="C256" i="1" s="1"/>
  <c r="J266" i="1"/>
  <c r="K266" i="1" s="1"/>
  <c r="I267" i="1" s="1"/>
  <c r="D256" i="1" l="1"/>
  <c r="E256" i="1" s="1"/>
  <c r="F256" i="1" s="1"/>
  <c r="C257" i="1" s="1"/>
  <c r="J267" i="1"/>
  <c r="K267" i="1" s="1"/>
  <c r="I268" i="1" s="1"/>
  <c r="J268" i="1" l="1"/>
  <c r="K268" i="1" s="1"/>
  <c r="I269" i="1" s="1"/>
  <c r="D257" i="1"/>
  <c r="E257" i="1" s="1"/>
  <c r="F257" i="1" s="1"/>
  <c r="C258" i="1" s="1"/>
  <c r="D258" i="1" l="1"/>
  <c r="E258" i="1" s="1"/>
  <c r="F258" i="1" s="1"/>
  <c r="C259" i="1" s="1"/>
  <c r="J269" i="1"/>
  <c r="K269" i="1" s="1"/>
  <c r="I270" i="1" s="1"/>
  <c r="D259" i="1" l="1"/>
  <c r="E259" i="1" s="1"/>
  <c r="F259" i="1" s="1"/>
  <c r="C260" i="1" s="1"/>
  <c r="J270" i="1"/>
  <c r="K270" i="1"/>
  <c r="I271" i="1" s="1"/>
  <c r="D260" i="1" l="1"/>
  <c r="E260" i="1" s="1"/>
  <c r="F260" i="1" s="1"/>
  <c r="C261" i="1" s="1"/>
  <c r="J271" i="1"/>
  <c r="K271" i="1" s="1"/>
  <c r="I272" i="1" s="1"/>
  <c r="J272" i="1" l="1"/>
  <c r="K272" i="1" s="1"/>
  <c r="I273" i="1" s="1"/>
  <c r="D261" i="1"/>
  <c r="E261" i="1" s="1"/>
  <c r="F261" i="1" s="1"/>
  <c r="C262" i="1" s="1"/>
  <c r="D262" i="1" l="1"/>
  <c r="E262" i="1" s="1"/>
  <c r="F262" i="1" s="1"/>
  <c r="C263" i="1" s="1"/>
  <c r="J273" i="1"/>
  <c r="K273" i="1" s="1"/>
  <c r="I274" i="1" s="1"/>
  <c r="J274" i="1" l="1"/>
  <c r="K274" i="1" s="1"/>
  <c r="I275" i="1" s="1"/>
  <c r="D263" i="1"/>
  <c r="E263" i="1" s="1"/>
  <c r="F263" i="1" s="1"/>
  <c r="C264" i="1" s="1"/>
  <c r="J275" i="1" l="1"/>
  <c r="K275" i="1" s="1"/>
  <c r="I276" i="1" s="1"/>
  <c r="D264" i="1"/>
  <c r="E264" i="1" s="1"/>
  <c r="F264" i="1" s="1"/>
  <c r="C265" i="1" s="1"/>
  <c r="D265" i="1" l="1"/>
  <c r="E265" i="1" s="1"/>
  <c r="F265" i="1" s="1"/>
  <c r="C266" i="1" s="1"/>
  <c r="J276" i="1"/>
  <c r="K276" i="1" s="1"/>
  <c r="I277" i="1" s="1"/>
  <c r="J277" i="1" l="1"/>
  <c r="K277" i="1" s="1"/>
  <c r="I278" i="1" s="1"/>
  <c r="D266" i="1"/>
  <c r="E266" i="1" s="1"/>
  <c r="F266" i="1" s="1"/>
  <c r="C267" i="1" s="1"/>
  <c r="D267" i="1" l="1"/>
  <c r="E267" i="1" s="1"/>
  <c r="F267" i="1" s="1"/>
  <c r="C268" i="1" s="1"/>
  <c r="J278" i="1"/>
  <c r="K278" i="1"/>
  <c r="I279" i="1" s="1"/>
  <c r="D268" i="1" l="1"/>
  <c r="E268" i="1" s="1"/>
  <c r="F268" i="1" s="1"/>
  <c r="C269" i="1" s="1"/>
  <c r="J279" i="1"/>
  <c r="K279" i="1"/>
  <c r="I280" i="1" s="1"/>
  <c r="D269" i="1" l="1"/>
  <c r="E269" i="1" s="1"/>
  <c r="F269" i="1" s="1"/>
  <c r="C270" i="1" s="1"/>
  <c r="J280" i="1"/>
  <c r="K280" i="1"/>
  <c r="I281" i="1" s="1"/>
  <c r="D270" i="1" l="1"/>
  <c r="E270" i="1" s="1"/>
  <c r="F270" i="1" s="1"/>
  <c r="C271" i="1" s="1"/>
  <c r="J281" i="1"/>
  <c r="K281" i="1" s="1"/>
  <c r="I282" i="1" s="1"/>
  <c r="J282" i="1" l="1"/>
  <c r="K282" i="1" s="1"/>
  <c r="I283" i="1" s="1"/>
  <c r="D271" i="1"/>
  <c r="E271" i="1" s="1"/>
  <c r="F271" i="1" s="1"/>
  <c r="C272" i="1" s="1"/>
  <c r="J283" i="1" l="1"/>
  <c r="K283" i="1" s="1"/>
  <c r="I284" i="1" s="1"/>
  <c r="D272" i="1"/>
  <c r="E272" i="1" s="1"/>
  <c r="F272" i="1" s="1"/>
  <c r="C273" i="1" s="1"/>
  <c r="D273" i="1" l="1"/>
  <c r="E273" i="1" s="1"/>
  <c r="F273" i="1" s="1"/>
  <c r="C274" i="1" s="1"/>
  <c r="J284" i="1"/>
  <c r="K284" i="1" s="1"/>
  <c r="I285" i="1" s="1"/>
  <c r="D274" i="1" l="1"/>
  <c r="E274" i="1" s="1"/>
  <c r="F274" i="1" s="1"/>
  <c r="C275" i="1" s="1"/>
  <c r="J285" i="1"/>
  <c r="K285" i="1" s="1"/>
  <c r="I286" i="1" s="1"/>
  <c r="J286" i="1" l="1"/>
  <c r="K286" i="1" s="1"/>
  <c r="I287" i="1" s="1"/>
  <c r="D275" i="1"/>
  <c r="E275" i="1" s="1"/>
  <c r="F275" i="1" s="1"/>
  <c r="C276" i="1" s="1"/>
  <c r="D276" i="1" l="1"/>
  <c r="E276" i="1" s="1"/>
  <c r="F276" i="1" s="1"/>
  <c r="C277" i="1" s="1"/>
  <c r="J287" i="1"/>
  <c r="K287" i="1"/>
  <c r="I288" i="1" s="1"/>
  <c r="J288" i="1" l="1"/>
  <c r="K288" i="1" s="1"/>
  <c r="I289" i="1" s="1"/>
  <c r="D277" i="1"/>
  <c r="E277" i="1" s="1"/>
  <c r="F277" i="1" s="1"/>
  <c r="C278" i="1" s="1"/>
  <c r="D278" i="1" l="1"/>
  <c r="E278" i="1" s="1"/>
  <c r="F278" i="1" s="1"/>
  <c r="C279" i="1" s="1"/>
  <c r="J289" i="1"/>
  <c r="K289" i="1" s="1"/>
  <c r="I290" i="1" s="1"/>
  <c r="J290" i="1" l="1"/>
  <c r="K290" i="1" s="1"/>
  <c r="I291" i="1" s="1"/>
  <c r="D279" i="1"/>
  <c r="E279" i="1" s="1"/>
  <c r="F279" i="1" s="1"/>
  <c r="C280" i="1" s="1"/>
  <c r="D280" i="1" l="1"/>
  <c r="E280" i="1" s="1"/>
  <c r="F280" i="1" s="1"/>
  <c r="C281" i="1" s="1"/>
  <c r="J291" i="1"/>
  <c r="K291" i="1" s="1"/>
  <c r="I292" i="1" s="1"/>
  <c r="J292" i="1" l="1"/>
  <c r="K292" i="1" s="1"/>
  <c r="I293" i="1" s="1"/>
  <c r="D281" i="1"/>
  <c r="E281" i="1" s="1"/>
  <c r="F281" i="1" s="1"/>
  <c r="C282" i="1" s="1"/>
  <c r="D282" i="1" l="1"/>
  <c r="E282" i="1" s="1"/>
  <c r="F282" i="1" s="1"/>
  <c r="C283" i="1" s="1"/>
  <c r="J293" i="1"/>
  <c r="K293" i="1" s="1"/>
  <c r="I294" i="1" s="1"/>
  <c r="J294" i="1" l="1"/>
  <c r="K294" i="1" s="1"/>
  <c r="I295" i="1" s="1"/>
  <c r="D283" i="1"/>
  <c r="E283" i="1" s="1"/>
  <c r="F283" i="1" s="1"/>
  <c r="C284" i="1" s="1"/>
  <c r="J295" i="1" l="1"/>
  <c r="K295" i="1" s="1"/>
  <c r="I296" i="1" s="1"/>
  <c r="D284" i="1"/>
  <c r="E284" i="1" s="1"/>
  <c r="F284" i="1" s="1"/>
  <c r="C285" i="1" s="1"/>
  <c r="D285" i="1" l="1"/>
  <c r="E285" i="1" s="1"/>
  <c r="F285" i="1" s="1"/>
  <c r="C286" i="1" s="1"/>
  <c r="J296" i="1"/>
  <c r="K296" i="1" s="1"/>
  <c r="I297" i="1" s="1"/>
  <c r="J297" i="1" l="1"/>
  <c r="K297" i="1" s="1"/>
  <c r="I298" i="1" s="1"/>
  <c r="D286" i="1"/>
  <c r="E286" i="1" s="1"/>
  <c r="F286" i="1" s="1"/>
  <c r="C287" i="1" s="1"/>
  <c r="J298" i="1" l="1"/>
  <c r="K298" i="1" s="1"/>
  <c r="I299" i="1" s="1"/>
  <c r="D287" i="1"/>
  <c r="E287" i="1" s="1"/>
  <c r="F287" i="1" s="1"/>
  <c r="C288" i="1" s="1"/>
  <c r="J299" i="1" l="1"/>
  <c r="K299" i="1" s="1"/>
  <c r="I300" i="1" s="1"/>
  <c r="D288" i="1"/>
  <c r="E288" i="1" s="1"/>
  <c r="F288" i="1" s="1"/>
  <c r="C289" i="1" s="1"/>
  <c r="D289" i="1" l="1"/>
  <c r="E289" i="1" s="1"/>
  <c r="F289" i="1" s="1"/>
  <c r="C290" i="1" s="1"/>
  <c r="J300" i="1"/>
  <c r="K300" i="1" s="1"/>
  <c r="I301" i="1" s="1"/>
  <c r="J301" i="1" l="1"/>
  <c r="K301" i="1" s="1"/>
  <c r="I302" i="1" s="1"/>
  <c r="D290" i="1"/>
  <c r="E290" i="1" s="1"/>
  <c r="F290" i="1" s="1"/>
  <c r="C291" i="1" s="1"/>
  <c r="D291" i="1" l="1"/>
  <c r="E291" i="1" s="1"/>
  <c r="F291" i="1" s="1"/>
  <c r="C292" i="1" s="1"/>
  <c r="J302" i="1"/>
  <c r="K302" i="1" s="1"/>
  <c r="I303" i="1" s="1"/>
  <c r="J303" i="1" l="1"/>
  <c r="K303" i="1" s="1"/>
  <c r="I304" i="1" s="1"/>
  <c r="D292" i="1"/>
  <c r="E292" i="1" s="1"/>
  <c r="F292" i="1" s="1"/>
  <c r="C293" i="1" s="1"/>
  <c r="D293" i="1" l="1"/>
  <c r="E293" i="1" s="1"/>
  <c r="F293" i="1" s="1"/>
  <c r="C294" i="1" s="1"/>
  <c r="J304" i="1"/>
  <c r="K304" i="1" s="1"/>
  <c r="I305" i="1" s="1"/>
  <c r="J305" i="1" l="1"/>
  <c r="K305" i="1" s="1"/>
  <c r="I306" i="1" s="1"/>
  <c r="D294" i="1"/>
  <c r="E294" i="1" s="1"/>
  <c r="F294" i="1" s="1"/>
  <c r="C295" i="1" s="1"/>
  <c r="J306" i="1" l="1"/>
  <c r="K306" i="1" s="1"/>
  <c r="I307" i="1" s="1"/>
  <c r="D295" i="1"/>
  <c r="E295" i="1" s="1"/>
  <c r="F295" i="1" s="1"/>
  <c r="C296" i="1" s="1"/>
  <c r="D296" i="1" l="1"/>
  <c r="E296" i="1" s="1"/>
  <c r="F296" i="1" s="1"/>
  <c r="C297" i="1" s="1"/>
  <c r="J307" i="1"/>
  <c r="K307" i="1" s="1"/>
  <c r="I308" i="1" s="1"/>
  <c r="D297" i="1" l="1"/>
  <c r="E297" i="1" s="1"/>
  <c r="F297" i="1" s="1"/>
  <c r="C298" i="1" s="1"/>
  <c r="J308" i="1"/>
  <c r="K308" i="1" s="1"/>
  <c r="I309" i="1" s="1"/>
  <c r="J309" i="1" l="1"/>
  <c r="K309" i="1" s="1"/>
  <c r="I310" i="1" s="1"/>
  <c r="D298" i="1"/>
  <c r="E298" i="1" s="1"/>
  <c r="F298" i="1" s="1"/>
  <c r="C299" i="1" s="1"/>
  <c r="D299" i="1" l="1"/>
  <c r="E299" i="1" s="1"/>
  <c r="F299" i="1" s="1"/>
  <c r="C300" i="1" s="1"/>
  <c r="J310" i="1"/>
  <c r="K310" i="1" s="1"/>
  <c r="I311" i="1" s="1"/>
  <c r="J311" i="1" l="1"/>
  <c r="K311" i="1" s="1"/>
  <c r="I312" i="1" s="1"/>
  <c r="D300" i="1"/>
  <c r="E300" i="1" s="1"/>
  <c r="F300" i="1" s="1"/>
  <c r="C301" i="1" s="1"/>
  <c r="D301" i="1" l="1"/>
  <c r="E301" i="1" s="1"/>
  <c r="F301" i="1" s="1"/>
  <c r="C302" i="1" s="1"/>
  <c r="J312" i="1"/>
  <c r="K312" i="1" s="1"/>
  <c r="I313" i="1" s="1"/>
  <c r="D302" i="1" l="1"/>
  <c r="E302" i="1" s="1"/>
  <c r="F302" i="1" s="1"/>
  <c r="C303" i="1" s="1"/>
  <c r="J313" i="1"/>
  <c r="K313" i="1" s="1"/>
  <c r="I314" i="1" s="1"/>
  <c r="J314" i="1" l="1"/>
  <c r="K314" i="1" s="1"/>
  <c r="I315" i="1" s="1"/>
  <c r="D303" i="1"/>
  <c r="E303" i="1" s="1"/>
  <c r="F303" i="1" s="1"/>
  <c r="C304" i="1" s="1"/>
  <c r="J315" i="1" l="1"/>
  <c r="K315" i="1" s="1"/>
  <c r="I316" i="1" s="1"/>
  <c r="D304" i="1"/>
  <c r="E304" i="1" s="1"/>
  <c r="F304" i="1" s="1"/>
  <c r="C305" i="1" s="1"/>
  <c r="D305" i="1" l="1"/>
  <c r="E305" i="1" s="1"/>
  <c r="F305" i="1" s="1"/>
  <c r="C306" i="1" s="1"/>
  <c r="J316" i="1"/>
  <c r="K316" i="1" s="1"/>
  <c r="I317" i="1" s="1"/>
  <c r="D306" i="1" l="1"/>
  <c r="E306" i="1" s="1"/>
  <c r="F306" i="1" s="1"/>
  <c r="C307" i="1" s="1"/>
  <c r="J317" i="1"/>
  <c r="K317" i="1" s="1"/>
  <c r="I318" i="1" s="1"/>
  <c r="J318" i="1" l="1"/>
  <c r="K318" i="1" s="1"/>
  <c r="I319" i="1" s="1"/>
  <c r="D307" i="1"/>
  <c r="E307" i="1" s="1"/>
  <c r="F307" i="1" s="1"/>
  <c r="C308" i="1" s="1"/>
  <c r="J319" i="1" l="1"/>
  <c r="K319" i="1" s="1"/>
  <c r="I320" i="1" s="1"/>
  <c r="D308" i="1"/>
  <c r="E308" i="1" s="1"/>
  <c r="F308" i="1" s="1"/>
  <c r="C309" i="1" s="1"/>
  <c r="D309" i="1" l="1"/>
  <c r="E309" i="1" s="1"/>
  <c r="F309" i="1" s="1"/>
  <c r="C310" i="1" s="1"/>
  <c r="J320" i="1"/>
  <c r="K320" i="1" s="1"/>
  <c r="I321" i="1" s="1"/>
  <c r="D310" i="1" l="1"/>
  <c r="E310" i="1" s="1"/>
  <c r="F310" i="1" s="1"/>
  <c r="C311" i="1" s="1"/>
  <c r="J321" i="1"/>
  <c r="K321" i="1" s="1"/>
  <c r="I322" i="1" s="1"/>
  <c r="J322" i="1" l="1"/>
  <c r="K322" i="1" s="1"/>
  <c r="I323" i="1" s="1"/>
  <c r="D311" i="1"/>
  <c r="E311" i="1" s="1"/>
  <c r="F311" i="1" s="1"/>
  <c r="C312" i="1" s="1"/>
  <c r="D312" i="1" l="1"/>
  <c r="E312" i="1" s="1"/>
  <c r="F312" i="1" s="1"/>
  <c r="C313" i="1" s="1"/>
  <c r="J323" i="1"/>
  <c r="K323" i="1" s="1"/>
  <c r="I324" i="1" s="1"/>
  <c r="J324" i="1" l="1"/>
  <c r="K324" i="1" s="1"/>
  <c r="I325" i="1" s="1"/>
  <c r="D313" i="1"/>
  <c r="E313" i="1" s="1"/>
  <c r="F313" i="1" s="1"/>
  <c r="C314" i="1" s="1"/>
  <c r="D314" i="1" l="1"/>
  <c r="E314" i="1" s="1"/>
  <c r="F314" i="1" s="1"/>
  <c r="C315" i="1" s="1"/>
  <c r="J325" i="1"/>
  <c r="K325" i="1" s="1"/>
  <c r="I326" i="1" s="1"/>
  <c r="J326" i="1" l="1"/>
  <c r="K326" i="1" s="1"/>
  <c r="I327" i="1" s="1"/>
  <c r="D315" i="1"/>
  <c r="E315" i="1" s="1"/>
  <c r="F315" i="1" s="1"/>
  <c r="C316" i="1" s="1"/>
  <c r="J327" i="1" l="1"/>
  <c r="K327" i="1" s="1"/>
  <c r="I328" i="1" s="1"/>
  <c r="D316" i="1"/>
  <c r="E316" i="1" s="1"/>
  <c r="F316" i="1" s="1"/>
  <c r="C317" i="1" s="1"/>
  <c r="D317" i="1" l="1"/>
  <c r="E317" i="1" s="1"/>
  <c r="F317" i="1" s="1"/>
  <c r="C318" i="1" s="1"/>
  <c r="J328" i="1"/>
  <c r="K328" i="1"/>
  <c r="I329" i="1" s="1"/>
  <c r="D318" i="1" l="1"/>
  <c r="E318" i="1" s="1"/>
  <c r="F318" i="1" s="1"/>
  <c r="C319" i="1" s="1"/>
  <c r="J329" i="1"/>
  <c r="K329" i="1" s="1"/>
  <c r="I330" i="1" s="1"/>
  <c r="J330" i="1" l="1"/>
  <c r="K330" i="1" s="1"/>
  <c r="I331" i="1" s="1"/>
  <c r="D319" i="1"/>
  <c r="E319" i="1" s="1"/>
  <c r="F319" i="1" s="1"/>
  <c r="C320" i="1" s="1"/>
  <c r="D320" i="1" l="1"/>
  <c r="E320" i="1" s="1"/>
  <c r="F320" i="1" s="1"/>
  <c r="C321" i="1" s="1"/>
  <c r="J331" i="1"/>
  <c r="K331" i="1"/>
  <c r="I332" i="1" s="1"/>
  <c r="D321" i="1" l="1"/>
  <c r="E321" i="1" s="1"/>
  <c r="F321" i="1" s="1"/>
  <c r="C322" i="1" s="1"/>
  <c r="J332" i="1"/>
  <c r="K332" i="1"/>
  <c r="I333" i="1" s="1"/>
  <c r="J333" i="1" l="1"/>
  <c r="K333" i="1" s="1"/>
  <c r="I334" i="1" s="1"/>
  <c r="D322" i="1"/>
  <c r="E322" i="1" s="1"/>
  <c r="F322" i="1" s="1"/>
  <c r="C323" i="1" s="1"/>
  <c r="J334" i="1" l="1"/>
  <c r="K334" i="1" s="1"/>
  <c r="I335" i="1" s="1"/>
  <c r="D323" i="1"/>
  <c r="E323" i="1" s="1"/>
  <c r="F323" i="1" s="1"/>
  <c r="C324" i="1" s="1"/>
  <c r="D324" i="1" l="1"/>
  <c r="E324" i="1" s="1"/>
  <c r="F324" i="1" s="1"/>
  <c r="C325" i="1" s="1"/>
  <c r="J335" i="1"/>
  <c r="K335" i="1"/>
  <c r="I336" i="1" s="1"/>
  <c r="D325" i="1" l="1"/>
  <c r="E325" i="1" s="1"/>
  <c r="F325" i="1" s="1"/>
  <c r="C326" i="1" s="1"/>
  <c r="J336" i="1"/>
  <c r="K336" i="1" s="1"/>
  <c r="I337" i="1" s="1"/>
  <c r="D326" i="1" l="1"/>
  <c r="E326" i="1" s="1"/>
  <c r="F326" i="1" s="1"/>
  <c r="C327" i="1" s="1"/>
  <c r="J337" i="1"/>
  <c r="K337" i="1" s="1"/>
  <c r="I338" i="1" s="1"/>
  <c r="J338" i="1" l="1"/>
  <c r="K338" i="1" s="1"/>
  <c r="I339" i="1" s="1"/>
  <c r="D327" i="1"/>
  <c r="E327" i="1" s="1"/>
  <c r="F327" i="1" s="1"/>
  <c r="C328" i="1" s="1"/>
  <c r="D328" i="1" l="1"/>
  <c r="E328" i="1" s="1"/>
  <c r="F328" i="1" s="1"/>
  <c r="C329" i="1" s="1"/>
  <c r="J339" i="1"/>
  <c r="K339" i="1" s="1"/>
  <c r="I340" i="1" s="1"/>
  <c r="D329" i="1" l="1"/>
  <c r="E329" i="1" s="1"/>
  <c r="F329" i="1" s="1"/>
  <c r="C330" i="1" s="1"/>
  <c r="J340" i="1"/>
  <c r="K340" i="1"/>
  <c r="I341" i="1" s="1"/>
  <c r="D330" i="1" l="1"/>
  <c r="E330" i="1" s="1"/>
  <c r="F330" i="1" s="1"/>
  <c r="C331" i="1" s="1"/>
  <c r="J341" i="1"/>
  <c r="K341" i="1" s="1"/>
  <c r="I342" i="1" s="1"/>
  <c r="D331" i="1" l="1"/>
  <c r="E331" i="1" s="1"/>
  <c r="F331" i="1" s="1"/>
  <c r="C332" i="1" s="1"/>
  <c r="J342" i="1"/>
  <c r="K342" i="1" s="1"/>
  <c r="I343" i="1" s="1"/>
  <c r="J343" i="1" l="1"/>
  <c r="K343" i="1" s="1"/>
  <c r="I344" i="1" s="1"/>
  <c r="D332" i="1"/>
  <c r="E332" i="1" s="1"/>
  <c r="F332" i="1" s="1"/>
  <c r="C333" i="1" s="1"/>
  <c r="D333" i="1" l="1"/>
  <c r="E333" i="1" s="1"/>
  <c r="F333" i="1" s="1"/>
  <c r="C334" i="1" s="1"/>
  <c r="J344" i="1"/>
  <c r="K344" i="1" s="1"/>
  <c r="I345" i="1" s="1"/>
  <c r="J345" i="1" l="1"/>
  <c r="K345" i="1" s="1"/>
  <c r="I346" i="1" s="1"/>
  <c r="D334" i="1"/>
  <c r="E334" i="1" s="1"/>
  <c r="F334" i="1" s="1"/>
  <c r="C335" i="1" s="1"/>
  <c r="D335" i="1" l="1"/>
  <c r="E335" i="1" s="1"/>
  <c r="F335" i="1" s="1"/>
  <c r="C336" i="1" s="1"/>
  <c r="J346" i="1"/>
  <c r="K346" i="1" s="1"/>
  <c r="I347" i="1" s="1"/>
  <c r="J347" i="1" l="1"/>
  <c r="K347" i="1" s="1"/>
  <c r="I348" i="1" s="1"/>
  <c r="D336" i="1"/>
  <c r="E336" i="1" s="1"/>
  <c r="F336" i="1" s="1"/>
  <c r="C337" i="1" s="1"/>
  <c r="D337" i="1" l="1"/>
  <c r="E337" i="1" s="1"/>
  <c r="F337" i="1" s="1"/>
  <c r="C338" i="1" s="1"/>
  <c r="J348" i="1"/>
  <c r="K348" i="1" s="1"/>
  <c r="I349" i="1" s="1"/>
  <c r="J349" i="1" l="1"/>
  <c r="K349" i="1" s="1"/>
  <c r="I350" i="1" s="1"/>
  <c r="D338" i="1"/>
  <c r="E338" i="1" s="1"/>
  <c r="F338" i="1" s="1"/>
  <c r="C339" i="1" s="1"/>
  <c r="J350" i="1" l="1"/>
  <c r="K350" i="1" s="1"/>
  <c r="I351" i="1" s="1"/>
  <c r="D339" i="1"/>
  <c r="E339" i="1" s="1"/>
  <c r="F339" i="1" s="1"/>
  <c r="C340" i="1" s="1"/>
  <c r="D340" i="1" l="1"/>
  <c r="E340" i="1" s="1"/>
  <c r="F340" i="1" s="1"/>
  <c r="C341" i="1" s="1"/>
  <c r="J351" i="1"/>
  <c r="K351" i="1"/>
  <c r="I352" i="1" s="1"/>
  <c r="D341" i="1" l="1"/>
  <c r="E341" i="1" s="1"/>
  <c r="F341" i="1" s="1"/>
  <c r="C342" i="1" s="1"/>
  <c r="J352" i="1"/>
  <c r="K352" i="1"/>
  <c r="I353" i="1" s="1"/>
  <c r="J353" i="1" l="1"/>
  <c r="K353" i="1" s="1"/>
  <c r="I354" i="1" s="1"/>
  <c r="D342" i="1"/>
  <c r="E342" i="1" s="1"/>
  <c r="F342" i="1" s="1"/>
  <c r="C343" i="1" s="1"/>
  <c r="J354" i="1" l="1"/>
  <c r="K354" i="1" s="1"/>
  <c r="I355" i="1" s="1"/>
  <c r="D343" i="1"/>
  <c r="E343" i="1" s="1"/>
  <c r="F343" i="1" s="1"/>
  <c r="C344" i="1" s="1"/>
  <c r="D344" i="1" l="1"/>
  <c r="E344" i="1" s="1"/>
  <c r="F344" i="1" s="1"/>
  <c r="C345" i="1" s="1"/>
  <c r="J355" i="1"/>
  <c r="K355" i="1" s="1"/>
  <c r="I356" i="1" s="1"/>
  <c r="D345" i="1" l="1"/>
  <c r="E345" i="1" s="1"/>
  <c r="F345" i="1" s="1"/>
  <c r="C346" i="1" s="1"/>
  <c r="J356" i="1"/>
  <c r="K356" i="1" s="1"/>
  <c r="I357" i="1" s="1"/>
  <c r="J357" i="1" l="1"/>
  <c r="K357" i="1" s="1"/>
  <c r="I358" i="1" s="1"/>
  <c r="D346" i="1"/>
  <c r="E346" i="1" s="1"/>
  <c r="F346" i="1" s="1"/>
  <c r="C347" i="1" s="1"/>
  <c r="J358" i="1" l="1"/>
  <c r="K358" i="1" s="1"/>
  <c r="I359" i="1" s="1"/>
  <c r="D347" i="1"/>
  <c r="E347" i="1" s="1"/>
  <c r="F347" i="1" s="1"/>
  <c r="C348" i="1" s="1"/>
  <c r="D348" i="1" l="1"/>
  <c r="E348" i="1" s="1"/>
  <c r="F348" i="1" s="1"/>
  <c r="C349" i="1" s="1"/>
  <c r="J359" i="1"/>
  <c r="K359" i="1" s="1"/>
  <c r="I360" i="1" s="1"/>
  <c r="J360" i="1" l="1"/>
  <c r="K360" i="1" s="1"/>
  <c r="I361" i="1" s="1"/>
  <c r="D349" i="1"/>
  <c r="E349" i="1" s="1"/>
  <c r="F349" i="1" s="1"/>
  <c r="C350" i="1" s="1"/>
  <c r="J361" i="1" l="1"/>
  <c r="K361" i="1" s="1"/>
  <c r="I362" i="1" s="1"/>
  <c r="D350" i="1"/>
  <c r="E350" i="1" s="1"/>
  <c r="F350" i="1" s="1"/>
  <c r="C351" i="1" s="1"/>
  <c r="J362" i="1" l="1"/>
  <c r="K362" i="1" s="1"/>
  <c r="I363" i="1" s="1"/>
  <c r="D351" i="1"/>
  <c r="E351" i="1" s="1"/>
  <c r="F351" i="1" s="1"/>
  <c r="C352" i="1" s="1"/>
  <c r="D352" i="1" l="1"/>
  <c r="E352" i="1" s="1"/>
  <c r="F352" i="1" s="1"/>
  <c r="C353" i="1" s="1"/>
  <c r="J363" i="1"/>
  <c r="K363" i="1" s="1"/>
  <c r="I364" i="1" s="1"/>
  <c r="J364" i="1" l="1"/>
  <c r="K364" i="1" s="1"/>
  <c r="I365" i="1" s="1"/>
  <c r="D353" i="1"/>
  <c r="E353" i="1" s="1"/>
  <c r="F353" i="1" s="1"/>
  <c r="C354" i="1" s="1"/>
  <c r="D354" i="1" l="1"/>
  <c r="E354" i="1" s="1"/>
  <c r="F354" i="1" s="1"/>
  <c r="C355" i="1" s="1"/>
  <c r="J365" i="1"/>
  <c r="K365" i="1" s="1"/>
  <c r="I366" i="1" s="1"/>
  <c r="J366" i="1" l="1"/>
  <c r="K366" i="1" s="1"/>
  <c r="I367" i="1" s="1"/>
  <c r="D355" i="1"/>
  <c r="E355" i="1" s="1"/>
  <c r="F355" i="1" s="1"/>
  <c r="C356" i="1" s="1"/>
  <c r="D356" i="1" l="1"/>
  <c r="E356" i="1" s="1"/>
  <c r="F356" i="1" s="1"/>
  <c r="C357" i="1" s="1"/>
  <c r="J367" i="1"/>
  <c r="K367" i="1" s="1"/>
  <c r="I368" i="1" s="1"/>
  <c r="J368" i="1" l="1"/>
  <c r="K368" i="1" s="1"/>
  <c r="I369" i="1" s="1"/>
  <c r="D357" i="1"/>
  <c r="E357" i="1" s="1"/>
  <c r="F357" i="1" s="1"/>
  <c r="C358" i="1" s="1"/>
  <c r="D358" i="1" l="1"/>
  <c r="E358" i="1" s="1"/>
  <c r="F358" i="1" s="1"/>
  <c r="C359" i="1" s="1"/>
  <c r="J369" i="1"/>
  <c r="K369" i="1" s="1"/>
  <c r="I370" i="1" s="1"/>
  <c r="J370" i="1" l="1"/>
  <c r="K370" i="1" s="1"/>
  <c r="I371" i="1" s="1"/>
  <c r="D359" i="1"/>
  <c r="E359" i="1" s="1"/>
  <c r="F359" i="1" s="1"/>
  <c r="C360" i="1" s="1"/>
  <c r="D360" i="1" l="1"/>
  <c r="E360" i="1" s="1"/>
  <c r="F360" i="1" s="1"/>
  <c r="C361" i="1" s="1"/>
  <c r="J371" i="1"/>
  <c r="K371" i="1" s="1"/>
  <c r="I372" i="1" s="1"/>
  <c r="D361" i="1" l="1"/>
  <c r="E361" i="1" s="1"/>
  <c r="F361" i="1" s="1"/>
  <c r="C362" i="1" s="1"/>
  <c r="J372" i="1"/>
  <c r="K372" i="1" s="1"/>
  <c r="I373" i="1" s="1"/>
  <c r="J373" i="1" l="1"/>
  <c r="K373" i="1" s="1"/>
  <c r="I374" i="1" s="1"/>
  <c r="D362" i="1"/>
  <c r="E362" i="1" s="1"/>
  <c r="F362" i="1" s="1"/>
  <c r="C363" i="1" s="1"/>
  <c r="J374" i="1" l="1"/>
  <c r="K374" i="1" s="1"/>
  <c r="I375" i="1" s="1"/>
  <c r="D363" i="1"/>
  <c r="E363" i="1" s="1"/>
  <c r="F363" i="1" s="1"/>
  <c r="C364" i="1" s="1"/>
  <c r="D364" i="1" l="1"/>
  <c r="E364" i="1" s="1"/>
  <c r="F364" i="1" s="1"/>
  <c r="C365" i="1" s="1"/>
  <c r="J375" i="1"/>
  <c r="K375" i="1"/>
  <c r="I376" i="1" s="1"/>
  <c r="D365" i="1" l="1"/>
  <c r="E365" i="1" s="1"/>
  <c r="F365" i="1" s="1"/>
  <c r="C366" i="1" s="1"/>
  <c r="J376" i="1"/>
  <c r="K376" i="1"/>
  <c r="I377" i="1" s="1"/>
  <c r="J377" i="1" l="1"/>
  <c r="K377" i="1" s="1"/>
  <c r="I378" i="1" s="1"/>
  <c r="D366" i="1"/>
  <c r="E366" i="1" s="1"/>
  <c r="F366" i="1" s="1"/>
  <c r="C367" i="1" s="1"/>
  <c r="J378" i="1" l="1"/>
  <c r="K378" i="1" s="1"/>
  <c r="I379" i="1" s="1"/>
  <c r="D367" i="1"/>
  <c r="E367" i="1" s="1"/>
  <c r="F367" i="1" s="1"/>
  <c r="C368" i="1" s="1"/>
  <c r="D368" i="1" l="1"/>
  <c r="E368" i="1" s="1"/>
  <c r="F368" i="1" s="1"/>
  <c r="C369" i="1" s="1"/>
  <c r="J379" i="1"/>
  <c r="K379" i="1" s="1"/>
  <c r="I380" i="1" s="1"/>
  <c r="D369" i="1" l="1"/>
  <c r="E369" i="1" s="1"/>
  <c r="F369" i="1" s="1"/>
  <c r="C370" i="1" s="1"/>
  <c r="J380" i="1"/>
  <c r="K380" i="1" s="1"/>
  <c r="I381" i="1" s="1"/>
  <c r="J381" i="1" l="1"/>
  <c r="K381" i="1" s="1"/>
  <c r="I382" i="1" s="1"/>
  <c r="D370" i="1"/>
  <c r="E370" i="1" s="1"/>
  <c r="F370" i="1" s="1"/>
  <c r="C371" i="1" s="1"/>
  <c r="J382" i="1" l="1"/>
  <c r="K382" i="1" s="1"/>
  <c r="I383" i="1" s="1"/>
  <c r="D371" i="1"/>
  <c r="E371" i="1" s="1"/>
  <c r="F371" i="1" s="1"/>
  <c r="C372" i="1" s="1"/>
  <c r="D372" i="1" l="1"/>
  <c r="E372" i="1" s="1"/>
  <c r="F372" i="1" s="1"/>
  <c r="C373" i="1" s="1"/>
  <c r="J383" i="1"/>
  <c r="K383" i="1"/>
  <c r="I384" i="1" s="1"/>
  <c r="D373" i="1" l="1"/>
  <c r="E373" i="1" s="1"/>
  <c r="F373" i="1" s="1"/>
  <c r="C374" i="1" s="1"/>
  <c r="J384" i="1"/>
  <c r="K384" i="1"/>
  <c r="I385" i="1" s="1"/>
  <c r="J385" i="1" l="1"/>
  <c r="K385" i="1" s="1"/>
  <c r="I386" i="1" s="1"/>
  <c r="D374" i="1"/>
  <c r="E374" i="1" s="1"/>
  <c r="F374" i="1" s="1"/>
  <c r="C375" i="1" s="1"/>
  <c r="J386" i="1" l="1"/>
  <c r="K386" i="1" s="1"/>
  <c r="I387" i="1" s="1"/>
  <c r="D375" i="1"/>
  <c r="E375" i="1" s="1"/>
  <c r="F375" i="1" s="1"/>
  <c r="C376" i="1" s="1"/>
  <c r="D376" i="1" l="1"/>
  <c r="E376" i="1" s="1"/>
  <c r="F376" i="1" s="1"/>
  <c r="C377" i="1" s="1"/>
  <c r="J387" i="1"/>
  <c r="J388" i="1" s="1"/>
  <c r="K387" i="1"/>
  <c r="K389" i="1" s="1"/>
  <c r="D377" i="1" l="1"/>
  <c r="E377" i="1" s="1"/>
  <c r="F377" i="1" s="1"/>
  <c r="C378" i="1" s="1"/>
  <c r="D378" i="1" l="1"/>
  <c r="E378" i="1" s="1"/>
  <c r="F378" i="1" s="1"/>
  <c r="C379" i="1" s="1"/>
  <c r="D379" i="1" l="1"/>
  <c r="E379" i="1" s="1"/>
  <c r="F379" i="1" s="1"/>
  <c r="C380" i="1" s="1"/>
  <c r="D380" i="1" l="1"/>
  <c r="E380" i="1" s="1"/>
  <c r="F380" i="1" s="1"/>
  <c r="C381" i="1" s="1"/>
  <c r="D381" i="1" l="1"/>
  <c r="E381" i="1" s="1"/>
  <c r="F381" i="1" s="1"/>
  <c r="C382" i="1" s="1"/>
  <c r="D382" i="1" l="1"/>
  <c r="E382" i="1" s="1"/>
  <c r="F382" i="1" s="1"/>
  <c r="C383" i="1" s="1"/>
  <c r="D383" i="1" l="1"/>
  <c r="E383" i="1" s="1"/>
  <c r="F383" i="1" s="1"/>
  <c r="C384" i="1" s="1"/>
  <c r="D384" i="1" l="1"/>
  <c r="E384" i="1" s="1"/>
  <c r="F384" i="1" s="1"/>
  <c r="C385" i="1" s="1"/>
  <c r="D385" i="1" l="1"/>
  <c r="E385" i="1" s="1"/>
  <c r="F385" i="1" s="1"/>
  <c r="C386" i="1" s="1"/>
  <c r="D386" i="1" l="1"/>
  <c r="E386" i="1" s="1"/>
  <c r="F386" i="1" s="1"/>
  <c r="C387" i="1" s="1"/>
  <c r="D387" i="1" l="1"/>
  <c r="E387" i="1" l="1"/>
  <c r="D388" i="1"/>
  <c r="E388" i="1" l="1"/>
  <c r="F387" i="1"/>
</calcChain>
</file>

<file path=xl/sharedStrings.xml><?xml version="1.0" encoding="utf-8"?>
<sst xmlns="http://schemas.openxmlformats.org/spreadsheetml/2006/main" count="40" uniqueCount="34">
  <si>
    <t>NPV(MARR=3%)=</t>
  </si>
  <si>
    <t>Total</t>
  </si>
  <si>
    <t>NPV(MARR=3%) =</t>
  </si>
  <si>
    <t>Total Interest =</t>
  </si>
  <si>
    <t>Ending Balance</t>
  </si>
  <si>
    <t>Prinicpal</t>
  </si>
  <si>
    <t>interest</t>
  </si>
  <si>
    <t>Beginning Balance</t>
  </si>
  <si>
    <t>Months</t>
  </si>
  <si>
    <t>D = A - C</t>
  </si>
  <si>
    <t>C = M - B</t>
  </si>
  <si>
    <t>B = A*i</t>
  </si>
  <si>
    <t>A</t>
  </si>
  <si>
    <t>New Principal</t>
  </si>
  <si>
    <t>Monthly Payment = M =</t>
  </si>
  <si>
    <t>C = A + B</t>
  </si>
  <si>
    <t>Loan Amount = M =</t>
  </si>
  <si>
    <t>Monthly Interest = i =  4%/12 =</t>
  </si>
  <si>
    <t>Deferred Loan  -  Base Case</t>
  </si>
  <si>
    <t>Amortized Loan (CFs)  -  Base Case</t>
  </si>
  <si>
    <t>F at the end of loan term ($ k), F</t>
  </si>
  <si>
    <t>(F = Loan Amount*[F|P,4%/12,379]</t>
  </si>
  <si>
    <t>Deferred Loan (Base Case)</t>
  </si>
  <si>
    <t xml:space="preserve">Loan payment($ k), A  </t>
  </si>
  <si>
    <t>A = Loan Amount*[A|P,4%/12,379]</t>
  </si>
  <si>
    <t>Ammortize Loan (Base Case)</t>
  </si>
  <si>
    <t>Cost of loan to customer
(Compounded monthly)</t>
  </si>
  <si>
    <t>Loan Amount ($ k)</t>
  </si>
  <si>
    <t>Loan Term</t>
  </si>
  <si>
    <t>Base</t>
  </si>
  <si>
    <t>Variables</t>
  </si>
  <si>
    <t>Marketing Cost ($k), MC =</t>
  </si>
  <si>
    <t xml:space="preserve">MARR = </t>
  </si>
  <si>
    <t>MARR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</si>
</sst>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8" fontId="0" fillId="0" borderId="0" xfId="0" applyNumberFormat="1"/>
    <xf numFmtId="44" fontId="2" fillId="0" borderId="1" xfId="0" applyNumberFormat="1" applyFont="1" applyBorder="1"/>
    <xf numFmtId="0" fontId="2" fillId="0" borderId="1" xfId="0" applyFont="1" applyBorder="1"/>
    <xf numFmtId="44" fontId="0" fillId="0" borderId="0" xfId="0" applyNumberFormat="1"/>
    <xf numFmtId="44" fontId="0" fillId="0" borderId="1" xfId="1" applyFont="1" applyFill="1" applyBorder="1"/>
    <xf numFmtId="44" fontId="0" fillId="0" borderId="1" xfId="0" applyNumberFormat="1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44" fontId="0" fillId="2" borderId="1" xfId="1" applyFont="1" applyFill="1" applyBorder="1"/>
    <xf numFmtId="44" fontId="0" fillId="3" borderId="1" xfId="1" applyFont="1" applyFill="1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44" fontId="0" fillId="2" borderId="3" xfId="1" applyFont="1" applyFill="1" applyBorder="1"/>
    <xf numFmtId="44" fontId="0" fillId="3" borderId="3" xfId="1" applyFont="1" applyFill="1" applyBorder="1"/>
    <xf numFmtId="0" fontId="0" fillId="2" borderId="3" xfId="0" applyFill="1" applyBorder="1"/>
    <xf numFmtId="44" fontId="0" fillId="2" borderId="4" xfId="1" applyFont="1" applyFill="1" applyBorder="1"/>
    <xf numFmtId="44" fontId="0" fillId="3" borderId="5" xfId="1" applyFont="1" applyFill="1" applyBorder="1"/>
    <xf numFmtId="44" fontId="0" fillId="2" borderId="5" xfId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44" fontId="0" fillId="4" borderId="1" xfId="1" applyFont="1" applyFill="1" applyBorder="1" applyAlignment="1">
      <alignment horizontal="right"/>
    </xf>
    <xf numFmtId="0" fontId="2" fillId="0" borderId="0" xfId="0" applyFont="1"/>
    <xf numFmtId="44" fontId="0" fillId="6" borderId="1" xfId="1" applyFont="1" applyFill="1" applyBorder="1" applyAlignment="1">
      <alignment horizontal="right"/>
    </xf>
    <xf numFmtId="0" fontId="0" fillId="6" borderId="2" xfId="0" applyFill="1" applyBorder="1"/>
    <xf numFmtId="0" fontId="2" fillId="7" borderId="1" xfId="0" applyFont="1" applyFill="1" applyBorder="1"/>
    <xf numFmtId="0" fontId="2" fillId="7" borderId="2" xfId="0" applyFont="1" applyFill="1" applyBorder="1"/>
    <xf numFmtId="10" fontId="0" fillId="6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vertical="center" wrapText="1"/>
    </xf>
    <xf numFmtId="44" fontId="0" fillId="6" borderId="1" xfId="1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2" fillId="7" borderId="3" xfId="0" applyFont="1" applyFill="1" applyBorder="1" applyAlignment="1">
      <alignment horizontal="center"/>
    </xf>
    <xf numFmtId="44" fontId="0" fillId="4" borderId="1" xfId="1" applyFont="1" applyFill="1" applyBorder="1"/>
    <xf numFmtId="0" fontId="0" fillId="4" borderId="1" xfId="0" applyFill="1" applyBorder="1"/>
    <xf numFmtId="10" fontId="0" fillId="4" borderId="1" xfId="2" applyNumberFormat="1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/>
    <xf numFmtId="10" fontId="0" fillId="4" borderId="1" xfId="2" applyNumberFormat="1" applyFont="1" applyFill="1" applyBorder="1" applyAlignment="1">
      <alignment horizontal="right" indent="1"/>
    </xf>
    <xf numFmtId="44" fontId="0" fillId="3" borderId="1" xfId="1" applyNumberFormat="1" applyFont="1" applyFill="1" applyBorder="1" applyAlignment="1">
      <alignment horizontal="left" indent="4"/>
    </xf>
    <xf numFmtId="44" fontId="0" fillId="3" borderId="5" xfId="1" applyNumberFormat="1" applyFont="1" applyFill="1" applyBorder="1" applyAlignment="1">
      <alignment horizontal="left" indent="4"/>
    </xf>
    <xf numFmtId="44" fontId="0" fillId="3" borderId="3" xfId="1" applyNumberFormat="1" applyFont="1" applyFill="1" applyBorder="1" applyAlignment="1">
      <alignment horizontal="left" indent="4"/>
    </xf>
    <xf numFmtId="44" fontId="0" fillId="2" borderId="1" xfId="1" applyFont="1" applyFill="1" applyBorder="1" applyAlignment="1">
      <alignment horizontal="left" indent="3"/>
    </xf>
    <xf numFmtId="44" fontId="0" fillId="2" borderId="5" xfId="1" applyFont="1" applyFill="1" applyBorder="1" applyAlignment="1">
      <alignment horizontal="left" indent="3"/>
    </xf>
    <xf numFmtId="44" fontId="0" fillId="2" borderId="3" xfId="1" applyFont="1" applyFill="1" applyBorder="1" applyAlignment="1">
      <alignment horizontal="left" indent="3"/>
    </xf>
    <xf numFmtId="44" fontId="0" fillId="2" borderId="1" xfId="1" applyFont="1" applyFill="1" applyBorder="1" applyAlignment="1">
      <alignment horizontal="left" indent="4"/>
    </xf>
    <xf numFmtId="44" fontId="0" fillId="2" borderId="1" xfId="1" applyFont="1" applyFill="1" applyBorder="1" applyAlignment="1">
      <alignment horizontal="left" indent="7"/>
    </xf>
    <xf numFmtId="44" fontId="0" fillId="2" borderId="5" xfId="1" applyFont="1" applyFill="1" applyBorder="1" applyAlignment="1">
      <alignment horizontal="left" indent="7"/>
    </xf>
    <xf numFmtId="44" fontId="0" fillId="2" borderId="3" xfId="1" applyFont="1" applyFill="1" applyBorder="1" applyAlignment="1">
      <alignment horizontal="left" indent="7"/>
    </xf>
    <xf numFmtId="44" fontId="0" fillId="2" borderId="1" xfId="1" applyFont="1" applyFill="1" applyBorder="1" applyAlignment="1">
      <alignment horizontal="left" indent="8"/>
    </xf>
    <xf numFmtId="44" fontId="0" fillId="2" borderId="1" xfId="1" applyFont="1" applyFill="1" applyBorder="1" applyAlignment="1">
      <alignment horizontal="left" indent="9"/>
    </xf>
    <xf numFmtId="44" fontId="2" fillId="0" borderId="1" xfId="1" applyFont="1" applyBorder="1" applyAlignment="1">
      <alignment horizontal="left" indent="7"/>
    </xf>
    <xf numFmtId="44" fontId="0" fillId="0" borderId="1" xfId="0" applyNumberFormat="1" applyBorder="1" applyAlignment="1">
      <alignment horizontal="left" indent="6"/>
    </xf>
    <xf numFmtId="44" fontId="0" fillId="3" borderId="1" xfId="1" applyFont="1" applyFill="1" applyBorder="1" applyAlignment="1">
      <alignment horizontal="left" indent="4"/>
    </xf>
    <xf numFmtId="44" fontId="0" fillId="3" borderId="1" xfId="1" applyFont="1" applyFill="1" applyBorder="1" applyAlignment="1">
      <alignment horizontal="left" indent="5"/>
    </xf>
    <xf numFmtId="44" fontId="0" fillId="4" borderId="1" xfId="1" applyFont="1" applyFill="1" applyBorder="1" applyAlignment="1">
      <alignment horizontal="left" indent="7"/>
    </xf>
    <xf numFmtId="0" fontId="3" fillId="6" borderId="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m/Downloads/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-4.5</v>
          </cell>
        </row>
        <row r="3">
          <cell r="E3">
            <v>0.03</v>
          </cell>
        </row>
        <row r="5">
          <cell r="D5">
            <v>379</v>
          </cell>
        </row>
        <row r="6">
          <cell r="D6">
            <v>194</v>
          </cell>
        </row>
        <row r="7">
          <cell r="D7">
            <v>0.04</v>
          </cell>
        </row>
        <row r="10">
          <cell r="E10">
            <v>0.90228947363420364</v>
          </cell>
        </row>
        <row r="15">
          <cell r="E15">
            <v>684.77519655460674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AF49-A06C-4888-84FA-8370B7337710}">
  <dimension ref="A1:B11"/>
  <sheetViews>
    <sheetView workbookViewId="0">
      <selection activeCell="C21" sqref="C21"/>
    </sheetView>
  </sheetViews>
  <sheetFormatPr defaultRowHeight="15" x14ac:dyDescent="0.25"/>
  <cols>
    <col min="1" max="1" width="29.7109375" bestFit="1" customWidth="1"/>
    <col min="2" max="2" width="12.28515625" customWidth="1"/>
  </cols>
  <sheetData>
    <row r="1" spans="1:2" x14ac:dyDescent="0.25">
      <c r="A1" s="38" t="s">
        <v>31</v>
      </c>
      <c r="B1" s="37">
        <v>4.5</v>
      </c>
    </row>
    <row r="2" spans="1:2" x14ac:dyDescent="0.25">
      <c r="A2" s="36" t="s">
        <v>30</v>
      </c>
      <c r="B2" s="36" t="s">
        <v>29</v>
      </c>
    </row>
    <row r="3" spans="1:2" x14ac:dyDescent="0.25">
      <c r="A3" s="34" t="s">
        <v>28</v>
      </c>
      <c r="B3" s="35">
        <v>379</v>
      </c>
    </row>
    <row r="4" spans="1:2" x14ac:dyDescent="0.25">
      <c r="A4" s="34" t="s">
        <v>27</v>
      </c>
      <c r="B4" s="33">
        <v>194</v>
      </c>
    </row>
    <row r="5" spans="1:2" ht="30" x14ac:dyDescent="0.25">
      <c r="A5" s="32" t="s">
        <v>26</v>
      </c>
      <c r="B5" s="31">
        <v>0.04</v>
      </c>
    </row>
    <row r="6" spans="1:2" x14ac:dyDescent="0.25">
      <c r="A6" s="30" t="s">
        <v>25</v>
      </c>
      <c r="B6" s="29"/>
    </row>
    <row r="7" spans="1:2" x14ac:dyDescent="0.25">
      <c r="A7" s="61" t="s">
        <v>24</v>
      </c>
      <c r="B7" s="62"/>
    </row>
    <row r="8" spans="1:2" x14ac:dyDescent="0.25">
      <c r="A8" s="28" t="s">
        <v>23</v>
      </c>
      <c r="B8" s="27">
        <f>Loan_amount*Interest/12*(1+Interest/12)^Loan_term/((1+Interest/12)^Loan_term-1)</f>
        <v>0.90228947363420364</v>
      </c>
    </row>
    <row r="9" spans="1:2" x14ac:dyDescent="0.25">
      <c r="A9" s="30" t="s">
        <v>22</v>
      </c>
      <c r="B9" s="29"/>
    </row>
    <row r="10" spans="1:2" x14ac:dyDescent="0.25">
      <c r="A10" s="61" t="s">
        <v>21</v>
      </c>
      <c r="B10" s="62"/>
    </row>
    <row r="11" spans="1:2" x14ac:dyDescent="0.25">
      <c r="A11" s="28" t="s">
        <v>20</v>
      </c>
      <c r="B11" s="27">
        <f>(Loan_amount*(1+Interest/12)^Loan_term)</f>
        <v>684.77519655460674</v>
      </c>
    </row>
  </sheetData>
  <mergeCells count="2">
    <mergeCell ref="A7:B7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1671-B6D3-488B-9AF9-CBB836333761}">
  <dimension ref="B1:K391"/>
  <sheetViews>
    <sheetView tabSelected="1" topLeftCell="A11" workbookViewId="0">
      <selection activeCell="E397" sqref="E397"/>
    </sheetView>
  </sheetViews>
  <sheetFormatPr defaultRowHeight="15" x14ac:dyDescent="0.25"/>
  <cols>
    <col min="1" max="1" width="1.28515625" customWidth="1"/>
    <col min="2" max="2" width="7.85546875" bestFit="1" customWidth="1"/>
    <col min="3" max="3" width="18" bestFit="1" customWidth="1"/>
    <col min="4" max="4" width="13.28515625" bestFit="1" customWidth="1"/>
    <col min="5" max="5" width="16.42578125" bestFit="1" customWidth="1"/>
    <col min="6" max="6" width="15.5703125" bestFit="1" customWidth="1"/>
    <col min="7" max="7" width="4.85546875" customWidth="1"/>
    <col min="9" max="9" width="18" bestFit="1" customWidth="1"/>
    <col min="10" max="10" width="20.7109375" customWidth="1"/>
    <col min="11" max="11" width="22" bestFit="1" customWidth="1"/>
    <col min="12" max="12" width="14.42578125" bestFit="1" customWidth="1"/>
  </cols>
  <sheetData>
    <row r="1" spans="2:11" ht="4.5" customHeight="1" x14ac:dyDescent="0.25"/>
    <row r="2" spans="2:11" x14ac:dyDescent="0.25">
      <c r="B2" s="66" t="s">
        <v>19</v>
      </c>
      <c r="C2" s="67"/>
      <c r="D2" s="67"/>
      <c r="E2" s="67"/>
      <c r="F2" s="68"/>
      <c r="G2" s="26"/>
      <c r="H2" s="66" t="s">
        <v>18</v>
      </c>
      <c r="I2" s="67"/>
      <c r="J2" s="67"/>
      <c r="K2" s="68"/>
    </row>
    <row r="3" spans="2:11" x14ac:dyDescent="0.25">
      <c r="B3" s="69" t="s">
        <v>17</v>
      </c>
      <c r="C3" s="69"/>
      <c r="D3" s="69"/>
      <c r="E3" s="69"/>
      <c r="F3" s="39">
        <f>4%/12</f>
        <v>3.3333333333333335E-3</v>
      </c>
      <c r="H3" s="63" t="s">
        <v>17</v>
      </c>
      <c r="I3" s="64"/>
      <c r="J3" s="65"/>
      <c r="K3" s="43">
        <f>4%/12</f>
        <v>3.3333333333333335E-3</v>
      </c>
    </row>
    <row r="4" spans="2:11" x14ac:dyDescent="0.25">
      <c r="B4" s="63" t="s">
        <v>32</v>
      </c>
      <c r="C4" s="64"/>
      <c r="D4" s="64"/>
      <c r="E4" s="65"/>
      <c r="F4" s="39">
        <v>0.03</v>
      </c>
      <c r="H4" s="40"/>
      <c r="I4" s="42"/>
      <c r="J4" s="41" t="s">
        <v>33</v>
      </c>
      <c r="K4" s="43">
        <v>0.03</v>
      </c>
    </row>
    <row r="5" spans="2:11" x14ac:dyDescent="0.25">
      <c r="B5" s="69" t="s">
        <v>14</v>
      </c>
      <c r="C5" s="69"/>
      <c r="D5" s="69"/>
      <c r="E5" s="69"/>
      <c r="F5" s="25">
        <f>'Base Values'!B8*1000</f>
        <v>902.28947363420366</v>
      </c>
      <c r="H5" s="63" t="s">
        <v>16</v>
      </c>
      <c r="I5" s="64"/>
      <c r="J5" s="65"/>
      <c r="K5" s="60">
        <f xml:space="preserve"> Loan_amount*1000</f>
        <v>194000</v>
      </c>
    </row>
    <row r="6" spans="2:11" x14ac:dyDescent="0.25">
      <c r="B6" s="24"/>
      <c r="C6" s="23" t="s">
        <v>12</v>
      </c>
      <c r="D6" s="23" t="s">
        <v>11</v>
      </c>
      <c r="E6" s="23" t="s">
        <v>10</v>
      </c>
      <c r="F6" s="23" t="s">
        <v>9</v>
      </c>
      <c r="H6" s="24"/>
      <c r="I6" s="23" t="s">
        <v>12</v>
      </c>
      <c r="J6" s="23" t="s">
        <v>11</v>
      </c>
      <c r="K6" s="23" t="s">
        <v>15</v>
      </c>
    </row>
    <row r="7" spans="2:11" x14ac:dyDescent="0.25">
      <c r="B7" s="22" t="s">
        <v>8</v>
      </c>
      <c r="C7" s="22" t="s">
        <v>7</v>
      </c>
      <c r="D7" s="22" t="s">
        <v>6</v>
      </c>
      <c r="E7" s="22" t="s">
        <v>5</v>
      </c>
      <c r="F7" s="22" t="s">
        <v>4</v>
      </c>
      <c r="H7" s="22" t="s">
        <v>8</v>
      </c>
      <c r="I7" s="22" t="s">
        <v>7</v>
      </c>
      <c r="J7" s="22" t="s">
        <v>6</v>
      </c>
      <c r="K7" s="22" t="s">
        <v>13</v>
      </c>
    </row>
    <row r="8" spans="2:11" x14ac:dyDescent="0.25">
      <c r="B8" s="11">
        <v>0</v>
      </c>
      <c r="C8" s="58">
        <v>194000</v>
      </c>
      <c r="D8" s="9"/>
      <c r="E8" s="10"/>
      <c r="F8" s="9"/>
      <c r="H8" s="11">
        <v>0</v>
      </c>
      <c r="I8" s="44">
        <v>194000</v>
      </c>
      <c r="J8" s="9"/>
      <c r="K8" s="9"/>
    </row>
    <row r="9" spans="2:11" x14ac:dyDescent="0.25">
      <c r="B9" s="11">
        <v>1</v>
      </c>
      <c r="C9" s="58">
        <f>C8</f>
        <v>194000</v>
      </c>
      <c r="D9" s="47">
        <f t="shared" ref="D9:D72" si="0">C9*$F$3</f>
        <v>646.66666666666674</v>
      </c>
      <c r="E9" s="10">
        <f t="shared" ref="E9:E72" si="1">$F$5-D9</f>
        <v>255.62280696753692</v>
      </c>
      <c r="F9" s="9">
        <f t="shared" ref="F9:F72" si="2">C9-E9</f>
        <v>193744.37719303247</v>
      </c>
      <c r="H9" s="11">
        <v>1</v>
      </c>
      <c r="I9" s="44">
        <f>I8</f>
        <v>194000</v>
      </c>
      <c r="J9" s="55">
        <f t="shared" ref="J9:J72" si="3">I9*$K$3</f>
        <v>646.66666666666674</v>
      </c>
      <c r="K9" s="51">
        <f t="shared" ref="K9:K72" si="4">I9+J9</f>
        <v>194646.66666666666</v>
      </c>
    </row>
    <row r="10" spans="2:11" x14ac:dyDescent="0.25">
      <c r="B10" s="11">
        <v>2</v>
      </c>
      <c r="C10" s="58">
        <f t="shared" ref="C10:C73" si="5">F9</f>
        <v>193744.37719303247</v>
      </c>
      <c r="D10" s="47">
        <f t="shared" si="0"/>
        <v>645.81459064344165</v>
      </c>
      <c r="E10" s="10">
        <f t="shared" si="1"/>
        <v>256.47488299076201</v>
      </c>
      <c r="F10" s="9">
        <f t="shared" si="2"/>
        <v>193487.90231004171</v>
      </c>
      <c r="H10" s="11">
        <v>2</v>
      </c>
      <c r="I10" s="44">
        <f t="shared" ref="I10:I73" si="6">K9</f>
        <v>194646.66666666666</v>
      </c>
      <c r="J10" s="55">
        <f t="shared" si="3"/>
        <v>648.82222222222219</v>
      </c>
      <c r="K10" s="51">
        <f t="shared" si="4"/>
        <v>195295.48888888888</v>
      </c>
    </row>
    <row r="11" spans="2:11" x14ac:dyDescent="0.25">
      <c r="B11" s="11">
        <v>3</v>
      </c>
      <c r="C11" s="58">
        <f t="shared" si="5"/>
        <v>193487.90231004171</v>
      </c>
      <c r="D11" s="47">
        <f t="shared" si="0"/>
        <v>644.95967436680576</v>
      </c>
      <c r="E11" s="10">
        <f t="shared" si="1"/>
        <v>257.3297992673979</v>
      </c>
      <c r="F11" s="9">
        <f t="shared" si="2"/>
        <v>193230.57251077431</v>
      </c>
      <c r="H11" s="11">
        <v>3</v>
      </c>
      <c r="I11" s="44">
        <f t="shared" si="6"/>
        <v>195295.48888888888</v>
      </c>
      <c r="J11" s="55">
        <f t="shared" si="3"/>
        <v>650.98496296296298</v>
      </c>
      <c r="K11" s="51">
        <f t="shared" si="4"/>
        <v>195946.47385185186</v>
      </c>
    </row>
    <row r="12" spans="2:11" x14ac:dyDescent="0.25">
      <c r="B12" s="11">
        <v>4</v>
      </c>
      <c r="C12" s="58">
        <f t="shared" si="5"/>
        <v>193230.57251077431</v>
      </c>
      <c r="D12" s="47">
        <f t="shared" si="0"/>
        <v>644.10190836924778</v>
      </c>
      <c r="E12" s="10">
        <f t="shared" si="1"/>
        <v>258.18756526495588</v>
      </c>
      <c r="F12" s="9">
        <f t="shared" si="2"/>
        <v>192972.38494550934</v>
      </c>
      <c r="H12" s="11">
        <v>4</v>
      </c>
      <c r="I12" s="44">
        <f t="shared" si="6"/>
        <v>195946.47385185186</v>
      </c>
      <c r="J12" s="55">
        <f t="shared" si="3"/>
        <v>653.15491283950621</v>
      </c>
      <c r="K12" s="51">
        <f t="shared" si="4"/>
        <v>196599.62876469136</v>
      </c>
    </row>
    <row r="13" spans="2:11" x14ac:dyDescent="0.25">
      <c r="B13" s="11">
        <v>5</v>
      </c>
      <c r="C13" s="58">
        <f t="shared" si="5"/>
        <v>192972.38494550934</v>
      </c>
      <c r="D13" s="47">
        <f t="shared" si="0"/>
        <v>643.24128315169787</v>
      </c>
      <c r="E13" s="10">
        <f t="shared" si="1"/>
        <v>259.04819048250579</v>
      </c>
      <c r="F13" s="9">
        <f t="shared" si="2"/>
        <v>192713.33675502683</v>
      </c>
      <c r="H13" s="11">
        <v>5</v>
      </c>
      <c r="I13" s="44">
        <f t="shared" si="6"/>
        <v>196599.62876469136</v>
      </c>
      <c r="J13" s="55">
        <f t="shared" si="3"/>
        <v>655.33209588230454</v>
      </c>
      <c r="K13" s="51">
        <f t="shared" si="4"/>
        <v>197254.96086057366</v>
      </c>
    </row>
    <row r="14" spans="2:11" ht="15.75" hidden="1" thickBot="1" x14ac:dyDescent="0.3">
      <c r="B14" s="19">
        <v>6</v>
      </c>
      <c r="C14" s="17">
        <f t="shared" si="5"/>
        <v>192713.33675502683</v>
      </c>
      <c r="D14" s="48">
        <f t="shared" si="0"/>
        <v>642.37778918342281</v>
      </c>
      <c r="E14" s="17">
        <f t="shared" si="1"/>
        <v>259.91168445078085</v>
      </c>
      <c r="F14" s="18">
        <f t="shared" si="2"/>
        <v>192453.42507057605</v>
      </c>
      <c r="H14" s="19">
        <v>6</v>
      </c>
      <c r="I14" s="45">
        <f t="shared" si="6"/>
        <v>197254.96086057366</v>
      </c>
      <c r="J14" s="52">
        <f t="shared" si="3"/>
        <v>657.51653620191223</v>
      </c>
      <c r="K14" s="52">
        <f t="shared" si="4"/>
        <v>197912.47739677556</v>
      </c>
    </row>
    <row r="15" spans="2:11" hidden="1" x14ac:dyDescent="0.25">
      <c r="B15" s="15">
        <v>7</v>
      </c>
      <c r="C15" s="14">
        <f t="shared" si="5"/>
        <v>192453.42507057605</v>
      </c>
      <c r="D15" s="49">
        <f t="shared" si="0"/>
        <v>641.51141690192026</v>
      </c>
      <c r="E15" s="14">
        <f t="shared" si="1"/>
        <v>260.7780567322834</v>
      </c>
      <c r="F15" s="13">
        <f t="shared" si="2"/>
        <v>192192.64701384376</v>
      </c>
      <c r="H15" s="15">
        <v>7</v>
      </c>
      <c r="I15" s="46">
        <f t="shared" si="6"/>
        <v>197912.47739677556</v>
      </c>
      <c r="J15" s="53">
        <f t="shared" si="3"/>
        <v>659.70825798925193</v>
      </c>
      <c r="K15" s="53">
        <f t="shared" si="4"/>
        <v>198572.18565476482</v>
      </c>
    </row>
    <row r="16" spans="2:11" hidden="1" x14ac:dyDescent="0.25">
      <c r="B16" s="11">
        <v>8</v>
      </c>
      <c r="C16" s="10">
        <f t="shared" si="5"/>
        <v>192192.64701384376</v>
      </c>
      <c r="D16" s="47">
        <f t="shared" si="0"/>
        <v>640.64215671281261</v>
      </c>
      <c r="E16" s="10">
        <f t="shared" si="1"/>
        <v>261.64731692139105</v>
      </c>
      <c r="F16" s="9">
        <f t="shared" si="2"/>
        <v>191930.99969692237</v>
      </c>
      <c r="H16" s="11">
        <v>8</v>
      </c>
      <c r="I16" s="44">
        <f t="shared" si="6"/>
        <v>198572.18565476482</v>
      </c>
      <c r="J16" s="51">
        <f t="shared" si="3"/>
        <v>661.90728551588279</v>
      </c>
      <c r="K16" s="51">
        <f t="shared" si="4"/>
        <v>199234.09294028071</v>
      </c>
    </row>
    <row r="17" spans="2:11" hidden="1" x14ac:dyDescent="0.25">
      <c r="B17" s="11">
        <v>9</v>
      </c>
      <c r="C17" s="10">
        <f t="shared" si="5"/>
        <v>191930.99969692237</v>
      </c>
      <c r="D17" s="47">
        <f t="shared" si="0"/>
        <v>639.76999898974123</v>
      </c>
      <c r="E17" s="10">
        <f t="shared" si="1"/>
        <v>262.51947464446243</v>
      </c>
      <c r="F17" s="9">
        <f t="shared" si="2"/>
        <v>191668.4802222779</v>
      </c>
      <c r="H17" s="11">
        <v>9</v>
      </c>
      <c r="I17" s="44">
        <f t="shared" si="6"/>
        <v>199234.09294028071</v>
      </c>
      <c r="J17" s="51">
        <f t="shared" si="3"/>
        <v>664.11364313426907</v>
      </c>
      <c r="K17" s="51">
        <f t="shared" si="4"/>
        <v>199898.20658341498</v>
      </c>
    </row>
    <row r="18" spans="2:11" hidden="1" x14ac:dyDescent="0.25">
      <c r="B18" s="11">
        <v>10</v>
      </c>
      <c r="C18" s="10">
        <f t="shared" si="5"/>
        <v>191668.4802222779</v>
      </c>
      <c r="D18" s="47">
        <f t="shared" si="0"/>
        <v>638.89493407425971</v>
      </c>
      <c r="E18" s="10">
        <f t="shared" si="1"/>
        <v>263.39453955994395</v>
      </c>
      <c r="F18" s="9">
        <f t="shared" si="2"/>
        <v>191405.08568271797</v>
      </c>
      <c r="G18" s="21"/>
      <c r="H18" s="11">
        <v>10</v>
      </c>
      <c r="I18" s="44">
        <f t="shared" si="6"/>
        <v>199898.20658341498</v>
      </c>
      <c r="J18" s="51">
        <f t="shared" si="3"/>
        <v>666.32735527804994</v>
      </c>
      <c r="K18" s="51">
        <f t="shared" si="4"/>
        <v>200564.53393869303</v>
      </c>
    </row>
    <row r="19" spans="2:11" ht="15.75" hidden="1" thickBot="1" x14ac:dyDescent="0.3">
      <c r="B19" s="19">
        <v>11</v>
      </c>
      <c r="C19" s="17">
        <f t="shared" si="5"/>
        <v>191405.08568271797</v>
      </c>
      <c r="D19" s="48">
        <f t="shared" si="0"/>
        <v>638.01695227572657</v>
      </c>
      <c r="E19" s="17">
        <f t="shared" si="1"/>
        <v>264.27252135847709</v>
      </c>
      <c r="F19" s="16">
        <f t="shared" si="2"/>
        <v>191140.81316135949</v>
      </c>
      <c r="H19" s="20">
        <v>11</v>
      </c>
      <c r="I19" s="45">
        <f t="shared" si="6"/>
        <v>200564.53393869303</v>
      </c>
      <c r="J19" s="52">
        <f t="shared" si="3"/>
        <v>668.54844646231015</v>
      </c>
      <c r="K19" s="52">
        <f t="shared" si="4"/>
        <v>201233.08238515534</v>
      </c>
    </row>
    <row r="20" spans="2:11" hidden="1" x14ac:dyDescent="0.25">
      <c r="B20" s="15">
        <v>12</v>
      </c>
      <c r="C20" s="14">
        <f t="shared" si="5"/>
        <v>191140.81316135949</v>
      </c>
      <c r="D20" s="49">
        <f t="shared" si="0"/>
        <v>637.13604387119835</v>
      </c>
      <c r="E20" s="14">
        <f t="shared" si="1"/>
        <v>265.15342976300531</v>
      </c>
      <c r="F20" s="13">
        <f t="shared" si="2"/>
        <v>190875.65973159648</v>
      </c>
      <c r="H20" s="15">
        <v>12</v>
      </c>
      <c r="I20" s="46">
        <f t="shared" si="6"/>
        <v>201233.08238515534</v>
      </c>
      <c r="J20" s="53">
        <f t="shared" si="3"/>
        <v>670.77694128385122</v>
      </c>
      <c r="K20" s="53">
        <f t="shared" si="4"/>
        <v>201903.85932643918</v>
      </c>
    </row>
    <row r="21" spans="2:11" hidden="1" x14ac:dyDescent="0.25">
      <c r="B21" s="11">
        <v>13</v>
      </c>
      <c r="C21" s="10">
        <f t="shared" si="5"/>
        <v>190875.65973159648</v>
      </c>
      <c r="D21" s="47">
        <f t="shared" si="0"/>
        <v>636.25219910532167</v>
      </c>
      <c r="E21" s="10">
        <f t="shared" si="1"/>
        <v>266.03727452888199</v>
      </c>
      <c r="F21" s="9">
        <f t="shared" si="2"/>
        <v>190609.6224570676</v>
      </c>
      <c r="H21" s="11">
        <v>13</v>
      </c>
      <c r="I21" s="44">
        <f t="shared" si="6"/>
        <v>201903.85932643918</v>
      </c>
      <c r="J21" s="51">
        <f t="shared" si="3"/>
        <v>673.01286442146397</v>
      </c>
      <c r="K21" s="51">
        <f t="shared" si="4"/>
        <v>202576.87219086065</v>
      </c>
    </row>
    <row r="22" spans="2:11" hidden="1" x14ac:dyDescent="0.25">
      <c r="B22" s="11">
        <v>14</v>
      </c>
      <c r="C22" s="10">
        <f t="shared" si="5"/>
        <v>190609.6224570676</v>
      </c>
      <c r="D22" s="47">
        <f t="shared" si="0"/>
        <v>635.36540819022537</v>
      </c>
      <c r="E22" s="10">
        <f t="shared" si="1"/>
        <v>266.92406544397829</v>
      </c>
      <c r="F22" s="9">
        <f t="shared" si="2"/>
        <v>190342.69839162362</v>
      </c>
      <c r="H22" s="11">
        <v>14</v>
      </c>
      <c r="I22" s="44">
        <f t="shared" si="6"/>
        <v>202576.87219086065</v>
      </c>
      <c r="J22" s="51">
        <f t="shared" si="3"/>
        <v>675.25624063620216</v>
      </c>
      <c r="K22" s="51">
        <f t="shared" si="4"/>
        <v>203252.12843149685</v>
      </c>
    </row>
    <row r="23" spans="2:11" hidden="1" x14ac:dyDescent="0.25">
      <c r="B23" s="11">
        <v>15</v>
      </c>
      <c r="C23" s="10">
        <f t="shared" si="5"/>
        <v>190342.69839162362</v>
      </c>
      <c r="D23" s="47">
        <f t="shared" si="0"/>
        <v>634.47566130541213</v>
      </c>
      <c r="E23" s="10">
        <f t="shared" si="1"/>
        <v>267.81381232879153</v>
      </c>
      <c r="F23" s="9">
        <f t="shared" si="2"/>
        <v>190074.88457929483</v>
      </c>
      <c r="H23" s="11">
        <v>15</v>
      </c>
      <c r="I23" s="44">
        <f t="shared" si="6"/>
        <v>203252.12843149685</v>
      </c>
      <c r="J23" s="51">
        <f t="shared" si="3"/>
        <v>677.50709477165617</v>
      </c>
      <c r="K23" s="51">
        <f t="shared" si="4"/>
        <v>203929.63552626851</v>
      </c>
    </row>
    <row r="24" spans="2:11" hidden="1" x14ac:dyDescent="0.25">
      <c r="B24" s="11">
        <v>16</v>
      </c>
      <c r="C24" s="10">
        <f t="shared" si="5"/>
        <v>190074.88457929483</v>
      </c>
      <c r="D24" s="47">
        <f t="shared" si="0"/>
        <v>633.58294859764942</v>
      </c>
      <c r="E24" s="10">
        <f t="shared" si="1"/>
        <v>268.70652503655424</v>
      </c>
      <c r="F24" s="9">
        <f t="shared" si="2"/>
        <v>189806.17805425829</v>
      </c>
      <c r="H24" s="11">
        <v>16</v>
      </c>
      <c r="I24" s="44">
        <f t="shared" si="6"/>
        <v>203929.63552626851</v>
      </c>
      <c r="J24" s="51">
        <f t="shared" si="3"/>
        <v>679.76545175422837</v>
      </c>
      <c r="K24" s="51">
        <f t="shared" si="4"/>
        <v>204609.40097802275</v>
      </c>
    </row>
    <row r="25" spans="2:11" hidden="1" x14ac:dyDescent="0.25">
      <c r="B25" s="11">
        <v>17</v>
      </c>
      <c r="C25" s="10">
        <f t="shared" si="5"/>
        <v>189806.17805425829</v>
      </c>
      <c r="D25" s="47">
        <f t="shared" si="0"/>
        <v>632.68726018086102</v>
      </c>
      <c r="E25" s="10">
        <f t="shared" si="1"/>
        <v>269.60221345334264</v>
      </c>
      <c r="F25" s="9">
        <f t="shared" si="2"/>
        <v>189536.57584080493</v>
      </c>
      <c r="H25" s="11">
        <v>17</v>
      </c>
      <c r="I25" s="44">
        <f t="shared" si="6"/>
        <v>204609.40097802275</v>
      </c>
      <c r="J25" s="51">
        <f t="shared" si="3"/>
        <v>682.03133659340926</v>
      </c>
      <c r="K25" s="51">
        <f t="shared" si="4"/>
        <v>205291.43231461616</v>
      </c>
    </row>
    <row r="26" spans="2:11" hidden="1" x14ac:dyDescent="0.25">
      <c r="B26" s="11">
        <v>18</v>
      </c>
      <c r="C26" s="10">
        <f t="shared" si="5"/>
        <v>189536.57584080493</v>
      </c>
      <c r="D26" s="47">
        <f t="shared" si="0"/>
        <v>631.78858613601642</v>
      </c>
      <c r="E26" s="10">
        <f t="shared" si="1"/>
        <v>270.50088749818724</v>
      </c>
      <c r="F26" s="9">
        <f t="shared" si="2"/>
        <v>189266.07495330673</v>
      </c>
      <c r="H26" s="11">
        <v>18</v>
      </c>
      <c r="I26" s="44">
        <f t="shared" si="6"/>
        <v>205291.43231461616</v>
      </c>
      <c r="J26" s="51">
        <f t="shared" si="3"/>
        <v>684.30477438205389</v>
      </c>
      <c r="K26" s="51">
        <f t="shared" si="4"/>
        <v>205975.73708899823</v>
      </c>
    </row>
    <row r="27" spans="2:11" hidden="1" x14ac:dyDescent="0.25">
      <c r="B27" s="11">
        <v>19</v>
      </c>
      <c r="C27" s="10">
        <f t="shared" si="5"/>
        <v>189266.07495330673</v>
      </c>
      <c r="D27" s="47">
        <f t="shared" si="0"/>
        <v>630.88691651102249</v>
      </c>
      <c r="E27" s="10">
        <f t="shared" si="1"/>
        <v>271.40255712318117</v>
      </c>
      <c r="F27" s="9">
        <f t="shared" si="2"/>
        <v>188994.67239618354</v>
      </c>
      <c r="H27" s="11">
        <v>19</v>
      </c>
      <c r="I27" s="44">
        <f t="shared" si="6"/>
        <v>205975.73708899823</v>
      </c>
      <c r="J27" s="51">
        <f t="shared" si="3"/>
        <v>686.58579029666078</v>
      </c>
      <c r="K27" s="51">
        <f t="shared" si="4"/>
        <v>206662.32287929489</v>
      </c>
    </row>
    <row r="28" spans="2:11" hidden="1" x14ac:dyDescent="0.25">
      <c r="B28" s="11">
        <v>20</v>
      </c>
      <c r="C28" s="10">
        <f t="shared" si="5"/>
        <v>188994.67239618354</v>
      </c>
      <c r="D28" s="47">
        <f t="shared" si="0"/>
        <v>629.98224132061182</v>
      </c>
      <c r="E28" s="10">
        <f t="shared" si="1"/>
        <v>272.30723231359184</v>
      </c>
      <c r="F28" s="9">
        <f t="shared" si="2"/>
        <v>188722.36516386995</v>
      </c>
      <c r="H28" s="11">
        <v>20</v>
      </c>
      <c r="I28" s="44">
        <f t="shared" si="6"/>
        <v>206662.32287929489</v>
      </c>
      <c r="J28" s="51">
        <f t="shared" si="3"/>
        <v>688.87440959764967</v>
      </c>
      <c r="K28" s="51">
        <f t="shared" si="4"/>
        <v>207351.19728889255</v>
      </c>
    </row>
    <row r="29" spans="2:11" hidden="1" x14ac:dyDescent="0.25">
      <c r="B29" s="11">
        <v>21</v>
      </c>
      <c r="C29" s="10">
        <f t="shared" si="5"/>
        <v>188722.36516386995</v>
      </c>
      <c r="D29" s="47">
        <f t="shared" si="0"/>
        <v>629.07455054623324</v>
      </c>
      <c r="E29" s="10">
        <f t="shared" si="1"/>
        <v>273.21492308797042</v>
      </c>
      <c r="F29" s="9">
        <f t="shared" si="2"/>
        <v>188449.15024078198</v>
      </c>
      <c r="H29" s="11">
        <v>21</v>
      </c>
      <c r="I29" s="44">
        <f t="shared" si="6"/>
        <v>207351.19728889255</v>
      </c>
      <c r="J29" s="51">
        <f t="shared" si="3"/>
        <v>691.17065762964194</v>
      </c>
      <c r="K29" s="51">
        <f t="shared" si="4"/>
        <v>208042.36794652219</v>
      </c>
    </row>
    <row r="30" spans="2:11" hidden="1" x14ac:dyDescent="0.25">
      <c r="B30" s="11">
        <v>22</v>
      </c>
      <c r="C30" s="10">
        <f t="shared" si="5"/>
        <v>188449.15024078198</v>
      </c>
      <c r="D30" s="47">
        <f t="shared" si="0"/>
        <v>628.16383413593996</v>
      </c>
      <c r="E30" s="10">
        <f t="shared" si="1"/>
        <v>274.12563949826369</v>
      </c>
      <c r="F30" s="9">
        <f t="shared" si="2"/>
        <v>188175.02460128372</v>
      </c>
      <c r="H30" s="11">
        <v>22</v>
      </c>
      <c r="I30" s="44">
        <f t="shared" si="6"/>
        <v>208042.36794652219</v>
      </c>
      <c r="J30" s="51">
        <f t="shared" si="3"/>
        <v>693.47455982174074</v>
      </c>
      <c r="K30" s="51">
        <f t="shared" si="4"/>
        <v>208735.84250634394</v>
      </c>
    </row>
    <row r="31" spans="2:11" hidden="1" x14ac:dyDescent="0.25">
      <c r="B31" s="11">
        <v>23</v>
      </c>
      <c r="C31" s="10">
        <f t="shared" si="5"/>
        <v>188175.02460128372</v>
      </c>
      <c r="D31" s="47">
        <f t="shared" si="0"/>
        <v>627.25008200427908</v>
      </c>
      <c r="E31" s="10">
        <f t="shared" si="1"/>
        <v>275.03939162992458</v>
      </c>
      <c r="F31" s="9">
        <f t="shared" si="2"/>
        <v>187899.98520965379</v>
      </c>
      <c r="H31" s="11">
        <v>23</v>
      </c>
      <c r="I31" s="44">
        <f t="shared" si="6"/>
        <v>208735.84250634394</v>
      </c>
      <c r="J31" s="51">
        <f t="shared" si="3"/>
        <v>695.78614168781314</v>
      </c>
      <c r="K31" s="51">
        <f t="shared" si="4"/>
        <v>209431.62864803174</v>
      </c>
    </row>
    <row r="32" spans="2:11" hidden="1" x14ac:dyDescent="0.25">
      <c r="B32" s="11">
        <v>24</v>
      </c>
      <c r="C32" s="10">
        <f t="shared" si="5"/>
        <v>187899.98520965379</v>
      </c>
      <c r="D32" s="47">
        <f t="shared" si="0"/>
        <v>626.33328403217934</v>
      </c>
      <c r="E32" s="10">
        <f t="shared" si="1"/>
        <v>275.95618960202432</v>
      </c>
      <c r="F32" s="9">
        <f t="shared" si="2"/>
        <v>187624.02902005176</v>
      </c>
      <c r="H32" s="11">
        <v>24</v>
      </c>
      <c r="I32" s="44">
        <f t="shared" si="6"/>
        <v>209431.62864803174</v>
      </c>
      <c r="J32" s="51">
        <f t="shared" si="3"/>
        <v>698.10542882677248</v>
      </c>
      <c r="K32" s="51">
        <f t="shared" si="4"/>
        <v>210129.7340768585</v>
      </c>
    </row>
    <row r="33" spans="2:11" hidden="1" x14ac:dyDescent="0.25">
      <c r="B33" s="11">
        <v>25</v>
      </c>
      <c r="C33" s="10">
        <f t="shared" si="5"/>
        <v>187624.02902005176</v>
      </c>
      <c r="D33" s="47">
        <f t="shared" si="0"/>
        <v>625.41343006683928</v>
      </c>
      <c r="E33" s="10">
        <f t="shared" si="1"/>
        <v>276.87604356736438</v>
      </c>
      <c r="F33" s="9">
        <f t="shared" si="2"/>
        <v>187347.15297648439</v>
      </c>
      <c r="H33" s="11">
        <v>25</v>
      </c>
      <c r="I33" s="44">
        <f t="shared" si="6"/>
        <v>210129.7340768585</v>
      </c>
      <c r="J33" s="51">
        <f t="shared" si="3"/>
        <v>700.43244692286169</v>
      </c>
      <c r="K33" s="51">
        <f t="shared" si="4"/>
        <v>210830.16652378137</v>
      </c>
    </row>
    <row r="34" spans="2:11" hidden="1" x14ac:dyDescent="0.25">
      <c r="B34" s="11">
        <v>26</v>
      </c>
      <c r="C34" s="10">
        <f t="shared" si="5"/>
        <v>187347.15297648439</v>
      </c>
      <c r="D34" s="47">
        <f t="shared" si="0"/>
        <v>624.49050992161472</v>
      </c>
      <c r="E34" s="10">
        <f t="shared" si="1"/>
        <v>277.79896371258894</v>
      </c>
      <c r="F34" s="9">
        <f t="shared" si="2"/>
        <v>187069.3540127718</v>
      </c>
      <c r="H34" s="11">
        <v>26</v>
      </c>
      <c r="I34" s="44">
        <f t="shared" si="6"/>
        <v>210830.16652378137</v>
      </c>
      <c r="J34" s="51">
        <f t="shared" si="3"/>
        <v>702.76722174593795</v>
      </c>
      <c r="K34" s="51">
        <f t="shared" si="4"/>
        <v>211532.93374552732</v>
      </c>
    </row>
    <row r="35" spans="2:11" hidden="1" x14ac:dyDescent="0.25">
      <c r="B35" s="11">
        <v>27</v>
      </c>
      <c r="C35" s="10">
        <f t="shared" si="5"/>
        <v>187069.3540127718</v>
      </c>
      <c r="D35" s="47">
        <f t="shared" si="0"/>
        <v>623.56451337590602</v>
      </c>
      <c r="E35" s="10">
        <f t="shared" si="1"/>
        <v>278.72496025829764</v>
      </c>
      <c r="F35" s="9">
        <f t="shared" si="2"/>
        <v>186790.62905251351</v>
      </c>
      <c r="H35" s="11">
        <v>27</v>
      </c>
      <c r="I35" s="44">
        <f t="shared" si="6"/>
        <v>211532.93374552732</v>
      </c>
      <c r="J35" s="51">
        <f t="shared" si="3"/>
        <v>705.10977915175783</v>
      </c>
      <c r="K35" s="51">
        <f t="shared" si="4"/>
        <v>212238.04352467909</v>
      </c>
    </row>
    <row r="36" spans="2:11" hidden="1" x14ac:dyDescent="0.25">
      <c r="B36" s="11">
        <v>28</v>
      </c>
      <c r="C36" s="10">
        <f t="shared" si="5"/>
        <v>186790.62905251351</v>
      </c>
      <c r="D36" s="47">
        <f t="shared" si="0"/>
        <v>622.63543017504503</v>
      </c>
      <c r="E36" s="10">
        <f t="shared" si="1"/>
        <v>279.65404345915863</v>
      </c>
      <c r="F36" s="9">
        <f t="shared" si="2"/>
        <v>186510.97500905435</v>
      </c>
      <c r="H36" s="11">
        <v>28</v>
      </c>
      <c r="I36" s="44">
        <f t="shared" si="6"/>
        <v>212238.04352467909</v>
      </c>
      <c r="J36" s="51">
        <f t="shared" si="3"/>
        <v>707.46014508226369</v>
      </c>
      <c r="K36" s="51">
        <f t="shared" si="4"/>
        <v>212945.50366976135</v>
      </c>
    </row>
    <row r="37" spans="2:11" hidden="1" x14ac:dyDescent="0.25">
      <c r="B37" s="11">
        <v>29</v>
      </c>
      <c r="C37" s="10">
        <f t="shared" si="5"/>
        <v>186510.97500905435</v>
      </c>
      <c r="D37" s="47">
        <f t="shared" si="0"/>
        <v>621.70325003018127</v>
      </c>
      <c r="E37" s="10">
        <f t="shared" si="1"/>
        <v>280.58622360402239</v>
      </c>
      <c r="F37" s="9">
        <f t="shared" si="2"/>
        <v>186230.38878545034</v>
      </c>
      <c r="H37" s="11">
        <v>29</v>
      </c>
      <c r="I37" s="44">
        <f t="shared" si="6"/>
        <v>212945.50366976135</v>
      </c>
      <c r="J37" s="51">
        <f t="shared" si="3"/>
        <v>709.81834556587125</v>
      </c>
      <c r="K37" s="51">
        <f t="shared" si="4"/>
        <v>213655.32201532723</v>
      </c>
    </row>
    <row r="38" spans="2:11" hidden="1" x14ac:dyDescent="0.25">
      <c r="B38" s="11">
        <v>30</v>
      </c>
      <c r="C38" s="10">
        <f t="shared" si="5"/>
        <v>186230.38878545034</v>
      </c>
      <c r="D38" s="47">
        <f t="shared" si="0"/>
        <v>620.76796261816787</v>
      </c>
      <c r="E38" s="10">
        <f t="shared" si="1"/>
        <v>281.52151101603579</v>
      </c>
      <c r="F38" s="9">
        <f t="shared" si="2"/>
        <v>185948.86727443431</v>
      </c>
      <c r="H38" s="11">
        <v>30</v>
      </c>
      <c r="I38" s="44">
        <f t="shared" si="6"/>
        <v>213655.32201532723</v>
      </c>
      <c r="J38" s="51">
        <f t="shared" si="3"/>
        <v>712.1844067177575</v>
      </c>
      <c r="K38" s="51">
        <f t="shared" si="4"/>
        <v>214367.50642204497</v>
      </c>
    </row>
    <row r="39" spans="2:11" hidden="1" x14ac:dyDescent="0.25">
      <c r="B39" s="11">
        <v>31</v>
      </c>
      <c r="C39" s="10">
        <f t="shared" si="5"/>
        <v>185948.86727443431</v>
      </c>
      <c r="D39" s="47">
        <f t="shared" si="0"/>
        <v>619.82955758144772</v>
      </c>
      <c r="E39" s="10">
        <f t="shared" si="1"/>
        <v>282.45991605275594</v>
      </c>
      <c r="F39" s="9">
        <f t="shared" si="2"/>
        <v>185666.40735838155</v>
      </c>
      <c r="H39" s="11">
        <v>31</v>
      </c>
      <c r="I39" s="44">
        <f t="shared" si="6"/>
        <v>214367.50642204497</v>
      </c>
      <c r="J39" s="51">
        <f t="shared" si="3"/>
        <v>714.55835474014998</v>
      </c>
      <c r="K39" s="51">
        <f t="shared" si="4"/>
        <v>215082.06477678512</v>
      </c>
    </row>
    <row r="40" spans="2:11" hidden="1" x14ac:dyDescent="0.25">
      <c r="B40" s="11">
        <v>32</v>
      </c>
      <c r="C40" s="10">
        <f t="shared" si="5"/>
        <v>185666.40735838155</v>
      </c>
      <c r="D40" s="47">
        <f t="shared" si="0"/>
        <v>618.88802452793857</v>
      </c>
      <c r="E40" s="10">
        <f t="shared" si="1"/>
        <v>283.40144910626509</v>
      </c>
      <c r="F40" s="9">
        <f t="shared" si="2"/>
        <v>185383.00590927529</v>
      </c>
      <c r="H40" s="11">
        <v>32</v>
      </c>
      <c r="I40" s="44">
        <f t="shared" si="6"/>
        <v>215082.06477678512</v>
      </c>
      <c r="J40" s="51">
        <f t="shared" si="3"/>
        <v>716.94021592261709</v>
      </c>
      <c r="K40" s="51">
        <f t="shared" si="4"/>
        <v>215799.00499270775</v>
      </c>
    </row>
    <row r="41" spans="2:11" hidden="1" x14ac:dyDescent="0.25">
      <c r="B41" s="11">
        <v>33</v>
      </c>
      <c r="C41" s="10">
        <f t="shared" si="5"/>
        <v>185383.00590927529</v>
      </c>
      <c r="D41" s="47">
        <f t="shared" si="0"/>
        <v>617.94335303091771</v>
      </c>
      <c r="E41" s="10">
        <f t="shared" si="1"/>
        <v>284.34612060328595</v>
      </c>
      <c r="F41" s="9">
        <f t="shared" si="2"/>
        <v>185098.659788672</v>
      </c>
      <c r="H41" s="11">
        <v>33</v>
      </c>
      <c r="I41" s="44">
        <f t="shared" si="6"/>
        <v>215799.00499270775</v>
      </c>
      <c r="J41" s="51">
        <f t="shared" si="3"/>
        <v>719.33001664235917</v>
      </c>
      <c r="K41" s="51">
        <f t="shared" si="4"/>
        <v>216518.33500935012</v>
      </c>
    </row>
    <row r="42" spans="2:11" hidden="1" x14ac:dyDescent="0.25">
      <c r="B42" s="11">
        <v>34</v>
      </c>
      <c r="C42" s="10">
        <f t="shared" si="5"/>
        <v>185098.659788672</v>
      </c>
      <c r="D42" s="47">
        <f t="shared" si="0"/>
        <v>616.99553262890674</v>
      </c>
      <c r="E42" s="10">
        <f t="shared" si="1"/>
        <v>285.29394100529692</v>
      </c>
      <c r="F42" s="9">
        <f t="shared" si="2"/>
        <v>184813.36584766669</v>
      </c>
      <c r="H42" s="11">
        <v>34</v>
      </c>
      <c r="I42" s="44">
        <f t="shared" si="6"/>
        <v>216518.33500935012</v>
      </c>
      <c r="J42" s="51">
        <f t="shared" si="3"/>
        <v>721.7277833645004</v>
      </c>
      <c r="K42" s="51">
        <f t="shared" si="4"/>
        <v>217240.06279271463</v>
      </c>
    </row>
    <row r="43" spans="2:11" hidden="1" x14ac:dyDescent="0.25">
      <c r="B43" s="11">
        <v>35</v>
      </c>
      <c r="C43" s="10">
        <f t="shared" si="5"/>
        <v>184813.36584766669</v>
      </c>
      <c r="D43" s="47">
        <f t="shared" si="0"/>
        <v>616.04455282555568</v>
      </c>
      <c r="E43" s="10">
        <f t="shared" si="1"/>
        <v>286.24492080864798</v>
      </c>
      <c r="F43" s="9">
        <f t="shared" si="2"/>
        <v>184527.12092685804</v>
      </c>
      <c r="H43" s="11">
        <v>35</v>
      </c>
      <c r="I43" s="44">
        <f t="shared" si="6"/>
        <v>217240.06279271463</v>
      </c>
      <c r="J43" s="51">
        <f t="shared" si="3"/>
        <v>724.13354264238217</v>
      </c>
      <c r="K43" s="51">
        <f t="shared" si="4"/>
        <v>217964.196335357</v>
      </c>
    </row>
    <row r="44" spans="2:11" hidden="1" x14ac:dyDescent="0.25">
      <c r="B44" s="11">
        <v>36</v>
      </c>
      <c r="C44" s="10">
        <f t="shared" si="5"/>
        <v>184527.12092685804</v>
      </c>
      <c r="D44" s="47">
        <f t="shared" si="0"/>
        <v>615.09040308952683</v>
      </c>
      <c r="E44" s="10">
        <f t="shared" si="1"/>
        <v>287.19907054467683</v>
      </c>
      <c r="F44" s="9">
        <f t="shared" si="2"/>
        <v>184239.92185631336</v>
      </c>
      <c r="H44" s="11">
        <v>36</v>
      </c>
      <c r="I44" s="44">
        <f t="shared" si="6"/>
        <v>217964.196335357</v>
      </c>
      <c r="J44" s="51">
        <f t="shared" si="3"/>
        <v>726.54732111785677</v>
      </c>
      <c r="K44" s="51">
        <f t="shared" si="4"/>
        <v>218690.74365647486</v>
      </c>
    </row>
    <row r="45" spans="2:11" hidden="1" x14ac:dyDescent="0.25">
      <c r="B45" s="11">
        <v>37</v>
      </c>
      <c r="C45" s="10">
        <f t="shared" si="5"/>
        <v>184239.92185631336</v>
      </c>
      <c r="D45" s="47">
        <f t="shared" si="0"/>
        <v>614.13307285437793</v>
      </c>
      <c r="E45" s="10">
        <f t="shared" si="1"/>
        <v>288.15640077982573</v>
      </c>
      <c r="F45" s="9">
        <f t="shared" si="2"/>
        <v>183951.76545553355</v>
      </c>
      <c r="H45" s="11">
        <v>37</v>
      </c>
      <c r="I45" s="44">
        <f t="shared" si="6"/>
        <v>218690.74365647486</v>
      </c>
      <c r="J45" s="51">
        <f t="shared" si="3"/>
        <v>728.96914552158296</v>
      </c>
      <c r="K45" s="51">
        <f t="shared" si="4"/>
        <v>219419.71280199644</v>
      </c>
    </row>
    <row r="46" spans="2:11" hidden="1" x14ac:dyDescent="0.25">
      <c r="B46" s="11">
        <v>38</v>
      </c>
      <c r="C46" s="10">
        <f t="shared" si="5"/>
        <v>183951.76545553355</v>
      </c>
      <c r="D46" s="47">
        <f t="shared" si="0"/>
        <v>613.17255151844518</v>
      </c>
      <c r="E46" s="10">
        <f t="shared" si="1"/>
        <v>289.11692211575848</v>
      </c>
      <c r="F46" s="9">
        <f t="shared" si="2"/>
        <v>183662.64853341779</v>
      </c>
      <c r="H46" s="11">
        <v>38</v>
      </c>
      <c r="I46" s="44">
        <f t="shared" si="6"/>
        <v>219419.71280199644</v>
      </c>
      <c r="J46" s="51">
        <f t="shared" si="3"/>
        <v>731.39904267332156</v>
      </c>
      <c r="K46" s="51">
        <f t="shared" si="4"/>
        <v>220151.11184466977</v>
      </c>
    </row>
    <row r="47" spans="2:11" hidden="1" x14ac:dyDescent="0.25">
      <c r="B47" s="11">
        <v>39</v>
      </c>
      <c r="C47" s="10">
        <f t="shared" si="5"/>
        <v>183662.64853341779</v>
      </c>
      <c r="D47" s="47">
        <f t="shared" si="0"/>
        <v>612.20882844472601</v>
      </c>
      <c r="E47" s="10">
        <f t="shared" si="1"/>
        <v>290.08064518947765</v>
      </c>
      <c r="F47" s="9">
        <f t="shared" si="2"/>
        <v>183372.56788822831</v>
      </c>
      <c r="H47" s="11">
        <v>39</v>
      </c>
      <c r="I47" s="44">
        <f t="shared" si="6"/>
        <v>220151.11184466977</v>
      </c>
      <c r="J47" s="51">
        <f t="shared" si="3"/>
        <v>733.83703948223263</v>
      </c>
      <c r="K47" s="51">
        <f t="shared" si="4"/>
        <v>220884.94888415199</v>
      </c>
    </row>
    <row r="48" spans="2:11" hidden="1" x14ac:dyDescent="0.25">
      <c r="B48" s="11">
        <v>40</v>
      </c>
      <c r="C48" s="10">
        <f t="shared" si="5"/>
        <v>183372.56788822831</v>
      </c>
      <c r="D48" s="47">
        <f t="shared" si="0"/>
        <v>611.24189296076111</v>
      </c>
      <c r="E48" s="10">
        <f t="shared" si="1"/>
        <v>291.04758067344255</v>
      </c>
      <c r="F48" s="9">
        <f t="shared" si="2"/>
        <v>183081.52030755486</v>
      </c>
      <c r="H48" s="11">
        <v>40</v>
      </c>
      <c r="I48" s="44">
        <f t="shared" si="6"/>
        <v>220884.94888415199</v>
      </c>
      <c r="J48" s="51">
        <f t="shared" si="3"/>
        <v>736.28316294717331</v>
      </c>
      <c r="K48" s="51">
        <f t="shared" si="4"/>
        <v>221621.23204709915</v>
      </c>
    </row>
    <row r="49" spans="2:11" hidden="1" x14ac:dyDescent="0.25">
      <c r="B49" s="11">
        <v>41</v>
      </c>
      <c r="C49" s="10">
        <f t="shared" si="5"/>
        <v>183081.52030755486</v>
      </c>
      <c r="D49" s="47">
        <f t="shared" si="0"/>
        <v>610.27173435851626</v>
      </c>
      <c r="E49" s="10">
        <f t="shared" si="1"/>
        <v>292.0177392756874</v>
      </c>
      <c r="F49" s="9">
        <f t="shared" si="2"/>
        <v>182789.50256827919</v>
      </c>
      <c r="H49" s="11">
        <v>41</v>
      </c>
      <c r="I49" s="44">
        <f t="shared" si="6"/>
        <v>221621.23204709915</v>
      </c>
      <c r="J49" s="51">
        <f t="shared" si="3"/>
        <v>738.7374401569972</v>
      </c>
      <c r="K49" s="51">
        <f t="shared" si="4"/>
        <v>222359.96948725614</v>
      </c>
    </row>
    <row r="50" spans="2:11" hidden="1" x14ac:dyDescent="0.25">
      <c r="B50" s="11">
        <v>42</v>
      </c>
      <c r="C50" s="10">
        <f t="shared" si="5"/>
        <v>182789.50256827919</v>
      </c>
      <c r="D50" s="47">
        <f t="shared" si="0"/>
        <v>609.29834189426401</v>
      </c>
      <c r="E50" s="10">
        <f t="shared" si="1"/>
        <v>292.99113173993965</v>
      </c>
      <c r="F50" s="9">
        <f t="shared" si="2"/>
        <v>182496.51143653924</v>
      </c>
      <c r="H50" s="11">
        <v>42</v>
      </c>
      <c r="I50" s="44">
        <f t="shared" si="6"/>
        <v>222359.96948725614</v>
      </c>
      <c r="J50" s="51">
        <f t="shared" si="3"/>
        <v>741.19989829085387</v>
      </c>
      <c r="K50" s="51">
        <f t="shared" si="4"/>
        <v>223101.16938554699</v>
      </c>
    </row>
    <row r="51" spans="2:11" hidden="1" x14ac:dyDescent="0.25">
      <c r="B51" s="11">
        <v>43</v>
      </c>
      <c r="C51" s="10">
        <f t="shared" si="5"/>
        <v>182496.51143653924</v>
      </c>
      <c r="D51" s="47">
        <f t="shared" si="0"/>
        <v>608.32170478846422</v>
      </c>
      <c r="E51" s="10">
        <f t="shared" si="1"/>
        <v>293.96776884573944</v>
      </c>
      <c r="F51" s="9">
        <f t="shared" si="2"/>
        <v>182202.54366769351</v>
      </c>
      <c r="H51" s="11">
        <v>43</v>
      </c>
      <c r="I51" s="44">
        <f t="shared" si="6"/>
        <v>223101.16938554699</v>
      </c>
      <c r="J51" s="51">
        <f t="shared" si="3"/>
        <v>743.67056461849006</v>
      </c>
      <c r="K51" s="51">
        <f t="shared" si="4"/>
        <v>223844.83995016548</v>
      </c>
    </row>
    <row r="52" spans="2:11" hidden="1" x14ac:dyDescent="0.25">
      <c r="B52" s="11">
        <v>44</v>
      </c>
      <c r="C52" s="10">
        <f t="shared" si="5"/>
        <v>182202.54366769351</v>
      </c>
      <c r="D52" s="47">
        <f t="shared" si="0"/>
        <v>607.34181222564507</v>
      </c>
      <c r="E52" s="10">
        <f t="shared" si="1"/>
        <v>294.94766140855859</v>
      </c>
      <c r="F52" s="9">
        <f t="shared" si="2"/>
        <v>181907.59600628493</v>
      </c>
      <c r="H52" s="11">
        <v>44</v>
      </c>
      <c r="I52" s="44">
        <f t="shared" si="6"/>
        <v>223844.83995016548</v>
      </c>
      <c r="J52" s="51">
        <f t="shared" si="3"/>
        <v>746.14946650055163</v>
      </c>
      <c r="K52" s="51">
        <f t="shared" si="4"/>
        <v>224590.98941666604</v>
      </c>
    </row>
    <row r="53" spans="2:11" hidden="1" x14ac:dyDescent="0.25">
      <c r="B53" s="11">
        <v>45</v>
      </c>
      <c r="C53" s="10">
        <f t="shared" si="5"/>
        <v>181907.59600628493</v>
      </c>
      <c r="D53" s="47">
        <f t="shared" si="0"/>
        <v>606.35865335428321</v>
      </c>
      <c r="E53" s="10">
        <f t="shared" si="1"/>
        <v>295.93082027992045</v>
      </c>
      <c r="F53" s="9">
        <f t="shared" si="2"/>
        <v>181611.665186005</v>
      </c>
      <c r="H53" s="11">
        <v>45</v>
      </c>
      <c r="I53" s="44">
        <f t="shared" si="6"/>
        <v>224590.98941666604</v>
      </c>
      <c r="J53" s="51">
        <f t="shared" si="3"/>
        <v>748.63663138888683</v>
      </c>
      <c r="K53" s="51">
        <f t="shared" si="4"/>
        <v>225339.62604805492</v>
      </c>
    </row>
    <row r="54" spans="2:11" hidden="1" x14ac:dyDescent="0.25">
      <c r="B54" s="11">
        <v>46</v>
      </c>
      <c r="C54" s="10">
        <f t="shared" si="5"/>
        <v>181611.665186005</v>
      </c>
      <c r="D54" s="47">
        <f t="shared" si="0"/>
        <v>605.37221728668339</v>
      </c>
      <c r="E54" s="10">
        <f t="shared" si="1"/>
        <v>296.91725634752027</v>
      </c>
      <c r="F54" s="9">
        <f t="shared" si="2"/>
        <v>181314.74792965749</v>
      </c>
      <c r="H54" s="11">
        <v>46</v>
      </c>
      <c r="I54" s="44">
        <f t="shared" si="6"/>
        <v>225339.62604805492</v>
      </c>
      <c r="J54" s="51">
        <f t="shared" si="3"/>
        <v>751.13208682684979</v>
      </c>
      <c r="K54" s="51">
        <f t="shared" si="4"/>
        <v>226090.75813488176</v>
      </c>
    </row>
    <row r="55" spans="2:11" hidden="1" x14ac:dyDescent="0.25">
      <c r="B55" s="11">
        <v>47</v>
      </c>
      <c r="C55" s="10">
        <f t="shared" si="5"/>
        <v>181314.74792965749</v>
      </c>
      <c r="D55" s="47">
        <f t="shared" si="0"/>
        <v>604.38249309885839</v>
      </c>
      <c r="E55" s="10">
        <f t="shared" si="1"/>
        <v>297.90698053534527</v>
      </c>
      <c r="F55" s="9">
        <f t="shared" si="2"/>
        <v>181016.84094912215</v>
      </c>
      <c r="H55" s="11">
        <v>47</v>
      </c>
      <c r="I55" s="44">
        <f t="shared" si="6"/>
        <v>226090.75813488176</v>
      </c>
      <c r="J55" s="51">
        <f t="shared" si="3"/>
        <v>753.63586044960596</v>
      </c>
      <c r="K55" s="51">
        <f t="shared" si="4"/>
        <v>226844.39399533137</v>
      </c>
    </row>
    <row r="56" spans="2:11" hidden="1" x14ac:dyDescent="0.25">
      <c r="B56" s="11">
        <v>48</v>
      </c>
      <c r="C56" s="10">
        <f t="shared" si="5"/>
        <v>181016.84094912215</v>
      </c>
      <c r="D56" s="47">
        <f t="shared" si="0"/>
        <v>603.38946983040717</v>
      </c>
      <c r="E56" s="10">
        <f t="shared" si="1"/>
        <v>298.90000380379649</v>
      </c>
      <c r="F56" s="9">
        <f t="shared" si="2"/>
        <v>180717.94094531835</v>
      </c>
      <c r="H56" s="11">
        <v>48</v>
      </c>
      <c r="I56" s="44">
        <f t="shared" si="6"/>
        <v>226844.39399533137</v>
      </c>
      <c r="J56" s="51">
        <f t="shared" si="3"/>
        <v>756.14797998443794</v>
      </c>
      <c r="K56" s="51">
        <f t="shared" si="4"/>
        <v>227600.54197531581</v>
      </c>
    </row>
    <row r="57" spans="2:11" hidden="1" x14ac:dyDescent="0.25">
      <c r="B57" s="11">
        <v>49</v>
      </c>
      <c r="C57" s="10">
        <f t="shared" si="5"/>
        <v>180717.94094531835</v>
      </c>
      <c r="D57" s="47">
        <f t="shared" si="0"/>
        <v>602.39313648439452</v>
      </c>
      <c r="E57" s="10">
        <f t="shared" si="1"/>
        <v>299.89633714980914</v>
      </c>
      <c r="F57" s="9">
        <f t="shared" si="2"/>
        <v>180418.04460816854</v>
      </c>
      <c r="H57" s="11">
        <v>49</v>
      </c>
      <c r="I57" s="44">
        <f t="shared" si="6"/>
        <v>227600.54197531581</v>
      </c>
      <c r="J57" s="51">
        <f t="shared" si="3"/>
        <v>758.66847325105277</v>
      </c>
      <c r="K57" s="51">
        <f t="shared" si="4"/>
        <v>228359.21044856685</v>
      </c>
    </row>
    <row r="58" spans="2:11" hidden="1" x14ac:dyDescent="0.25">
      <c r="B58" s="11">
        <v>50</v>
      </c>
      <c r="C58" s="10">
        <f t="shared" si="5"/>
        <v>180418.04460816854</v>
      </c>
      <c r="D58" s="47">
        <f t="shared" si="0"/>
        <v>601.39348202722852</v>
      </c>
      <c r="E58" s="10">
        <f t="shared" si="1"/>
        <v>300.89599160697514</v>
      </c>
      <c r="F58" s="9">
        <f t="shared" si="2"/>
        <v>180117.14861656155</v>
      </c>
      <c r="H58" s="11">
        <v>50</v>
      </c>
      <c r="I58" s="44">
        <f t="shared" si="6"/>
        <v>228359.21044856685</v>
      </c>
      <c r="J58" s="51">
        <f t="shared" si="3"/>
        <v>761.19736816188959</v>
      </c>
      <c r="K58" s="51">
        <f t="shared" si="4"/>
        <v>229120.40781672875</v>
      </c>
    </row>
    <row r="59" spans="2:11" hidden="1" x14ac:dyDescent="0.25">
      <c r="B59" s="11">
        <v>51</v>
      </c>
      <c r="C59" s="10">
        <f t="shared" si="5"/>
        <v>180117.14861656155</v>
      </c>
      <c r="D59" s="47">
        <f t="shared" si="0"/>
        <v>600.39049538853851</v>
      </c>
      <c r="E59" s="10">
        <f t="shared" si="1"/>
        <v>301.89897824566515</v>
      </c>
      <c r="F59" s="9">
        <f t="shared" si="2"/>
        <v>179815.24963831587</v>
      </c>
      <c r="H59" s="11">
        <v>51</v>
      </c>
      <c r="I59" s="44">
        <f t="shared" si="6"/>
        <v>229120.40781672875</v>
      </c>
      <c r="J59" s="51">
        <f t="shared" si="3"/>
        <v>763.73469272242926</v>
      </c>
      <c r="K59" s="51">
        <f t="shared" si="4"/>
        <v>229884.14250945119</v>
      </c>
    </row>
    <row r="60" spans="2:11" hidden="1" x14ac:dyDescent="0.25">
      <c r="B60" s="11">
        <v>52</v>
      </c>
      <c r="C60" s="10">
        <f t="shared" si="5"/>
        <v>179815.24963831587</v>
      </c>
      <c r="D60" s="47">
        <f t="shared" si="0"/>
        <v>599.38416546105293</v>
      </c>
      <c r="E60" s="10">
        <f t="shared" si="1"/>
        <v>302.90530817315073</v>
      </c>
      <c r="F60" s="9">
        <f t="shared" si="2"/>
        <v>179512.34433014272</v>
      </c>
      <c r="H60" s="11">
        <v>52</v>
      </c>
      <c r="I60" s="44">
        <f t="shared" si="6"/>
        <v>229884.14250945119</v>
      </c>
      <c r="J60" s="51">
        <f t="shared" si="3"/>
        <v>766.28047503150401</v>
      </c>
      <c r="K60" s="51">
        <f t="shared" si="4"/>
        <v>230650.42298448269</v>
      </c>
    </row>
    <row r="61" spans="2:11" hidden="1" x14ac:dyDescent="0.25">
      <c r="B61" s="11">
        <v>53</v>
      </c>
      <c r="C61" s="10">
        <f t="shared" si="5"/>
        <v>179512.34433014272</v>
      </c>
      <c r="D61" s="47">
        <f t="shared" si="0"/>
        <v>598.3744811004758</v>
      </c>
      <c r="E61" s="10">
        <f t="shared" si="1"/>
        <v>303.91499253372785</v>
      </c>
      <c r="F61" s="9">
        <f t="shared" si="2"/>
        <v>179208.42933760898</v>
      </c>
      <c r="H61" s="11">
        <v>53</v>
      </c>
      <c r="I61" s="44">
        <f t="shared" si="6"/>
        <v>230650.42298448269</v>
      </c>
      <c r="J61" s="51">
        <f t="shared" si="3"/>
        <v>768.83474328160901</v>
      </c>
      <c r="K61" s="51">
        <f t="shared" si="4"/>
        <v>231419.25772776431</v>
      </c>
    </row>
    <row r="62" spans="2:11" hidden="1" x14ac:dyDescent="0.25">
      <c r="B62" s="11">
        <v>54</v>
      </c>
      <c r="C62" s="10">
        <f t="shared" si="5"/>
        <v>179208.42933760898</v>
      </c>
      <c r="D62" s="47">
        <f t="shared" si="0"/>
        <v>597.36143112536331</v>
      </c>
      <c r="E62" s="10">
        <f t="shared" si="1"/>
        <v>304.92804250884035</v>
      </c>
      <c r="F62" s="9">
        <f t="shared" si="2"/>
        <v>178903.50129510014</v>
      </c>
      <c r="H62" s="11">
        <v>54</v>
      </c>
      <c r="I62" s="44">
        <f t="shared" si="6"/>
        <v>231419.25772776431</v>
      </c>
      <c r="J62" s="51">
        <f t="shared" si="3"/>
        <v>771.39752575921443</v>
      </c>
      <c r="K62" s="51">
        <f t="shared" si="4"/>
        <v>232190.65525352352</v>
      </c>
    </row>
    <row r="63" spans="2:11" hidden="1" x14ac:dyDescent="0.25">
      <c r="B63" s="11">
        <v>55</v>
      </c>
      <c r="C63" s="10">
        <f t="shared" si="5"/>
        <v>178903.50129510014</v>
      </c>
      <c r="D63" s="47">
        <f t="shared" si="0"/>
        <v>596.34500431700053</v>
      </c>
      <c r="E63" s="10">
        <f t="shared" si="1"/>
        <v>305.94446931720313</v>
      </c>
      <c r="F63" s="9">
        <f t="shared" si="2"/>
        <v>178597.55682578293</v>
      </c>
      <c r="H63" s="11">
        <v>55</v>
      </c>
      <c r="I63" s="44">
        <f t="shared" si="6"/>
        <v>232190.65525352352</v>
      </c>
      <c r="J63" s="51">
        <f t="shared" si="3"/>
        <v>773.96885084507846</v>
      </c>
      <c r="K63" s="51">
        <f t="shared" si="4"/>
        <v>232964.62410436862</v>
      </c>
    </row>
    <row r="64" spans="2:11" hidden="1" x14ac:dyDescent="0.25">
      <c r="B64" s="11">
        <v>56</v>
      </c>
      <c r="C64" s="10">
        <f t="shared" si="5"/>
        <v>178597.55682578293</v>
      </c>
      <c r="D64" s="47">
        <f t="shared" si="0"/>
        <v>595.32518941927651</v>
      </c>
      <c r="E64" s="10">
        <f t="shared" si="1"/>
        <v>306.96428421492715</v>
      </c>
      <c r="F64" s="9">
        <f t="shared" si="2"/>
        <v>178290.59254156801</v>
      </c>
      <c r="H64" s="11">
        <v>56</v>
      </c>
      <c r="I64" s="44">
        <f t="shared" si="6"/>
        <v>232964.62410436862</v>
      </c>
      <c r="J64" s="51">
        <f t="shared" si="3"/>
        <v>776.54874701456208</v>
      </c>
      <c r="K64" s="51">
        <f t="shared" si="4"/>
        <v>233741.17285138319</v>
      </c>
    </row>
    <row r="65" spans="2:11" hidden="1" x14ac:dyDescent="0.25">
      <c r="B65" s="11">
        <v>57</v>
      </c>
      <c r="C65" s="10">
        <f t="shared" si="5"/>
        <v>178290.59254156801</v>
      </c>
      <c r="D65" s="47">
        <f t="shared" si="0"/>
        <v>594.30197513856012</v>
      </c>
      <c r="E65" s="10">
        <f t="shared" si="1"/>
        <v>307.98749849564354</v>
      </c>
      <c r="F65" s="9">
        <f t="shared" si="2"/>
        <v>177982.60504307237</v>
      </c>
      <c r="H65" s="11">
        <v>57</v>
      </c>
      <c r="I65" s="44">
        <f t="shared" si="6"/>
        <v>233741.17285138319</v>
      </c>
      <c r="J65" s="51">
        <f t="shared" si="3"/>
        <v>779.13724283794397</v>
      </c>
      <c r="K65" s="51">
        <f t="shared" si="4"/>
        <v>234520.31009422115</v>
      </c>
    </row>
    <row r="66" spans="2:11" hidden="1" x14ac:dyDescent="0.25">
      <c r="B66" s="11">
        <v>58</v>
      </c>
      <c r="C66" s="10">
        <f t="shared" si="5"/>
        <v>177982.60504307237</v>
      </c>
      <c r="D66" s="47">
        <f t="shared" si="0"/>
        <v>593.27535014357466</v>
      </c>
      <c r="E66" s="10">
        <f t="shared" si="1"/>
        <v>309.014123490629</v>
      </c>
      <c r="F66" s="9">
        <f t="shared" si="2"/>
        <v>177673.59091958174</v>
      </c>
      <c r="H66" s="11">
        <v>58</v>
      </c>
      <c r="I66" s="44">
        <f t="shared" si="6"/>
        <v>234520.31009422115</v>
      </c>
      <c r="J66" s="51">
        <f t="shared" si="3"/>
        <v>781.73436698073715</v>
      </c>
      <c r="K66" s="51">
        <f t="shared" si="4"/>
        <v>235302.04446120188</v>
      </c>
    </row>
    <row r="67" spans="2:11" hidden="1" x14ac:dyDescent="0.25">
      <c r="B67" s="11">
        <v>59</v>
      </c>
      <c r="C67" s="10">
        <f t="shared" si="5"/>
        <v>177673.59091958174</v>
      </c>
      <c r="D67" s="47">
        <f t="shared" si="0"/>
        <v>592.24530306527254</v>
      </c>
      <c r="E67" s="10">
        <f t="shared" si="1"/>
        <v>310.04417056893112</v>
      </c>
      <c r="F67" s="9">
        <f t="shared" si="2"/>
        <v>177363.54674901281</v>
      </c>
      <c r="H67" s="11">
        <v>59</v>
      </c>
      <c r="I67" s="44">
        <f t="shared" si="6"/>
        <v>235302.04446120188</v>
      </c>
      <c r="J67" s="51">
        <f t="shared" si="3"/>
        <v>784.34014820400625</v>
      </c>
      <c r="K67" s="51">
        <f t="shared" si="4"/>
        <v>236086.38460940588</v>
      </c>
    </row>
    <row r="68" spans="2:11" hidden="1" x14ac:dyDescent="0.25">
      <c r="B68" s="11">
        <v>60</v>
      </c>
      <c r="C68" s="10">
        <f t="shared" si="5"/>
        <v>177363.54674901281</v>
      </c>
      <c r="D68" s="47">
        <f t="shared" si="0"/>
        <v>591.21182249670937</v>
      </c>
      <c r="E68" s="10">
        <f t="shared" si="1"/>
        <v>311.07765113749429</v>
      </c>
      <c r="F68" s="9">
        <f t="shared" si="2"/>
        <v>177052.46909787532</v>
      </c>
      <c r="H68" s="11">
        <v>60</v>
      </c>
      <c r="I68" s="44">
        <f t="shared" si="6"/>
        <v>236086.38460940588</v>
      </c>
      <c r="J68" s="51">
        <f t="shared" si="3"/>
        <v>786.95461536468633</v>
      </c>
      <c r="K68" s="51">
        <f t="shared" si="4"/>
        <v>236873.33922477058</v>
      </c>
    </row>
    <row r="69" spans="2:11" hidden="1" x14ac:dyDescent="0.25">
      <c r="B69" s="11">
        <v>61</v>
      </c>
      <c r="C69" s="10">
        <f t="shared" si="5"/>
        <v>177052.46909787532</v>
      </c>
      <c r="D69" s="47">
        <f t="shared" si="0"/>
        <v>590.17489699291775</v>
      </c>
      <c r="E69" s="10">
        <f t="shared" si="1"/>
        <v>312.11457664128591</v>
      </c>
      <c r="F69" s="9">
        <f t="shared" si="2"/>
        <v>176740.35452123403</v>
      </c>
      <c r="H69" s="11">
        <v>61</v>
      </c>
      <c r="I69" s="44">
        <f t="shared" si="6"/>
        <v>236873.33922477058</v>
      </c>
      <c r="J69" s="51">
        <f t="shared" si="3"/>
        <v>789.57779741590195</v>
      </c>
      <c r="K69" s="51">
        <f t="shared" si="4"/>
        <v>237662.91702218648</v>
      </c>
    </row>
    <row r="70" spans="2:11" hidden="1" x14ac:dyDescent="0.25">
      <c r="B70" s="11">
        <v>62</v>
      </c>
      <c r="C70" s="10">
        <f t="shared" si="5"/>
        <v>176740.35452123403</v>
      </c>
      <c r="D70" s="47">
        <f t="shared" si="0"/>
        <v>589.13451507078014</v>
      </c>
      <c r="E70" s="10">
        <f t="shared" si="1"/>
        <v>313.15495856342352</v>
      </c>
      <c r="F70" s="9">
        <f t="shared" si="2"/>
        <v>176427.1995626706</v>
      </c>
      <c r="H70" s="11">
        <v>62</v>
      </c>
      <c r="I70" s="44">
        <f t="shared" si="6"/>
        <v>237662.91702218648</v>
      </c>
      <c r="J70" s="51">
        <f t="shared" si="3"/>
        <v>792.20972340728827</v>
      </c>
      <c r="K70" s="51">
        <f t="shared" si="4"/>
        <v>238455.12674559376</v>
      </c>
    </row>
    <row r="71" spans="2:11" hidden="1" x14ac:dyDescent="0.25">
      <c r="B71" s="11">
        <v>63</v>
      </c>
      <c r="C71" s="10">
        <f t="shared" si="5"/>
        <v>176427.1995626706</v>
      </c>
      <c r="D71" s="47">
        <f t="shared" si="0"/>
        <v>588.09066520890201</v>
      </c>
      <c r="E71" s="10">
        <f t="shared" si="1"/>
        <v>314.19880842530165</v>
      </c>
      <c r="F71" s="9">
        <f t="shared" si="2"/>
        <v>176113.00075424529</v>
      </c>
      <c r="H71" s="11">
        <v>63</v>
      </c>
      <c r="I71" s="44">
        <f t="shared" si="6"/>
        <v>238455.12674559376</v>
      </c>
      <c r="J71" s="51">
        <f t="shared" si="3"/>
        <v>794.85042248531261</v>
      </c>
      <c r="K71" s="51">
        <f t="shared" si="4"/>
        <v>239249.97716807909</v>
      </c>
    </row>
    <row r="72" spans="2:11" hidden="1" x14ac:dyDescent="0.25">
      <c r="B72" s="11">
        <v>64</v>
      </c>
      <c r="C72" s="10">
        <f t="shared" si="5"/>
        <v>176113.00075424529</v>
      </c>
      <c r="D72" s="47">
        <f t="shared" si="0"/>
        <v>587.0433358474844</v>
      </c>
      <c r="E72" s="10">
        <f t="shared" si="1"/>
        <v>315.24613778671926</v>
      </c>
      <c r="F72" s="9">
        <f t="shared" si="2"/>
        <v>175797.75461645858</v>
      </c>
      <c r="H72" s="11">
        <v>64</v>
      </c>
      <c r="I72" s="44">
        <f t="shared" si="6"/>
        <v>239249.97716807909</v>
      </c>
      <c r="J72" s="51">
        <f t="shared" si="3"/>
        <v>797.49992389359704</v>
      </c>
      <c r="K72" s="51">
        <f t="shared" si="4"/>
        <v>240047.47709197269</v>
      </c>
    </row>
    <row r="73" spans="2:11" hidden="1" x14ac:dyDescent="0.25">
      <c r="B73" s="11">
        <v>65</v>
      </c>
      <c r="C73" s="10">
        <f t="shared" si="5"/>
        <v>175797.75461645858</v>
      </c>
      <c r="D73" s="47">
        <f t="shared" ref="D73:D136" si="7">C73*$F$3</f>
        <v>585.99251538819533</v>
      </c>
      <c r="E73" s="10">
        <f t="shared" ref="E73:E136" si="8">$F$5-D73</f>
        <v>316.29695824600833</v>
      </c>
      <c r="F73" s="9">
        <f t="shared" ref="F73:F136" si="9">C73-E73</f>
        <v>175481.45765821257</v>
      </c>
      <c r="H73" s="11">
        <v>65</v>
      </c>
      <c r="I73" s="44">
        <f t="shared" si="6"/>
        <v>240047.47709197269</v>
      </c>
      <c r="J73" s="51">
        <f t="shared" ref="J73:J136" si="10">I73*$K$3</f>
        <v>800.15825697324237</v>
      </c>
      <c r="K73" s="51">
        <f t="shared" ref="K73:K136" si="11">I73+J73</f>
        <v>240847.63534894594</v>
      </c>
    </row>
    <row r="74" spans="2:11" hidden="1" x14ac:dyDescent="0.25">
      <c r="B74" s="11">
        <v>66</v>
      </c>
      <c r="C74" s="10">
        <f t="shared" ref="C74:C137" si="12">F73</f>
        <v>175481.45765821257</v>
      </c>
      <c r="D74" s="47">
        <f t="shared" si="7"/>
        <v>584.9381921940419</v>
      </c>
      <c r="E74" s="10">
        <f t="shared" si="8"/>
        <v>317.35128144016176</v>
      </c>
      <c r="F74" s="9">
        <f t="shared" si="9"/>
        <v>175164.10637677243</v>
      </c>
      <c r="H74" s="11">
        <v>66</v>
      </c>
      <c r="I74" s="44">
        <f t="shared" ref="I74:I137" si="13">K73</f>
        <v>240847.63534894594</v>
      </c>
      <c r="J74" s="51">
        <f t="shared" si="10"/>
        <v>802.82545116315316</v>
      </c>
      <c r="K74" s="51">
        <f t="shared" si="11"/>
        <v>241650.46080010911</v>
      </c>
    </row>
    <row r="75" spans="2:11" hidden="1" x14ac:dyDescent="0.25">
      <c r="B75" s="11">
        <v>67</v>
      </c>
      <c r="C75" s="10">
        <f t="shared" si="12"/>
        <v>175164.10637677243</v>
      </c>
      <c r="D75" s="47">
        <f t="shared" si="7"/>
        <v>583.88035458924151</v>
      </c>
      <c r="E75" s="10">
        <f t="shared" si="8"/>
        <v>318.40911904496215</v>
      </c>
      <c r="F75" s="9">
        <f t="shared" si="9"/>
        <v>174845.69725772747</v>
      </c>
      <c r="H75" s="11">
        <v>67</v>
      </c>
      <c r="I75" s="44">
        <f t="shared" si="13"/>
        <v>241650.46080010911</v>
      </c>
      <c r="J75" s="51">
        <f t="shared" si="10"/>
        <v>805.50153600036379</v>
      </c>
      <c r="K75" s="51">
        <f t="shared" si="11"/>
        <v>242455.96233610949</v>
      </c>
    </row>
    <row r="76" spans="2:11" hidden="1" x14ac:dyDescent="0.25">
      <c r="B76" s="11">
        <v>68</v>
      </c>
      <c r="C76" s="10">
        <f t="shared" si="12"/>
        <v>174845.69725772747</v>
      </c>
      <c r="D76" s="47">
        <f t="shared" si="7"/>
        <v>582.81899085909163</v>
      </c>
      <c r="E76" s="10">
        <f t="shared" si="8"/>
        <v>319.47048277511203</v>
      </c>
      <c r="F76" s="9">
        <f t="shared" si="9"/>
        <v>174526.22677495237</v>
      </c>
      <c r="H76" s="11">
        <v>68</v>
      </c>
      <c r="I76" s="44">
        <f t="shared" si="13"/>
        <v>242455.96233610949</v>
      </c>
      <c r="J76" s="51">
        <f t="shared" si="10"/>
        <v>808.18654112036495</v>
      </c>
      <c r="K76" s="51">
        <f t="shared" si="11"/>
        <v>243264.14887722986</v>
      </c>
    </row>
    <row r="77" spans="2:11" hidden="1" x14ac:dyDescent="0.25">
      <c r="B77" s="11">
        <v>69</v>
      </c>
      <c r="C77" s="10">
        <f t="shared" si="12"/>
        <v>174526.22677495237</v>
      </c>
      <c r="D77" s="47">
        <f t="shared" si="7"/>
        <v>581.75408924984129</v>
      </c>
      <c r="E77" s="10">
        <f t="shared" si="8"/>
        <v>320.53538438436237</v>
      </c>
      <c r="F77" s="9">
        <f t="shared" si="9"/>
        <v>174205.69139056801</v>
      </c>
      <c r="H77" s="11">
        <v>69</v>
      </c>
      <c r="I77" s="44">
        <f t="shared" si="13"/>
        <v>243264.14887722986</v>
      </c>
      <c r="J77" s="51">
        <f t="shared" si="10"/>
        <v>810.88049625743292</v>
      </c>
      <c r="K77" s="51">
        <f t="shared" si="11"/>
        <v>244075.02937348728</v>
      </c>
    </row>
    <row r="78" spans="2:11" hidden="1" x14ac:dyDescent="0.25">
      <c r="B78" s="11">
        <v>70</v>
      </c>
      <c r="C78" s="10">
        <f t="shared" si="12"/>
        <v>174205.69139056801</v>
      </c>
      <c r="D78" s="47">
        <f t="shared" si="7"/>
        <v>580.68563796856006</v>
      </c>
      <c r="E78" s="10">
        <f t="shared" si="8"/>
        <v>321.6038356656436</v>
      </c>
      <c r="F78" s="9">
        <f t="shared" si="9"/>
        <v>173884.08755490236</v>
      </c>
      <c r="H78" s="11">
        <v>70</v>
      </c>
      <c r="I78" s="44">
        <f t="shared" si="13"/>
        <v>244075.02937348728</v>
      </c>
      <c r="J78" s="51">
        <f t="shared" si="10"/>
        <v>813.58343124495764</v>
      </c>
      <c r="K78" s="51">
        <f t="shared" si="11"/>
        <v>244888.61280473223</v>
      </c>
    </row>
    <row r="79" spans="2:11" hidden="1" x14ac:dyDescent="0.25">
      <c r="B79" s="11">
        <v>71</v>
      </c>
      <c r="C79" s="10">
        <f t="shared" si="12"/>
        <v>173884.08755490236</v>
      </c>
      <c r="D79" s="47">
        <f t="shared" si="7"/>
        <v>579.61362518300791</v>
      </c>
      <c r="E79" s="10">
        <f t="shared" si="8"/>
        <v>322.67584845119575</v>
      </c>
      <c r="F79" s="9">
        <f t="shared" si="9"/>
        <v>173561.41170645115</v>
      </c>
      <c r="H79" s="11">
        <v>71</v>
      </c>
      <c r="I79" s="44">
        <f t="shared" si="13"/>
        <v>244888.61280473223</v>
      </c>
      <c r="J79" s="51">
        <f t="shared" si="10"/>
        <v>816.2953760157742</v>
      </c>
      <c r="K79" s="51">
        <f t="shared" si="11"/>
        <v>245704.908180748</v>
      </c>
    </row>
    <row r="80" spans="2:11" hidden="1" x14ac:dyDescent="0.25">
      <c r="B80" s="11">
        <v>72</v>
      </c>
      <c r="C80" s="10">
        <f t="shared" si="12"/>
        <v>173561.41170645115</v>
      </c>
      <c r="D80" s="47">
        <f t="shared" si="7"/>
        <v>578.53803902150389</v>
      </c>
      <c r="E80" s="10">
        <f t="shared" si="8"/>
        <v>323.75143461269977</v>
      </c>
      <c r="F80" s="9">
        <f t="shared" si="9"/>
        <v>173237.66027183845</v>
      </c>
      <c r="H80" s="11">
        <v>72</v>
      </c>
      <c r="I80" s="44">
        <f t="shared" si="13"/>
        <v>245704.908180748</v>
      </c>
      <c r="J80" s="51">
        <f t="shared" si="10"/>
        <v>819.01636060249336</v>
      </c>
      <c r="K80" s="51">
        <f t="shared" si="11"/>
        <v>246523.92454135048</v>
      </c>
    </row>
    <row r="81" spans="2:11" hidden="1" x14ac:dyDescent="0.25">
      <c r="B81" s="11">
        <v>73</v>
      </c>
      <c r="C81" s="10">
        <f t="shared" si="12"/>
        <v>173237.66027183845</v>
      </c>
      <c r="D81" s="47">
        <f t="shared" si="7"/>
        <v>577.45886757279493</v>
      </c>
      <c r="E81" s="10">
        <f t="shared" si="8"/>
        <v>324.83060606140873</v>
      </c>
      <c r="F81" s="9">
        <f t="shared" si="9"/>
        <v>172912.82966577704</v>
      </c>
      <c r="H81" s="11">
        <v>73</v>
      </c>
      <c r="I81" s="44">
        <f t="shared" si="13"/>
        <v>246523.92454135048</v>
      </c>
      <c r="J81" s="51">
        <f t="shared" si="10"/>
        <v>821.74641513783502</v>
      </c>
      <c r="K81" s="51">
        <f t="shared" si="11"/>
        <v>247345.67095648832</v>
      </c>
    </row>
    <row r="82" spans="2:11" hidden="1" x14ac:dyDescent="0.25">
      <c r="B82" s="11">
        <v>74</v>
      </c>
      <c r="C82" s="10">
        <f t="shared" si="12"/>
        <v>172912.82966577704</v>
      </c>
      <c r="D82" s="47">
        <f t="shared" si="7"/>
        <v>576.37609888592351</v>
      </c>
      <c r="E82" s="10">
        <f t="shared" si="8"/>
        <v>325.91337474828015</v>
      </c>
      <c r="F82" s="9">
        <f t="shared" si="9"/>
        <v>172586.91629102876</v>
      </c>
      <c r="H82" s="11">
        <v>74</v>
      </c>
      <c r="I82" s="44">
        <f t="shared" si="13"/>
        <v>247345.67095648832</v>
      </c>
      <c r="J82" s="51">
        <f t="shared" si="10"/>
        <v>824.48556985496111</v>
      </c>
      <c r="K82" s="51">
        <f t="shared" si="11"/>
        <v>248170.15652634329</v>
      </c>
    </row>
    <row r="83" spans="2:11" hidden="1" x14ac:dyDescent="0.25">
      <c r="B83" s="11">
        <v>75</v>
      </c>
      <c r="C83" s="10">
        <f t="shared" si="12"/>
        <v>172586.91629102876</v>
      </c>
      <c r="D83" s="47">
        <f t="shared" si="7"/>
        <v>575.28972097009591</v>
      </c>
      <c r="E83" s="10">
        <f t="shared" si="8"/>
        <v>326.99975266410775</v>
      </c>
      <c r="F83" s="9">
        <f t="shared" si="9"/>
        <v>172259.91653836466</v>
      </c>
      <c r="H83" s="11">
        <v>75</v>
      </c>
      <c r="I83" s="44">
        <f t="shared" si="13"/>
        <v>248170.15652634329</v>
      </c>
      <c r="J83" s="51">
        <f t="shared" si="10"/>
        <v>827.23385508781098</v>
      </c>
      <c r="K83" s="51">
        <f t="shared" si="11"/>
        <v>248997.39038143109</v>
      </c>
    </row>
    <row r="84" spans="2:11" hidden="1" x14ac:dyDescent="0.25">
      <c r="B84" s="11">
        <v>76</v>
      </c>
      <c r="C84" s="10">
        <f t="shared" si="12"/>
        <v>172259.91653836466</v>
      </c>
      <c r="D84" s="47">
        <f t="shared" si="7"/>
        <v>574.19972179454896</v>
      </c>
      <c r="E84" s="10">
        <f t="shared" si="8"/>
        <v>328.0897518396547</v>
      </c>
      <c r="F84" s="9">
        <f t="shared" si="9"/>
        <v>171931.82678652499</v>
      </c>
      <c r="H84" s="11">
        <v>76</v>
      </c>
      <c r="I84" s="44">
        <f t="shared" si="13"/>
        <v>248997.39038143109</v>
      </c>
      <c r="J84" s="51">
        <f t="shared" si="10"/>
        <v>829.99130127143701</v>
      </c>
      <c r="K84" s="51">
        <f t="shared" si="11"/>
        <v>249827.38168270251</v>
      </c>
    </row>
    <row r="85" spans="2:11" hidden="1" x14ac:dyDescent="0.25">
      <c r="B85" s="11">
        <v>77</v>
      </c>
      <c r="C85" s="10">
        <f t="shared" si="12"/>
        <v>171931.82678652499</v>
      </c>
      <c r="D85" s="47">
        <f t="shared" si="7"/>
        <v>573.10608928841668</v>
      </c>
      <c r="E85" s="10">
        <f t="shared" si="8"/>
        <v>329.18338434578698</v>
      </c>
      <c r="F85" s="9">
        <f t="shared" si="9"/>
        <v>171602.64340217921</v>
      </c>
      <c r="H85" s="11">
        <v>77</v>
      </c>
      <c r="I85" s="44">
        <f t="shared" si="13"/>
        <v>249827.38168270251</v>
      </c>
      <c r="J85" s="51">
        <f t="shared" si="10"/>
        <v>832.75793894234175</v>
      </c>
      <c r="K85" s="51">
        <f t="shared" si="11"/>
        <v>250660.13962164486</v>
      </c>
    </row>
    <row r="86" spans="2:11" hidden="1" x14ac:dyDescent="0.25">
      <c r="B86" s="11">
        <v>78</v>
      </c>
      <c r="C86" s="10">
        <f t="shared" si="12"/>
        <v>171602.64340217921</v>
      </c>
      <c r="D86" s="47">
        <f t="shared" si="7"/>
        <v>572.00881134059739</v>
      </c>
      <c r="E86" s="10">
        <f t="shared" si="8"/>
        <v>330.28066229360627</v>
      </c>
      <c r="F86" s="9">
        <f t="shared" si="9"/>
        <v>171272.3627398856</v>
      </c>
      <c r="H86" s="11">
        <v>78</v>
      </c>
      <c r="I86" s="44">
        <f t="shared" si="13"/>
        <v>250660.13962164486</v>
      </c>
      <c r="J86" s="51">
        <f t="shared" si="10"/>
        <v>835.53379873881624</v>
      </c>
      <c r="K86" s="51">
        <f t="shared" si="11"/>
        <v>251495.67342038368</v>
      </c>
    </row>
    <row r="87" spans="2:11" hidden="1" x14ac:dyDescent="0.25">
      <c r="B87" s="11">
        <v>79</v>
      </c>
      <c r="C87" s="10">
        <f t="shared" si="12"/>
        <v>171272.3627398856</v>
      </c>
      <c r="D87" s="47">
        <f t="shared" si="7"/>
        <v>570.90787579961875</v>
      </c>
      <c r="E87" s="10">
        <f t="shared" si="8"/>
        <v>331.38159783458491</v>
      </c>
      <c r="F87" s="9">
        <f t="shared" si="9"/>
        <v>170940.98114205102</v>
      </c>
      <c r="H87" s="11">
        <v>79</v>
      </c>
      <c r="I87" s="44">
        <f t="shared" si="13"/>
        <v>251495.67342038368</v>
      </c>
      <c r="J87" s="51">
        <f t="shared" si="10"/>
        <v>838.31891140127902</v>
      </c>
      <c r="K87" s="51">
        <f t="shared" si="11"/>
        <v>252333.99233178498</v>
      </c>
    </row>
    <row r="88" spans="2:11" hidden="1" x14ac:dyDescent="0.25">
      <c r="B88" s="11">
        <v>80</v>
      </c>
      <c r="C88" s="10">
        <f t="shared" si="12"/>
        <v>170940.98114205102</v>
      </c>
      <c r="D88" s="47">
        <f t="shared" si="7"/>
        <v>569.8032704735034</v>
      </c>
      <c r="E88" s="10">
        <f t="shared" si="8"/>
        <v>332.48620316070026</v>
      </c>
      <c r="F88" s="9">
        <f t="shared" si="9"/>
        <v>170608.49493889033</v>
      </c>
      <c r="H88" s="11">
        <v>80</v>
      </c>
      <c r="I88" s="44">
        <f t="shared" si="13"/>
        <v>252333.99233178498</v>
      </c>
      <c r="J88" s="51">
        <f t="shared" si="10"/>
        <v>841.11330777261662</v>
      </c>
      <c r="K88" s="51">
        <f t="shared" si="11"/>
        <v>253175.10563955759</v>
      </c>
    </row>
    <row r="89" spans="2:11" hidden="1" x14ac:dyDescent="0.25">
      <c r="B89" s="11">
        <v>81</v>
      </c>
      <c r="C89" s="10">
        <f t="shared" si="12"/>
        <v>170608.49493889033</v>
      </c>
      <c r="D89" s="47">
        <f t="shared" si="7"/>
        <v>568.69498312963447</v>
      </c>
      <c r="E89" s="10">
        <f t="shared" si="8"/>
        <v>333.59449050456919</v>
      </c>
      <c r="F89" s="9">
        <f t="shared" si="9"/>
        <v>170274.90044838577</v>
      </c>
      <c r="H89" s="11">
        <v>81</v>
      </c>
      <c r="I89" s="44">
        <f t="shared" si="13"/>
        <v>253175.10563955759</v>
      </c>
      <c r="J89" s="51">
        <f t="shared" si="10"/>
        <v>843.91701879852531</v>
      </c>
      <c r="K89" s="51">
        <f t="shared" si="11"/>
        <v>254019.02265835612</v>
      </c>
    </row>
    <row r="90" spans="2:11" hidden="1" x14ac:dyDescent="0.25">
      <c r="B90" s="11">
        <v>82</v>
      </c>
      <c r="C90" s="10">
        <f t="shared" si="12"/>
        <v>170274.90044838577</v>
      </c>
      <c r="D90" s="47">
        <f t="shared" si="7"/>
        <v>567.58300149461923</v>
      </c>
      <c r="E90" s="10">
        <f t="shared" si="8"/>
        <v>334.70647213958443</v>
      </c>
      <c r="F90" s="9">
        <f t="shared" si="9"/>
        <v>169940.1939762462</v>
      </c>
      <c r="H90" s="11">
        <v>82</v>
      </c>
      <c r="I90" s="44">
        <f t="shared" si="13"/>
        <v>254019.02265835612</v>
      </c>
      <c r="J90" s="51">
        <f t="shared" si="10"/>
        <v>846.73007552785373</v>
      </c>
      <c r="K90" s="51">
        <f t="shared" si="11"/>
        <v>254865.75273388397</v>
      </c>
    </row>
    <row r="91" spans="2:11" hidden="1" x14ac:dyDescent="0.25">
      <c r="B91" s="11">
        <v>83</v>
      </c>
      <c r="C91" s="10">
        <f t="shared" si="12"/>
        <v>169940.1939762462</v>
      </c>
      <c r="D91" s="47">
        <f t="shared" si="7"/>
        <v>566.46731325415408</v>
      </c>
      <c r="E91" s="10">
        <f t="shared" si="8"/>
        <v>335.82216038004958</v>
      </c>
      <c r="F91" s="9">
        <f t="shared" si="9"/>
        <v>169604.37181586615</v>
      </c>
      <c r="H91" s="11">
        <v>83</v>
      </c>
      <c r="I91" s="44">
        <f t="shared" si="13"/>
        <v>254865.75273388397</v>
      </c>
      <c r="J91" s="51">
        <f t="shared" si="10"/>
        <v>849.55250911294661</v>
      </c>
      <c r="K91" s="51">
        <f t="shared" si="11"/>
        <v>255715.30524299692</v>
      </c>
    </row>
    <row r="92" spans="2:11" hidden="1" x14ac:dyDescent="0.25">
      <c r="B92" s="11">
        <v>84</v>
      </c>
      <c r="C92" s="10">
        <f t="shared" si="12"/>
        <v>169604.37181586615</v>
      </c>
      <c r="D92" s="47">
        <f t="shared" si="7"/>
        <v>565.3479060528872</v>
      </c>
      <c r="E92" s="10">
        <f t="shared" si="8"/>
        <v>336.94156758131646</v>
      </c>
      <c r="F92" s="9">
        <f t="shared" si="9"/>
        <v>169267.43024828483</v>
      </c>
      <c r="H92" s="11">
        <v>84</v>
      </c>
      <c r="I92" s="44">
        <f t="shared" si="13"/>
        <v>255715.30524299692</v>
      </c>
      <c r="J92" s="51">
        <f t="shared" si="10"/>
        <v>852.38435080998977</v>
      </c>
      <c r="K92" s="51">
        <f t="shared" si="11"/>
        <v>256567.68959380692</v>
      </c>
    </row>
    <row r="93" spans="2:11" hidden="1" x14ac:dyDescent="0.25">
      <c r="B93" s="11">
        <v>85</v>
      </c>
      <c r="C93" s="10">
        <f t="shared" si="12"/>
        <v>169267.43024828483</v>
      </c>
      <c r="D93" s="47">
        <f t="shared" si="7"/>
        <v>564.22476749428279</v>
      </c>
      <c r="E93" s="10">
        <f t="shared" si="8"/>
        <v>338.06470613992087</v>
      </c>
      <c r="F93" s="9">
        <f t="shared" si="9"/>
        <v>168929.36554214492</v>
      </c>
      <c r="H93" s="11">
        <v>85</v>
      </c>
      <c r="I93" s="44">
        <f t="shared" si="13"/>
        <v>256567.68959380692</v>
      </c>
      <c r="J93" s="51">
        <f t="shared" si="10"/>
        <v>855.22563197935642</v>
      </c>
      <c r="K93" s="51">
        <f t="shared" si="11"/>
        <v>257422.91522578627</v>
      </c>
    </row>
    <row r="94" spans="2:11" hidden="1" x14ac:dyDescent="0.25">
      <c r="B94" s="11">
        <v>86</v>
      </c>
      <c r="C94" s="10">
        <f t="shared" si="12"/>
        <v>168929.36554214492</v>
      </c>
      <c r="D94" s="47">
        <f t="shared" si="7"/>
        <v>563.09788514048307</v>
      </c>
      <c r="E94" s="10">
        <f t="shared" si="8"/>
        <v>339.19158849372059</v>
      </c>
      <c r="F94" s="9">
        <f t="shared" si="9"/>
        <v>168590.17395365119</v>
      </c>
      <c r="H94" s="11">
        <v>86</v>
      </c>
      <c r="I94" s="44">
        <f t="shared" si="13"/>
        <v>257422.91522578627</v>
      </c>
      <c r="J94" s="51">
        <f t="shared" si="10"/>
        <v>858.07638408595426</v>
      </c>
      <c r="K94" s="51">
        <f t="shared" si="11"/>
        <v>258280.99160987223</v>
      </c>
    </row>
    <row r="95" spans="2:11" hidden="1" x14ac:dyDescent="0.25">
      <c r="B95" s="11">
        <v>87</v>
      </c>
      <c r="C95" s="10">
        <f t="shared" si="12"/>
        <v>168590.17395365119</v>
      </c>
      <c r="D95" s="47">
        <f t="shared" si="7"/>
        <v>561.96724651217062</v>
      </c>
      <c r="E95" s="10">
        <f t="shared" si="8"/>
        <v>340.32222712203304</v>
      </c>
      <c r="F95" s="9">
        <f t="shared" si="9"/>
        <v>168249.85172652916</v>
      </c>
      <c r="H95" s="11">
        <v>87</v>
      </c>
      <c r="I95" s="44">
        <f t="shared" si="13"/>
        <v>258280.99160987223</v>
      </c>
      <c r="J95" s="51">
        <f t="shared" si="10"/>
        <v>860.93663869957413</v>
      </c>
      <c r="K95" s="51">
        <f t="shared" si="11"/>
        <v>259141.92824857181</v>
      </c>
    </row>
    <row r="96" spans="2:11" hidden="1" x14ac:dyDescent="0.25">
      <c r="B96" s="11">
        <v>88</v>
      </c>
      <c r="C96" s="10">
        <f t="shared" si="12"/>
        <v>168249.85172652916</v>
      </c>
      <c r="D96" s="47">
        <f t="shared" si="7"/>
        <v>560.83283908843055</v>
      </c>
      <c r="E96" s="10">
        <f t="shared" si="8"/>
        <v>341.45663454577311</v>
      </c>
      <c r="F96" s="9">
        <f t="shared" si="9"/>
        <v>167908.39509198337</v>
      </c>
      <c r="H96" s="11">
        <v>88</v>
      </c>
      <c r="I96" s="44">
        <f t="shared" si="13"/>
        <v>259141.92824857181</v>
      </c>
      <c r="J96" s="51">
        <f t="shared" si="10"/>
        <v>863.8064274952394</v>
      </c>
      <c r="K96" s="51">
        <f t="shared" si="11"/>
        <v>260005.73467606705</v>
      </c>
    </row>
    <row r="97" spans="2:11" hidden="1" x14ac:dyDescent="0.25">
      <c r="B97" s="11">
        <v>89</v>
      </c>
      <c r="C97" s="10">
        <f t="shared" si="12"/>
        <v>167908.39509198337</v>
      </c>
      <c r="D97" s="47">
        <f t="shared" si="7"/>
        <v>559.69465030661127</v>
      </c>
      <c r="E97" s="10">
        <f t="shared" si="8"/>
        <v>342.59482332759239</v>
      </c>
      <c r="F97" s="9">
        <f t="shared" si="9"/>
        <v>167565.80026865579</v>
      </c>
      <c r="H97" s="11">
        <v>89</v>
      </c>
      <c r="I97" s="44">
        <f t="shared" si="13"/>
        <v>260005.73467606705</v>
      </c>
      <c r="J97" s="51">
        <f t="shared" si="10"/>
        <v>866.68578225355691</v>
      </c>
      <c r="K97" s="51">
        <f t="shared" si="11"/>
        <v>260872.42045832062</v>
      </c>
    </row>
    <row r="98" spans="2:11" hidden="1" x14ac:dyDescent="0.25">
      <c r="B98" s="11">
        <v>90</v>
      </c>
      <c r="C98" s="10">
        <f t="shared" si="12"/>
        <v>167565.80026865579</v>
      </c>
      <c r="D98" s="47">
        <f t="shared" si="7"/>
        <v>558.552667562186</v>
      </c>
      <c r="E98" s="10">
        <f t="shared" si="8"/>
        <v>343.73680607201766</v>
      </c>
      <c r="F98" s="9">
        <f t="shared" si="9"/>
        <v>167222.06346258378</v>
      </c>
      <c r="H98" s="11">
        <v>90</v>
      </c>
      <c r="I98" s="44">
        <f t="shared" si="13"/>
        <v>260872.42045832062</v>
      </c>
      <c r="J98" s="51">
        <f t="shared" si="10"/>
        <v>869.57473486106881</v>
      </c>
      <c r="K98" s="51">
        <f t="shared" si="11"/>
        <v>261741.99519318168</v>
      </c>
    </row>
    <row r="99" spans="2:11" hidden="1" x14ac:dyDescent="0.25">
      <c r="B99" s="11">
        <v>91</v>
      </c>
      <c r="C99" s="10">
        <f t="shared" si="12"/>
        <v>167222.06346258378</v>
      </c>
      <c r="D99" s="47">
        <f t="shared" si="7"/>
        <v>557.40687820861262</v>
      </c>
      <c r="E99" s="10">
        <f t="shared" si="8"/>
        <v>344.88259542559103</v>
      </c>
      <c r="F99" s="9">
        <f t="shared" si="9"/>
        <v>166877.1808671582</v>
      </c>
      <c r="H99" s="11">
        <v>91</v>
      </c>
      <c r="I99" s="44">
        <f t="shared" si="13"/>
        <v>261741.99519318168</v>
      </c>
      <c r="J99" s="51">
        <f t="shared" si="10"/>
        <v>872.47331731060569</v>
      </c>
      <c r="K99" s="51">
        <f t="shared" si="11"/>
        <v>262614.4685104923</v>
      </c>
    </row>
    <row r="100" spans="2:11" hidden="1" x14ac:dyDescent="0.25">
      <c r="B100" s="11">
        <v>92</v>
      </c>
      <c r="C100" s="10">
        <f t="shared" si="12"/>
        <v>166877.1808671582</v>
      </c>
      <c r="D100" s="47">
        <f t="shared" si="7"/>
        <v>556.25726955719404</v>
      </c>
      <c r="E100" s="10">
        <f t="shared" si="8"/>
        <v>346.03220407700962</v>
      </c>
      <c r="F100" s="9">
        <f t="shared" si="9"/>
        <v>166531.1486630812</v>
      </c>
      <c r="H100" s="11">
        <v>92</v>
      </c>
      <c r="I100" s="44">
        <f t="shared" si="13"/>
        <v>262614.4685104923</v>
      </c>
      <c r="J100" s="51">
        <f t="shared" si="10"/>
        <v>875.38156170164109</v>
      </c>
      <c r="K100" s="51">
        <f t="shared" si="11"/>
        <v>263489.85007219395</v>
      </c>
    </row>
    <row r="101" spans="2:11" hidden="1" x14ac:dyDescent="0.25">
      <c r="B101" s="11">
        <v>93</v>
      </c>
      <c r="C101" s="10">
        <f t="shared" si="12"/>
        <v>166531.1486630812</v>
      </c>
      <c r="D101" s="47">
        <f t="shared" si="7"/>
        <v>555.10382887693731</v>
      </c>
      <c r="E101" s="10">
        <f t="shared" si="8"/>
        <v>347.18564475726635</v>
      </c>
      <c r="F101" s="9">
        <f t="shared" si="9"/>
        <v>166183.96301832394</v>
      </c>
      <c r="H101" s="11">
        <v>93</v>
      </c>
      <c r="I101" s="44">
        <f t="shared" si="13"/>
        <v>263489.85007219395</v>
      </c>
      <c r="J101" s="51">
        <f t="shared" si="10"/>
        <v>878.29950024064658</v>
      </c>
      <c r="K101" s="51">
        <f t="shared" si="11"/>
        <v>264368.1495724346</v>
      </c>
    </row>
    <row r="102" spans="2:11" hidden="1" x14ac:dyDescent="0.25">
      <c r="B102" s="11">
        <v>94</v>
      </c>
      <c r="C102" s="10">
        <f t="shared" si="12"/>
        <v>166183.96301832394</v>
      </c>
      <c r="D102" s="47">
        <f t="shared" si="7"/>
        <v>553.9465433944132</v>
      </c>
      <c r="E102" s="10">
        <f t="shared" si="8"/>
        <v>348.34293023979046</v>
      </c>
      <c r="F102" s="9">
        <f t="shared" si="9"/>
        <v>165835.62008808414</v>
      </c>
      <c r="H102" s="11">
        <v>94</v>
      </c>
      <c r="I102" s="44">
        <f t="shared" si="13"/>
        <v>264368.1495724346</v>
      </c>
      <c r="J102" s="51">
        <f t="shared" si="10"/>
        <v>881.22716524144869</v>
      </c>
      <c r="K102" s="51">
        <f t="shared" si="11"/>
        <v>265249.37673767604</v>
      </c>
    </row>
    <row r="103" spans="2:11" hidden="1" x14ac:dyDescent="0.25">
      <c r="B103" s="11">
        <v>95</v>
      </c>
      <c r="C103" s="10">
        <f t="shared" si="12"/>
        <v>165835.62008808414</v>
      </c>
      <c r="D103" s="47">
        <f t="shared" si="7"/>
        <v>552.78540029361386</v>
      </c>
      <c r="E103" s="10">
        <f t="shared" si="8"/>
        <v>349.5040733405898</v>
      </c>
      <c r="F103" s="9">
        <f t="shared" si="9"/>
        <v>165486.11601474354</v>
      </c>
      <c r="H103" s="11">
        <v>95</v>
      </c>
      <c r="I103" s="44">
        <f t="shared" si="13"/>
        <v>265249.37673767604</v>
      </c>
      <c r="J103" s="51">
        <f t="shared" si="10"/>
        <v>884.16458912558687</v>
      </c>
      <c r="K103" s="51">
        <f t="shared" si="11"/>
        <v>266133.54132680164</v>
      </c>
    </row>
    <row r="104" spans="2:11" hidden="1" x14ac:dyDescent="0.25">
      <c r="B104" s="11">
        <v>96</v>
      </c>
      <c r="C104" s="10">
        <f t="shared" si="12"/>
        <v>165486.11601474354</v>
      </c>
      <c r="D104" s="47">
        <f t="shared" si="7"/>
        <v>551.62038671581183</v>
      </c>
      <c r="E104" s="10">
        <f t="shared" si="8"/>
        <v>350.66908691839183</v>
      </c>
      <c r="F104" s="9">
        <f t="shared" si="9"/>
        <v>165135.44692782516</v>
      </c>
      <c r="H104" s="11">
        <v>96</v>
      </c>
      <c r="I104" s="44">
        <f t="shared" si="13"/>
        <v>266133.54132680164</v>
      </c>
      <c r="J104" s="51">
        <f t="shared" si="10"/>
        <v>887.11180442267221</v>
      </c>
      <c r="K104" s="51">
        <f t="shared" si="11"/>
        <v>267020.65313122433</v>
      </c>
    </row>
    <row r="105" spans="2:11" hidden="1" x14ac:dyDescent="0.25">
      <c r="B105" s="11">
        <v>97</v>
      </c>
      <c r="C105" s="10">
        <f t="shared" si="12"/>
        <v>165135.44692782516</v>
      </c>
      <c r="D105" s="47">
        <f t="shared" si="7"/>
        <v>550.4514897594172</v>
      </c>
      <c r="E105" s="10">
        <f t="shared" si="8"/>
        <v>351.83798387478646</v>
      </c>
      <c r="F105" s="9">
        <f t="shared" si="9"/>
        <v>164783.60894395038</v>
      </c>
      <c r="H105" s="11">
        <v>97</v>
      </c>
      <c r="I105" s="44">
        <f t="shared" si="13"/>
        <v>267020.65313122433</v>
      </c>
      <c r="J105" s="51">
        <f t="shared" si="10"/>
        <v>890.06884377074778</v>
      </c>
      <c r="K105" s="51">
        <f t="shared" si="11"/>
        <v>267910.7219749951</v>
      </c>
    </row>
    <row r="106" spans="2:11" hidden="1" x14ac:dyDescent="0.25">
      <c r="B106" s="11">
        <v>98</v>
      </c>
      <c r="C106" s="10">
        <f t="shared" si="12"/>
        <v>164783.60894395038</v>
      </c>
      <c r="D106" s="47">
        <f t="shared" si="7"/>
        <v>549.27869647983471</v>
      </c>
      <c r="E106" s="10">
        <f t="shared" si="8"/>
        <v>353.01077715436895</v>
      </c>
      <c r="F106" s="9">
        <f t="shared" si="9"/>
        <v>164430.59816679603</v>
      </c>
      <c r="H106" s="11">
        <v>98</v>
      </c>
      <c r="I106" s="44">
        <f t="shared" si="13"/>
        <v>267910.7219749951</v>
      </c>
      <c r="J106" s="51">
        <f t="shared" si="10"/>
        <v>893.03573991665041</v>
      </c>
      <c r="K106" s="51">
        <f t="shared" si="11"/>
        <v>268803.75771491177</v>
      </c>
    </row>
    <row r="107" spans="2:11" hidden="1" x14ac:dyDescent="0.25">
      <c r="B107" s="11">
        <v>99</v>
      </c>
      <c r="C107" s="10">
        <f t="shared" si="12"/>
        <v>164430.59816679603</v>
      </c>
      <c r="D107" s="47">
        <f t="shared" si="7"/>
        <v>548.10199388932017</v>
      </c>
      <c r="E107" s="10">
        <f t="shared" si="8"/>
        <v>354.18747974488349</v>
      </c>
      <c r="F107" s="9">
        <f t="shared" si="9"/>
        <v>164076.41068705116</v>
      </c>
      <c r="H107" s="11">
        <v>99</v>
      </c>
      <c r="I107" s="44">
        <f t="shared" si="13"/>
        <v>268803.75771491177</v>
      </c>
      <c r="J107" s="51">
        <f t="shared" si="10"/>
        <v>896.01252571637258</v>
      </c>
      <c r="K107" s="51">
        <f t="shared" si="11"/>
        <v>269699.77024062816</v>
      </c>
    </row>
    <row r="108" spans="2:11" hidden="1" x14ac:dyDescent="0.25">
      <c r="B108" s="11">
        <v>100</v>
      </c>
      <c r="C108" s="10">
        <f t="shared" si="12"/>
        <v>164076.41068705116</v>
      </c>
      <c r="D108" s="47">
        <f t="shared" si="7"/>
        <v>546.92136895683723</v>
      </c>
      <c r="E108" s="10">
        <f t="shared" si="8"/>
        <v>355.36810467736643</v>
      </c>
      <c r="F108" s="9">
        <f t="shared" si="9"/>
        <v>163721.0425823738</v>
      </c>
      <c r="H108" s="11">
        <v>100</v>
      </c>
      <c r="I108" s="44">
        <f t="shared" si="13"/>
        <v>269699.77024062816</v>
      </c>
      <c r="J108" s="51">
        <f t="shared" si="10"/>
        <v>898.99923413542729</v>
      </c>
      <c r="K108" s="51">
        <f t="shared" si="11"/>
        <v>270598.7694747636</v>
      </c>
    </row>
    <row r="109" spans="2:11" hidden="1" x14ac:dyDescent="0.25">
      <c r="B109" s="11">
        <v>101</v>
      </c>
      <c r="C109" s="10">
        <f t="shared" si="12"/>
        <v>163721.0425823738</v>
      </c>
      <c r="D109" s="47">
        <f t="shared" si="7"/>
        <v>545.73680860791274</v>
      </c>
      <c r="E109" s="10">
        <f t="shared" si="8"/>
        <v>356.55266502629092</v>
      </c>
      <c r="F109" s="9">
        <f t="shared" si="9"/>
        <v>163364.4899173475</v>
      </c>
      <c r="H109" s="11">
        <v>101</v>
      </c>
      <c r="I109" s="44">
        <f t="shared" si="13"/>
        <v>270598.7694747636</v>
      </c>
      <c r="J109" s="51">
        <f t="shared" si="10"/>
        <v>901.99589824921202</v>
      </c>
      <c r="K109" s="51">
        <f t="shared" si="11"/>
        <v>271500.76537301281</v>
      </c>
    </row>
    <row r="110" spans="2:11" hidden="1" x14ac:dyDescent="0.25">
      <c r="B110" s="11">
        <v>102</v>
      </c>
      <c r="C110" s="10">
        <f t="shared" si="12"/>
        <v>163364.4899173475</v>
      </c>
      <c r="D110" s="47">
        <f t="shared" si="7"/>
        <v>544.5482997244917</v>
      </c>
      <c r="E110" s="10">
        <f t="shared" si="8"/>
        <v>357.74117390971196</v>
      </c>
      <c r="F110" s="9">
        <f t="shared" si="9"/>
        <v>163006.74874343778</v>
      </c>
      <c r="H110" s="11">
        <v>102</v>
      </c>
      <c r="I110" s="44">
        <f t="shared" si="13"/>
        <v>271500.76537301281</v>
      </c>
      <c r="J110" s="51">
        <f t="shared" si="10"/>
        <v>905.00255124337605</v>
      </c>
      <c r="K110" s="51">
        <f t="shared" si="11"/>
        <v>272405.76792425616</v>
      </c>
    </row>
    <row r="111" spans="2:11" hidden="1" x14ac:dyDescent="0.25">
      <c r="B111" s="11">
        <v>103</v>
      </c>
      <c r="C111" s="10">
        <f t="shared" si="12"/>
        <v>163006.74874343778</v>
      </c>
      <c r="D111" s="47">
        <f t="shared" si="7"/>
        <v>543.35582914479266</v>
      </c>
      <c r="E111" s="10">
        <f t="shared" si="8"/>
        <v>358.93364448941099</v>
      </c>
      <c r="F111" s="9">
        <f t="shared" si="9"/>
        <v>162647.81509894837</v>
      </c>
      <c r="H111" s="11">
        <v>103</v>
      </c>
      <c r="I111" s="44">
        <f t="shared" si="13"/>
        <v>272405.76792425616</v>
      </c>
      <c r="J111" s="51">
        <f t="shared" si="10"/>
        <v>908.0192264141873</v>
      </c>
      <c r="K111" s="51">
        <f t="shared" si="11"/>
        <v>273313.78715067037</v>
      </c>
    </row>
    <row r="112" spans="2:11" hidden="1" x14ac:dyDescent="0.25">
      <c r="B112" s="11">
        <v>104</v>
      </c>
      <c r="C112" s="10">
        <f t="shared" si="12"/>
        <v>162647.81509894837</v>
      </c>
      <c r="D112" s="47">
        <f t="shared" si="7"/>
        <v>542.15938366316129</v>
      </c>
      <c r="E112" s="10">
        <f t="shared" si="8"/>
        <v>360.13008997104237</v>
      </c>
      <c r="F112" s="9">
        <f t="shared" si="9"/>
        <v>162287.68500897734</v>
      </c>
      <c r="H112" s="11">
        <v>104</v>
      </c>
      <c r="I112" s="44">
        <f t="shared" si="13"/>
        <v>273313.78715067037</v>
      </c>
      <c r="J112" s="51">
        <f t="shared" si="10"/>
        <v>911.04595716890128</v>
      </c>
      <c r="K112" s="51">
        <f t="shared" si="11"/>
        <v>274224.83310783928</v>
      </c>
    </row>
    <row r="113" spans="2:11" hidden="1" x14ac:dyDescent="0.25">
      <c r="B113" s="11">
        <v>105</v>
      </c>
      <c r="C113" s="10">
        <f t="shared" si="12"/>
        <v>162287.68500897734</v>
      </c>
      <c r="D113" s="47">
        <f t="shared" si="7"/>
        <v>540.95895002992449</v>
      </c>
      <c r="E113" s="10">
        <f t="shared" si="8"/>
        <v>361.33052360427916</v>
      </c>
      <c r="F113" s="9">
        <f t="shared" si="9"/>
        <v>161926.35448537307</v>
      </c>
      <c r="H113" s="11">
        <v>105</v>
      </c>
      <c r="I113" s="44">
        <f t="shared" si="13"/>
        <v>274224.83310783928</v>
      </c>
      <c r="J113" s="51">
        <f t="shared" si="10"/>
        <v>914.082777026131</v>
      </c>
      <c r="K113" s="51">
        <f t="shared" si="11"/>
        <v>275138.91588486539</v>
      </c>
    </row>
    <row r="114" spans="2:11" hidden="1" x14ac:dyDescent="0.25">
      <c r="B114" s="11">
        <v>106</v>
      </c>
      <c r="C114" s="10">
        <f t="shared" si="12"/>
        <v>161926.35448537307</v>
      </c>
      <c r="D114" s="47">
        <f t="shared" si="7"/>
        <v>539.75451495124355</v>
      </c>
      <c r="E114" s="10">
        <f t="shared" si="8"/>
        <v>362.53495868296011</v>
      </c>
      <c r="F114" s="9">
        <f t="shared" si="9"/>
        <v>161563.81952669012</v>
      </c>
      <c r="H114" s="11">
        <v>106</v>
      </c>
      <c r="I114" s="44">
        <f t="shared" si="13"/>
        <v>275138.91588486539</v>
      </c>
      <c r="J114" s="51">
        <f t="shared" si="10"/>
        <v>917.12971961621804</v>
      </c>
      <c r="K114" s="51">
        <f t="shared" si="11"/>
        <v>276056.04560448159</v>
      </c>
    </row>
    <row r="115" spans="2:11" hidden="1" x14ac:dyDescent="0.25">
      <c r="B115" s="11">
        <v>107</v>
      </c>
      <c r="C115" s="10">
        <f t="shared" si="12"/>
        <v>161563.81952669012</v>
      </c>
      <c r="D115" s="47">
        <f t="shared" si="7"/>
        <v>538.54606508896711</v>
      </c>
      <c r="E115" s="10">
        <f t="shared" si="8"/>
        <v>363.74340854523655</v>
      </c>
      <c r="F115" s="9">
        <f t="shared" si="9"/>
        <v>161200.07611814488</v>
      </c>
      <c r="H115" s="11">
        <v>107</v>
      </c>
      <c r="I115" s="44">
        <f t="shared" si="13"/>
        <v>276056.04560448159</v>
      </c>
      <c r="J115" s="51">
        <f t="shared" si="10"/>
        <v>920.18681868160536</v>
      </c>
      <c r="K115" s="51">
        <f t="shared" si="11"/>
        <v>276976.23242316319</v>
      </c>
    </row>
    <row r="116" spans="2:11" hidden="1" x14ac:dyDescent="0.25">
      <c r="B116" s="11">
        <v>108</v>
      </c>
      <c r="C116" s="10">
        <f t="shared" si="12"/>
        <v>161200.07611814488</v>
      </c>
      <c r="D116" s="47">
        <f t="shared" si="7"/>
        <v>537.33358706048296</v>
      </c>
      <c r="E116" s="10">
        <f t="shared" si="8"/>
        <v>364.9558865737207</v>
      </c>
      <c r="F116" s="9">
        <f t="shared" si="9"/>
        <v>160835.12023157114</v>
      </c>
      <c r="H116" s="11">
        <v>108</v>
      </c>
      <c r="I116" s="44">
        <f t="shared" si="13"/>
        <v>276976.23242316319</v>
      </c>
      <c r="J116" s="51">
        <f t="shared" si="10"/>
        <v>923.25410807721073</v>
      </c>
      <c r="K116" s="51">
        <f t="shared" si="11"/>
        <v>277899.4865312404</v>
      </c>
    </row>
    <row r="117" spans="2:11" hidden="1" x14ac:dyDescent="0.25">
      <c r="B117" s="11">
        <v>109</v>
      </c>
      <c r="C117" s="10">
        <f t="shared" si="12"/>
        <v>160835.12023157114</v>
      </c>
      <c r="D117" s="47">
        <f t="shared" si="7"/>
        <v>536.11706743857053</v>
      </c>
      <c r="E117" s="10">
        <f t="shared" si="8"/>
        <v>366.17240619563313</v>
      </c>
      <c r="F117" s="9">
        <f t="shared" si="9"/>
        <v>160468.94782537551</v>
      </c>
      <c r="H117" s="11">
        <v>109</v>
      </c>
      <c r="I117" s="44">
        <f t="shared" si="13"/>
        <v>277899.4865312404</v>
      </c>
      <c r="J117" s="51">
        <f t="shared" si="10"/>
        <v>926.33162177080135</v>
      </c>
      <c r="K117" s="51">
        <f t="shared" si="11"/>
        <v>278825.81815301121</v>
      </c>
    </row>
    <row r="118" spans="2:11" hidden="1" x14ac:dyDescent="0.25">
      <c r="B118" s="11">
        <v>110</v>
      </c>
      <c r="C118" s="10">
        <f t="shared" si="12"/>
        <v>160468.94782537551</v>
      </c>
      <c r="D118" s="47">
        <f t="shared" si="7"/>
        <v>534.89649275125169</v>
      </c>
      <c r="E118" s="10">
        <f t="shared" si="8"/>
        <v>367.39298088295197</v>
      </c>
      <c r="F118" s="9">
        <f t="shared" si="9"/>
        <v>160101.55484449255</v>
      </c>
      <c r="H118" s="11">
        <v>110</v>
      </c>
      <c r="I118" s="44">
        <f t="shared" si="13"/>
        <v>278825.81815301121</v>
      </c>
      <c r="J118" s="51">
        <f t="shared" si="10"/>
        <v>929.4193938433707</v>
      </c>
      <c r="K118" s="51">
        <f t="shared" si="11"/>
        <v>279755.23754685459</v>
      </c>
    </row>
    <row r="119" spans="2:11" hidden="1" x14ac:dyDescent="0.25">
      <c r="B119" s="11">
        <v>111</v>
      </c>
      <c r="C119" s="10">
        <f t="shared" si="12"/>
        <v>160101.55484449255</v>
      </c>
      <c r="D119" s="47">
        <f t="shared" si="7"/>
        <v>533.67184948164186</v>
      </c>
      <c r="E119" s="10">
        <f t="shared" si="8"/>
        <v>368.6176241525618</v>
      </c>
      <c r="F119" s="9">
        <f t="shared" si="9"/>
        <v>159732.93722033998</v>
      </c>
      <c r="H119" s="11">
        <v>111</v>
      </c>
      <c r="I119" s="44">
        <f t="shared" si="13"/>
        <v>279755.23754685459</v>
      </c>
      <c r="J119" s="51">
        <f t="shared" si="10"/>
        <v>932.51745848951532</v>
      </c>
      <c r="K119" s="51">
        <f t="shared" si="11"/>
        <v>280687.75500534411</v>
      </c>
    </row>
    <row r="120" spans="2:11" hidden="1" x14ac:dyDescent="0.25">
      <c r="B120" s="11">
        <v>112</v>
      </c>
      <c r="C120" s="10">
        <f t="shared" si="12"/>
        <v>159732.93722033998</v>
      </c>
      <c r="D120" s="47">
        <f t="shared" si="7"/>
        <v>532.4431240678</v>
      </c>
      <c r="E120" s="10">
        <f t="shared" si="8"/>
        <v>369.84634956640366</v>
      </c>
      <c r="F120" s="9">
        <f t="shared" si="9"/>
        <v>159363.09087077359</v>
      </c>
      <c r="H120" s="11">
        <v>112</v>
      </c>
      <c r="I120" s="44">
        <f t="shared" si="13"/>
        <v>280687.75500534411</v>
      </c>
      <c r="J120" s="51">
        <f t="shared" si="10"/>
        <v>935.62585001781372</v>
      </c>
      <c r="K120" s="51">
        <f t="shared" si="11"/>
        <v>281623.38085536193</v>
      </c>
    </row>
    <row r="121" spans="2:11" hidden="1" x14ac:dyDescent="0.25">
      <c r="B121" s="11">
        <v>113</v>
      </c>
      <c r="C121" s="10">
        <f t="shared" si="12"/>
        <v>159363.09087077359</v>
      </c>
      <c r="D121" s="47">
        <f t="shared" si="7"/>
        <v>531.21030290257863</v>
      </c>
      <c r="E121" s="10">
        <f t="shared" si="8"/>
        <v>371.07917073162503</v>
      </c>
      <c r="F121" s="9">
        <f t="shared" si="9"/>
        <v>158992.01170004197</v>
      </c>
      <c r="H121" s="11">
        <v>113</v>
      </c>
      <c r="I121" s="44">
        <f t="shared" si="13"/>
        <v>281623.38085536193</v>
      </c>
      <c r="J121" s="51">
        <f t="shared" si="10"/>
        <v>938.74460285120654</v>
      </c>
      <c r="K121" s="51">
        <f t="shared" si="11"/>
        <v>282562.12545821315</v>
      </c>
    </row>
    <row r="122" spans="2:11" hidden="1" x14ac:dyDescent="0.25">
      <c r="B122" s="11">
        <v>114</v>
      </c>
      <c r="C122" s="10">
        <f t="shared" si="12"/>
        <v>158992.01170004197</v>
      </c>
      <c r="D122" s="47">
        <f t="shared" si="7"/>
        <v>529.97337233347332</v>
      </c>
      <c r="E122" s="10">
        <f t="shared" si="8"/>
        <v>372.31610130073034</v>
      </c>
      <c r="F122" s="9">
        <f t="shared" si="9"/>
        <v>158619.69559874124</v>
      </c>
      <c r="H122" s="11">
        <v>114</v>
      </c>
      <c r="I122" s="44">
        <f t="shared" si="13"/>
        <v>282562.12545821315</v>
      </c>
      <c r="J122" s="51">
        <f t="shared" si="10"/>
        <v>941.87375152737718</v>
      </c>
      <c r="K122" s="51">
        <f t="shared" si="11"/>
        <v>283503.99920974055</v>
      </c>
    </row>
    <row r="123" spans="2:11" hidden="1" x14ac:dyDescent="0.25">
      <c r="B123" s="11">
        <v>115</v>
      </c>
      <c r="C123" s="10">
        <f t="shared" si="12"/>
        <v>158619.69559874124</v>
      </c>
      <c r="D123" s="47">
        <f t="shared" si="7"/>
        <v>528.73231866247079</v>
      </c>
      <c r="E123" s="10">
        <f t="shared" si="8"/>
        <v>373.55715497173287</v>
      </c>
      <c r="F123" s="9">
        <f t="shared" si="9"/>
        <v>158246.13844376951</v>
      </c>
      <c r="H123" s="11">
        <v>115</v>
      </c>
      <c r="I123" s="44">
        <f t="shared" si="13"/>
        <v>283503.99920974055</v>
      </c>
      <c r="J123" s="51">
        <f t="shared" si="10"/>
        <v>945.01333069913517</v>
      </c>
      <c r="K123" s="51">
        <f t="shared" si="11"/>
        <v>284449.01254043967</v>
      </c>
    </row>
    <row r="124" spans="2:11" hidden="1" x14ac:dyDescent="0.25">
      <c r="B124" s="11">
        <v>116</v>
      </c>
      <c r="C124" s="10">
        <f t="shared" si="12"/>
        <v>158246.13844376951</v>
      </c>
      <c r="D124" s="47">
        <f t="shared" si="7"/>
        <v>527.4871281458984</v>
      </c>
      <c r="E124" s="10">
        <f t="shared" si="8"/>
        <v>374.80234548830526</v>
      </c>
      <c r="F124" s="9">
        <f t="shared" si="9"/>
        <v>157871.3360982812</v>
      </c>
      <c r="H124" s="11">
        <v>116</v>
      </c>
      <c r="I124" s="44">
        <f t="shared" si="13"/>
        <v>284449.01254043967</v>
      </c>
      <c r="J124" s="51">
        <f t="shared" si="10"/>
        <v>948.16337513479891</v>
      </c>
      <c r="K124" s="51">
        <f t="shared" si="11"/>
        <v>285397.17591557448</v>
      </c>
    </row>
    <row r="125" spans="2:11" hidden="1" x14ac:dyDescent="0.25">
      <c r="B125" s="11">
        <v>117</v>
      </c>
      <c r="C125" s="10">
        <f t="shared" si="12"/>
        <v>157871.3360982812</v>
      </c>
      <c r="D125" s="47">
        <f t="shared" si="7"/>
        <v>526.23778699427066</v>
      </c>
      <c r="E125" s="10">
        <f t="shared" si="8"/>
        <v>376.051686639933</v>
      </c>
      <c r="F125" s="9">
        <f t="shared" si="9"/>
        <v>157495.28441164127</v>
      </c>
      <c r="H125" s="11">
        <v>117</v>
      </c>
      <c r="I125" s="44">
        <f t="shared" si="13"/>
        <v>285397.17591557448</v>
      </c>
      <c r="J125" s="51">
        <f t="shared" si="10"/>
        <v>951.32391971858169</v>
      </c>
      <c r="K125" s="51">
        <f t="shared" si="11"/>
        <v>286348.49983529304</v>
      </c>
    </row>
    <row r="126" spans="2:11" hidden="1" x14ac:dyDescent="0.25">
      <c r="B126" s="11">
        <v>118</v>
      </c>
      <c r="C126" s="10">
        <f t="shared" si="12"/>
        <v>157495.28441164127</v>
      </c>
      <c r="D126" s="47">
        <f t="shared" si="7"/>
        <v>524.98428137213762</v>
      </c>
      <c r="E126" s="10">
        <f t="shared" si="8"/>
        <v>377.30519226206604</v>
      </c>
      <c r="F126" s="9">
        <f t="shared" si="9"/>
        <v>157117.97921937919</v>
      </c>
      <c r="H126" s="11">
        <v>118</v>
      </c>
      <c r="I126" s="44">
        <f t="shared" si="13"/>
        <v>286348.49983529304</v>
      </c>
      <c r="J126" s="51">
        <f t="shared" si="10"/>
        <v>954.49499945097682</v>
      </c>
      <c r="K126" s="51">
        <f t="shared" si="11"/>
        <v>287302.99483474402</v>
      </c>
    </row>
    <row r="127" spans="2:11" hidden="1" x14ac:dyDescent="0.25">
      <c r="B127" s="11">
        <v>119</v>
      </c>
      <c r="C127" s="10">
        <f t="shared" si="12"/>
        <v>157117.97921937919</v>
      </c>
      <c r="D127" s="47">
        <f t="shared" si="7"/>
        <v>523.72659739793073</v>
      </c>
      <c r="E127" s="10">
        <f t="shared" si="8"/>
        <v>378.56287623627293</v>
      </c>
      <c r="F127" s="9">
        <f t="shared" si="9"/>
        <v>156739.41634314292</v>
      </c>
      <c r="H127" s="11">
        <v>119</v>
      </c>
      <c r="I127" s="44">
        <f t="shared" si="13"/>
        <v>287302.99483474402</v>
      </c>
      <c r="J127" s="51">
        <f t="shared" si="10"/>
        <v>957.67664944914679</v>
      </c>
      <c r="K127" s="51">
        <f t="shared" si="11"/>
        <v>288260.67148419318</v>
      </c>
    </row>
    <row r="128" spans="2:11" hidden="1" x14ac:dyDescent="0.25">
      <c r="B128" s="11">
        <v>120</v>
      </c>
      <c r="C128" s="10">
        <f t="shared" si="12"/>
        <v>156739.41634314292</v>
      </c>
      <c r="D128" s="47">
        <f t="shared" si="7"/>
        <v>522.46472114380981</v>
      </c>
      <c r="E128" s="10">
        <f t="shared" si="8"/>
        <v>379.82475249039385</v>
      </c>
      <c r="F128" s="9">
        <f t="shared" si="9"/>
        <v>156359.59159065253</v>
      </c>
      <c r="H128" s="11">
        <v>120</v>
      </c>
      <c r="I128" s="44">
        <f t="shared" si="13"/>
        <v>288260.67148419318</v>
      </c>
      <c r="J128" s="51">
        <f t="shared" si="10"/>
        <v>960.86890494731063</v>
      </c>
      <c r="K128" s="51">
        <f t="shared" si="11"/>
        <v>289221.54038914049</v>
      </c>
    </row>
    <row r="129" spans="2:11" hidden="1" x14ac:dyDescent="0.25">
      <c r="B129" s="11">
        <v>121</v>
      </c>
      <c r="C129" s="10">
        <f t="shared" si="12"/>
        <v>156359.59159065253</v>
      </c>
      <c r="D129" s="47">
        <f t="shared" si="7"/>
        <v>521.19863863550847</v>
      </c>
      <c r="E129" s="10">
        <f t="shared" si="8"/>
        <v>381.09083499869519</v>
      </c>
      <c r="F129" s="9">
        <f t="shared" si="9"/>
        <v>155978.50075565383</v>
      </c>
      <c r="H129" s="11">
        <v>121</v>
      </c>
      <c r="I129" s="44">
        <f t="shared" si="13"/>
        <v>289221.54038914049</v>
      </c>
      <c r="J129" s="51">
        <f t="shared" si="10"/>
        <v>964.07180129713504</v>
      </c>
      <c r="K129" s="51">
        <f t="shared" si="11"/>
        <v>290185.61219043762</v>
      </c>
    </row>
    <row r="130" spans="2:11" hidden="1" x14ac:dyDescent="0.25">
      <c r="B130" s="11">
        <v>122</v>
      </c>
      <c r="C130" s="10">
        <f t="shared" si="12"/>
        <v>155978.50075565383</v>
      </c>
      <c r="D130" s="47">
        <f t="shared" si="7"/>
        <v>519.92833585217943</v>
      </c>
      <c r="E130" s="10">
        <f t="shared" si="8"/>
        <v>382.36113778202423</v>
      </c>
      <c r="F130" s="9">
        <f t="shared" si="9"/>
        <v>155596.13961787181</v>
      </c>
      <c r="H130" s="11">
        <v>122</v>
      </c>
      <c r="I130" s="44">
        <f t="shared" si="13"/>
        <v>290185.61219043762</v>
      </c>
      <c r="J130" s="51">
        <f t="shared" si="10"/>
        <v>967.28537396812544</v>
      </c>
      <c r="K130" s="51">
        <f t="shared" si="11"/>
        <v>291152.89756440575</v>
      </c>
    </row>
    <row r="131" spans="2:11" hidden="1" x14ac:dyDescent="0.25">
      <c r="B131" s="11">
        <v>123</v>
      </c>
      <c r="C131" s="10">
        <f t="shared" si="12"/>
        <v>155596.13961787181</v>
      </c>
      <c r="D131" s="47">
        <f t="shared" si="7"/>
        <v>518.65379872623942</v>
      </c>
      <c r="E131" s="10">
        <f t="shared" si="8"/>
        <v>383.63567490796424</v>
      </c>
      <c r="F131" s="9">
        <f t="shared" si="9"/>
        <v>155212.50394296384</v>
      </c>
      <c r="H131" s="11">
        <v>123</v>
      </c>
      <c r="I131" s="44">
        <f t="shared" si="13"/>
        <v>291152.89756440575</v>
      </c>
      <c r="J131" s="51">
        <f t="shared" si="10"/>
        <v>970.50965854801927</v>
      </c>
      <c r="K131" s="51">
        <f t="shared" si="11"/>
        <v>292123.40722295374</v>
      </c>
    </row>
    <row r="132" spans="2:11" hidden="1" x14ac:dyDescent="0.25">
      <c r="B132" s="11">
        <v>124</v>
      </c>
      <c r="C132" s="10">
        <f t="shared" si="12"/>
        <v>155212.50394296384</v>
      </c>
      <c r="D132" s="47">
        <f t="shared" si="7"/>
        <v>517.37501314321287</v>
      </c>
      <c r="E132" s="10">
        <f t="shared" si="8"/>
        <v>384.91446049099079</v>
      </c>
      <c r="F132" s="9">
        <f t="shared" si="9"/>
        <v>154827.58948247286</v>
      </c>
      <c r="H132" s="11">
        <v>124</v>
      </c>
      <c r="I132" s="44">
        <f t="shared" si="13"/>
        <v>292123.40722295374</v>
      </c>
      <c r="J132" s="51">
        <f t="shared" si="10"/>
        <v>973.74469074317915</v>
      </c>
      <c r="K132" s="51">
        <f t="shared" si="11"/>
        <v>293097.1519136969</v>
      </c>
    </row>
    <row r="133" spans="2:11" hidden="1" x14ac:dyDescent="0.25">
      <c r="B133" s="11">
        <v>125</v>
      </c>
      <c r="C133" s="10">
        <f t="shared" si="12"/>
        <v>154827.58948247286</v>
      </c>
      <c r="D133" s="47">
        <f t="shared" si="7"/>
        <v>516.09196494157618</v>
      </c>
      <c r="E133" s="10">
        <f t="shared" si="8"/>
        <v>386.19750869262748</v>
      </c>
      <c r="F133" s="9">
        <f t="shared" si="9"/>
        <v>154441.39197378024</v>
      </c>
      <c r="H133" s="11">
        <v>125</v>
      </c>
      <c r="I133" s="44">
        <f t="shared" si="13"/>
        <v>293097.1519136969</v>
      </c>
      <c r="J133" s="51">
        <f t="shared" si="10"/>
        <v>976.99050637898972</v>
      </c>
      <c r="K133" s="51">
        <f t="shared" si="11"/>
        <v>294074.14242007589</v>
      </c>
    </row>
    <row r="134" spans="2:11" hidden="1" x14ac:dyDescent="0.25">
      <c r="B134" s="11">
        <v>126</v>
      </c>
      <c r="C134" s="10">
        <f t="shared" si="12"/>
        <v>154441.39197378024</v>
      </c>
      <c r="D134" s="47">
        <f t="shared" si="7"/>
        <v>514.80463991260081</v>
      </c>
      <c r="E134" s="10">
        <f t="shared" si="8"/>
        <v>387.48483372160285</v>
      </c>
      <c r="F134" s="9">
        <f t="shared" si="9"/>
        <v>154053.90714005864</v>
      </c>
      <c r="H134" s="11">
        <v>126</v>
      </c>
      <c r="I134" s="44">
        <f t="shared" si="13"/>
        <v>294074.14242007589</v>
      </c>
      <c r="J134" s="51">
        <f t="shared" si="10"/>
        <v>980.24714140025299</v>
      </c>
      <c r="K134" s="51">
        <f t="shared" si="11"/>
        <v>295054.38956147613</v>
      </c>
    </row>
    <row r="135" spans="2:11" hidden="1" x14ac:dyDescent="0.25">
      <c r="B135" s="11">
        <v>127</v>
      </c>
      <c r="C135" s="10">
        <f t="shared" si="12"/>
        <v>154053.90714005864</v>
      </c>
      <c r="D135" s="47">
        <f t="shared" si="7"/>
        <v>513.51302380019547</v>
      </c>
      <c r="E135" s="10">
        <f t="shared" si="8"/>
        <v>388.77644983400819</v>
      </c>
      <c r="F135" s="9">
        <f t="shared" si="9"/>
        <v>153665.13069022464</v>
      </c>
      <c r="H135" s="11">
        <v>127</v>
      </c>
      <c r="I135" s="44">
        <f t="shared" si="13"/>
        <v>295054.38956147613</v>
      </c>
      <c r="J135" s="51">
        <f t="shared" si="10"/>
        <v>983.5146318715872</v>
      </c>
      <c r="K135" s="51">
        <f t="shared" si="11"/>
        <v>296037.90419334773</v>
      </c>
    </row>
    <row r="136" spans="2:11" hidden="1" x14ac:dyDescent="0.25">
      <c r="B136" s="11">
        <v>128</v>
      </c>
      <c r="C136" s="10">
        <f t="shared" si="12"/>
        <v>153665.13069022464</v>
      </c>
      <c r="D136" s="47">
        <f t="shared" si="7"/>
        <v>512.21710230074882</v>
      </c>
      <c r="E136" s="10">
        <f t="shared" si="8"/>
        <v>390.07237133345484</v>
      </c>
      <c r="F136" s="9">
        <f t="shared" si="9"/>
        <v>153275.05831889118</v>
      </c>
      <c r="H136" s="11">
        <v>128</v>
      </c>
      <c r="I136" s="44">
        <f t="shared" si="13"/>
        <v>296037.90419334773</v>
      </c>
      <c r="J136" s="51">
        <f t="shared" si="10"/>
        <v>986.79301397782581</v>
      </c>
      <c r="K136" s="51">
        <f t="shared" si="11"/>
        <v>297024.69720732555</v>
      </c>
    </row>
    <row r="137" spans="2:11" hidden="1" x14ac:dyDescent="0.25">
      <c r="B137" s="11">
        <v>129</v>
      </c>
      <c r="C137" s="10">
        <f t="shared" si="12"/>
        <v>153275.05831889118</v>
      </c>
      <c r="D137" s="47">
        <f t="shared" ref="D137:D200" si="14">C137*$F$3</f>
        <v>510.91686106297067</v>
      </c>
      <c r="E137" s="10">
        <f t="shared" ref="E137:E200" si="15">$F$5-D137</f>
        <v>391.37261257123299</v>
      </c>
      <c r="F137" s="9">
        <f t="shared" ref="F137:F200" si="16">C137-E137</f>
        <v>152883.68570631996</v>
      </c>
      <c r="H137" s="11">
        <v>129</v>
      </c>
      <c r="I137" s="44">
        <f t="shared" si="13"/>
        <v>297024.69720732555</v>
      </c>
      <c r="J137" s="51">
        <f t="shared" ref="J137:J200" si="17">I137*$K$3</f>
        <v>990.08232402441854</v>
      </c>
      <c r="K137" s="51">
        <f t="shared" ref="K137:K200" si="18">I137+J137</f>
        <v>298014.77953134995</v>
      </c>
    </row>
    <row r="138" spans="2:11" hidden="1" x14ac:dyDescent="0.25">
      <c r="B138" s="11">
        <v>130</v>
      </c>
      <c r="C138" s="10">
        <f t="shared" ref="C138:C201" si="19">F137</f>
        <v>152883.68570631996</v>
      </c>
      <c r="D138" s="47">
        <f t="shared" si="14"/>
        <v>509.61228568773322</v>
      </c>
      <c r="E138" s="10">
        <f t="shared" si="15"/>
        <v>392.67718794647044</v>
      </c>
      <c r="F138" s="9">
        <f t="shared" si="16"/>
        <v>152491.00851837348</v>
      </c>
      <c r="H138" s="11">
        <v>130</v>
      </c>
      <c r="I138" s="44">
        <f t="shared" ref="I138:I201" si="20">K137</f>
        <v>298014.77953134995</v>
      </c>
      <c r="J138" s="51">
        <f t="shared" si="17"/>
        <v>993.38259843783328</v>
      </c>
      <c r="K138" s="51">
        <f t="shared" si="18"/>
        <v>299008.16212978779</v>
      </c>
    </row>
    <row r="139" spans="2:11" hidden="1" x14ac:dyDescent="0.25">
      <c r="B139" s="11">
        <v>131</v>
      </c>
      <c r="C139" s="10">
        <f t="shared" si="19"/>
        <v>152491.00851837348</v>
      </c>
      <c r="D139" s="47">
        <f t="shared" si="14"/>
        <v>508.30336172791164</v>
      </c>
      <c r="E139" s="10">
        <f t="shared" si="15"/>
        <v>393.98611190629202</v>
      </c>
      <c r="F139" s="9">
        <f t="shared" si="16"/>
        <v>152097.02240646718</v>
      </c>
      <c r="H139" s="11">
        <v>131</v>
      </c>
      <c r="I139" s="44">
        <f t="shared" si="20"/>
        <v>299008.16212978779</v>
      </c>
      <c r="J139" s="51">
        <f t="shared" si="17"/>
        <v>996.69387376595932</v>
      </c>
      <c r="K139" s="51">
        <f t="shared" si="18"/>
        <v>300004.85600355372</v>
      </c>
    </row>
    <row r="140" spans="2:11" hidden="1" x14ac:dyDescent="0.25">
      <c r="B140" s="11">
        <v>132</v>
      </c>
      <c r="C140" s="10">
        <f t="shared" si="19"/>
        <v>152097.02240646718</v>
      </c>
      <c r="D140" s="47">
        <f t="shared" si="14"/>
        <v>506.99007468822396</v>
      </c>
      <c r="E140" s="10">
        <f t="shared" si="15"/>
        <v>395.2993989459797</v>
      </c>
      <c r="F140" s="9">
        <f t="shared" si="16"/>
        <v>151701.72300752118</v>
      </c>
      <c r="H140" s="11">
        <v>132</v>
      </c>
      <c r="I140" s="44">
        <f t="shared" si="20"/>
        <v>300004.85600355372</v>
      </c>
      <c r="J140" s="51">
        <f t="shared" si="17"/>
        <v>1000.0161866785124</v>
      </c>
      <c r="K140" s="51">
        <f t="shared" si="18"/>
        <v>301004.87219023221</v>
      </c>
    </row>
    <row r="141" spans="2:11" hidden="1" x14ac:dyDescent="0.25">
      <c r="B141" s="11">
        <v>133</v>
      </c>
      <c r="C141" s="10">
        <f t="shared" si="19"/>
        <v>151701.72300752118</v>
      </c>
      <c r="D141" s="47">
        <f t="shared" si="14"/>
        <v>505.67241002507063</v>
      </c>
      <c r="E141" s="10">
        <f t="shared" si="15"/>
        <v>396.61706360913303</v>
      </c>
      <c r="F141" s="9">
        <f t="shared" si="16"/>
        <v>151305.10594391206</v>
      </c>
      <c r="H141" s="11">
        <v>133</v>
      </c>
      <c r="I141" s="44">
        <f t="shared" si="20"/>
        <v>301004.87219023221</v>
      </c>
      <c r="J141" s="51">
        <f t="shared" si="17"/>
        <v>1003.3495739674407</v>
      </c>
      <c r="K141" s="51">
        <f t="shared" si="18"/>
        <v>302008.22176419967</v>
      </c>
    </row>
    <row r="142" spans="2:11" hidden="1" x14ac:dyDescent="0.25">
      <c r="B142" s="11">
        <v>134</v>
      </c>
      <c r="C142" s="10">
        <f t="shared" si="19"/>
        <v>151305.10594391206</v>
      </c>
      <c r="D142" s="47">
        <f t="shared" si="14"/>
        <v>504.35035314637355</v>
      </c>
      <c r="E142" s="10">
        <f t="shared" si="15"/>
        <v>397.93912048783011</v>
      </c>
      <c r="F142" s="9">
        <f t="shared" si="16"/>
        <v>150907.16682342422</v>
      </c>
      <c r="H142" s="11">
        <v>134</v>
      </c>
      <c r="I142" s="44">
        <f t="shared" si="20"/>
        <v>302008.22176419967</v>
      </c>
      <c r="J142" s="51">
        <f t="shared" si="17"/>
        <v>1006.6940725473323</v>
      </c>
      <c r="K142" s="51">
        <f t="shared" si="18"/>
        <v>303014.91583674698</v>
      </c>
    </row>
    <row r="143" spans="2:11" hidden="1" x14ac:dyDescent="0.25">
      <c r="B143" s="11">
        <v>135</v>
      </c>
      <c r="C143" s="10">
        <f t="shared" si="19"/>
        <v>150907.16682342422</v>
      </c>
      <c r="D143" s="47">
        <f t="shared" si="14"/>
        <v>503.02388941141413</v>
      </c>
      <c r="E143" s="10">
        <f t="shared" si="15"/>
        <v>399.26558422278953</v>
      </c>
      <c r="F143" s="9">
        <f t="shared" si="16"/>
        <v>150507.90123920143</v>
      </c>
      <c r="H143" s="11">
        <v>135</v>
      </c>
      <c r="I143" s="44">
        <f t="shared" si="20"/>
        <v>303014.91583674698</v>
      </c>
      <c r="J143" s="51">
        <f t="shared" si="17"/>
        <v>1010.0497194558234</v>
      </c>
      <c r="K143" s="51">
        <f t="shared" si="18"/>
        <v>304024.96555620281</v>
      </c>
    </row>
    <row r="144" spans="2:11" hidden="1" x14ac:dyDescent="0.25">
      <c r="B144" s="11">
        <v>136</v>
      </c>
      <c r="C144" s="10">
        <f t="shared" si="19"/>
        <v>150507.90123920143</v>
      </c>
      <c r="D144" s="47">
        <f t="shared" si="14"/>
        <v>501.69300413067145</v>
      </c>
      <c r="E144" s="10">
        <f t="shared" si="15"/>
        <v>400.59646950353221</v>
      </c>
      <c r="F144" s="9">
        <f t="shared" si="16"/>
        <v>150107.30476969789</v>
      </c>
      <c r="H144" s="11">
        <v>136</v>
      </c>
      <c r="I144" s="44">
        <f t="shared" si="20"/>
        <v>304024.96555620281</v>
      </c>
      <c r="J144" s="51">
        <f t="shared" si="17"/>
        <v>1013.4165518540094</v>
      </c>
      <c r="K144" s="51">
        <f t="shared" si="18"/>
        <v>305038.3821080568</v>
      </c>
    </row>
    <row r="145" spans="2:11" hidden="1" x14ac:dyDescent="0.25">
      <c r="B145" s="11">
        <v>137</v>
      </c>
      <c r="C145" s="10">
        <f t="shared" si="19"/>
        <v>150107.30476969789</v>
      </c>
      <c r="D145" s="47">
        <f t="shared" si="14"/>
        <v>500.35768256565967</v>
      </c>
      <c r="E145" s="10">
        <f t="shared" si="15"/>
        <v>401.93179106854399</v>
      </c>
      <c r="F145" s="9">
        <f t="shared" si="16"/>
        <v>149705.37297862934</v>
      </c>
      <c r="H145" s="11">
        <v>137</v>
      </c>
      <c r="I145" s="44">
        <f t="shared" si="20"/>
        <v>305038.3821080568</v>
      </c>
      <c r="J145" s="51">
        <f t="shared" si="17"/>
        <v>1016.7946070268561</v>
      </c>
      <c r="K145" s="51">
        <f t="shared" si="18"/>
        <v>306055.17671508365</v>
      </c>
    </row>
    <row r="146" spans="2:11" hidden="1" x14ac:dyDescent="0.25">
      <c r="B146" s="11">
        <v>138</v>
      </c>
      <c r="C146" s="10">
        <f t="shared" si="19"/>
        <v>149705.37297862934</v>
      </c>
      <c r="D146" s="47">
        <f t="shared" si="14"/>
        <v>499.01790992876448</v>
      </c>
      <c r="E146" s="10">
        <f t="shared" si="15"/>
        <v>403.27156370543918</v>
      </c>
      <c r="F146" s="9">
        <f t="shared" si="16"/>
        <v>149302.10141492391</v>
      </c>
      <c r="H146" s="11">
        <v>138</v>
      </c>
      <c r="I146" s="44">
        <f t="shared" si="20"/>
        <v>306055.17671508365</v>
      </c>
      <c r="J146" s="51">
        <f t="shared" si="17"/>
        <v>1020.1839223836123</v>
      </c>
      <c r="K146" s="51">
        <f t="shared" si="18"/>
        <v>307075.36063746724</v>
      </c>
    </row>
    <row r="147" spans="2:11" hidden="1" x14ac:dyDescent="0.25">
      <c r="B147" s="11">
        <v>139</v>
      </c>
      <c r="C147" s="10">
        <f t="shared" si="19"/>
        <v>149302.10141492391</v>
      </c>
      <c r="D147" s="47">
        <f t="shared" si="14"/>
        <v>497.67367138307969</v>
      </c>
      <c r="E147" s="10">
        <f t="shared" si="15"/>
        <v>404.61580225112397</v>
      </c>
      <c r="F147" s="9">
        <f t="shared" si="16"/>
        <v>148897.48561267278</v>
      </c>
      <c r="H147" s="11">
        <v>139</v>
      </c>
      <c r="I147" s="44">
        <f t="shared" si="20"/>
        <v>307075.36063746724</v>
      </c>
      <c r="J147" s="51">
        <f t="shared" si="17"/>
        <v>1023.5845354582242</v>
      </c>
      <c r="K147" s="51">
        <f t="shared" si="18"/>
        <v>308098.94517292548</v>
      </c>
    </row>
    <row r="148" spans="2:11" hidden="1" x14ac:dyDescent="0.25">
      <c r="B148" s="11">
        <v>140</v>
      </c>
      <c r="C148" s="10">
        <f t="shared" si="19"/>
        <v>148897.48561267278</v>
      </c>
      <c r="D148" s="47">
        <f t="shared" si="14"/>
        <v>496.32495204224261</v>
      </c>
      <c r="E148" s="10">
        <f t="shared" si="15"/>
        <v>405.96452159196105</v>
      </c>
      <c r="F148" s="9">
        <f t="shared" si="16"/>
        <v>148491.52109108082</v>
      </c>
      <c r="H148" s="11">
        <v>140</v>
      </c>
      <c r="I148" s="44">
        <f t="shared" si="20"/>
        <v>308098.94517292548</v>
      </c>
      <c r="J148" s="51">
        <f t="shared" si="17"/>
        <v>1026.9964839097518</v>
      </c>
      <c r="K148" s="51">
        <f t="shared" si="18"/>
        <v>309125.9416568352</v>
      </c>
    </row>
    <row r="149" spans="2:11" hidden="1" x14ac:dyDescent="0.25">
      <c r="B149" s="11">
        <v>141</v>
      </c>
      <c r="C149" s="10">
        <f t="shared" si="19"/>
        <v>148491.52109108082</v>
      </c>
      <c r="D149" s="47">
        <f t="shared" si="14"/>
        <v>494.97173697026943</v>
      </c>
      <c r="E149" s="10">
        <f t="shared" si="15"/>
        <v>407.31773666393423</v>
      </c>
      <c r="F149" s="9">
        <f t="shared" si="16"/>
        <v>148084.20335441688</v>
      </c>
      <c r="H149" s="11">
        <v>141</v>
      </c>
      <c r="I149" s="44">
        <f t="shared" si="20"/>
        <v>309125.9416568352</v>
      </c>
      <c r="J149" s="51">
        <f t="shared" si="17"/>
        <v>1030.4198055227841</v>
      </c>
      <c r="K149" s="51">
        <f t="shared" si="18"/>
        <v>310156.36146235798</v>
      </c>
    </row>
    <row r="150" spans="2:11" hidden="1" x14ac:dyDescent="0.25">
      <c r="B150" s="11">
        <v>142</v>
      </c>
      <c r="C150" s="10">
        <f t="shared" si="19"/>
        <v>148084.20335441688</v>
      </c>
      <c r="D150" s="47">
        <f t="shared" si="14"/>
        <v>493.61401118138963</v>
      </c>
      <c r="E150" s="10">
        <f t="shared" si="15"/>
        <v>408.67546245281403</v>
      </c>
      <c r="F150" s="9">
        <f t="shared" si="16"/>
        <v>147675.52789196407</v>
      </c>
      <c r="H150" s="11">
        <v>142</v>
      </c>
      <c r="I150" s="44">
        <f t="shared" si="20"/>
        <v>310156.36146235798</v>
      </c>
      <c r="J150" s="51">
        <f t="shared" si="17"/>
        <v>1033.8545382078601</v>
      </c>
      <c r="K150" s="51">
        <f t="shared" si="18"/>
        <v>311190.21600056585</v>
      </c>
    </row>
    <row r="151" spans="2:11" hidden="1" x14ac:dyDescent="0.25">
      <c r="B151" s="11">
        <v>143</v>
      </c>
      <c r="C151" s="10">
        <f t="shared" si="19"/>
        <v>147675.52789196407</v>
      </c>
      <c r="D151" s="47">
        <f t="shared" si="14"/>
        <v>492.25175963988028</v>
      </c>
      <c r="E151" s="10">
        <f t="shared" si="15"/>
        <v>410.03771399432338</v>
      </c>
      <c r="F151" s="9">
        <f t="shared" si="16"/>
        <v>147265.49017796974</v>
      </c>
      <c r="H151" s="11">
        <v>143</v>
      </c>
      <c r="I151" s="44">
        <f t="shared" si="20"/>
        <v>311190.21600056585</v>
      </c>
      <c r="J151" s="51">
        <f t="shared" si="17"/>
        <v>1037.3007200018862</v>
      </c>
      <c r="K151" s="51">
        <f t="shared" si="18"/>
        <v>312227.51672056771</v>
      </c>
    </row>
    <row r="152" spans="2:11" hidden="1" x14ac:dyDescent="0.25">
      <c r="B152" s="11">
        <v>144</v>
      </c>
      <c r="C152" s="10">
        <f t="shared" si="19"/>
        <v>147265.49017796974</v>
      </c>
      <c r="D152" s="47">
        <f t="shared" si="14"/>
        <v>490.88496725989916</v>
      </c>
      <c r="E152" s="10">
        <f t="shared" si="15"/>
        <v>411.4045063743045</v>
      </c>
      <c r="F152" s="9">
        <f t="shared" si="16"/>
        <v>146854.08567159544</v>
      </c>
      <c r="H152" s="11">
        <v>144</v>
      </c>
      <c r="I152" s="44">
        <f t="shared" si="20"/>
        <v>312227.51672056771</v>
      </c>
      <c r="J152" s="51">
        <f t="shared" si="17"/>
        <v>1040.7583890685592</v>
      </c>
      <c r="K152" s="51">
        <f t="shared" si="18"/>
        <v>313268.27510963625</v>
      </c>
    </row>
    <row r="153" spans="2:11" hidden="1" x14ac:dyDescent="0.25">
      <c r="B153" s="11">
        <v>145</v>
      </c>
      <c r="C153" s="10">
        <f t="shared" si="19"/>
        <v>146854.08567159544</v>
      </c>
      <c r="D153" s="47">
        <f t="shared" si="14"/>
        <v>489.5136189053182</v>
      </c>
      <c r="E153" s="10">
        <f t="shared" si="15"/>
        <v>412.77585472888546</v>
      </c>
      <c r="F153" s="9">
        <f t="shared" si="16"/>
        <v>146441.30981686656</v>
      </c>
      <c r="H153" s="11">
        <v>145</v>
      </c>
      <c r="I153" s="44">
        <f t="shared" si="20"/>
        <v>313268.27510963625</v>
      </c>
      <c r="J153" s="51">
        <f t="shared" si="17"/>
        <v>1044.2275836987876</v>
      </c>
      <c r="K153" s="51">
        <f t="shared" si="18"/>
        <v>314312.50269333506</v>
      </c>
    </row>
    <row r="154" spans="2:11" hidden="1" x14ac:dyDescent="0.25">
      <c r="B154" s="11">
        <v>146</v>
      </c>
      <c r="C154" s="10">
        <f t="shared" si="19"/>
        <v>146441.30981686656</v>
      </c>
      <c r="D154" s="47">
        <f t="shared" si="14"/>
        <v>488.13769938955522</v>
      </c>
      <c r="E154" s="10">
        <f t="shared" si="15"/>
        <v>414.15177424464844</v>
      </c>
      <c r="F154" s="9">
        <f t="shared" si="16"/>
        <v>146027.15804262192</v>
      </c>
      <c r="H154" s="11">
        <v>146</v>
      </c>
      <c r="I154" s="44">
        <f t="shared" si="20"/>
        <v>314312.50269333506</v>
      </c>
      <c r="J154" s="51">
        <f t="shared" si="17"/>
        <v>1047.7083423111169</v>
      </c>
      <c r="K154" s="51">
        <f t="shared" si="18"/>
        <v>315360.21103564615</v>
      </c>
    </row>
    <row r="155" spans="2:11" hidden="1" x14ac:dyDescent="0.25">
      <c r="B155" s="11">
        <v>147</v>
      </c>
      <c r="C155" s="10">
        <f t="shared" si="19"/>
        <v>146027.15804262192</v>
      </c>
      <c r="D155" s="47">
        <f t="shared" si="14"/>
        <v>486.75719347540644</v>
      </c>
      <c r="E155" s="10">
        <f t="shared" si="15"/>
        <v>415.53228015879722</v>
      </c>
      <c r="F155" s="9">
        <f t="shared" si="16"/>
        <v>145611.62576246311</v>
      </c>
      <c r="H155" s="11">
        <v>147</v>
      </c>
      <c r="I155" s="44">
        <f t="shared" si="20"/>
        <v>315360.21103564615</v>
      </c>
      <c r="J155" s="51">
        <f t="shared" si="17"/>
        <v>1051.2007034521539</v>
      </c>
      <c r="K155" s="51">
        <f t="shared" si="18"/>
        <v>316411.41173909832</v>
      </c>
    </row>
    <row r="156" spans="2:11" hidden="1" x14ac:dyDescent="0.25">
      <c r="B156" s="11">
        <v>148</v>
      </c>
      <c r="C156" s="10">
        <f t="shared" si="19"/>
        <v>145611.62576246311</v>
      </c>
      <c r="D156" s="47">
        <f t="shared" si="14"/>
        <v>485.37208587487709</v>
      </c>
      <c r="E156" s="10">
        <f t="shared" si="15"/>
        <v>416.91738775932657</v>
      </c>
      <c r="F156" s="9">
        <f t="shared" si="16"/>
        <v>145194.7083747038</v>
      </c>
      <c r="H156" s="11">
        <v>148</v>
      </c>
      <c r="I156" s="44">
        <f t="shared" si="20"/>
        <v>316411.41173909832</v>
      </c>
      <c r="J156" s="51">
        <f t="shared" si="17"/>
        <v>1054.7047057969944</v>
      </c>
      <c r="K156" s="51">
        <f t="shared" si="18"/>
        <v>317466.11644489534</v>
      </c>
    </row>
    <row r="157" spans="2:11" hidden="1" x14ac:dyDescent="0.25">
      <c r="B157" s="11">
        <v>149</v>
      </c>
      <c r="C157" s="10">
        <f t="shared" si="19"/>
        <v>145194.7083747038</v>
      </c>
      <c r="D157" s="47">
        <f t="shared" si="14"/>
        <v>483.98236124901268</v>
      </c>
      <c r="E157" s="10">
        <f t="shared" si="15"/>
        <v>418.30711238519098</v>
      </c>
      <c r="F157" s="9">
        <f t="shared" si="16"/>
        <v>144776.4012623186</v>
      </c>
      <c r="H157" s="11">
        <v>149</v>
      </c>
      <c r="I157" s="44">
        <f t="shared" si="20"/>
        <v>317466.11644489534</v>
      </c>
      <c r="J157" s="51">
        <f t="shared" si="17"/>
        <v>1058.2203881496512</v>
      </c>
      <c r="K157" s="51">
        <f t="shared" si="18"/>
        <v>318524.336833045</v>
      </c>
    </row>
    <row r="158" spans="2:11" hidden="1" x14ac:dyDescent="0.25">
      <c r="B158" s="11">
        <v>150</v>
      </c>
      <c r="C158" s="10">
        <f t="shared" si="19"/>
        <v>144776.4012623186</v>
      </c>
      <c r="D158" s="47">
        <f t="shared" si="14"/>
        <v>482.58800420772872</v>
      </c>
      <c r="E158" s="10">
        <f t="shared" si="15"/>
        <v>419.70146942647494</v>
      </c>
      <c r="F158" s="9">
        <f t="shared" si="16"/>
        <v>144356.69979289212</v>
      </c>
      <c r="H158" s="11">
        <v>150</v>
      </c>
      <c r="I158" s="44">
        <f t="shared" si="20"/>
        <v>318524.336833045</v>
      </c>
      <c r="J158" s="51">
        <f t="shared" si="17"/>
        <v>1061.7477894434835</v>
      </c>
      <c r="K158" s="51">
        <f t="shared" si="18"/>
        <v>319586.08462248847</v>
      </c>
    </row>
    <row r="159" spans="2:11" hidden="1" x14ac:dyDescent="0.25">
      <c r="B159" s="11">
        <v>151</v>
      </c>
      <c r="C159" s="10">
        <f t="shared" si="19"/>
        <v>144356.69979289212</v>
      </c>
      <c r="D159" s="47">
        <f t="shared" si="14"/>
        <v>481.18899930964045</v>
      </c>
      <c r="E159" s="10">
        <f t="shared" si="15"/>
        <v>421.10047432456321</v>
      </c>
      <c r="F159" s="9">
        <f t="shared" si="16"/>
        <v>143935.59931856755</v>
      </c>
      <c r="H159" s="11">
        <v>151</v>
      </c>
      <c r="I159" s="44">
        <f t="shared" si="20"/>
        <v>319586.08462248847</v>
      </c>
      <c r="J159" s="51">
        <f t="shared" si="17"/>
        <v>1065.2869487416283</v>
      </c>
      <c r="K159" s="51">
        <f t="shared" si="18"/>
        <v>320651.37157123012</v>
      </c>
    </row>
    <row r="160" spans="2:11" hidden="1" x14ac:dyDescent="0.25">
      <c r="B160" s="11">
        <v>152</v>
      </c>
      <c r="C160" s="10">
        <f t="shared" si="19"/>
        <v>143935.59931856755</v>
      </c>
      <c r="D160" s="47">
        <f t="shared" si="14"/>
        <v>479.78533106189184</v>
      </c>
      <c r="E160" s="10">
        <f t="shared" si="15"/>
        <v>422.50414257231182</v>
      </c>
      <c r="F160" s="9">
        <f t="shared" si="16"/>
        <v>143513.09517599523</v>
      </c>
      <c r="H160" s="11">
        <v>152</v>
      </c>
      <c r="I160" s="44">
        <f t="shared" si="20"/>
        <v>320651.37157123012</v>
      </c>
      <c r="J160" s="51">
        <f t="shared" si="17"/>
        <v>1068.8379052374339</v>
      </c>
      <c r="K160" s="51">
        <f t="shared" si="18"/>
        <v>321720.20947646757</v>
      </c>
    </row>
    <row r="161" spans="2:11" hidden="1" x14ac:dyDescent="0.25">
      <c r="B161" s="11">
        <v>153</v>
      </c>
      <c r="C161" s="10">
        <f t="shared" si="19"/>
        <v>143513.09517599523</v>
      </c>
      <c r="D161" s="47">
        <f t="shared" si="14"/>
        <v>478.37698391998413</v>
      </c>
      <c r="E161" s="10">
        <f t="shared" si="15"/>
        <v>423.91248971421953</v>
      </c>
      <c r="F161" s="9">
        <f t="shared" si="16"/>
        <v>143089.18268628101</v>
      </c>
      <c r="H161" s="11">
        <v>153</v>
      </c>
      <c r="I161" s="44">
        <f t="shared" si="20"/>
        <v>321720.20947646757</v>
      </c>
      <c r="J161" s="51">
        <f t="shared" si="17"/>
        <v>1072.4006982548919</v>
      </c>
      <c r="K161" s="51">
        <f t="shared" si="18"/>
        <v>322792.61017472245</v>
      </c>
    </row>
    <row r="162" spans="2:11" hidden="1" x14ac:dyDescent="0.25">
      <c r="B162" s="11">
        <v>154</v>
      </c>
      <c r="C162" s="10">
        <f t="shared" si="19"/>
        <v>143089.18268628101</v>
      </c>
      <c r="D162" s="47">
        <f t="shared" si="14"/>
        <v>476.9639422876034</v>
      </c>
      <c r="E162" s="10">
        <f t="shared" si="15"/>
        <v>425.32553134660026</v>
      </c>
      <c r="F162" s="9">
        <f t="shared" si="16"/>
        <v>142663.85715493441</v>
      </c>
      <c r="H162" s="11">
        <v>154</v>
      </c>
      <c r="I162" s="44">
        <f t="shared" si="20"/>
        <v>322792.61017472245</v>
      </c>
      <c r="J162" s="51">
        <f t="shared" si="17"/>
        <v>1075.9753672490749</v>
      </c>
      <c r="K162" s="51">
        <f t="shared" si="18"/>
        <v>323868.58554197149</v>
      </c>
    </row>
    <row r="163" spans="2:11" hidden="1" x14ac:dyDescent="0.25">
      <c r="B163" s="11">
        <v>155</v>
      </c>
      <c r="C163" s="10">
        <f t="shared" si="19"/>
        <v>142663.85715493441</v>
      </c>
      <c r="D163" s="47">
        <f t="shared" si="14"/>
        <v>475.54619051644806</v>
      </c>
      <c r="E163" s="10">
        <f t="shared" si="15"/>
        <v>426.7432831177556</v>
      </c>
      <c r="F163" s="9">
        <f t="shared" si="16"/>
        <v>142237.11387181666</v>
      </c>
      <c r="H163" s="11">
        <v>155</v>
      </c>
      <c r="I163" s="44">
        <f t="shared" si="20"/>
        <v>323868.58554197149</v>
      </c>
      <c r="J163" s="51">
        <f t="shared" si="17"/>
        <v>1079.5619518065716</v>
      </c>
      <c r="K163" s="51">
        <f t="shared" si="18"/>
        <v>324948.14749377809</v>
      </c>
    </row>
    <row r="164" spans="2:11" hidden="1" x14ac:dyDescent="0.25">
      <c r="B164" s="11">
        <v>156</v>
      </c>
      <c r="C164" s="10">
        <f t="shared" si="19"/>
        <v>142237.11387181666</v>
      </c>
      <c r="D164" s="47">
        <f t="shared" si="14"/>
        <v>474.12371290605557</v>
      </c>
      <c r="E164" s="10">
        <f t="shared" si="15"/>
        <v>428.16576072814809</v>
      </c>
      <c r="F164" s="9">
        <f t="shared" si="16"/>
        <v>141808.94811108851</v>
      </c>
      <c r="H164" s="11">
        <v>156</v>
      </c>
      <c r="I164" s="44">
        <f t="shared" si="20"/>
        <v>324948.14749377809</v>
      </c>
      <c r="J164" s="51">
        <f t="shared" si="17"/>
        <v>1083.1604916459271</v>
      </c>
      <c r="K164" s="51">
        <f t="shared" si="18"/>
        <v>326031.30798542401</v>
      </c>
    </row>
    <row r="165" spans="2:11" hidden="1" x14ac:dyDescent="0.25">
      <c r="B165" s="11">
        <v>157</v>
      </c>
      <c r="C165" s="10">
        <f t="shared" si="19"/>
        <v>141808.94811108851</v>
      </c>
      <c r="D165" s="47">
        <f t="shared" si="14"/>
        <v>472.69649370362839</v>
      </c>
      <c r="E165" s="10">
        <f t="shared" si="15"/>
        <v>429.59297993057527</v>
      </c>
      <c r="F165" s="9">
        <f t="shared" si="16"/>
        <v>141379.35513115794</v>
      </c>
      <c r="H165" s="11">
        <v>157</v>
      </c>
      <c r="I165" s="44">
        <f t="shared" si="20"/>
        <v>326031.30798542401</v>
      </c>
      <c r="J165" s="51">
        <f t="shared" si="17"/>
        <v>1086.77102661808</v>
      </c>
      <c r="K165" s="51">
        <f t="shared" si="18"/>
        <v>327118.07901204209</v>
      </c>
    </row>
    <row r="166" spans="2:11" hidden="1" x14ac:dyDescent="0.25">
      <c r="B166" s="11">
        <v>158</v>
      </c>
      <c r="C166" s="10">
        <f t="shared" si="19"/>
        <v>141379.35513115794</v>
      </c>
      <c r="D166" s="47">
        <f t="shared" si="14"/>
        <v>471.26451710385982</v>
      </c>
      <c r="E166" s="10">
        <f t="shared" si="15"/>
        <v>431.02495653034384</v>
      </c>
      <c r="F166" s="9">
        <f t="shared" si="16"/>
        <v>140948.3301746276</v>
      </c>
      <c r="H166" s="11">
        <v>158</v>
      </c>
      <c r="I166" s="44">
        <f t="shared" si="20"/>
        <v>327118.07901204209</v>
      </c>
      <c r="J166" s="51">
        <f t="shared" si="17"/>
        <v>1090.3935967068071</v>
      </c>
      <c r="K166" s="51">
        <f t="shared" si="18"/>
        <v>328208.47260874888</v>
      </c>
    </row>
    <row r="167" spans="2:11" hidden="1" x14ac:dyDescent="0.25">
      <c r="B167" s="11">
        <v>159</v>
      </c>
      <c r="C167" s="10">
        <f t="shared" si="19"/>
        <v>140948.3301746276</v>
      </c>
      <c r="D167" s="47">
        <f t="shared" si="14"/>
        <v>469.82776724875868</v>
      </c>
      <c r="E167" s="10">
        <f t="shared" si="15"/>
        <v>432.46170638544498</v>
      </c>
      <c r="F167" s="9">
        <f t="shared" si="16"/>
        <v>140515.86846824214</v>
      </c>
      <c r="H167" s="11">
        <v>159</v>
      </c>
      <c r="I167" s="44">
        <f t="shared" si="20"/>
        <v>328208.47260874888</v>
      </c>
      <c r="J167" s="51">
        <f t="shared" si="17"/>
        <v>1094.028242029163</v>
      </c>
      <c r="K167" s="51">
        <f t="shared" si="18"/>
        <v>329302.50085077807</v>
      </c>
    </row>
    <row r="168" spans="2:11" hidden="1" x14ac:dyDescent="0.25">
      <c r="B168" s="11">
        <v>160</v>
      </c>
      <c r="C168" s="10">
        <f t="shared" si="19"/>
        <v>140515.86846824214</v>
      </c>
      <c r="D168" s="47">
        <f t="shared" si="14"/>
        <v>468.38622822747385</v>
      </c>
      <c r="E168" s="10">
        <f t="shared" si="15"/>
        <v>433.90324540672981</v>
      </c>
      <c r="F168" s="9">
        <f t="shared" si="16"/>
        <v>140081.96522283542</v>
      </c>
      <c r="H168" s="11">
        <v>160</v>
      </c>
      <c r="I168" s="44">
        <f t="shared" si="20"/>
        <v>329302.50085077807</v>
      </c>
      <c r="J168" s="51">
        <f t="shared" si="17"/>
        <v>1097.675002835927</v>
      </c>
      <c r="K168" s="51">
        <f t="shared" si="18"/>
        <v>330400.175853614</v>
      </c>
    </row>
    <row r="169" spans="2:11" hidden="1" x14ac:dyDescent="0.25">
      <c r="B169" s="11">
        <v>161</v>
      </c>
      <c r="C169" s="10">
        <f t="shared" si="19"/>
        <v>140081.96522283542</v>
      </c>
      <c r="D169" s="47">
        <f t="shared" si="14"/>
        <v>466.93988407611812</v>
      </c>
      <c r="E169" s="10">
        <f t="shared" si="15"/>
        <v>435.34958955808554</v>
      </c>
      <c r="F169" s="9">
        <f t="shared" si="16"/>
        <v>139646.61563327734</v>
      </c>
      <c r="H169" s="11">
        <v>161</v>
      </c>
      <c r="I169" s="44">
        <f t="shared" si="20"/>
        <v>330400.175853614</v>
      </c>
      <c r="J169" s="51">
        <f t="shared" si="17"/>
        <v>1101.3339195120468</v>
      </c>
      <c r="K169" s="51">
        <f t="shared" si="18"/>
        <v>331501.50977312605</v>
      </c>
    </row>
    <row r="170" spans="2:11" hidden="1" x14ac:dyDescent="0.25">
      <c r="B170" s="11">
        <v>162</v>
      </c>
      <c r="C170" s="10">
        <f t="shared" si="19"/>
        <v>139646.61563327734</v>
      </c>
      <c r="D170" s="47">
        <f t="shared" si="14"/>
        <v>465.48871877759115</v>
      </c>
      <c r="E170" s="10">
        <f t="shared" si="15"/>
        <v>436.80075485661251</v>
      </c>
      <c r="F170" s="9">
        <f t="shared" si="16"/>
        <v>139209.81487842073</v>
      </c>
      <c r="H170" s="11">
        <v>162</v>
      </c>
      <c r="I170" s="44">
        <f t="shared" si="20"/>
        <v>331501.50977312605</v>
      </c>
      <c r="J170" s="51">
        <f t="shared" si="17"/>
        <v>1105.0050325770869</v>
      </c>
      <c r="K170" s="51">
        <f t="shared" si="18"/>
        <v>332606.51480570313</v>
      </c>
    </row>
    <row r="171" spans="2:11" hidden="1" x14ac:dyDescent="0.25">
      <c r="B171" s="11">
        <v>163</v>
      </c>
      <c r="C171" s="10">
        <f t="shared" si="19"/>
        <v>139209.81487842073</v>
      </c>
      <c r="D171" s="47">
        <f t="shared" si="14"/>
        <v>464.03271626140247</v>
      </c>
      <c r="E171" s="10">
        <f t="shared" si="15"/>
        <v>438.25675737280119</v>
      </c>
      <c r="F171" s="9">
        <f t="shared" si="16"/>
        <v>138771.55812104791</v>
      </c>
      <c r="H171" s="11">
        <v>163</v>
      </c>
      <c r="I171" s="44">
        <f t="shared" si="20"/>
        <v>332606.51480570313</v>
      </c>
      <c r="J171" s="51">
        <f t="shared" si="17"/>
        <v>1108.6883826856772</v>
      </c>
      <c r="K171" s="51">
        <f t="shared" si="18"/>
        <v>333715.20318838878</v>
      </c>
    </row>
    <row r="172" spans="2:11" hidden="1" x14ac:dyDescent="0.25">
      <c r="B172" s="11">
        <v>164</v>
      </c>
      <c r="C172" s="10">
        <f t="shared" si="19"/>
        <v>138771.55812104791</v>
      </c>
      <c r="D172" s="47">
        <f t="shared" si="14"/>
        <v>462.57186040349308</v>
      </c>
      <c r="E172" s="10">
        <f t="shared" si="15"/>
        <v>439.71761323071058</v>
      </c>
      <c r="F172" s="9">
        <f t="shared" si="16"/>
        <v>138331.84050781719</v>
      </c>
      <c r="H172" s="11">
        <v>164</v>
      </c>
      <c r="I172" s="44">
        <f t="shared" si="20"/>
        <v>333715.20318838878</v>
      </c>
      <c r="J172" s="51">
        <f t="shared" si="17"/>
        <v>1112.3840106279627</v>
      </c>
      <c r="K172" s="51">
        <f t="shared" si="18"/>
        <v>334827.58719901677</v>
      </c>
    </row>
    <row r="173" spans="2:11" hidden="1" x14ac:dyDescent="0.25">
      <c r="B173" s="11">
        <v>165</v>
      </c>
      <c r="C173" s="10">
        <f t="shared" si="19"/>
        <v>138331.84050781719</v>
      </c>
      <c r="D173" s="47">
        <f t="shared" si="14"/>
        <v>461.10613502605736</v>
      </c>
      <c r="E173" s="10">
        <f t="shared" si="15"/>
        <v>441.1833386081463</v>
      </c>
      <c r="F173" s="9">
        <f t="shared" si="16"/>
        <v>137890.65716920904</v>
      </c>
      <c r="H173" s="11">
        <v>165</v>
      </c>
      <c r="I173" s="44">
        <f t="shared" si="20"/>
        <v>334827.58719901677</v>
      </c>
      <c r="J173" s="51">
        <f t="shared" si="17"/>
        <v>1116.0919573300559</v>
      </c>
      <c r="K173" s="51">
        <f t="shared" si="18"/>
        <v>335943.67915634683</v>
      </c>
    </row>
    <row r="174" spans="2:11" hidden="1" x14ac:dyDescent="0.25">
      <c r="B174" s="11">
        <v>166</v>
      </c>
      <c r="C174" s="10">
        <f t="shared" si="19"/>
        <v>137890.65716920904</v>
      </c>
      <c r="D174" s="47">
        <f t="shared" si="14"/>
        <v>459.6355238973635</v>
      </c>
      <c r="E174" s="10">
        <f t="shared" si="15"/>
        <v>442.65394973684016</v>
      </c>
      <c r="F174" s="9">
        <f t="shared" si="16"/>
        <v>137448.00321947219</v>
      </c>
      <c r="H174" s="11">
        <v>166</v>
      </c>
      <c r="I174" s="44">
        <f t="shared" si="20"/>
        <v>335943.67915634683</v>
      </c>
      <c r="J174" s="51">
        <f t="shared" si="17"/>
        <v>1119.8122638544894</v>
      </c>
      <c r="K174" s="51">
        <f t="shared" si="18"/>
        <v>337063.49142020132</v>
      </c>
    </row>
    <row r="175" spans="2:11" hidden="1" x14ac:dyDescent="0.25">
      <c r="B175" s="11">
        <v>167</v>
      </c>
      <c r="C175" s="10">
        <f t="shared" si="19"/>
        <v>137448.00321947219</v>
      </c>
      <c r="D175" s="47">
        <f t="shared" si="14"/>
        <v>458.160010731574</v>
      </c>
      <c r="E175" s="10">
        <f t="shared" si="15"/>
        <v>444.12946290262965</v>
      </c>
      <c r="F175" s="9">
        <f t="shared" si="16"/>
        <v>137003.87375656955</v>
      </c>
      <c r="H175" s="11">
        <v>167</v>
      </c>
      <c r="I175" s="44">
        <f t="shared" si="20"/>
        <v>337063.49142020132</v>
      </c>
      <c r="J175" s="51">
        <f t="shared" si="17"/>
        <v>1123.5449714006711</v>
      </c>
      <c r="K175" s="51">
        <f t="shared" si="18"/>
        <v>338187.03639160201</v>
      </c>
    </row>
    <row r="176" spans="2:11" hidden="1" x14ac:dyDescent="0.25">
      <c r="B176" s="11">
        <v>168</v>
      </c>
      <c r="C176" s="10">
        <f t="shared" si="19"/>
        <v>137003.87375656955</v>
      </c>
      <c r="D176" s="47">
        <f t="shared" si="14"/>
        <v>456.67957918856519</v>
      </c>
      <c r="E176" s="10">
        <f t="shared" si="15"/>
        <v>445.60989444563847</v>
      </c>
      <c r="F176" s="9">
        <f t="shared" si="16"/>
        <v>136558.26386212392</v>
      </c>
      <c r="H176" s="11">
        <v>168</v>
      </c>
      <c r="I176" s="44">
        <f t="shared" si="20"/>
        <v>338187.03639160201</v>
      </c>
      <c r="J176" s="51">
        <f t="shared" si="17"/>
        <v>1127.2901213053401</v>
      </c>
      <c r="K176" s="51">
        <f t="shared" si="18"/>
        <v>339314.32651290734</v>
      </c>
    </row>
    <row r="177" spans="2:11" hidden="1" x14ac:dyDescent="0.25">
      <c r="B177" s="11">
        <v>169</v>
      </c>
      <c r="C177" s="10">
        <f t="shared" si="19"/>
        <v>136558.26386212392</v>
      </c>
      <c r="D177" s="47">
        <f t="shared" si="14"/>
        <v>455.19421287374644</v>
      </c>
      <c r="E177" s="10">
        <f t="shared" si="15"/>
        <v>447.09526076045722</v>
      </c>
      <c r="F177" s="9">
        <f t="shared" si="16"/>
        <v>136111.16860136346</v>
      </c>
      <c r="H177" s="11">
        <v>169</v>
      </c>
      <c r="I177" s="44">
        <f t="shared" si="20"/>
        <v>339314.32651290734</v>
      </c>
      <c r="J177" s="51">
        <f t="shared" si="17"/>
        <v>1131.0477550430246</v>
      </c>
      <c r="K177" s="51">
        <f t="shared" si="18"/>
        <v>340445.37426795036</v>
      </c>
    </row>
    <row r="178" spans="2:11" hidden="1" x14ac:dyDescent="0.25">
      <c r="B178" s="11">
        <v>170</v>
      </c>
      <c r="C178" s="10">
        <f t="shared" si="19"/>
        <v>136111.16860136346</v>
      </c>
      <c r="D178" s="47">
        <f t="shared" si="14"/>
        <v>453.70389533787824</v>
      </c>
      <c r="E178" s="10">
        <f t="shared" si="15"/>
        <v>448.58557829632542</v>
      </c>
      <c r="F178" s="9">
        <f t="shared" si="16"/>
        <v>135662.58302306713</v>
      </c>
      <c r="H178" s="11">
        <v>170</v>
      </c>
      <c r="I178" s="44">
        <f t="shared" si="20"/>
        <v>340445.37426795036</v>
      </c>
      <c r="J178" s="51">
        <f t="shared" si="17"/>
        <v>1134.8179142265012</v>
      </c>
      <c r="K178" s="51">
        <f t="shared" si="18"/>
        <v>341580.19218217686</v>
      </c>
    </row>
    <row r="179" spans="2:11" hidden="1" x14ac:dyDescent="0.25">
      <c r="B179" s="11">
        <v>171</v>
      </c>
      <c r="C179" s="10">
        <f t="shared" si="19"/>
        <v>135662.58302306713</v>
      </c>
      <c r="D179" s="47">
        <f t="shared" si="14"/>
        <v>452.20861007689047</v>
      </c>
      <c r="E179" s="10">
        <f t="shared" si="15"/>
        <v>450.08086355731319</v>
      </c>
      <c r="F179" s="9">
        <f t="shared" si="16"/>
        <v>135212.50215950981</v>
      </c>
      <c r="H179" s="11">
        <v>171</v>
      </c>
      <c r="I179" s="44">
        <f t="shared" si="20"/>
        <v>341580.19218217686</v>
      </c>
      <c r="J179" s="51">
        <f t="shared" si="17"/>
        <v>1138.6006406072563</v>
      </c>
      <c r="K179" s="51">
        <f t="shared" si="18"/>
        <v>342718.7928227841</v>
      </c>
    </row>
    <row r="180" spans="2:11" hidden="1" x14ac:dyDescent="0.25">
      <c r="B180" s="11">
        <v>172</v>
      </c>
      <c r="C180" s="10">
        <f t="shared" si="19"/>
        <v>135212.50215950981</v>
      </c>
      <c r="D180" s="47">
        <f t="shared" si="14"/>
        <v>450.70834053169938</v>
      </c>
      <c r="E180" s="10">
        <f t="shared" si="15"/>
        <v>451.58113310250428</v>
      </c>
      <c r="F180" s="9">
        <f t="shared" si="16"/>
        <v>134760.9210264073</v>
      </c>
      <c r="H180" s="11">
        <v>172</v>
      </c>
      <c r="I180" s="44">
        <f t="shared" si="20"/>
        <v>342718.7928227841</v>
      </c>
      <c r="J180" s="51">
        <f t="shared" si="17"/>
        <v>1142.3959760759471</v>
      </c>
      <c r="K180" s="51">
        <f t="shared" si="18"/>
        <v>343861.18879886006</v>
      </c>
    </row>
    <row r="181" spans="2:11" hidden="1" x14ac:dyDescent="0.25">
      <c r="B181" s="11">
        <v>173</v>
      </c>
      <c r="C181" s="10">
        <f t="shared" si="19"/>
        <v>134760.9210264073</v>
      </c>
      <c r="D181" s="47">
        <f t="shared" si="14"/>
        <v>449.20307008802439</v>
      </c>
      <c r="E181" s="10">
        <f t="shared" si="15"/>
        <v>453.08640354617927</v>
      </c>
      <c r="F181" s="9">
        <f t="shared" si="16"/>
        <v>134307.83462286112</v>
      </c>
      <c r="H181" s="11">
        <v>173</v>
      </c>
      <c r="I181" s="44">
        <f t="shared" si="20"/>
        <v>343861.18879886006</v>
      </c>
      <c r="J181" s="51">
        <f t="shared" si="17"/>
        <v>1146.2039626628668</v>
      </c>
      <c r="K181" s="51">
        <f t="shared" si="18"/>
        <v>345007.3927615229</v>
      </c>
    </row>
    <row r="182" spans="2:11" hidden="1" x14ac:dyDescent="0.25">
      <c r="B182" s="11">
        <v>174</v>
      </c>
      <c r="C182" s="10">
        <f t="shared" si="19"/>
        <v>134307.83462286112</v>
      </c>
      <c r="D182" s="47">
        <f t="shared" si="14"/>
        <v>447.69278207620374</v>
      </c>
      <c r="E182" s="10">
        <f t="shared" si="15"/>
        <v>454.59669155799992</v>
      </c>
      <c r="F182" s="9">
        <f t="shared" si="16"/>
        <v>133853.23793130313</v>
      </c>
      <c r="H182" s="11">
        <v>174</v>
      </c>
      <c r="I182" s="44">
        <f t="shared" si="20"/>
        <v>345007.3927615229</v>
      </c>
      <c r="J182" s="51">
        <f t="shared" si="17"/>
        <v>1150.0246425384098</v>
      </c>
      <c r="K182" s="51">
        <f t="shared" si="18"/>
        <v>346157.4174040613</v>
      </c>
    </row>
    <row r="183" spans="2:11" hidden="1" x14ac:dyDescent="0.25">
      <c r="B183" s="11">
        <v>175</v>
      </c>
      <c r="C183" s="10">
        <f t="shared" si="19"/>
        <v>133853.23793130313</v>
      </c>
      <c r="D183" s="47">
        <f t="shared" si="14"/>
        <v>446.17745977101043</v>
      </c>
      <c r="E183" s="10">
        <f t="shared" si="15"/>
        <v>456.11201386319323</v>
      </c>
      <c r="F183" s="9">
        <f t="shared" si="16"/>
        <v>133397.12591743993</v>
      </c>
      <c r="H183" s="11">
        <v>175</v>
      </c>
      <c r="I183" s="44">
        <f t="shared" si="20"/>
        <v>346157.4174040613</v>
      </c>
      <c r="J183" s="51">
        <f t="shared" si="17"/>
        <v>1153.8580580135376</v>
      </c>
      <c r="K183" s="51">
        <f t="shared" si="18"/>
        <v>347311.27546207485</v>
      </c>
    </row>
    <row r="184" spans="2:11" hidden="1" x14ac:dyDescent="0.25">
      <c r="B184" s="11">
        <v>176</v>
      </c>
      <c r="C184" s="10">
        <f t="shared" si="19"/>
        <v>133397.12591743993</v>
      </c>
      <c r="D184" s="47">
        <f t="shared" si="14"/>
        <v>444.65708639146646</v>
      </c>
      <c r="E184" s="10">
        <f t="shared" si="15"/>
        <v>457.6323872427372</v>
      </c>
      <c r="F184" s="9">
        <f t="shared" si="16"/>
        <v>132939.49353019719</v>
      </c>
      <c r="H184" s="11">
        <v>176</v>
      </c>
      <c r="I184" s="44">
        <f t="shared" si="20"/>
        <v>347311.27546207485</v>
      </c>
      <c r="J184" s="51">
        <f t="shared" si="17"/>
        <v>1157.7042515402495</v>
      </c>
      <c r="K184" s="51">
        <f t="shared" si="18"/>
        <v>348468.97971361509</v>
      </c>
    </row>
    <row r="185" spans="2:11" hidden="1" x14ac:dyDescent="0.25">
      <c r="B185" s="11">
        <v>177</v>
      </c>
      <c r="C185" s="10">
        <f t="shared" si="19"/>
        <v>132939.49353019719</v>
      </c>
      <c r="D185" s="47">
        <f t="shared" si="14"/>
        <v>443.13164510065729</v>
      </c>
      <c r="E185" s="10">
        <f t="shared" si="15"/>
        <v>459.15782853354636</v>
      </c>
      <c r="F185" s="9">
        <f t="shared" si="16"/>
        <v>132480.33570166363</v>
      </c>
      <c r="H185" s="11">
        <v>177</v>
      </c>
      <c r="I185" s="44">
        <f t="shared" si="20"/>
        <v>348468.97971361509</v>
      </c>
      <c r="J185" s="51">
        <f t="shared" si="17"/>
        <v>1161.5632657120505</v>
      </c>
      <c r="K185" s="51">
        <f t="shared" si="18"/>
        <v>349630.54297932715</v>
      </c>
    </row>
    <row r="186" spans="2:11" hidden="1" x14ac:dyDescent="0.25">
      <c r="B186" s="11">
        <v>178</v>
      </c>
      <c r="C186" s="10">
        <f t="shared" si="19"/>
        <v>132480.33570166363</v>
      </c>
      <c r="D186" s="47">
        <f t="shared" si="14"/>
        <v>441.60111900554546</v>
      </c>
      <c r="E186" s="10">
        <f t="shared" si="15"/>
        <v>460.6883546286582</v>
      </c>
      <c r="F186" s="9">
        <f t="shared" si="16"/>
        <v>132019.64734703497</v>
      </c>
      <c r="H186" s="11">
        <v>178</v>
      </c>
      <c r="I186" s="44">
        <f t="shared" si="20"/>
        <v>349630.54297932715</v>
      </c>
      <c r="J186" s="51">
        <f t="shared" si="17"/>
        <v>1165.4351432644239</v>
      </c>
      <c r="K186" s="51">
        <f t="shared" si="18"/>
        <v>350795.97812259156</v>
      </c>
    </row>
    <row r="187" spans="2:11" hidden="1" x14ac:dyDescent="0.25">
      <c r="B187" s="11">
        <v>179</v>
      </c>
      <c r="C187" s="10">
        <f t="shared" si="19"/>
        <v>132019.64734703497</v>
      </c>
      <c r="D187" s="47">
        <f t="shared" si="14"/>
        <v>440.06549115678325</v>
      </c>
      <c r="E187" s="10">
        <f t="shared" si="15"/>
        <v>462.22398247742041</v>
      </c>
      <c r="F187" s="9">
        <f t="shared" si="16"/>
        <v>131557.42336455756</v>
      </c>
      <c r="H187" s="11">
        <v>179</v>
      </c>
      <c r="I187" s="44">
        <f t="shared" si="20"/>
        <v>350795.97812259156</v>
      </c>
      <c r="J187" s="51">
        <f t="shared" si="17"/>
        <v>1169.3199270753053</v>
      </c>
      <c r="K187" s="51">
        <f t="shared" si="18"/>
        <v>351965.29804966686</v>
      </c>
    </row>
    <row r="188" spans="2:11" hidden="1" x14ac:dyDescent="0.25">
      <c r="B188" s="11">
        <v>180</v>
      </c>
      <c r="C188" s="10">
        <f t="shared" si="19"/>
        <v>131557.42336455756</v>
      </c>
      <c r="D188" s="47">
        <f t="shared" si="14"/>
        <v>438.52474454852523</v>
      </c>
      <c r="E188" s="10">
        <f t="shared" si="15"/>
        <v>463.76472908567843</v>
      </c>
      <c r="F188" s="9">
        <f t="shared" si="16"/>
        <v>131093.65863547189</v>
      </c>
      <c r="H188" s="11">
        <v>180</v>
      </c>
      <c r="I188" s="44">
        <f t="shared" si="20"/>
        <v>351965.29804966686</v>
      </c>
      <c r="J188" s="51">
        <f t="shared" si="17"/>
        <v>1173.2176601655563</v>
      </c>
      <c r="K188" s="51">
        <f t="shared" si="18"/>
        <v>353138.51570983243</v>
      </c>
    </row>
    <row r="189" spans="2:11" hidden="1" x14ac:dyDescent="0.25">
      <c r="B189" s="11">
        <v>181</v>
      </c>
      <c r="C189" s="10">
        <f t="shared" si="19"/>
        <v>131093.65863547189</v>
      </c>
      <c r="D189" s="47">
        <f t="shared" si="14"/>
        <v>436.97886211823965</v>
      </c>
      <c r="E189" s="10">
        <f t="shared" si="15"/>
        <v>465.31061151596401</v>
      </c>
      <c r="F189" s="9">
        <f t="shared" si="16"/>
        <v>130628.34802395593</v>
      </c>
      <c r="H189" s="11">
        <v>181</v>
      </c>
      <c r="I189" s="44">
        <f t="shared" si="20"/>
        <v>353138.51570983243</v>
      </c>
      <c r="J189" s="51">
        <f t="shared" si="17"/>
        <v>1177.1283856994414</v>
      </c>
      <c r="K189" s="51">
        <f t="shared" si="18"/>
        <v>354315.6440955319</v>
      </c>
    </row>
    <row r="190" spans="2:11" hidden="1" x14ac:dyDescent="0.25">
      <c r="B190" s="11">
        <v>182</v>
      </c>
      <c r="C190" s="10">
        <f t="shared" si="19"/>
        <v>130628.34802395593</v>
      </c>
      <c r="D190" s="47">
        <f t="shared" si="14"/>
        <v>435.42782674651977</v>
      </c>
      <c r="E190" s="10">
        <f t="shared" si="15"/>
        <v>466.86164688768389</v>
      </c>
      <c r="F190" s="9">
        <f t="shared" si="16"/>
        <v>130161.48637706824</v>
      </c>
      <c r="H190" s="11">
        <v>182</v>
      </c>
      <c r="I190" s="44">
        <f t="shared" si="20"/>
        <v>354315.6440955319</v>
      </c>
      <c r="J190" s="51">
        <f t="shared" si="17"/>
        <v>1181.0521469851064</v>
      </c>
      <c r="K190" s="51">
        <f t="shared" si="18"/>
        <v>355496.69624251698</v>
      </c>
    </row>
    <row r="191" spans="2:11" hidden="1" x14ac:dyDescent="0.25">
      <c r="B191" s="11">
        <v>183</v>
      </c>
      <c r="C191" s="10">
        <f t="shared" si="19"/>
        <v>130161.48637706824</v>
      </c>
      <c r="D191" s="47">
        <f t="shared" si="14"/>
        <v>433.87162125689417</v>
      </c>
      <c r="E191" s="10">
        <f t="shared" si="15"/>
        <v>468.41785237730949</v>
      </c>
      <c r="F191" s="9">
        <f t="shared" si="16"/>
        <v>129693.06852469093</v>
      </c>
      <c r="H191" s="11">
        <v>183</v>
      </c>
      <c r="I191" s="44">
        <f t="shared" si="20"/>
        <v>355496.69624251698</v>
      </c>
      <c r="J191" s="51">
        <f t="shared" si="17"/>
        <v>1184.9889874750568</v>
      </c>
      <c r="K191" s="51">
        <f t="shared" si="18"/>
        <v>356681.68522999203</v>
      </c>
    </row>
    <row r="192" spans="2:11" hidden="1" x14ac:dyDescent="0.25">
      <c r="B192" s="11">
        <v>184</v>
      </c>
      <c r="C192" s="10">
        <f t="shared" si="19"/>
        <v>129693.06852469093</v>
      </c>
      <c r="D192" s="47">
        <f t="shared" si="14"/>
        <v>432.31022841563646</v>
      </c>
      <c r="E192" s="10">
        <f t="shared" si="15"/>
        <v>469.9792452185672</v>
      </c>
      <c r="F192" s="9">
        <f t="shared" si="16"/>
        <v>129223.08927947236</v>
      </c>
      <c r="H192" s="11">
        <v>184</v>
      </c>
      <c r="I192" s="44">
        <f t="shared" si="20"/>
        <v>356681.68522999203</v>
      </c>
      <c r="J192" s="51">
        <f t="shared" si="17"/>
        <v>1188.9389507666401</v>
      </c>
      <c r="K192" s="51">
        <f t="shared" si="18"/>
        <v>357870.62418075866</v>
      </c>
    </row>
    <row r="193" spans="2:11" hidden="1" x14ac:dyDescent="0.25">
      <c r="B193" s="11">
        <v>185</v>
      </c>
      <c r="C193" s="10">
        <f t="shared" si="19"/>
        <v>129223.08927947236</v>
      </c>
      <c r="D193" s="47">
        <f t="shared" si="14"/>
        <v>430.74363093157456</v>
      </c>
      <c r="E193" s="10">
        <f t="shared" si="15"/>
        <v>471.5458427026291</v>
      </c>
      <c r="F193" s="9">
        <f t="shared" si="16"/>
        <v>128751.54343676973</v>
      </c>
      <c r="H193" s="11">
        <v>185</v>
      </c>
      <c r="I193" s="44">
        <f t="shared" si="20"/>
        <v>357870.62418075866</v>
      </c>
      <c r="J193" s="51">
        <f t="shared" si="17"/>
        <v>1192.9020806025289</v>
      </c>
      <c r="K193" s="51">
        <f t="shared" si="18"/>
        <v>359063.5262613612</v>
      </c>
    </row>
    <row r="194" spans="2:11" hidden="1" x14ac:dyDescent="0.25">
      <c r="B194" s="11">
        <v>186</v>
      </c>
      <c r="C194" s="10">
        <f t="shared" si="19"/>
        <v>128751.54343676973</v>
      </c>
      <c r="D194" s="47">
        <f t="shared" si="14"/>
        <v>429.1718114558991</v>
      </c>
      <c r="E194" s="10">
        <f t="shared" si="15"/>
        <v>473.11766217830456</v>
      </c>
      <c r="F194" s="9">
        <f t="shared" si="16"/>
        <v>128278.42577459142</v>
      </c>
      <c r="H194" s="11">
        <v>186</v>
      </c>
      <c r="I194" s="44">
        <f t="shared" si="20"/>
        <v>359063.5262613612</v>
      </c>
      <c r="J194" s="51">
        <f t="shared" si="17"/>
        <v>1196.8784208712041</v>
      </c>
      <c r="K194" s="51">
        <f t="shared" si="18"/>
        <v>360260.40468223242</v>
      </c>
    </row>
    <row r="195" spans="2:11" hidden="1" x14ac:dyDescent="0.25">
      <c r="B195" s="11">
        <v>187</v>
      </c>
      <c r="C195" s="10">
        <f t="shared" si="19"/>
        <v>128278.42577459142</v>
      </c>
      <c r="D195" s="47">
        <f t="shared" si="14"/>
        <v>427.59475258197142</v>
      </c>
      <c r="E195" s="10">
        <f t="shared" si="15"/>
        <v>474.69472105223224</v>
      </c>
      <c r="F195" s="9">
        <f t="shared" si="16"/>
        <v>127803.73105353919</v>
      </c>
      <c r="H195" s="11">
        <v>187</v>
      </c>
      <c r="I195" s="44">
        <f t="shared" si="20"/>
        <v>360260.40468223242</v>
      </c>
      <c r="J195" s="51">
        <f t="shared" si="17"/>
        <v>1200.8680156074415</v>
      </c>
      <c r="K195" s="51">
        <f t="shared" si="18"/>
        <v>361461.27269783989</v>
      </c>
    </row>
    <row r="196" spans="2:11" hidden="1" x14ac:dyDescent="0.25">
      <c r="B196" s="11">
        <v>188</v>
      </c>
      <c r="C196" s="10">
        <f t="shared" si="19"/>
        <v>127803.73105353919</v>
      </c>
      <c r="D196" s="47">
        <f t="shared" si="14"/>
        <v>426.01243684513065</v>
      </c>
      <c r="E196" s="10">
        <f t="shared" si="15"/>
        <v>476.27703678907301</v>
      </c>
      <c r="F196" s="9">
        <f t="shared" si="16"/>
        <v>127327.45401675011</v>
      </c>
      <c r="H196" s="11">
        <v>188</v>
      </c>
      <c r="I196" s="44">
        <f t="shared" si="20"/>
        <v>361461.27269783989</v>
      </c>
      <c r="J196" s="51">
        <f t="shared" si="17"/>
        <v>1204.8709089927997</v>
      </c>
      <c r="K196" s="51">
        <f t="shared" si="18"/>
        <v>362666.14360683266</v>
      </c>
    </row>
    <row r="197" spans="2:11" hidden="1" x14ac:dyDescent="0.25">
      <c r="B197" s="11">
        <v>189</v>
      </c>
      <c r="C197" s="10">
        <f t="shared" si="19"/>
        <v>127327.45401675011</v>
      </c>
      <c r="D197" s="47">
        <f t="shared" si="14"/>
        <v>424.42484672250038</v>
      </c>
      <c r="E197" s="10">
        <f t="shared" si="15"/>
        <v>477.86462691170328</v>
      </c>
      <c r="F197" s="9">
        <f t="shared" si="16"/>
        <v>126849.58938983841</v>
      </c>
      <c r="H197" s="11">
        <v>189</v>
      </c>
      <c r="I197" s="44">
        <f t="shared" si="20"/>
        <v>362666.14360683266</v>
      </c>
      <c r="J197" s="51">
        <f t="shared" si="17"/>
        <v>1208.8871453561089</v>
      </c>
      <c r="K197" s="51">
        <f t="shared" si="18"/>
        <v>363875.03075218876</v>
      </c>
    </row>
    <row r="198" spans="2:11" hidden="1" x14ac:dyDescent="0.25">
      <c r="B198" s="11">
        <v>190</v>
      </c>
      <c r="C198" s="10">
        <f t="shared" si="19"/>
        <v>126849.58938983841</v>
      </c>
      <c r="D198" s="47">
        <f t="shared" si="14"/>
        <v>422.83196463279472</v>
      </c>
      <c r="E198" s="10">
        <f t="shared" si="15"/>
        <v>479.45750900140894</v>
      </c>
      <c r="F198" s="9">
        <f t="shared" si="16"/>
        <v>126370.131880837</v>
      </c>
      <c r="H198" s="11">
        <v>190</v>
      </c>
      <c r="I198" s="44">
        <f t="shared" si="20"/>
        <v>363875.03075218876</v>
      </c>
      <c r="J198" s="51">
        <f t="shared" si="17"/>
        <v>1212.9167691739626</v>
      </c>
      <c r="K198" s="51">
        <f t="shared" si="18"/>
        <v>365087.94752136274</v>
      </c>
    </row>
    <row r="199" spans="2:11" hidden="1" x14ac:dyDescent="0.25">
      <c r="B199" s="11">
        <v>191</v>
      </c>
      <c r="C199" s="10">
        <f t="shared" si="19"/>
        <v>126370.131880837</v>
      </c>
      <c r="D199" s="47">
        <f t="shared" si="14"/>
        <v>421.23377293612333</v>
      </c>
      <c r="E199" s="10">
        <f t="shared" si="15"/>
        <v>481.05570069808033</v>
      </c>
      <c r="F199" s="9">
        <f t="shared" si="16"/>
        <v>125889.07618013892</v>
      </c>
      <c r="H199" s="11">
        <v>191</v>
      </c>
      <c r="I199" s="44">
        <f t="shared" si="20"/>
        <v>365087.94752136274</v>
      </c>
      <c r="J199" s="51">
        <f t="shared" si="17"/>
        <v>1216.9598250712093</v>
      </c>
      <c r="K199" s="51">
        <f t="shared" si="18"/>
        <v>366304.90734643396</v>
      </c>
    </row>
    <row r="200" spans="2:11" hidden="1" x14ac:dyDescent="0.25">
      <c r="B200" s="11">
        <v>192</v>
      </c>
      <c r="C200" s="10">
        <f t="shared" si="19"/>
        <v>125889.07618013892</v>
      </c>
      <c r="D200" s="47">
        <f t="shared" si="14"/>
        <v>419.63025393379644</v>
      </c>
      <c r="E200" s="10">
        <f t="shared" si="15"/>
        <v>482.65921970040722</v>
      </c>
      <c r="F200" s="9">
        <f t="shared" si="16"/>
        <v>125406.41696043851</v>
      </c>
      <c r="H200" s="11">
        <v>192</v>
      </c>
      <c r="I200" s="44">
        <f t="shared" si="20"/>
        <v>366304.90734643396</v>
      </c>
      <c r="J200" s="51">
        <f t="shared" si="17"/>
        <v>1221.0163578214467</v>
      </c>
      <c r="K200" s="51">
        <f t="shared" si="18"/>
        <v>367525.92370425543</v>
      </c>
    </row>
    <row r="201" spans="2:11" hidden="1" x14ac:dyDescent="0.25">
      <c r="B201" s="11">
        <v>193</v>
      </c>
      <c r="C201" s="10">
        <f t="shared" si="19"/>
        <v>125406.41696043851</v>
      </c>
      <c r="D201" s="47">
        <f t="shared" ref="D201:D264" si="21">C201*$F$3</f>
        <v>418.02138986812838</v>
      </c>
      <c r="E201" s="10">
        <f t="shared" ref="E201:E264" si="22">$F$5-D201</f>
        <v>484.26808376607528</v>
      </c>
      <c r="F201" s="9">
        <f t="shared" ref="F201:F264" si="23">C201-E201</f>
        <v>124922.14887667244</v>
      </c>
      <c r="H201" s="11">
        <v>193</v>
      </c>
      <c r="I201" s="44">
        <f t="shared" si="20"/>
        <v>367525.92370425543</v>
      </c>
      <c r="J201" s="51">
        <f t="shared" ref="J201:J264" si="24">I201*$K$3</f>
        <v>1225.0864123475183</v>
      </c>
      <c r="K201" s="51">
        <f t="shared" ref="K201:K264" si="25">I201+J201</f>
        <v>368751.01011660293</v>
      </c>
    </row>
    <row r="202" spans="2:11" hidden="1" x14ac:dyDescent="0.25">
      <c r="B202" s="11">
        <v>194</v>
      </c>
      <c r="C202" s="10">
        <f t="shared" ref="C202:C265" si="26">F201</f>
        <v>124922.14887667244</v>
      </c>
      <c r="D202" s="47">
        <f t="shared" si="21"/>
        <v>416.40716292224147</v>
      </c>
      <c r="E202" s="10">
        <f t="shared" si="22"/>
        <v>485.88231071196219</v>
      </c>
      <c r="F202" s="9">
        <f t="shared" si="23"/>
        <v>124436.26656596047</v>
      </c>
      <c r="H202" s="11">
        <v>194</v>
      </c>
      <c r="I202" s="44">
        <f t="shared" ref="I202:I265" si="27">K201</f>
        <v>368751.01011660293</v>
      </c>
      <c r="J202" s="51">
        <f t="shared" si="24"/>
        <v>1229.1700337220097</v>
      </c>
      <c r="K202" s="51">
        <f t="shared" si="25"/>
        <v>369980.18015032494</v>
      </c>
    </row>
    <row r="203" spans="2:11" hidden="1" x14ac:dyDescent="0.25">
      <c r="B203" s="11">
        <v>195</v>
      </c>
      <c r="C203" s="10">
        <f t="shared" si="26"/>
        <v>124436.26656596047</v>
      </c>
      <c r="D203" s="47">
        <f t="shared" si="21"/>
        <v>414.78755521986824</v>
      </c>
      <c r="E203" s="10">
        <f t="shared" si="22"/>
        <v>487.50191841433542</v>
      </c>
      <c r="F203" s="9">
        <f t="shared" si="23"/>
        <v>123948.76464754614</v>
      </c>
      <c r="H203" s="11">
        <v>195</v>
      </c>
      <c r="I203" s="44">
        <f t="shared" si="27"/>
        <v>369980.18015032494</v>
      </c>
      <c r="J203" s="51">
        <f t="shared" si="24"/>
        <v>1233.2672671677499</v>
      </c>
      <c r="K203" s="51">
        <f t="shared" si="25"/>
        <v>371213.44741749269</v>
      </c>
    </row>
    <row r="204" spans="2:11" hidden="1" x14ac:dyDescent="0.25">
      <c r="B204" s="11">
        <v>196</v>
      </c>
      <c r="C204" s="10">
        <f t="shared" si="26"/>
        <v>123948.76464754614</v>
      </c>
      <c r="D204" s="47">
        <f t="shared" si="21"/>
        <v>413.16254882515381</v>
      </c>
      <c r="E204" s="10">
        <f t="shared" si="22"/>
        <v>489.12692480904985</v>
      </c>
      <c r="F204" s="9">
        <f t="shared" si="23"/>
        <v>123459.63772273708</v>
      </c>
      <c r="H204" s="11">
        <v>196</v>
      </c>
      <c r="I204" s="44">
        <f t="shared" si="27"/>
        <v>371213.44741749269</v>
      </c>
      <c r="J204" s="51">
        <f t="shared" si="24"/>
        <v>1237.3781580583091</v>
      </c>
      <c r="K204" s="51">
        <f t="shared" si="25"/>
        <v>372450.82557555102</v>
      </c>
    </row>
    <row r="205" spans="2:11" hidden="1" x14ac:dyDescent="0.25">
      <c r="B205" s="11">
        <v>197</v>
      </c>
      <c r="C205" s="10">
        <f t="shared" si="26"/>
        <v>123459.63772273708</v>
      </c>
      <c r="D205" s="47">
        <f t="shared" si="21"/>
        <v>411.53212574245697</v>
      </c>
      <c r="E205" s="10">
        <f t="shared" si="22"/>
        <v>490.75734789174669</v>
      </c>
      <c r="F205" s="9">
        <f t="shared" si="23"/>
        <v>122968.88037484534</v>
      </c>
      <c r="H205" s="11">
        <v>197</v>
      </c>
      <c r="I205" s="44">
        <f t="shared" si="27"/>
        <v>372450.82557555102</v>
      </c>
      <c r="J205" s="51">
        <f t="shared" si="24"/>
        <v>1241.5027519185035</v>
      </c>
      <c r="K205" s="51">
        <f t="shared" si="25"/>
        <v>373692.32832746953</v>
      </c>
    </row>
    <row r="206" spans="2:11" hidden="1" x14ac:dyDescent="0.25">
      <c r="B206" s="11">
        <v>198</v>
      </c>
      <c r="C206" s="10">
        <f t="shared" si="26"/>
        <v>122968.88037484534</v>
      </c>
      <c r="D206" s="47">
        <f t="shared" si="21"/>
        <v>409.89626791615115</v>
      </c>
      <c r="E206" s="10">
        <f t="shared" si="22"/>
        <v>492.39320571805251</v>
      </c>
      <c r="F206" s="9">
        <f t="shared" si="23"/>
        <v>122476.48716912729</v>
      </c>
      <c r="H206" s="11">
        <v>198</v>
      </c>
      <c r="I206" s="44">
        <f t="shared" si="27"/>
        <v>373692.32832746953</v>
      </c>
      <c r="J206" s="51">
        <f t="shared" si="24"/>
        <v>1245.6410944248985</v>
      </c>
      <c r="K206" s="51">
        <f t="shared" si="25"/>
        <v>374937.96942189441</v>
      </c>
    </row>
    <row r="207" spans="2:11" hidden="1" x14ac:dyDescent="0.25">
      <c r="B207" s="11">
        <v>199</v>
      </c>
      <c r="C207" s="10">
        <f t="shared" si="26"/>
        <v>122476.48716912729</v>
      </c>
      <c r="D207" s="47">
        <f t="shared" si="21"/>
        <v>408.25495723042434</v>
      </c>
      <c r="E207" s="10">
        <f t="shared" si="22"/>
        <v>494.03451640377932</v>
      </c>
      <c r="F207" s="9">
        <f t="shared" si="23"/>
        <v>121982.4526527235</v>
      </c>
      <c r="H207" s="11">
        <v>199</v>
      </c>
      <c r="I207" s="44">
        <f t="shared" si="27"/>
        <v>374937.96942189441</v>
      </c>
      <c r="J207" s="51">
        <f t="shared" si="24"/>
        <v>1249.7932314063148</v>
      </c>
      <c r="K207" s="51">
        <f t="shared" si="25"/>
        <v>376187.76265330071</v>
      </c>
    </row>
    <row r="208" spans="2:11" hidden="1" x14ac:dyDescent="0.25">
      <c r="B208" s="11">
        <v>200</v>
      </c>
      <c r="C208" s="10">
        <f t="shared" si="26"/>
        <v>121982.4526527235</v>
      </c>
      <c r="D208" s="47">
        <f t="shared" si="21"/>
        <v>406.60817550907836</v>
      </c>
      <c r="E208" s="10">
        <f t="shared" si="22"/>
        <v>495.68129812512529</v>
      </c>
      <c r="F208" s="9">
        <f t="shared" si="23"/>
        <v>121486.77135459837</v>
      </c>
      <c r="H208" s="11">
        <v>200</v>
      </c>
      <c r="I208" s="44">
        <f t="shared" si="27"/>
        <v>376187.76265330071</v>
      </c>
      <c r="J208" s="51">
        <f t="shared" si="24"/>
        <v>1253.9592088443358</v>
      </c>
      <c r="K208" s="51">
        <f t="shared" si="25"/>
        <v>377441.72186214506</v>
      </c>
    </row>
    <row r="209" spans="2:11" hidden="1" x14ac:dyDescent="0.25">
      <c r="B209" s="11">
        <v>201</v>
      </c>
      <c r="C209" s="10">
        <f t="shared" si="26"/>
        <v>121486.77135459837</v>
      </c>
      <c r="D209" s="47">
        <f t="shared" si="21"/>
        <v>404.95590451532792</v>
      </c>
      <c r="E209" s="10">
        <f t="shared" si="22"/>
        <v>497.33356911887574</v>
      </c>
      <c r="F209" s="9">
        <f t="shared" si="23"/>
        <v>120989.4377854795</v>
      </c>
      <c r="H209" s="11">
        <v>201</v>
      </c>
      <c r="I209" s="44">
        <f t="shared" si="27"/>
        <v>377441.72186214506</v>
      </c>
      <c r="J209" s="51">
        <f t="shared" si="24"/>
        <v>1258.139072873817</v>
      </c>
      <c r="K209" s="51">
        <f t="shared" si="25"/>
        <v>378699.86093501886</v>
      </c>
    </row>
    <row r="210" spans="2:11" hidden="1" x14ac:dyDescent="0.25">
      <c r="B210" s="11">
        <v>202</v>
      </c>
      <c r="C210" s="10">
        <f t="shared" si="26"/>
        <v>120989.4377854795</v>
      </c>
      <c r="D210" s="47">
        <f t="shared" si="21"/>
        <v>403.29812595159837</v>
      </c>
      <c r="E210" s="10">
        <f t="shared" si="22"/>
        <v>498.99134768260529</v>
      </c>
      <c r="F210" s="9">
        <f t="shared" si="23"/>
        <v>120490.4464377969</v>
      </c>
      <c r="H210" s="11">
        <v>202</v>
      </c>
      <c r="I210" s="44">
        <f t="shared" si="27"/>
        <v>378699.86093501886</v>
      </c>
      <c r="J210" s="51">
        <f t="shared" si="24"/>
        <v>1262.3328697833963</v>
      </c>
      <c r="K210" s="51">
        <f t="shared" si="25"/>
        <v>379962.19380480226</v>
      </c>
    </row>
    <row r="211" spans="2:11" hidden="1" x14ac:dyDescent="0.25">
      <c r="B211" s="11">
        <v>203</v>
      </c>
      <c r="C211" s="10">
        <f t="shared" si="26"/>
        <v>120490.4464377969</v>
      </c>
      <c r="D211" s="47">
        <f t="shared" si="21"/>
        <v>401.63482145932301</v>
      </c>
      <c r="E211" s="10">
        <f t="shared" si="22"/>
        <v>500.65465217488065</v>
      </c>
      <c r="F211" s="9">
        <f t="shared" si="23"/>
        <v>119989.79178562202</v>
      </c>
      <c r="H211" s="11">
        <v>203</v>
      </c>
      <c r="I211" s="44">
        <f t="shared" si="27"/>
        <v>379962.19380480226</v>
      </c>
      <c r="J211" s="51">
        <f t="shared" si="24"/>
        <v>1266.5406460160077</v>
      </c>
      <c r="K211" s="51">
        <f t="shared" si="25"/>
        <v>381228.73445081827</v>
      </c>
    </row>
    <row r="212" spans="2:11" hidden="1" x14ac:dyDescent="0.25">
      <c r="B212" s="11">
        <v>204</v>
      </c>
      <c r="C212" s="10">
        <f t="shared" si="26"/>
        <v>119989.79178562202</v>
      </c>
      <c r="D212" s="47">
        <f t="shared" si="21"/>
        <v>399.96597261874007</v>
      </c>
      <c r="E212" s="10">
        <f t="shared" si="22"/>
        <v>502.32350101546359</v>
      </c>
      <c r="F212" s="9">
        <f t="shared" si="23"/>
        <v>119487.46828460656</v>
      </c>
      <c r="H212" s="11">
        <v>204</v>
      </c>
      <c r="I212" s="44">
        <f t="shared" si="27"/>
        <v>381228.73445081827</v>
      </c>
      <c r="J212" s="51">
        <f t="shared" si="24"/>
        <v>1270.7624481693942</v>
      </c>
      <c r="K212" s="51">
        <f t="shared" si="25"/>
        <v>382499.49689898768</v>
      </c>
    </row>
    <row r="213" spans="2:11" hidden="1" x14ac:dyDescent="0.25">
      <c r="B213" s="11">
        <v>205</v>
      </c>
      <c r="C213" s="10">
        <f t="shared" si="26"/>
        <v>119487.46828460656</v>
      </c>
      <c r="D213" s="47">
        <f t="shared" si="21"/>
        <v>398.29156094868853</v>
      </c>
      <c r="E213" s="10">
        <f t="shared" si="22"/>
        <v>503.99791268551513</v>
      </c>
      <c r="F213" s="9">
        <f t="shared" si="23"/>
        <v>118983.47037192104</v>
      </c>
      <c r="H213" s="11">
        <v>205</v>
      </c>
      <c r="I213" s="44">
        <f t="shared" si="27"/>
        <v>382499.49689898768</v>
      </c>
      <c r="J213" s="51">
        <f t="shared" si="24"/>
        <v>1274.9983229966256</v>
      </c>
      <c r="K213" s="51">
        <f t="shared" si="25"/>
        <v>383774.49522198428</v>
      </c>
    </row>
    <row r="214" spans="2:11" hidden="1" x14ac:dyDescent="0.25">
      <c r="B214" s="11">
        <v>206</v>
      </c>
      <c r="C214" s="10">
        <f t="shared" si="26"/>
        <v>118983.47037192104</v>
      </c>
      <c r="D214" s="47">
        <f t="shared" si="21"/>
        <v>396.61156790640348</v>
      </c>
      <c r="E214" s="10">
        <f t="shared" si="22"/>
        <v>505.67790572780018</v>
      </c>
      <c r="F214" s="9">
        <f t="shared" si="23"/>
        <v>118477.79246619323</v>
      </c>
      <c r="H214" s="11">
        <v>206</v>
      </c>
      <c r="I214" s="44">
        <f t="shared" si="27"/>
        <v>383774.49522198428</v>
      </c>
      <c r="J214" s="51">
        <f t="shared" si="24"/>
        <v>1279.2483174066144</v>
      </c>
      <c r="K214" s="51">
        <f t="shared" si="25"/>
        <v>385053.74353939091</v>
      </c>
    </row>
    <row r="215" spans="2:11" hidden="1" x14ac:dyDescent="0.25">
      <c r="B215" s="11">
        <v>207</v>
      </c>
      <c r="C215" s="10">
        <f t="shared" si="26"/>
        <v>118477.79246619323</v>
      </c>
      <c r="D215" s="47">
        <f t="shared" si="21"/>
        <v>394.92597488731082</v>
      </c>
      <c r="E215" s="10">
        <f t="shared" si="22"/>
        <v>507.36349874689284</v>
      </c>
      <c r="F215" s="9">
        <f t="shared" si="23"/>
        <v>117970.42896744634</v>
      </c>
      <c r="H215" s="11">
        <v>207</v>
      </c>
      <c r="I215" s="44">
        <f t="shared" si="27"/>
        <v>385053.74353939091</v>
      </c>
      <c r="J215" s="51">
        <f t="shared" si="24"/>
        <v>1283.5124784646364</v>
      </c>
      <c r="K215" s="51">
        <f t="shared" si="25"/>
        <v>386337.25601785554</v>
      </c>
    </row>
    <row r="216" spans="2:11" hidden="1" x14ac:dyDescent="0.25">
      <c r="B216" s="11">
        <v>208</v>
      </c>
      <c r="C216" s="10">
        <f t="shared" si="26"/>
        <v>117970.42896744634</v>
      </c>
      <c r="D216" s="47">
        <f t="shared" si="21"/>
        <v>393.23476322482117</v>
      </c>
      <c r="E216" s="10">
        <f t="shared" si="22"/>
        <v>509.05471040938249</v>
      </c>
      <c r="F216" s="9">
        <f t="shared" si="23"/>
        <v>117461.37425703695</v>
      </c>
      <c r="H216" s="11">
        <v>208</v>
      </c>
      <c r="I216" s="44">
        <f t="shared" si="27"/>
        <v>386337.25601785554</v>
      </c>
      <c r="J216" s="51">
        <f t="shared" si="24"/>
        <v>1287.7908533928519</v>
      </c>
      <c r="K216" s="51">
        <f t="shared" si="25"/>
        <v>387625.0468712484</v>
      </c>
    </row>
    <row r="217" spans="2:11" hidden="1" x14ac:dyDescent="0.25">
      <c r="B217" s="11">
        <v>209</v>
      </c>
      <c r="C217" s="10">
        <f t="shared" si="26"/>
        <v>117461.37425703695</v>
      </c>
      <c r="D217" s="47">
        <f t="shared" si="21"/>
        <v>391.53791419012322</v>
      </c>
      <c r="E217" s="10">
        <f t="shared" si="22"/>
        <v>510.75155944408044</v>
      </c>
      <c r="F217" s="9">
        <f t="shared" si="23"/>
        <v>116950.62269759287</v>
      </c>
      <c r="H217" s="11">
        <v>209</v>
      </c>
      <c r="I217" s="44">
        <f t="shared" si="27"/>
        <v>387625.0468712484</v>
      </c>
      <c r="J217" s="51">
        <f t="shared" si="24"/>
        <v>1292.0834895708281</v>
      </c>
      <c r="K217" s="51">
        <f t="shared" si="25"/>
        <v>388917.13036081922</v>
      </c>
    </row>
    <row r="218" spans="2:11" hidden="1" x14ac:dyDescent="0.25">
      <c r="B218" s="11">
        <v>210</v>
      </c>
      <c r="C218" s="10">
        <f t="shared" si="26"/>
        <v>116950.62269759287</v>
      </c>
      <c r="D218" s="47">
        <f t="shared" si="21"/>
        <v>389.83540899197629</v>
      </c>
      <c r="E218" s="10">
        <f t="shared" si="22"/>
        <v>512.45406464222742</v>
      </c>
      <c r="F218" s="9">
        <f t="shared" si="23"/>
        <v>116438.16863295065</v>
      </c>
      <c r="H218" s="11">
        <v>210</v>
      </c>
      <c r="I218" s="44">
        <f t="shared" si="27"/>
        <v>388917.13036081922</v>
      </c>
      <c r="J218" s="51">
        <f t="shared" si="24"/>
        <v>1296.3904345360643</v>
      </c>
      <c r="K218" s="51">
        <f t="shared" si="25"/>
        <v>390213.52079535532</v>
      </c>
    </row>
    <row r="219" spans="2:11" hidden="1" x14ac:dyDescent="0.25">
      <c r="B219" s="11">
        <v>211</v>
      </c>
      <c r="C219" s="10">
        <f t="shared" si="26"/>
        <v>116438.16863295065</v>
      </c>
      <c r="D219" s="47">
        <f t="shared" si="21"/>
        <v>388.12722877650219</v>
      </c>
      <c r="E219" s="10">
        <f t="shared" si="22"/>
        <v>514.16224485770147</v>
      </c>
      <c r="F219" s="9">
        <f t="shared" si="23"/>
        <v>115924.00638809295</v>
      </c>
      <c r="H219" s="11">
        <v>211</v>
      </c>
      <c r="I219" s="44">
        <f t="shared" si="27"/>
        <v>390213.52079535532</v>
      </c>
      <c r="J219" s="51">
        <f t="shared" si="24"/>
        <v>1300.7117359845179</v>
      </c>
      <c r="K219" s="51">
        <f t="shared" si="25"/>
        <v>391514.23253133986</v>
      </c>
    </row>
    <row r="220" spans="2:11" hidden="1" x14ac:dyDescent="0.25">
      <c r="B220" s="11">
        <v>212</v>
      </c>
      <c r="C220" s="10">
        <f t="shared" si="26"/>
        <v>115924.00638809295</v>
      </c>
      <c r="D220" s="47">
        <f t="shared" si="21"/>
        <v>386.41335462697651</v>
      </c>
      <c r="E220" s="10">
        <f t="shared" si="22"/>
        <v>515.87611900722709</v>
      </c>
      <c r="F220" s="9">
        <f t="shared" si="23"/>
        <v>115408.13026908573</v>
      </c>
      <c r="H220" s="11">
        <v>212</v>
      </c>
      <c r="I220" s="44">
        <f t="shared" si="27"/>
        <v>391514.23253133986</v>
      </c>
      <c r="J220" s="51">
        <f t="shared" si="24"/>
        <v>1305.047441771133</v>
      </c>
      <c r="K220" s="51">
        <f t="shared" si="25"/>
        <v>392819.279973111</v>
      </c>
    </row>
    <row r="221" spans="2:11" hidden="1" x14ac:dyDescent="0.25">
      <c r="B221" s="11">
        <v>213</v>
      </c>
      <c r="C221" s="10">
        <f t="shared" si="26"/>
        <v>115408.13026908573</v>
      </c>
      <c r="D221" s="47">
        <f t="shared" si="21"/>
        <v>384.69376756361913</v>
      </c>
      <c r="E221" s="10">
        <f t="shared" si="22"/>
        <v>517.59570607058458</v>
      </c>
      <c r="F221" s="9">
        <f t="shared" si="23"/>
        <v>114890.53456301514</v>
      </c>
      <c r="H221" s="11">
        <v>213</v>
      </c>
      <c r="I221" s="44">
        <f t="shared" si="27"/>
        <v>392819.279973111</v>
      </c>
      <c r="J221" s="51">
        <f t="shared" si="24"/>
        <v>1309.39759991037</v>
      </c>
      <c r="K221" s="51">
        <f t="shared" si="25"/>
        <v>394128.67757302138</v>
      </c>
    </row>
    <row r="222" spans="2:11" hidden="1" x14ac:dyDescent="0.25">
      <c r="B222" s="11">
        <v>214</v>
      </c>
      <c r="C222" s="10">
        <f t="shared" si="26"/>
        <v>114890.53456301514</v>
      </c>
      <c r="D222" s="47">
        <f t="shared" si="21"/>
        <v>382.96844854338383</v>
      </c>
      <c r="E222" s="10">
        <f t="shared" si="22"/>
        <v>519.32102509081983</v>
      </c>
      <c r="F222" s="9">
        <f t="shared" si="23"/>
        <v>114371.21353792433</v>
      </c>
      <c r="H222" s="11">
        <v>214</v>
      </c>
      <c r="I222" s="44">
        <f t="shared" si="27"/>
        <v>394128.67757302138</v>
      </c>
      <c r="J222" s="51">
        <f t="shared" si="24"/>
        <v>1313.7622585767381</v>
      </c>
      <c r="K222" s="51">
        <f t="shared" si="25"/>
        <v>395442.43983159814</v>
      </c>
    </row>
    <row r="223" spans="2:11" hidden="1" x14ac:dyDescent="0.25">
      <c r="B223" s="11">
        <v>215</v>
      </c>
      <c r="C223" s="10">
        <f t="shared" si="26"/>
        <v>114371.21353792433</v>
      </c>
      <c r="D223" s="47">
        <f t="shared" si="21"/>
        <v>381.23737845974779</v>
      </c>
      <c r="E223" s="10">
        <f t="shared" si="22"/>
        <v>521.05209517445587</v>
      </c>
      <c r="F223" s="9">
        <f t="shared" si="23"/>
        <v>113850.16144274987</v>
      </c>
      <c r="H223" s="11">
        <v>215</v>
      </c>
      <c r="I223" s="44">
        <f t="shared" si="27"/>
        <v>395442.43983159814</v>
      </c>
      <c r="J223" s="51">
        <f t="shared" si="24"/>
        <v>1318.1414661053273</v>
      </c>
      <c r="K223" s="51">
        <f t="shared" si="25"/>
        <v>396760.58129770344</v>
      </c>
    </row>
    <row r="224" spans="2:11" hidden="1" x14ac:dyDescent="0.25">
      <c r="B224" s="11">
        <v>216</v>
      </c>
      <c r="C224" s="10">
        <f t="shared" si="26"/>
        <v>113850.16144274987</v>
      </c>
      <c r="D224" s="47">
        <f t="shared" si="21"/>
        <v>379.50053814249958</v>
      </c>
      <c r="E224" s="10">
        <f t="shared" si="22"/>
        <v>522.78893549170402</v>
      </c>
      <c r="F224" s="9">
        <f t="shared" si="23"/>
        <v>113327.37250725817</v>
      </c>
      <c r="H224" s="11">
        <v>216</v>
      </c>
      <c r="I224" s="44">
        <f t="shared" si="27"/>
        <v>396760.58129770344</v>
      </c>
      <c r="J224" s="51">
        <f t="shared" si="24"/>
        <v>1322.535270992345</v>
      </c>
      <c r="K224" s="51">
        <f t="shared" si="25"/>
        <v>398083.11656869575</v>
      </c>
    </row>
    <row r="225" spans="2:11" hidden="1" x14ac:dyDescent="0.25">
      <c r="B225" s="11">
        <v>217</v>
      </c>
      <c r="C225" s="10">
        <f t="shared" si="26"/>
        <v>113327.37250725817</v>
      </c>
      <c r="D225" s="47">
        <f t="shared" si="21"/>
        <v>377.75790835752724</v>
      </c>
      <c r="E225" s="10">
        <f t="shared" si="22"/>
        <v>524.53156527667647</v>
      </c>
      <c r="F225" s="9">
        <f t="shared" si="23"/>
        <v>112802.8409419815</v>
      </c>
      <c r="H225" s="11">
        <v>217</v>
      </c>
      <c r="I225" s="44">
        <f t="shared" si="27"/>
        <v>398083.11656869575</v>
      </c>
      <c r="J225" s="51">
        <f t="shared" si="24"/>
        <v>1326.9437218956525</v>
      </c>
      <c r="K225" s="51">
        <f t="shared" si="25"/>
        <v>399410.06029059138</v>
      </c>
    </row>
    <row r="226" spans="2:11" hidden="1" x14ac:dyDescent="0.25">
      <c r="B226" s="11">
        <v>218</v>
      </c>
      <c r="C226" s="10">
        <f t="shared" si="26"/>
        <v>112802.8409419815</v>
      </c>
      <c r="D226" s="47">
        <f t="shared" si="21"/>
        <v>376.00946980660501</v>
      </c>
      <c r="E226" s="10">
        <f t="shared" si="22"/>
        <v>526.28000382759865</v>
      </c>
      <c r="F226" s="9">
        <f t="shared" si="23"/>
        <v>112276.5609381539</v>
      </c>
      <c r="H226" s="11">
        <v>218</v>
      </c>
      <c r="I226" s="44">
        <f t="shared" si="27"/>
        <v>399410.06029059138</v>
      </c>
      <c r="J226" s="51">
        <f t="shared" si="24"/>
        <v>1331.3668676353047</v>
      </c>
      <c r="K226" s="51">
        <f t="shared" si="25"/>
        <v>400741.42715822667</v>
      </c>
    </row>
    <row r="227" spans="2:11" hidden="1" x14ac:dyDescent="0.25">
      <c r="B227" s="11">
        <v>219</v>
      </c>
      <c r="C227" s="10">
        <f t="shared" si="26"/>
        <v>112276.5609381539</v>
      </c>
      <c r="D227" s="47">
        <f t="shared" si="21"/>
        <v>374.2552031271797</v>
      </c>
      <c r="E227" s="10">
        <f t="shared" si="22"/>
        <v>528.03427050702396</v>
      </c>
      <c r="F227" s="9">
        <f t="shared" si="23"/>
        <v>111748.52666764687</v>
      </c>
      <c r="H227" s="11">
        <v>219</v>
      </c>
      <c r="I227" s="44">
        <f t="shared" si="27"/>
        <v>400741.42715822667</v>
      </c>
      <c r="J227" s="51">
        <f t="shared" si="24"/>
        <v>1335.804757194089</v>
      </c>
      <c r="K227" s="51">
        <f t="shared" si="25"/>
        <v>402077.23191542074</v>
      </c>
    </row>
    <row r="228" spans="2:11" hidden="1" x14ac:dyDescent="0.25">
      <c r="B228" s="11">
        <v>220</v>
      </c>
      <c r="C228" s="10">
        <f t="shared" si="26"/>
        <v>111748.52666764687</v>
      </c>
      <c r="D228" s="47">
        <f t="shared" si="21"/>
        <v>372.49508889215628</v>
      </c>
      <c r="E228" s="10">
        <f t="shared" si="22"/>
        <v>529.79438474204744</v>
      </c>
      <c r="F228" s="9">
        <f t="shared" si="23"/>
        <v>111218.73228290482</v>
      </c>
      <c r="H228" s="11">
        <v>220</v>
      </c>
      <c r="I228" s="44">
        <f t="shared" si="27"/>
        <v>402077.23191542074</v>
      </c>
      <c r="J228" s="51">
        <f t="shared" si="24"/>
        <v>1340.2574397180692</v>
      </c>
      <c r="K228" s="51">
        <f t="shared" si="25"/>
        <v>403417.48935513879</v>
      </c>
    </row>
    <row r="229" spans="2:11" hidden="1" x14ac:dyDescent="0.25">
      <c r="B229" s="11">
        <v>221</v>
      </c>
      <c r="C229" s="10">
        <f t="shared" si="26"/>
        <v>111218.73228290482</v>
      </c>
      <c r="D229" s="47">
        <f t="shared" si="21"/>
        <v>370.72910760968279</v>
      </c>
      <c r="E229" s="10">
        <f t="shared" si="22"/>
        <v>531.56036602452082</v>
      </c>
      <c r="F229" s="9">
        <f t="shared" si="23"/>
        <v>110687.1719168803</v>
      </c>
      <c r="H229" s="11">
        <v>221</v>
      </c>
      <c r="I229" s="44">
        <f t="shared" si="27"/>
        <v>403417.48935513879</v>
      </c>
      <c r="J229" s="51">
        <f t="shared" si="24"/>
        <v>1344.7249645171294</v>
      </c>
      <c r="K229" s="51">
        <f t="shared" si="25"/>
        <v>404762.2143196559</v>
      </c>
    </row>
    <row r="230" spans="2:11" hidden="1" x14ac:dyDescent="0.25">
      <c r="B230" s="11">
        <v>222</v>
      </c>
      <c r="C230" s="10">
        <f t="shared" si="26"/>
        <v>110687.1719168803</v>
      </c>
      <c r="D230" s="47">
        <f t="shared" si="21"/>
        <v>368.95723972293433</v>
      </c>
      <c r="E230" s="10">
        <f t="shared" si="22"/>
        <v>533.33223391126933</v>
      </c>
      <c r="F230" s="9">
        <f t="shared" si="23"/>
        <v>110153.83968296903</v>
      </c>
      <c r="H230" s="11">
        <v>222</v>
      </c>
      <c r="I230" s="44">
        <f t="shared" si="27"/>
        <v>404762.2143196559</v>
      </c>
      <c r="J230" s="51">
        <f t="shared" si="24"/>
        <v>1349.2073810655197</v>
      </c>
      <c r="K230" s="51">
        <f t="shared" si="25"/>
        <v>406111.42170072143</v>
      </c>
    </row>
    <row r="231" spans="2:11" hidden="1" x14ac:dyDescent="0.25">
      <c r="B231" s="11">
        <v>223</v>
      </c>
      <c r="C231" s="10">
        <f t="shared" si="26"/>
        <v>110153.83968296903</v>
      </c>
      <c r="D231" s="47">
        <f t="shared" si="21"/>
        <v>367.17946560989679</v>
      </c>
      <c r="E231" s="10">
        <f t="shared" si="22"/>
        <v>535.11000802430681</v>
      </c>
      <c r="F231" s="9">
        <f t="shared" si="23"/>
        <v>109618.72967494473</v>
      </c>
      <c r="H231" s="11">
        <v>223</v>
      </c>
      <c r="I231" s="44">
        <f t="shared" si="27"/>
        <v>406111.42170072143</v>
      </c>
      <c r="J231" s="51">
        <f t="shared" si="24"/>
        <v>1353.7047390024049</v>
      </c>
      <c r="K231" s="51">
        <f t="shared" si="25"/>
        <v>407465.12643972383</v>
      </c>
    </row>
    <row r="232" spans="2:11" hidden="1" x14ac:dyDescent="0.25">
      <c r="B232" s="11">
        <v>224</v>
      </c>
      <c r="C232" s="10">
        <f t="shared" si="26"/>
        <v>109618.72967494473</v>
      </c>
      <c r="D232" s="47">
        <f t="shared" si="21"/>
        <v>365.39576558314911</v>
      </c>
      <c r="E232" s="10">
        <f t="shared" si="22"/>
        <v>536.89370805105455</v>
      </c>
      <c r="F232" s="9">
        <f t="shared" si="23"/>
        <v>109081.83596689368</v>
      </c>
      <c r="H232" s="11">
        <v>224</v>
      </c>
      <c r="I232" s="44">
        <f t="shared" si="27"/>
        <v>407465.12643972383</v>
      </c>
      <c r="J232" s="51">
        <f t="shared" si="24"/>
        <v>1358.2170881324128</v>
      </c>
      <c r="K232" s="51">
        <f t="shared" si="25"/>
        <v>408823.34352785622</v>
      </c>
    </row>
    <row r="233" spans="2:11" hidden="1" x14ac:dyDescent="0.25">
      <c r="B233" s="11">
        <v>225</v>
      </c>
      <c r="C233" s="10">
        <f t="shared" si="26"/>
        <v>109081.83596689368</v>
      </c>
      <c r="D233" s="47">
        <f t="shared" si="21"/>
        <v>363.60611988964558</v>
      </c>
      <c r="E233" s="10">
        <f t="shared" si="22"/>
        <v>538.68335374455808</v>
      </c>
      <c r="F233" s="9">
        <f t="shared" si="23"/>
        <v>108543.15261314911</v>
      </c>
      <c r="H233" s="11">
        <v>225</v>
      </c>
      <c r="I233" s="44">
        <f t="shared" si="27"/>
        <v>408823.34352785622</v>
      </c>
      <c r="J233" s="51">
        <f t="shared" si="24"/>
        <v>1362.7444784261875</v>
      </c>
      <c r="K233" s="51">
        <f t="shared" si="25"/>
        <v>410186.0880062824</v>
      </c>
    </row>
    <row r="234" spans="2:11" hidden="1" x14ac:dyDescent="0.25">
      <c r="B234" s="11">
        <v>226</v>
      </c>
      <c r="C234" s="10">
        <f t="shared" si="26"/>
        <v>108543.15261314911</v>
      </c>
      <c r="D234" s="47">
        <f t="shared" si="21"/>
        <v>361.81050871049706</v>
      </c>
      <c r="E234" s="10">
        <f t="shared" si="22"/>
        <v>540.4789649237066</v>
      </c>
      <c r="F234" s="9">
        <f t="shared" si="23"/>
        <v>108002.67364822541</v>
      </c>
      <c r="H234" s="11">
        <v>226</v>
      </c>
      <c r="I234" s="44">
        <f t="shared" si="27"/>
        <v>410186.0880062824</v>
      </c>
      <c r="J234" s="51">
        <f t="shared" si="24"/>
        <v>1367.2869600209415</v>
      </c>
      <c r="K234" s="51">
        <f t="shared" si="25"/>
        <v>411553.37496630335</v>
      </c>
    </row>
    <row r="235" spans="2:11" hidden="1" x14ac:dyDescent="0.25">
      <c r="B235" s="11">
        <v>227</v>
      </c>
      <c r="C235" s="10">
        <f t="shared" si="26"/>
        <v>108002.67364822541</v>
      </c>
      <c r="D235" s="47">
        <f t="shared" si="21"/>
        <v>360.00891216075138</v>
      </c>
      <c r="E235" s="10">
        <f t="shared" si="22"/>
        <v>542.28056147345228</v>
      </c>
      <c r="F235" s="9">
        <f t="shared" si="23"/>
        <v>107460.39308675195</v>
      </c>
      <c r="H235" s="11">
        <v>227</v>
      </c>
      <c r="I235" s="44">
        <f t="shared" si="27"/>
        <v>411553.37496630335</v>
      </c>
      <c r="J235" s="51">
        <f t="shared" si="24"/>
        <v>1371.8445832210114</v>
      </c>
      <c r="K235" s="51">
        <f t="shared" si="25"/>
        <v>412925.21954952436</v>
      </c>
    </row>
    <row r="236" spans="2:11" hidden="1" x14ac:dyDescent="0.25">
      <c r="B236" s="11">
        <v>228</v>
      </c>
      <c r="C236" s="10">
        <f t="shared" si="26"/>
        <v>107460.39308675195</v>
      </c>
      <c r="D236" s="47">
        <f t="shared" si="21"/>
        <v>358.20131028917319</v>
      </c>
      <c r="E236" s="10">
        <f t="shared" si="22"/>
        <v>544.08816334503047</v>
      </c>
      <c r="F236" s="9">
        <f t="shared" si="23"/>
        <v>106916.30492340692</v>
      </c>
      <c r="H236" s="11">
        <v>228</v>
      </c>
      <c r="I236" s="44">
        <f t="shared" si="27"/>
        <v>412925.21954952436</v>
      </c>
      <c r="J236" s="51">
        <f t="shared" si="24"/>
        <v>1376.4173984984147</v>
      </c>
      <c r="K236" s="51">
        <f t="shared" si="25"/>
        <v>414301.63694802276</v>
      </c>
    </row>
    <row r="237" spans="2:11" hidden="1" x14ac:dyDescent="0.25">
      <c r="B237" s="11">
        <v>229</v>
      </c>
      <c r="C237" s="10">
        <f t="shared" si="26"/>
        <v>106916.30492340692</v>
      </c>
      <c r="D237" s="47">
        <f t="shared" si="21"/>
        <v>356.38768307802309</v>
      </c>
      <c r="E237" s="10">
        <f t="shared" si="22"/>
        <v>545.90179055618057</v>
      </c>
      <c r="F237" s="9">
        <f t="shared" si="23"/>
        <v>106370.40313285074</v>
      </c>
      <c r="H237" s="11">
        <v>229</v>
      </c>
      <c r="I237" s="44">
        <f t="shared" si="27"/>
        <v>414301.63694802276</v>
      </c>
      <c r="J237" s="51">
        <f t="shared" si="24"/>
        <v>1381.0054564934094</v>
      </c>
      <c r="K237" s="51">
        <f t="shared" si="25"/>
        <v>415682.64240451617</v>
      </c>
    </row>
    <row r="238" spans="2:11" hidden="1" x14ac:dyDescent="0.25">
      <c r="B238" s="11">
        <v>230</v>
      </c>
      <c r="C238" s="10">
        <f t="shared" si="26"/>
        <v>106370.40313285074</v>
      </c>
      <c r="D238" s="47">
        <f t="shared" si="21"/>
        <v>354.56801044283583</v>
      </c>
      <c r="E238" s="10">
        <f t="shared" si="22"/>
        <v>547.72146319136777</v>
      </c>
      <c r="F238" s="9">
        <f t="shared" si="23"/>
        <v>105822.68166965937</v>
      </c>
      <c r="H238" s="11">
        <v>230</v>
      </c>
      <c r="I238" s="44">
        <f t="shared" si="27"/>
        <v>415682.64240451617</v>
      </c>
      <c r="J238" s="51">
        <f t="shared" si="24"/>
        <v>1385.6088080150539</v>
      </c>
      <c r="K238" s="51">
        <f t="shared" si="25"/>
        <v>417068.25121253124</v>
      </c>
    </row>
    <row r="239" spans="2:11" hidden="1" x14ac:dyDescent="0.25">
      <c r="B239" s="11">
        <v>231</v>
      </c>
      <c r="C239" s="10">
        <f t="shared" si="26"/>
        <v>105822.68166965937</v>
      </c>
      <c r="D239" s="47">
        <f t="shared" si="21"/>
        <v>352.74227223219793</v>
      </c>
      <c r="E239" s="10">
        <f t="shared" si="22"/>
        <v>549.54720140200573</v>
      </c>
      <c r="F239" s="9">
        <f t="shared" si="23"/>
        <v>105273.13446825737</v>
      </c>
      <c r="H239" s="11">
        <v>231</v>
      </c>
      <c r="I239" s="44">
        <f t="shared" si="27"/>
        <v>417068.25121253124</v>
      </c>
      <c r="J239" s="51">
        <f t="shared" si="24"/>
        <v>1390.2275040417708</v>
      </c>
      <c r="K239" s="51">
        <f t="shared" si="25"/>
        <v>418458.47871657298</v>
      </c>
    </row>
    <row r="240" spans="2:11" hidden="1" x14ac:dyDescent="0.25">
      <c r="B240" s="11">
        <v>232</v>
      </c>
      <c r="C240" s="10">
        <f t="shared" si="26"/>
        <v>105273.13446825737</v>
      </c>
      <c r="D240" s="47">
        <f t="shared" si="21"/>
        <v>350.91044822752457</v>
      </c>
      <c r="E240" s="10">
        <f t="shared" si="22"/>
        <v>551.37902540667915</v>
      </c>
      <c r="F240" s="9">
        <f t="shared" si="23"/>
        <v>104721.75544285068</v>
      </c>
      <c r="H240" s="11">
        <v>232</v>
      </c>
      <c r="I240" s="44">
        <f t="shared" si="27"/>
        <v>418458.47871657298</v>
      </c>
      <c r="J240" s="51">
        <f t="shared" si="24"/>
        <v>1394.8615957219101</v>
      </c>
      <c r="K240" s="51">
        <f t="shared" si="25"/>
        <v>419853.34031229489</v>
      </c>
    </row>
    <row r="241" spans="2:11" hidden="1" x14ac:dyDescent="0.25">
      <c r="B241" s="11">
        <v>233</v>
      </c>
      <c r="C241" s="10">
        <f t="shared" si="26"/>
        <v>104721.75544285068</v>
      </c>
      <c r="D241" s="47">
        <f t="shared" si="21"/>
        <v>349.07251814283563</v>
      </c>
      <c r="E241" s="10">
        <f t="shared" si="22"/>
        <v>553.21695549136803</v>
      </c>
      <c r="F241" s="9">
        <f t="shared" si="23"/>
        <v>104168.53848735931</v>
      </c>
      <c r="H241" s="11">
        <v>233</v>
      </c>
      <c r="I241" s="44">
        <f t="shared" si="27"/>
        <v>419853.34031229489</v>
      </c>
      <c r="J241" s="51">
        <f t="shared" si="24"/>
        <v>1399.5111343743165</v>
      </c>
      <c r="K241" s="51">
        <f t="shared" si="25"/>
        <v>421252.8514466692</v>
      </c>
    </row>
    <row r="242" spans="2:11" hidden="1" x14ac:dyDescent="0.25">
      <c r="B242" s="11">
        <v>234</v>
      </c>
      <c r="C242" s="10">
        <f t="shared" si="26"/>
        <v>104168.53848735931</v>
      </c>
      <c r="D242" s="47">
        <f t="shared" si="21"/>
        <v>347.22846162453106</v>
      </c>
      <c r="E242" s="10">
        <f t="shared" si="22"/>
        <v>555.0610120096726</v>
      </c>
      <c r="F242" s="9">
        <f t="shared" si="23"/>
        <v>103613.47747534965</v>
      </c>
      <c r="H242" s="11">
        <v>234</v>
      </c>
      <c r="I242" s="44">
        <f t="shared" si="27"/>
        <v>421252.8514466692</v>
      </c>
      <c r="J242" s="51">
        <f t="shared" si="24"/>
        <v>1404.1761714888974</v>
      </c>
      <c r="K242" s="51">
        <f t="shared" si="25"/>
        <v>422657.02761815808</v>
      </c>
    </row>
    <row r="243" spans="2:11" hidden="1" x14ac:dyDescent="0.25">
      <c r="B243" s="11">
        <v>235</v>
      </c>
      <c r="C243" s="10">
        <f t="shared" si="26"/>
        <v>103613.47747534965</v>
      </c>
      <c r="D243" s="47">
        <f t="shared" si="21"/>
        <v>345.37825825116551</v>
      </c>
      <c r="E243" s="10">
        <f t="shared" si="22"/>
        <v>556.9112153830381</v>
      </c>
      <c r="F243" s="9">
        <f t="shared" si="23"/>
        <v>103056.56625996661</v>
      </c>
      <c r="H243" s="11">
        <v>235</v>
      </c>
      <c r="I243" s="44">
        <f t="shared" si="27"/>
        <v>422657.02761815808</v>
      </c>
      <c r="J243" s="51">
        <f t="shared" si="24"/>
        <v>1408.8567587271937</v>
      </c>
      <c r="K243" s="51">
        <f t="shared" si="25"/>
        <v>424065.88437688525</v>
      </c>
    </row>
    <row r="244" spans="2:11" hidden="1" x14ac:dyDescent="0.25">
      <c r="B244" s="11">
        <v>236</v>
      </c>
      <c r="C244" s="10">
        <f t="shared" si="26"/>
        <v>103056.56625996661</v>
      </c>
      <c r="D244" s="47">
        <f t="shared" si="21"/>
        <v>343.52188753322207</v>
      </c>
      <c r="E244" s="10">
        <f t="shared" si="22"/>
        <v>558.76758610098159</v>
      </c>
      <c r="F244" s="9">
        <f t="shared" si="23"/>
        <v>102497.79867386563</v>
      </c>
      <c r="H244" s="11">
        <v>236</v>
      </c>
      <c r="I244" s="44">
        <f t="shared" si="27"/>
        <v>424065.88437688525</v>
      </c>
      <c r="J244" s="51">
        <f t="shared" si="24"/>
        <v>1413.552947922951</v>
      </c>
      <c r="K244" s="51">
        <f t="shared" si="25"/>
        <v>425479.43732480821</v>
      </c>
    </row>
    <row r="245" spans="2:11" hidden="1" x14ac:dyDescent="0.25">
      <c r="B245" s="11">
        <v>237</v>
      </c>
      <c r="C245" s="10">
        <f t="shared" si="26"/>
        <v>102497.79867386563</v>
      </c>
      <c r="D245" s="47">
        <f t="shared" si="21"/>
        <v>341.65932891288548</v>
      </c>
      <c r="E245" s="10">
        <f t="shared" si="22"/>
        <v>560.63014472131817</v>
      </c>
      <c r="F245" s="9">
        <f t="shared" si="23"/>
        <v>101937.16852914431</v>
      </c>
      <c r="H245" s="11">
        <v>237</v>
      </c>
      <c r="I245" s="44">
        <f t="shared" si="27"/>
        <v>425479.43732480821</v>
      </c>
      <c r="J245" s="51">
        <f t="shared" si="24"/>
        <v>1418.264791082694</v>
      </c>
      <c r="K245" s="51">
        <f t="shared" si="25"/>
        <v>426897.70211589092</v>
      </c>
    </row>
    <row r="246" spans="2:11" hidden="1" x14ac:dyDescent="0.25">
      <c r="B246" s="11">
        <v>238</v>
      </c>
      <c r="C246" s="10">
        <f t="shared" si="26"/>
        <v>101937.16852914431</v>
      </c>
      <c r="D246" s="47">
        <f t="shared" si="21"/>
        <v>339.79056176381442</v>
      </c>
      <c r="E246" s="10">
        <f t="shared" si="22"/>
        <v>562.49891187038929</v>
      </c>
      <c r="F246" s="9">
        <f t="shared" si="23"/>
        <v>101374.66961727392</v>
      </c>
      <c r="H246" s="11">
        <v>238</v>
      </c>
      <c r="I246" s="44">
        <f t="shared" si="27"/>
        <v>426897.70211589092</v>
      </c>
      <c r="J246" s="51">
        <f t="shared" si="24"/>
        <v>1422.9923403863031</v>
      </c>
      <c r="K246" s="51">
        <f t="shared" si="25"/>
        <v>428320.69445627724</v>
      </c>
    </row>
    <row r="247" spans="2:11" hidden="1" x14ac:dyDescent="0.25">
      <c r="B247" s="11">
        <v>239</v>
      </c>
      <c r="C247" s="10">
        <f t="shared" si="26"/>
        <v>101374.66961727392</v>
      </c>
      <c r="D247" s="47">
        <f t="shared" si="21"/>
        <v>337.91556539091306</v>
      </c>
      <c r="E247" s="10">
        <f t="shared" si="22"/>
        <v>564.37390824329054</v>
      </c>
      <c r="F247" s="9">
        <f t="shared" si="23"/>
        <v>100810.29570903063</v>
      </c>
      <c r="H247" s="11">
        <v>239</v>
      </c>
      <c r="I247" s="44">
        <f t="shared" si="27"/>
        <v>428320.69445627724</v>
      </c>
      <c r="J247" s="51">
        <f t="shared" si="24"/>
        <v>1427.7356481875909</v>
      </c>
      <c r="K247" s="51">
        <f t="shared" si="25"/>
        <v>429748.43010446482</v>
      </c>
    </row>
    <row r="248" spans="2:11" hidden="1" x14ac:dyDescent="0.25">
      <c r="B248" s="11">
        <v>240</v>
      </c>
      <c r="C248" s="10">
        <f t="shared" si="26"/>
        <v>100810.29570903063</v>
      </c>
      <c r="D248" s="47">
        <f t="shared" si="21"/>
        <v>336.0343190301021</v>
      </c>
      <c r="E248" s="10">
        <f t="shared" si="22"/>
        <v>566.25515460410156</v>
      </c>
      <c r="F248" s="9">
        <f t="shared" si="23"/>
        <v>100244.04055442652</v>
      </c>
      <c r="H248" s="11">
        <v>240</v>
      </c>
      <c r="I248" s="44">
        <f t="shared" si="27"/>
        <v>429748.43010446482</v>
      </c>
      <c r="J248" s="51">
        <f t="shared" si="24"/>
        <v>1432.4947670148829</v>
      </c>
      <c r="K248" s="51">
        <f t="shared" si="25"/>
        <v>431180.92487147968</v>
      </c>
    </row>
    <row r="249" spans="2:11" hidden="1" x14ac:dyDescent="0.25">
      <c r="B249" s="11">
        <v>241</v>
      </c>
      <c r="C249" s="10">
        <f t="shared" si="26"/>
        <v>100244.04055442652</v>
      </c>
      <c r="D249" s="47">
        <f t="shared" si="21"/>
        <v>334.14680184808844</v>
      </c>
      <c r="E249" s="10">
        <f t="shared" si="22"/>
        <v>568.14267178611522</v>
      </c>
      <c r="F249" s="9">
        <f t="shared" si="23"/>
        <v>99675.897882640405</v>
      </c>
      <c r="H249" s="11">
        <v>241</v>
      </c>
      <c r="I249" s="44">
        <f t="shared" si="27"/>
        <v>431180.92487147968</v>
      </c>
      <c r="J249" s="51">
        <f t="shared" si="24"/>
        <v>1437.269749571599</v>
      </c>
      <c r="K249" s="51">
        <f t="shared" si="25"/>
        <v>432618.19462105131</v>
      </c>
    </row>
    <row r="250" spans="2:11" hidden="1" x14ac:dyDescent="0.25">
      <c r="B250" s="11">
        <v>242</v>
      </c>
      <c r="C250" s="10">
        <f t="shared" si="26"/>
        <v>99675.897882640405</v>
      </c>
      <c r="D250" s="47">
        <f t="shared" si="21"/>
        <v>332.25299294213471</v>
      </c>
      <c r="E250" s="10">
        <f t="shared" si="22"/>
        <v>570.03648069206895</v>
      </c>
      <c r="F250" s="9">
        <f t="shared" si="23"/>
        <v>99105.861401948336</v>
      </c>
      <c r="H250" s="11">
        <v>242</v>
      </c>
      <c r="I250" s="44">
        <f t="shared" si="27"/>
        <v>432618.19462105131</v>
      </c>
      <c r="J250" s="51">
        <f t="shared" si="24"/>
        <v>1442.0606487368377</v>
      </c>
      <c r="K250" s="51">
        <f t="shared" si="25"/>
        <v>434060.25526978815</v>
      </c>
    </row>
    <row r="251" spans="2:11" hidden="1" x14ac:dyDescent="0.25">
      <c r="B251" s="11">
        <v>243</v>
      </c>
      <c r="C251" s="10">
        <f t="shared" si="26"/>
        <v>99105.861401948336</v>
      </c>
      <c r="D251" s="47">
        <f t="shared" si="21"/>
        <v>330.3528713398278</v>
      </c>
      <c r="E251" s="10">
        <f t="shared" si="22"/>
        <v>571.93660229437592</v>
      </c>
      <c r="F251" s="9">
        <f t="shared" si="23"/>
        <v>98533.924799653963</v>
      </c>
      <c r="H251" s="11">
        <v>243</v>
      </c>
      <c r="I251" s="44">
        <f t="shared" si="27"/>
        <v>434060.25526978815</v>
      </c>
      <c r="J251" s="51">
        <f t="shared" si="24"/>
        <v>1446.8675175659605</v>
      </c>
      <c r="K251" s="51">
        <f t="shared" si="25"/>
        <v>435507.12278735411</v>
      </c>
    </row>
    <row r="252" spans="2:11" hidden="1" x14ac:dyDescent="0.25">
      <c r="B252" s="11">
        <v>244</v>
      </c>
      <c r="C252" s="10">
        <f t="shared" si="26"/>
        <v>98533.924799653963</v>
      </c>
      <c r="D252" s="47">
        <f t="shared" si="21"/>
        <v>328.44641599884659</v>
      </c>
      <c r="E252" s="10">
        <f t="shared" si="22"/>
        <v>573.84305763535713</v>
      </c>
      <c r="F252" s="9">
        <f t="shared" si="23"/>
        <v>97960.081742018607</v>
      </c>
      <c r="H252" s="11">
        <v>244</v>
      </c>
      <c r="I252" s="44">
        <f t="shared" si="27"/>
        <v>435507.12278735411</v>
      </c>
      <c r="J252" s="51">
        <f t="shared" si="24"/>
        <v>1451.6904092911805</v>
      </c>
      <c r="K252" s="51">
        <f t="shared" si="25"/>
        <v>436958.81319664529</v>
      </c>
    </row>
    <row r="253" spans="2:11" hidden="1" x14ac:dyDescent="0.25">
      <c r="B253" s="11">
        <v>245</v>
      </c>
      <c r="C253" s="10">
        <f t="shared" si="26"/>
        <v>97960.081742018607</v>
      </c>
      <c r="D253" s="47">
        <f t="shared" si="21"/>
        <v>326.5336058067287</v>
      </c>
      <c r="E253" s="10">
        <f t="shared" si="22"/>
        <v>575.75586782747496</v>
      </c>
      <c r="F253" s="9">
        <f t="shared" si="23"/>
        <v>97384.325874191127</v>
      </c>
      <c r="H253" s="11">
        <v>245</v>
      </c>
      <c r="I253" s="44">
        <f t="shared" si="27"/>
        <v>436958.81319664529</v>
      </c>
      <c r="J253" s="51">
        <f t="shared" si="24"/>
        <v>1456.529377322151</v>
      </c>
      <c r="K253" s="51">
        <f t="shared" si="25"/>
        <v>438415.34257396747</v>
      </c>
    </row>
    <row r="254" spans="2:11" hidden="1" x14ac:dyDescent="0.25">
      <c r="B254" s="11">
        <v>246</v>
      </c>
      <c r="C254" s="10">
        <f t="shared" si="26"/>
        <v>97384.325874191127</v>
      </c>
      <c r="D254" s="47">
        <f t="shared" si="21"/>
        <v>324.6144195806371</v>
      </c>
      <c r="E254" s="10">
        <f t="shared" si="22"/>
        <v>577.67505405356656</v>
      </c>
      <c r="F254" s="9">
        <f t="shared" si="23"/>
        <v>96806.650820137555</v>
      </c>
      <c r="H254" s="11">
        <v>246</v>
      </c>
      <c r="I254" s="44">
        <f t="shared" si="27"/>
        <v>438415.34257396747</v>
      </c>
      <c r="J254" s="51">
        <f t="shared" si="24"/>
        <v>1461.3844752465584</v>
      </c>
      <c r="K254" s="51">
        <f t="shared" si="25"/>
        <v>439876.72704921401</v>
      </c>
    </row>
    <row r="255" spans="2:11" hidden="1" x14ac:dyDescent="0.25">
      <c r="B255" s="11">
        <v>247</v>
      </c>
      <c r="C255" s="10">
        <f t="shared" si="26"/>
        <v>96806.650820137555</v>
      </c>
      <c r="D255" s="47">
        <f t="shared" si="21"/>
        <v>322.68883606712518</v>
      </c>
      <c r="E255" s="10">
        <f t="shared" si="22"/>
        <v>579.60063756707848</v>
      </c>
      <c r="F255" s="9">
        <f t="shared" si="23"/>
        <v>96227.05018257047</v>
      </c>
      <c r="H255" s="11">
        <v>247</v>
      </c>
      <c r="I255" s="44">
        <f t="shared" si="27"/>
        <v>439876.72704921401</v>
      </c>
      <c r="J255" s="51">
        <f t="shared" si="24"/>
        <v>1466.2557568307134</v>
      </c>
      <c r="K255" s="51">
        <f t="shared" si="25"/>
        <v>441342.98280604475</v>
      </c>
    </row>
    <row r="256" spans="2:11" hidden="1" x14ac:dyDescent="0.25">
      <c r="B256" s="11">
        <v>248</v>
      </c>
      <c r="C256" s="10">
        <f t="shared" si="26"/>
        <v>96227.05018257047</v>
      </c>
      <c r="D256" s="47">
        <f t="shared" si="21"/>
        <v>320.75683394190156</v>
      </c>
      <c r="E256" s="10">
        <f t="shared" si="22"/>
        <v>581.53263969230215</v>
      </c>
      <c r="F256" s="9">
        <f t="shared" si="23"/>
        <v>95645.517542878166</v>
      </c>
      <c r="H256" s="11">
        <v>248</v>
      </c>
      <c r="I256" s="44">
        <f t="shared" si="27"/>
        <v>441342.98280604475</v>
      </c>
      <c r="J256" s="51">
        <f t="shared" si="24"/>
        <v>1471.1432760201492</v>
      </c>
      <c r="K256" s="51">
        <f t="shared" si="25"/>
        <v>442814.12608206487</v>
      </c>
    </row>
    <row r="257" spans="2:11" hidden="1" x14ac:dyDescent="0.25">
      <c r="B257" s="11">
        <v>249</v>
      </c>
      <c r="C257" s="10">
        <f t="shared" si="26"/>
        <v>95645.517542878166</v>
      </c>
      <c r="D257" s="47">
        <f t="shared" si="21"/>
        <v>318.81839180959389</v>
      </c>
      <c r="E257" s="10">
        <f t="shared" si="22"/>
        <v>583.47108182460977</v>
      </c>
      <c r="F257" s="9">
        <f t="shared" si="23"/>
        <v>95062.046461053556</v>
      </c>
      <c r="H257" s="11">
        <v>249</v>
      </c>
      <c r="I257" s="44">
        <f t="shared" si="27"/>
        <v>442814.12608206487</v>
      </c>
      <c r="J257" s="51">
        <f t="shared" si="24"/>
        <v>1476.0470869402163</v>
      </c>
      <c r="K257" s="51">
        <f t="shared" si="25"/>
        <v>444290.17316900508</v>
      </c>
    </row>
    <row r="258" spans="2:11" hidden="1" x14ac:dyDescent="0.25">
      <c r="B258" s="11">
        <v>250</v>
      </c>
      <c r="C258" s="10">
        <f t="shared" si="26"/>
        <v>95062.046461053556</v>
      </c>
      <c r="D258" s="47">
        <f t="shared" si="21"/>
        <v>316.8734882035119</v>
      </c>
      <c r="E258" s="10">
        <f t="shared" si="22"/>
        <v>585.41598543069176</v>
      </c>
      <c r="F258" s="9">
        <f t="shared" si="23"/>
        <v>94476.630475622864</v>
      </c>
      <c r="H258" s="11">
        <v>250</v>
      </c>
      <c r="I258" s="44">
        <f t="shared" si="27"/>
        <v>444290.17316900508</v>
      </c>
      <c r="J258" s="51">
        <f t="shared" si="24"/>
        <v>1480.9672438966836</v>
      </c>
      <c r="K258" s="51">
        <f t="shared" si="25"/>
        <v>445771.14041290176</v>
      </c>
    </row>
    <row r="259" spans="2:11" hidden="1" x14ac:dyDescent="0.25">
      <c r="B259" s="11">
        <v>251</v>
      </c>
      <c r="C259" s="10">
        <f t="shared" si="26"/>
        <v>94476.630475622864</v>
      </c>
      <c r="D259" s="47">
        <f t="shared" si="21"/>
        <v>314.92210158540956</v>
      </c>
      <c r="E259" s="10">
        <f t="shared" si="22"/>
        <v>587.3673720487941</v>
      </c>
      <c r="F259" s="9">
        <f t="shared" si="23"/>
        <v>93889.263103574063</v>
      </c>
      <c r="H259" s="11">
        <v>251</v>
      </c>
      <c r="I259" s="44">
        <f t="shared" si="27"/>
        <v>445771.14041290176</v>
      </c>
      <c r="J259" s="51">
        <f t="shared" si="24"/>
        <v>1485.9038013763393</v>
      </c>
      <c r="K259" s="51">
        <f t="shared" si="25"/>
        <v>447257.04421427811</v>
      </c>
    </row>
    <row r="260" spans="2:11" hidden="1" x14ac:dyDescent="0.25">
      <c r="B260" s="11">
        <v>252</v>
      </c>
      <c r="C260" s="10">
        <f t="shared" si="26"/>
        <v>93889.263103574063</v>
      </c>
      <c r="D260" s="47">
        <f t="shared" si="21"/>
        <v>312.9642103452469</v>
      </c>
      <c r="E260" s="10">
        <f t="shared" si="22"/>
        <v>589.32526328895676</v>
      </c>
      <c r="F260" s="9">
        <f t="shared" si="23"/>
        <v>93299.9378402851</v>
      </c>
      <c r="H260" s="11">
        <v>252</v>
      </c>
      <c r="I260" s="44">
        <f t="shared" si="27"/>
        <v>447257.04421427811</v>
      </c>
      <c r="J260" s="51">
        <f t="shared" si="24"/>
        <v>1490.8568140475938</v>
      </c>
      <c r="K260" s="51">
        <f t="shared" si="25"/>
        <v>448747.90102832572</v>
      </c>
    </row>
    <row r="261" spans="2:11" hidden="1" x14ac:dyDescent="0.25">
      <c r="B261" s="11">
        <v>253</v>
      </c>
      <c r="C261" s="10">
        <f t="shared" si="26"/>
        <v>93299.9378402851</v>
      </c>
      <c r="D261" s="47">
        <f t="shared" si="21"/>
        <v>310.99979280095033</v>
      </c>
      <c r="E261" s="10">
        <f t="shared" si="22"/>
        <v>591.28968083325333</v>
      </c>
      <c r="F261" s="9">
        <f t="shared" si="23"/>
        <v>92708.648159451841</v>
      </c>
      <c r="H261" s="11">
        <v>253</v>
      </c>
      <c r="I261" s="44">
        <f t="shared" si="27"/>
        <v>448747.90102832572</v>
      </c>
      <c r="J261" s="51">
        <f t="shared" si="24"/>
        <v>1495.8263367610859</v>
      </c>
      <c r="K261" s="51">
        <f t="shared" si="25"/>
        <v>450243.72736508679</v>
      </c>
    </row>
    <row r="262" spans="2:11" hidden="1" x14ac:dyDescent="0.25">
      <c r="B262" s="11">
        <v>254</v>
      </c>
      <c r="C262" s="10">
        <f t="shared" si="26"/>
        <v>92708.648159451841</v>
      </c>
      <c r="D262" s="47">
        <f t="shared" si="21"/>
        <v>309.02882719817285</v>
      </c>
      <c r="E262" s="10">
        <f t="shared" si="22"/>
        <v>593.26064643603081</v>
      </c>
      <c r="F262" s="9">
        <f t="shared" si="23"/>
        <v>92115.387513015812</v>
      </c>
      <c r="H262" s="11">
        <v>254</v>
      </c>
      <c r="I262" s="44">
        <f t="shared" si="27"/>
        <v>450243.72736508679</v>
      </c>
      <c r="J262" s="51">
        <f t="shared" si="24"/>
        <v>1500.8124245502893</v>
      </c>
      <c r="K262" s="51">
        <f t="shared" si="25"/>
        <v>451744.53978963709</v>
      </c>
    </row>
    <row r="263" spans="2:11" hidden="1" x14ac:dyDescent="0.25">
      <c r="B263" s="11">
        <v>255</v>
      </c>
      <c r="C263" s="10">
        <f t="shared" si="26"/>
        <v>92115.387513015812</v>
      </c>
      <c r="D263" s="47">
        <f t="shared" si="21"/>
        <v>307.05129171005274</v>
      </c>
      <c r="E263" s="10">
        <f t="shared" si="22"/>
        <v>595.23818192415092</v>
      </c>
      <c r="F263" s="9">
        <f t="shared" si="23"/>
        <v>91520.149331091656</v>
      </c>
      <c r="H263" s="11">
        <v>255</v>
      </c>
      <c r="I263" s="44">
        <f t="shared" si="27"/>
        <v>451744.53978963709</v>
      </c>
      <c r="J263" s="51">
        <f t="shared" si="24"/>
        <v>1505.8151326321238</v>
      </c>
      <c r="K263" s="51">
        <f t="shared" si="25"/>
        <v>453250.35492226918</v>
      </c>
    </row>
    <row r="264" spans="2:11" hidden="1" x14ac:dyDescent="0.25">
      <c r="B264" s="11">
        <v>256</v>
      </c>
      <c r="C264" s="10">
        <f t="shared" si="26"/>
        <v>91520.149331091656</v>
      </c>
      <c r="D264" s="47">
        <f t="shared" si="21"/>
        <v>305.06716443697218</v>
      </c>
      <c r="E264" s="10">
        <f t="shared" si="22"/>
        <v>597.22230919723143</v>
      </c>
      <c r="F264" s="9">
        <f t="shared" si="23"/>
        <v>90922.927021894429</v>
      </c>
      <c r="H264" s="11">
        <v>256</v>
      </c>
      <c r="I264" s="44">
        <f t="shared" si="27"/>
        <v>453250.35492226918</v>
      </c>
      <c r="J264" s="51">
        <f t="shared" si="24"/>
        <v>1510.834516407564</v>
      </c>
      <c r="K264" s="51">
        <f t="shared" si="25"/>
        <v>454761.18943867675</v>
      </c>
    </row>
    <row r="265" spans="2:11" hidden="1" x14ac:dyDescent="0.25">
      <c r="B265" s="11">
        <v>257</v>
      </c>
      <c r="C265" s="10">
        <f t="shared" si="26"/>
        <v>90922.927021894429</v>
      </c>
      <c r="D265" s="47">
        <f t="shared" ref="D265:D328" si="28">C265*$F$3</f>
        <v>303.0764234063148</v>
      </c>
      <c r="E265" s="10">
        <f t="shared" ref="E265:E328" si="29">$F$5-D265</f>
        <v>599.21305022788886</v>
      </c>
      <c r="F265" s="9">
        <f t="shared" ref="F265:F328" si="30">C265-E265</f>
        <v>90323.713971666541</v>
      </c>
      <c r="H265" s="11">
        <v>257</v>
      </c>
      <c r="I265" s="44">
        <f t="shared" si="27"/>
        <v>454761.18943867675</v>
      </c>
      <c r="J265" s="51">
        <f t="shared" ref="J265:J328" si="31">I265*$K$3</f>
        <v>1515.8706314622559</v>
      </c>
      <c r="K265" s="51">
        <f t="shared" ref="K265:K328" si="32">I265+J265</f>
        <v>456277.06007013901</v>
      </c>
    </row>
    <row r="266" spans="2:11" hidden="1" x14ac:dyDescent="0.25">
      <c r="B266" s="11">
        <v>258</v>
      </c>
      <c r="C266" s="10">
        <f t="shared" ref="C266:C329" si="33">F265</f>
        <v>90323.713971666541</v>
      </c>
      <c r="D266" s="47">
        <f t="shared" si="28"/>
        <v>301.07904657222184</v>
      </c>
      <c r="E266" s="10">
        <f t="shared" si="29"/>
        <v>601.21042706198182</v>
      </c>
      <c r="F266" s="9">
        <f t="shared" si="30"/>
        <v>89722.503544604566</v>
      </c>
      <c r="H266" s="11">
        <v>258</v>
      </c>
      <c r="I266" s="44">
        <f t="shared" ref="I266:I329" si="34">K265</f>
        <v>456277.06007013901</v>
      </c>
      <c r="J266" s="51">
        <f t="shared" si="31"/>
        <v>1520.9235335671301</v>
      </c>
      <c r="K266" s="51">
        <f t="shared" si="32"/>
        <v>457797.98360370612</v>
      </c>
    </row>
    <row r="267" spans="2:11" hidden="1" x14ac:dyDescent="0.25">
      <c r="B267" s="11">
        <v>259</v>
      </c>
      <c r="C267" s="10">
        <f t="shared" si="33"/>
        <v>89722.503544604566</v>
      </c>
      <c r="D267" s="47">
        <f t="shared" si="28"/>
        <v>299.07501181534855</v>
      </c>
      <c r="E267" s="10">
        <f t="shared" si="29"/>
        <v>603.21446181885517</v>
      </c>
      <c r="F267" s="9">
        <f t="shared" si="30"/>
        <v>89119.289082785705</v>
      </c>
      <c r="H267" s="11">
        <v>259</v>
      </c>
      <c r="I267" s="44">
        <f t="shared" si="34"/>
        <v>457797.98360370612</v>
      </c>
      <c r="J267" s="51">
        <f t="shared" si="31"/>
        <v>1525.9932786790205</v>
      </c>
      <c r="K267" s="51">
        <f t="shared" si="32"/>
        <v>459323.97688238515</v>
      </c>
    </row>
    <row r="268" spans="2:11" hidden="1" x14ac:dyDescent="0.25">
      <c r="B268" s="11">
        <v>260</v>
      </c>
      <c r="C268" s="10">
        <f t="shared" si="33"/>
        <v>89119.289082785705</v>
      </c>
      <c r="D268" s="47">
        <f t="shared" si="28"/>
        <v>297.06429694261902</v>
      </c>
      <c r="E268" s="10">
        <f t="shared" si="29"/>
        <v>605.22517669158469</v>
      </c>
      <c r="F268" s="9">
        <f t="shared" si="30"/>
        <v>88514.063906094118</v>
      </c>
      <c r="H268" s="11">
        <v>260</v>
      </c>
      <c r="I268" s="44">
        <f t="shared" si="34"/>
        <v>459323.97688238515</v>
      </c>
      <c r="J268" s="51">
        <f t="shared" si="31"/>
        <v>1531.0799229412839</v>
      </c>
      <c r="K268" s="51">
        <f t="shared" si="32"/>
        <v>460855.05680532643</v>
      </c>
    </row>
    <row r="269" spans="2:11" hidden="1" x14ac:dyDescent="0.25">
      <c r="B269" s="11">
        <v>261</v>
      </c>
      <c r="C269" s="10">
        <f t="shared" si="33"/>
        <v>88514.063906094118</v>
      </c>
      <c r="D269" s="47">
        <f t="shared" si="28"/>
        <v>295.04687968698039</v>
      </c>
      <c r="E269" s="10">
        <f t="shared" si="29"/>
        <v>607.24259394722321</v>
      </c>
      <c r="F269" s="9">
        <f t="shared" si="30"/>
        <v>87906.821312146902</v>
      </c>
      <c r="H269" s="11">
        <v>261</v>
      </c>
      <c r="I269" s="44">
        <f t="shared" si="34"/>
        <v>460855.05680532643</v>
      </c>
      <c r="J269" s="51">
        <f t="shared" si="31"/>
        <v>1536.1835226844216</v>
      </c>
      <c r="K269" s="51">
        <f t="shared" si="32"/>
        <v>462391.24032801087</v>
      </c>
    </row>
    <row r="270" spans="2:11" hidden="1" x14ac:dyDescent="0.25">
      <c r="B270" s="11">
        <v>262</v>
      </c>
      <c r="C270" s="10">
        <f t="shared" si="33"/>
        <v>87906.821312146902</v>
      </c>
      <c r="D270" s="47">
        <f t="shared" si="28"/>
        <v>293.02273770715635</v>
      </c>
      <c r="E270" s="10">
        <f t="shared" si="29"/>
        <v>609.26673592704731</v>
      </c>
      <c r="F270" s="9">
        <f t="shared" si="30"/>
        <v>87297.55457621986</v>
      </c>
      <c r="H270" s="11">
        <v>262</v>
      </c>
      <c r="I270" s="44">
        <f t="shared" si="34"/>
        <v>462391.24032801087</v>
      </c>
      <c r="J270" s="51">
        <f t="shared" si="31"/>
        <v>1541.3041344267031</v>
      </c>
      <c r="K270" s="51">
        <f t="shared" si="32"/>
        <v>463932.54446243757</v>
      </c>
    </row>
    <row r="271" spans="2:11" hidden="1" x14ac:dyDescent="0.25">
      <c r="B271" s="11">
        <v>263</v>
      </c>
      <c r="C271" s="10">
        <f t="shared" si="33"/>
        <v>87297.55457621986</v>
      </c>
      <c r="D271" s="47">
        <f t="shared" si="28"/>
        <v>290.99184858739955</v>
      </c>
      <c r="E271" s="10">
        <f t="shared" si="29"/>
        <v>611.29762504680411</v>
      </c>
      <c r="F271" s="9">
        <f t="shared" si="30"/>
        <v>86686.256951173054</v>
      </c>
      <c r="H271" s="11">
        <v>263</v>
      </c>
      <c r="I271" s="44">
        <f t="shared" si="34"/>
        <v>463932.54446243757</v>
      </c>
      <c r="J271" s="51">
        <f t="shared" si="31"/>
        <v>1546.441814874792</v>
      </c>
      <c r="K271" s="51">
        <f t="shared" si="32"/>
        <v>465478.98627731233</v>
      </c>
    </row>
    <row r="272" spans="2:11" hidden="1" x14ac:dyDescent="0.25">
      <c r="B272" s="11">
        <v>264</v>
      </c>
      <c r="C272" s="10">
        <f t="shared" si="33"/>
        <v>86686.256951173054</v>
      </c>
      <c r="D272" s="47">
        <f t="shared" si="28"/>
        <v>288.95418983724352</v>
      </c>
      <c r="E272" s="10">
        <f t="shared" si="29"/>
        <v>613.33528379696008</v>
      </c>
      <c r="F272" s="9">
        <f t="shared" si="30"/>
        <v>86072.921667376097</v>
      </c>
      <c r="H272" s="11">
        <v>264</v>
      </c>
      <c r="I272" s="44">
        <f t="shared" si="34"/>
        <v>465478.98627731233</v>
      </c>
      <c r="J272" s="51">
        <f t="shared" si="31"/>
        <v>1551.5966209243745</v>
      </c>
      <c r="K272" s="51">
        <f t="shared" si="32"/>
        <v>467030.58289823669</v>
      </c>
    </row>
    <row r="273" spans="2:11" hidden="1" x14ac:dyDescent="0.25">
      <c r="B273" s="11">
        <v>265</v>
      </c>
      <c r="C273" s="10">
        <f t="shared" si="33"/>
        <v>86072.921667376097</v>
      </c>
      <c r="D273" s="47">
        <f t="shared" si="28"/>
        <v>286.90973889125365</v>
      </c>
      <c r="E273" s="10">
        <f t="shared" si="29"/>
        <v>615.37973474294995</v>
      </c>
      <c r="F273" s="9">
        <f t="shared" si="30"/>
        <v>85457.541932633147</v>
      </c>
      <c r="H273" s="11">
        <v>265</v>
      </c>
      <c r="I273" s="44">
        <f t="shared" si="34"/>
        <v>467030.58289823669</v>
      </c>
      <c r="J273" s="51">
        <f t="shared" si="31"/>
        <v>1556.768609660789</v>
      </c>
      <c r="K273" s="51">
        <f t="shared" si="32"/>
        <v>468587.35150789749</v>
      </c>
    </row>
    <row r="274" spans="2:11" hidden="1" x14ac:dyDescent="0.25">
      <c r="B274" s="11">
        <v>266</v>
      </c>
      <c r="C274" s="10">
        <f t="shared" si="33"/>
        <v>85457.541932633147</v>
      </c>
      <c r="D274" s="47">
        <f t="shared" si="28"/>
        <v>284.85847310877716</v>
      </c>
      <c r="E274" s="10">
        <f t="shared" si="29"/>
        <v>617.4310005254265</v>
      </c>
      <c r="F274" s="9">
        <f t="shared" si="30"/>
        <v>84840.110932107724</v>
      </c>
      <c r="H274" s="11">
        <v>266</v>
      </c>
      <c r="I274" s="44">
        <f t="shared" si="34"/>
        <v>468587.35150789749</v>
      </c>
      <c r="J274" s="51">
        <f t="shared" si="31"/>
        <v>1561.9578383596584</v>
      </c>
      <c r="K274" s="51">
        <f t="shared" si="32"/>
        <v>470149.30934625713</v>
      </c>
    </row>
    <row r="275" spans="2:11" hidden="1" x14ac:dyDescent="0.25">
      <c r="B275" s="11">
        <v>267</v>
      </c>
      <c r="C275" s="10">
        <f t="shared" si="33"/>
        <v>84840.110932107724</v>
      </c>
      <c r="D275" s="47">
        <f t="shared" si="28"/>
        <v>282.80036977369241</v>
      </c>
      <c r="E275" s="10">
        <f t="shared" si="29"/>
        <v>619.48910386051125</v>
      </c>
      <c r="F275" s="9">
        <f t="shared" si="30"/>
        <v>84220.621828247211</v>
      </c>
      <c r="H275" s="11">
        <v>267</v>
      </c>
      <c r="I275" s="44">
        <f t="shared" si="34"/>
        <v>470149.30934625713</v>
      </c>
      <c r="J275" s="51">
        <f t="shared" si="31"/>
        <v>1567.1643644875239</v>
      </c>
      <c r="K275" s="51">
        <f t="shared" si="32"/>
        <v>471716.47371074464</v>
      </c>
    </row>
    <row r="276" spans="2:11" hidden="1" x14ac:dyDescent="0.25">
      <c r="B276" s="11">
        <v>268</v>
      </c>
      <c r="C276" s="10">
        <f t="shared" si="33"/>
        <v>84220.621828247211</v>
      </c>
      <c r="D276" s="47">
        <f t="shared" si="28"/>
        <v>280.73540609415738</v>
      </c>
      <c r="E276" s="10">
        <f t="shared" si="29"/>
        <v>621.55406754004628</v>
      </c>
      <c r="F276" s="9">
        <f t="shared" si="30"/>
        <v>83599.06776070717</v>
      </c>
      <c r="H276" s="11">
        <v>268</v>
      </c>
      <c r="I276" s="44">
        <f t="shared" si="34"/>
        <v>471716.47371074464</v>
      </c>
      <c r="J276" s="51">
        <f t="shared" si="31"/>
        <v>1572.3882457024822</v>
      </c>
      <c r="K276" s="51">
        <f t="shared" si="32"/>
        <v>473288.86195644713</v>
      </c>
    </row>
    <row r="277" spans="2:11" hidden="1" x14ac:dyDescent="0.25">
      <c r="B277" s="11">
        <v>269</v>
      </c>
      <c r="C277" s="10">
        <f t="shared" si="33"/>
        <v>83599.06776070717</v>
      </c>
      <c r="D277" s="47">
        <f t="shared" si="28"/>
        <v>278.66355920235725</v>
      </c>
      <c r="E277" s="10">
        <f t="shared" si="29"/>
        <v>623.62591443184647</v>
      </c>
      <c r="F277" s="9">
        <f t="shared" si="30"/>
        <v>82975.441846275324</v>
      </c>
      <c r="H277" s="11">
        <v>269</v>
      </c>
      <c r="I277" s="44">
        <f t="shared" si="34"/>
        <v>473288.86195644713</v>
      </c>
      <c r="J277" s="51">
        <f t="shared" si="31"/>
        <v>1577.6295398548239</v>
      </c>
      <c r="K277" s="51">
        <f t="shared" si="32"/>
        <v>474866.49149630195</v>
      </c>
    </row>
    <row r="278" spans="2:11" hidden="1" x14ac:dyDescent="0.25">
      <c r="B278" s="11">
        <v>270</v>
      </c>
      <c r="C278" s="10">
        <f t="shared" si="33"/>
        <v>82975.441846275324</v>
      </c>
      <c r="D278" s="47">
        <f t="shared" si="28"/>
        <v>276.58480615425111</v>
      </c>
      <c r="E278" s="10">
        <f t="shared" si="29"/>
        <v>625.7046674799526</v>
      </c>
      <c r="F278" s="9">
        <f t="shared" si="30"/>
        <v>82349.737178795374</v>
      </c>
      <c r="H278" s="11">
        <v>270</v>
      </c>
      <c r="I278" s="44">
        <f t="shared" si="34"/>
        <v>474866.49149630195</v>
      </c>
      <c r="J278" s="51">
        <f t="shared" si="31"/>
        <v>1582.8883049876733</v>
      </c>
      <c r="K278" s="51">
        <f t="shared" si="32"/>
        <v>476449.37980128964</v>
      </c>
    </row>
    <row r="279" spans="2:11" hidden="1" x14ac:dyDescent="0.25">
      <c r="B279" s="11">
        <v>271</v>
      </c>
      <c r="C279" s="10">
        <f t="shared" si="33"/>
        <v>82349.737178795374</v>
      </c>
      <c r="D279" s="47">
        <f t="shared" si="28"/>
        <v>274.49912392931793</v>
      </c>
      <c r="E279" s="10">
        <f t="shared" si="29"/>
        <v>627.79034970488578</v>
      </c>
      <c r="F279" s="9">
        <f t="shared" si="30"/>
        <v>81721.946829090492</v>
      </c>
      <c r="H279" s="11">
        <v>271</v>
      </c>
      <c r="I279" s="44">
        <f t="shared" si="34"/>
        <v>476449.37980128964</v>
      </c>
      <c r="J279" s="51">
        <f t="shared" si="31"/>
        <v>1588.1645993376324</v>
      </c>
      <c r="K279" s="51">
        <f t="shared" si="32"/>
        <v>478037.54440062726</v>
      </c>
    </row>
    <row r="280" spans="2:11" hidden="1" x14ac:dyDescent="0.25">
      <c r="B280" s="11">
        <v>272</v>
      </c>
      <c r="C280" s="10">
        <f t="shared" si="33"/>
        <v>81721.946829090492</v>
      </c>
      <c r="D280" s="47">
        <f t="shared" si="28"/>
        <v>272.40648943030163</v>
      </c>
      <c r="E280" s="10">
        <f t="shared" si="29"/>
        <v>629.88298420390197</v>
      </c>
      <c r="F280" s="9">
        <f t="shared" si="30"/>
        <v>81092.063844886594</v>
      </c>
      <c r="H280" s="11">
        <v>272</v>
      </c>
      <c r="I280" s="44">
        <f t="shared" si="34"/>
        <v>478037.54440062726</v>
      </c>
      <c r="J280" s="51">
        <f t="shared" si="31"/>
        <v>1593.4584813354243</v>
      </c>
      <c r="K280" s="51">
        <f t="shared" si="32"/>
        <v>479631.00288196269</v>
      </c>
    </row>
    <row r="281" spans="2:11" hidden="1" x14ac:dyDescent="0.25">
      <c r="B281" s="11">
        <v>273</v>
      </c>
      <c r="C281" s="10">
        <f t="shared" si="33"/>
        <v>81092.063844886594</v>
      </c>
      <c r="D281" s="47">
        <f t="shared" si="28"/>
        <v>270.30687948295531</v>
      </c>
      <c r="E281" s="10">
        <f t="shared" si="29"/>
        <v>631.98259415124835</v>
      </c>
      <c r="F281" s="9">
        <f t="shared" si="30"/>
        <v>80460.08125073534</v>
      </c>
      <c r="H281" s="11">
        <v>273</v>
      </c>
      <c r="I281" s="44">
        <f t="shared" si="34"/>
        <v>479631.00288196269</v>
      </c>
      <c r="J281" s="51">
        <f t="shared" si="31"/>
        <v>1598.7700096065423</v>
      </c>
      <c r="K281" s="51">
        <f t="shared" si="32"/>
        <v>481229.77289156924</v>
      </c>
    </row>
    <row r="282" spans="2:11" hidden="1" x14ac:dyDescent="0.25">
      <c r="B282" s="11">
        <v>274</v>
      </c>
      <c r="C282" s="10">
        <f t="shared" si="33"/>
        <v>80460.08125073534</v>
      </c>
      <c r="D282" s="47">
        <f t="shared" si="28"/>
        <v>268.20027083578447</v>
      </c>
      <c r="E282" s="10">
        <f t="shared" si="29"/>
        <v>634.08920279841914</v>
      </c>
      <c r="F282" s="9">
        <f t="shared" si="30"/>
        <v>79825.992047936918</v>
      </c>
      <c r="H282" s="11">
        <v>274</v>
      </c>
      <c r="I282" s="44">
        <f t="shared" si="34"/>
        <v>481229.77289156924</v>
      </c>
      <c r="J282" s="51">
        <f t="shared" si="31"/>
        <v>1604.0992429718976</v>
      </c>
      <c r="K282" s="51">
        <f t="shared" si="32"/>
        <v>482833.87213454116</v>
      </c>
    </row>
    <row r="283" spans="2:11" hidden="1" x14ac:dyDescent="0.25">
      <c r="B283" s="11">
        <v>275</v>
      </c>
      <c r="C283" s="10">
        <f t="shared" si="33"/>
        <v>79825.992047936918</v>
      </c>
      <c r="D283" s="47">
        <f t="shared" si="28"/>
        <v>266.08664015978974</v>
      </c>
      <c r="E283" s="10">
        <f t="shared" si="29"/>
        <v>636.20283347441386</v>
      </c>
      <c r="F283" s="9">
        <f t="shared" si="30"/>
        <v>79189.789214462508</v>
      </c>
      <c r="H283" s="11">
        <v>275</v>
      </c>
      <c r="I283" s="44">
        <f t="shared" si="34"/>
        <v>482833.87213454116</v>
      </c>
      <c r="J283" s="51">
        <f t="shared" si="31"/>
        <v>1609.4462404484707</v>
      </c>
      <c r="K283" s="51">
        <f t="shared" si="32"/>
        <v>484443.31837498961</v>
      </c>
    </row>
    <row r="284" spans="2:11" hidden="1" x14ac:dyDescent="0.25">
      <c r="B284" s="11">
        <v>276</v>
      </c>
      <c r="C284" s="10">
        <f t="shared" si="33"/>
        <v>79189.789214462508</v>
      </c>
      <c r="D284" s="47">
        <f t="shared" si="28"/>
        <v>263.96596404820838</v>
      </c>
      <c r="E284" s="10">
        <f t="shared" si="29"/>
        <v>638.32350958599523</v>
      </c>
      <c r="F284" s="9">
        <f t="shared" si="30"/>
        <v>78551.465704876508</v>
      </c>
      <c r="H284" s="11">
        <v>276</v>
      </c>
      <c r="I284" s="44">
        <f t="shared" si="34"/>
        <v>484443.31837498961</v>
      </c>
      <c r="J284" s="51">
        <f t="shared" si="31"/>
        <v>1614.8110612499654</v>
      </c>
      <c r="K284" s="51">
        <f t="shared" si="32"/>
        <v>486058.1294362396</v>
      </c>
    </row>
    <row r="285" spans="2:11" hidden="1" x14ac:dyDescent="0.25">
      <c r="B285" s="11">
        <v>277</v>
      </c>
      <c r="C285" s="10">
        <f t="shared" si="33"/>
        <v>78551.465704876508</v>
      </c>
      <c r="D285" s="47">
        <f t="shared" si="28"/>
        <v>261.83821901625504</v>
      </c>
      <c r="E285" s="10">
        <f t="shared" si="29"/>
        <v>640.45125461794862</v>
      </c>
      <c r="F285" s="9">
        <f t="shared" si="30"/>
        <v>77911.014450258561</v>
      </c>
      <c r="H285" s="11">
        <v>277</v>
      </c>
      <c r="I285" s="44">
        <f t="shared" si="34"/>
        <v>486058.1294362396</v>
      </c>
      <c r="J285" s="51">
        <f t="shared" si="31"/>
        <v>1620.1937647874654</v>
      </c>
      <c r="K285" s="51">
        <f t="shared" si="32"/>
        <v>487678.32320102706</v>
      </c>
    </row>
    <row r="286" spans="2:11" hidden="1" x14ac:dyDescent="0.25">
      <c r="B286" s="11">
        <v>278</v>
      </c>
      <c r="C286" s="10">
        <f t="shared" si="33"/>
        <v>77911.014450258561</v>
      </c>
      <c r="D286" s="47">
        <f t="shared" si="28"/>
        <v>259.70338150086189</v>
      </c>
      <c r="E286" s="10">
        <f t="shared" si="29"/>
        <v>642.58609213334171</v>
      </c>
      <c r="F286" s="9">
        <f t="shared" si="30"/>
        <v>77268.428358125224</v>
      </c>
      <c r="H286" s="11">
        <v>278</v>
      </c>
      <c r="I286" s="44">
        <f t="shared" si="34"/>
        <v>487678.32320102706</v>
      </c>
      <c r="J286" s="51">
        <f t="shared" si="31"/>
        <v>1625.5944106700904</v>
      </c>
      <c r="K286" s="51">
        <f t="shared" si="32"/>
        <v>489303.91761169716</v>
      </c>
    </row>
    <row r="287" spans="2:11" hidden="1" x14ac:dyDescent="0.25">
      <c r="B287" s="11">
        <v>279</v>
      </c>
      <c r="C287" s="10">
        <f t="shared" si="33"/>
        <v>77268.428358125224</v>
      </c>
      <c r="D287" s="47">
        <f t="shared" si="28"/>
        <v>257.56142786041744</v>
      </c>
      <c r="E287" s="10">
        <f t="shared" si="29"/>
        <v>644.72804577378622</v>
      </c>
      <c r="F287" s="9">
        <f t="shared" si="30"/>
        <v>76623.700312351444</v>
      </c>
      <c r="H287" s="11">
        <v>279</v>
      </c>
      <c r="I287" s="44">
        <f t="shared" si="34"/>
        <v>489303.91761169716</v>
      </c>
      <c r="J287" s="51">
        <f t="shared" si="31"/>
        <v>1631.0130587056574</v>
      </c>
      <c r="K287" s="51">
        <f t="shared" si="32"/>
        <v>490934.93067040283</v>
      </c>
    </row>
    <row r="288" spans="2:11" hidden="1" x14ac:dyDescent="0.25">
      <c r="B288" s="11">
        <v>280</v>
      </c>
      <c r="C288" s="10">
        <f t="shared" si="33"/>
        <v>76623.700312351444</v>
      </c>
      <c r="D288" s="47">
        <f t="shared" si="28"/>
        <v>255.41233437450484</v>
      </c>
      <c r="E288" s="10">
        <f t="shared" si="29"/>
        <v>646.87713925969888</v>
      </c>
      <c r="F288" s="9">
        <f t="shared" si="30"/>
        <v>75976.823173091747</v>
      </c>
      <c r="H288" s="11">
        <v>280</v>
      </c>
      <c r="I288" s="44">
        <f t="shared" si="34"/>
        <v>490934.93067040283</v>
      </c>
      <c r="J288" s="51">
        <f t="shared" si="31"/>
        <v>1636.4497689013428</v>
      </c>
      <c r="K288" s="51">
        <f t="shared" si="32"/>
        <v>492571.38043930416</v>
      </c>
    </row>
    <row r="289" spans="2:11" hidden="1" x14ac:dyDescent="0.25">
      <c r="B289" s="11">
        <v>281</v>
      </c>
      <c r="C289" s="10">
        <f t="shared" si="33"/>
        <v>75976.823173091747</v>
      </c>
      <c r="D289" s="47">
        <f t="shared" si="28"/>
        <v>253.25607724363917</v>
      </c>
      <c r="E289" s="10">
        <f t="shared" si="29"/>
        <v>649.03339639056446</v>
      </c>
      <c r="F289" s="9">
        <f t="shared" si="30"/>
        <v>75327.789776701189</v>
      </c>
      <c r="H289" s="11">
        <v>281</v>
      </c>
      <c r="I289" s="44">
        <f t="shared" si="34"/>
        <v>492571.38043930416</v>
      </c>
      <c r="J289" s="51">
        <f t="shared" si="31"/>
        <v>1641.9046014643473</v>
      </c>
      <c r="K289" s="51">
        <f t="shared" si="32"/>
        <v>494213.2850407685</v>
      </c>
    </row>
    <row r="290" spans="2:11" hidden="1" x14ac:dyDescent="0.25">
      <c r="B290" s="11">
        <v>282</v>
      </c>
      <c r="C290" s="10">
        <f t="shared" si="33"/>
        <v>75327.789776701189</v>
      </c>
      <c r="D290" s="47">
        <f t="shared" si="28"/>
        <v>251.09263258900398</v>
      </c>
      <c r="E290" s="10">
        <f t="shared" si="29"/>
        <v>651.19684104519968</v>
      </c>
      <c r="F290" s="9">
        <f t="shared" si="30"/>
        <v>74676.592935655994</v>
      </c>
      <c r="H290" s="11">
        <v>282</v>
      </c>
      <c r="I290" s="44">
        <f t="shared" si="34"/>
        <v>494213.2850407685</v>
      </c>
      <c r="J290" s="51">
        <f t="shared" si="31"/>
        <v>1647.3776168025618</v>
      </c>
      <c r="K290" s="51">
        <f t="shared" si="32"/>
        <v>495860.66265757108</v>
      </c>
    </row>
    <row r="291" spans="2:11" hidden="1" x14ac:dyDescent="0.25">
      <c r="B291" s="11">
        <v>283</v>
      </c>
      <c r="C291" s="10">
        <f t="shared" si="33"/>
        <v>74676.592935655994</v>
      </c>
      <c r="D291" s="47">
        <f t="shared" si="28"/>
        <v>248.92197645218667</v>
      </c>
      <c r="E291" s="10">
        <f t="shared" si="29"/>
        <v>653.36749718201702</v>
      </c>
      <c r="F291" s="9">
        <f t="shared" si="30"/>
        <v>74023.225438473979</v>
      </c>
      <c r="H291" s="11">
        <v>283</v>
      </c>
      <c r="I291" s="44">
        <f t="shared" si="34"/>
        <v>495860.66265757108</v>
      </c>
      <c r="J291" s="51">
        <f t="shared" si="31"/>
        <v>1652.8688755252369</v>
      </c>
      <c r="K291" s="51">
        <f t="shared" si="32"/>
        <v>497513.53153309633</v>
      </c>
    </row>
    <row r="292" spans="2:11" hidden="1" x14ac:dyDescent="0.25">
      <c r="B292" s="11">
        <v>284</v>
      </c>
      <c r="C292" s="10">
        <f t="shared" si="33"/>
        <v>74023.225438473979</v>
      </c>
      <c r="D292" s="47">
        <f t="shared" si="28"/>
        <v>246.74408479491328</v>
      </c>
      <c r="E292" s="10">
        <f t="shared" si="29"/>
        <v>655.54538883929035</v>
      </c>
      <c r="F292" s="9">
        <f t="shared" si="30"/>
        <v>73367.680049634684</v>
      </c>
      <c r="H292" s="11">
        <v>284</v>
      </c>
      <c r="I292" s="44">
        <f t="shared" si="34"/>
        <v>497513.53153309633</v>
      </c>
      <c r="J292" s="51">
        <f t="shared" si="31"/>
        <v>1658.3784384436547</v>
      </c>
      <c r="K292" s="51">
        <f t="shared" si="32"/>
        <v>499171.90997153998</v>
      </c>
    </row>
    <row r="293" spans="2:11" hidden="1" x14ac:dyDescent="0.25">
      <c r="B293" s="11">
        <v>285</v>
      </c>
      <c r="C293" s="10">
        <f t="shared" si="33"/>
        <v>73367.680049634684</v>
      </c>
      <c r="D293" s="47">
        <f t="shared" si="28"/>
        <v>244.5589334987823</v>
      </c>
      <c r="E293" s="10">
        <f t="shared" si="29"/>
        <v>657.73054013542139</v>
      </c>
      <c r="F293" s="9">
        <f t="shared" si="30"/>
        <v>72709.94950949926</v>
      </c>
      <c r="H293" s="11">
        <v>285</v>
      </c>
      <c r="I293" s="44">
        <f t="shared" si="34"/>
        <v>499171.90997153998</v>
      </c>
      <c r="J293" s="51">
        <f t="shared" si="31"/>
        <v>1663.9063665717999</v>
      </c>
      <c r="K293" s="51">
        <f t="shared" si="32"/>
        <v>500835.81633811176</v>
      </c>
    </row>
    <row r="294" spans="2:11" hidden="1" x14ac:dyDescent="0.25">
      <c r="B294" s="11">
        <v>286</v>
      </c>
      <c r="C294" s="10">
        <f t="shared" si="33"/>
        <v>72709.94950949926</v>
      </c>
      <c r="D294" s="47">
        <f t="shared" si="28"/>
        <v>242.36649836499754</v>
      </c>
      <c r="E294" s="10">
        <f t="shared" si="29"/>
        <v>659.92297526920606</v>
      </c>
      <c r="F294" s="9">
        <f t="shared" si="30"/>
        <v>72050.026534230055</v>
      </c>
      <c r="H294" s="11">
        <v>286</v>
      </c>
      <c r="I294" s="44">
        <f t="shared" si="34"/>
        <v>500835.81633811176</v>
      </c>
      <c r="J294" s="51">
        <f t="shared" si="31"/>
        <v>1669.4527211270392</v>
      </c>
      <c r="K294" s="51">
        <f t="shared" si="32"/>
        <v>502505.26905923878</v>
      </c>
    </row>
    <row r="295" spans="2:11" hidden="1" x14ac:dyDescent="0.25">
      <c r="B295" s="11">
        <v>287</v>
      </c>
      <c r="C295" s="10">
        <f t="shared" si="33"/>
        <v>72050.026534230055</v>
      </c>
      <c r="D295" s="47">
        <f t="shared" si="28"/>
        <v>240.1667551141002</v>
      </c>
      <c r="E295" s="10">
        <f t="shared" si="29"/>
        <v>662.12271852010349</v>
      </c>
      <c r="F295" s="9">
        <f t="shared" si="30"/>
        <v>71387.903815709957</v>
      </c>
      <c r="H295" s="11">
        <v>287</v>
      </c>
      <c r="I295" s="44">
        <f t="shared" si="34"/>
        <v>502505.26905923878</v>
      </c>
      <c r="J295" s="51">
        <f t="shared" si="31"/>
        <v>1675.017563530796</v>
      </c>
      <c r="K295" s="51">
        <f t="shared" si="32"/>
        <v>504180.28662276955</v>
      </c>
    </row>
    <row r="296" spans="2:11" hidden="1" x14ac:dyDescent="0.25">
      <c r="B296" s="11">
        <v>288</v>
      </c>
      <c r="C296" s="10">
        <f t="shared" si="33"/>
        <v>71387.903815709957</v>
      </c>
      <c r="D296" s="47">
        <f t="shared" si="28"/>
        <v>237.95967938569987</v>
      </c>
      <c r="E296" s="10">
        <f t="shared" si="29"/>
        <v>664.32979424850373</v>
      </c>
      <c r="F296" s="9">
        <f t="shared" si="30"/>
        <v>70723.574021461449</v>
      </c>
      <c r="H296" s="11">
        <v>288</v>
      </c>
      <c r="I296" s="44">
        <f t="shared" si="34"/>
        <v>504180.28662276955</v>
      </c>
      <c r="J296" s="51">
        <f t="shared" si="31"/>
        <v>1680.600955409232</v>
      </c>
      <c r="K296" s="51">
        <f t="shared" si="32"/>
        <v>505860.88757817878</v>
      </c>
    </row>
    <row r="297" spans="2:11" hidden="1" x14ac:dyDescent="0.25">
      <c r="B297" s="11">
        <v>289</v>
      </c>
      <c r="C297" s="10">
        <f t="shared" si="33"/>
        <v>70723.574021461449</v>
      </c>
      <c r="D297" s="47">
        <f t="shared" si="28"/>
        <v>235.74524673820486</v>
      </c>
      <c r="E297" s="10">
        <f t="shared" si="29"/>
        <v>666.5442268959988</v>
      </c>
      <c r="F297" s="9">
        <f t="shared" si="30"/>
        <v>70057.029794565446</v>
      </c>
      <c r="H297" s="11">
        <v>289</v>
      </c>
      <c r="I297" s="44">
        <f t="shared" si="34"/>
        <v>505860.88757817878</v>
      </c>
      <c r="J297" s="51">
        <f t="shared" si="31"/>
        <v>1686.2029585939295</v>
      </c>
      <c r="K297" s="51">
        <f t="shared" si="32"/>
        <v>507547.09053677268</v>
      </c>
    </row>
    <row r="298" spans="2:11" hidden="1" x14ac:dyDescent="0.25">
      <c r="B298" s="11">
        <v>290</v>
      </c>
      <c r="C298" s="10">
        <f t="shared" si="33"/>
        <v>70057.029794565446</v>
      </c>
      <c r="D298" s="47">
        <f t="shared" si="28"/>
        <v>233.52343264855151</v>
      </c>
      <c r="E298" s="10">
        <f t="shared" si="29"/>
        <v>668.76604098565213</v>
      </c>
      <c r="F298" s="9">
        <f t="shared" si="30"/>
        <v>69388.263753579799</v>
      </c>
      <c r="H298" s="11">
        <v>290</v>
      </c>
      <c r="I298" s="44">
        <f t="shared" si="34"/>
        <v>507547.09053677268</v>
      </c>
      <c r="J298" s="51">
        <f t="shared" si="31"/>
        <v>1691.8236351225758</v>
      </c>
      <c r="K298" s="51">
        <f t="shared" si="32"/>
        <v>509238.91417189525</v>
      </c>
    </row>
    <row r="299" spans="2:11" hidden="1" x14ac:dyDescent="0.25">
      <c r="B299" s="11">
        <v>291</v>
      </c>
      <c r="C299" s="10">
        <f t="shared" si="33"/>
        <v>69388.263753579799</v>
      </c>
      <c r="D299" s="47">
        <f t="shared" si="28"/>
        <v>231.29421251193267</v>
      </c>
      <c r="E299" s="10">
        <f t="shared" si="29"/>
        <v>670.99526112227102</v>
      </c>
      <c r="F299" s="9">
        <f t="shared" si="30"/>
        <v>68717.26849245753</v>
      </c>
      <c r="H299" s="11">
        <v>291</v>
      </c>
      <c r="I299" s="44">
        <f t="shared" si="34"/>
        <v>509238.91417189525</v>
      </c>
      <c r="J299" s="51">
        <f t="shared" si="31"/>
        <v>1697.4630472396509</v>
      </c>
      <c r="K299" s="51">
        <f t="shared" si="32"/>
        <v>510936.37721913488</v>
      </c>
    </row>
    <row r="300" spans="2:11" hidden="1" x14ac:dyDescent="0.25">
      <c r="B300" s="11">
        <v>292</v>
      </c>
      <c r="C300" s="10">
        <f t="shared" si="33"/>
        <v>68717.26849245753</v>
      </c>
      <c r="D300" s="47">
        <f t="shared" si="28"/>
        <v>229.05756164152513</v>
      </c>
      <c r="E300" s="10">
        <f t="shared" si="29"/>
        <v>673.23191199267853</v>
      </c>
      <c r="F300" s="9">
        <f t="shared" si="30"/>
        <v>68044.036580464846</v>
      </c>
      <c r="H300" s="11">
        <v>292</v>
      </c>
      <c r="I300" s="44">
        <f t="shared" si="34"/>
        <v>510936.37721913488</v>
      </c>
      <c r="J300" s="51">
        <f t="shared" si="31"/>
        <v>1703.1212573971163</v>
      </c>
      <c r="K300" s="51">
        <f t="shared" si="32"/>
        <v>512639.498476532</v>
      </c>
    </row>
    <row r="301" spans="2:11" hidden="1" x14ac:dyDescent="0.25">
      <c r="B301" s="11">
        <v>293</v>
      </c>
      <c r="C301" s="10">
        <f t="shared" si="33"/>
        <v>68044.036580464846</v>
      </c>
      <c r="D301" s="47">
        <f t="shared" si="28"/>
        <v>226.81345526821616</v>
      </c>
      <c r="E301" s="10">
        <f t="shared" si="29"/>
        <v>675.47601836598756</v>
      </c>
      <c r="F301" s="9">
        <f t="shared" si="30"/>
        <v>67368.560562098864</v>
      </c>
      <c r="H301" s="11">
        <v>293</v>
      </c>
      <c r="I301" s="44">
        <f t="shared" si="34"/>
        <v>512639.498476532</v>
      </c>
      <c r="J301" s="51">
        <f t="shared" si="31"/>
        <v>1708.7983282551068</v>
      </c>
      <c r="K301" s="51">
        <f t="shared" si="32"/>
        <v>514348.29680478713</v>
      </c>
    </row>
    <row r="302" spans="2:11" hidden="1" x14ac:dyDescent="0.25">
      <c r="B302" s="11">
        <v>294</v>
      </c>
      <c r="C302" s="10">
        <f t="shared" si="33"/>
        <v>67368.560562098864</v>
      </c>
      <c r="D302" s="47">
        <f t="shared" si="28"/>
        <v>224.56186854032956</v>
      </c>
      <c r="E302" s="10">
        <f t="shared" si="29"/>
        <v>677.7276050938741</v>
      </c>
      <c r="F302" s="9">
        <f t="shared" si="30"/>
        <v>66690.832957004997</v>
      </c>
      <c r="H302" s="11">
        <v>294</v>
      </c>
      <c r="I302" s="44">
        <f t="shared" si="34"/>
        <v>514348.29680478713</v>
      </c>
      <c r="J302" s="51">
        <f t="shared" si="31"/>
        <v>1714.4943226826238</v>
      </c>
      <c r="K302" s="51">
        <f t="shared" si="32"/>
        <v>516062.79112746974</v>
      </c>
    </row>
    <row r="303" spans="2:11" hidden="1" x14ac:dyDescent="0.25">
      <c r="B303" s="11">
        <v>295</v>
      </c>
      <c r="C303" s="10">
        <f t="shared" si="33"/>
        <v>66690.832957004997</v>
      </c>
      <c r="D303" s="47">
        <f t="shared" si="28"/>
        <v>222.30277652335002</v>
      </c>
      <c r="E303" s="10">
        <f t="shared" si="29"/>
        <v>679.98669711085358</v>
      </c>
      <c r="F303" s="9">
        <f t="shared" si="30"/>
        <v>66010.846259894141</v>
      </c>
      <c r="H303" s="11">
        <v>295</v>
      </c>
      <c r="I303" s="44">
        <f t="shared" si="34"/>
        <v>516062.79112746974</v>
      </c>
      <c r="J303" s="51">
        <f t="shared" si="31"/>
        <v>1720.2093037582326</v>
      </c>
      <c r="K303" s="51">
        <f t="shared" si="32"/>
        <v>517783.00043122796</v>
      </c>
    </row>
    <row r="304" spans="2:11" hidden="1" x14ac:dyDescent="0.25">
      <c r="B304" s="11">
        <v>296</v>
      </c>
      <c r="C304" s="10">
        <f t="shared" si="33"/>
        <v>66010.846259894141</v>
      </c>
      <c r="D304" s="47">
        <f t="shared" si="28"/>
        <v>220.03615419964714</v>
      </c>
      <c r="E304" s="10">
        <f t="shared" si="29"/>
        <v>682.25331943455649</v>
      </c>
      <c r="F304" s="9">
        <f t="shared" si="30"/>
        <v>65328.592940459581</v>
      </c>
      <c r="H304" s="11">
        <v>296</v>
      </c>
      <c r="I304" s="44">
        <f t="shared" si="34"/>
        <v>517783.00043122796</v>
      </c>
      <c r="J304" s="51">
        <f t="shared" si="31"/>
        <v>1725.94333477076</v>
      </c>
      <c r="K304" s="51">
        <f t="shared" si="32"/>
        <v>519508.9437659987</v>
      </c>
    </row>
    <row r="305" spans="2:11" hidden="1" x14ac:dyDescent="0.25">
      <c r="B305" s="11">
        <v>297</v>
      </c>
      <c r="C305" s="10">
        <f t="shared" si="33"/>
        <v>65328.592940459581</v>
      </c>
      <c r="D305" s="47">
        <f t="shared" si="28"/>
        <v>217.76197646819861</v>
      </c>
      <c r="E305" s="10">
        <f t="shared" si="29"/>
        <v>684.52749716600511</v>
      </c>
      <c r="F305" s="9">
        <f t="shared" si="30"/>
        <v>64644.065443293577</v>
      </c>
      <c r="H305" s="11">
        <v>297</v>
      </c>
      <c r="I305" s="44">
        <f t="shared" si="34"/>
        <v>519508.9437659987</v>
      </c>
      <c r="J305" s="51">
        <f t="shared" si="31"/>
        <v>1731.6964792199958</v>
      </c>
      <c r="K305" s="51">
        <f t="shared" si="32"/>
        <v>521240.6402452187</v>
      </c>
    </row>
    <row r="306" spans="2:11" hidden="1" x14ac:dyDescent="0.25">
      <c r="B306" s="11">
        <v>298</v>
      </c>
      <c r="C306" s="10">
        <f t="shared" si="33"/>
        <v>64644.065443293577</v>
      </c>
      <c r="D306" s="47">
        <f t="shared" si="28"/>
        <v>215.48021814431195</v>
      </c>
      <c r="E306" s="10">
        <f t="shared" si="29"/>
        <v>686.80925548989171</v>
      </c>
      <c r="F306" s="9">
        <f t="shared" si="30"/>
        <v>63957.256187803687</v>
      </c>
      <c r="H306" s="11">
        <v>298</v>
      </c>
      <c r="I306" s="44">
        <f t="shared" si="34"/>
        <v>521240.6402452187</v>
      </c>
      <c r="J306" s="51">
        <f t="shared" si="31"/>
        <v>1737.4688008173957</v>
      </c>
      <c r="K306" s="51">
        <f t="shared" si="32"/>
        <v>522978.10904603609</v>
      </c>
    </row>
    <row r="307" spans="2:11" hidden="1" x14ac:dyDescent="0.25">
      <c r="B307" s="11">
        <v>299</v>
      </c>
      <c r="C307" s="10">
        <f t="shared" si="33"/>
        <v>63957.256187803687</v>
      </c>
      <c r="D307" s="47">
        <f t="shared" si="28"/>
        <v>213.19085395934565</v>
      </c>
      <c r="E307" s="10">
        <f t="shared" si="29"/>
        <v>689.09861967485801</v>
      </c>
      <c r="F307" s="9">
        <f t="shared" si="30"/>
        <v>63268.15756812883</v>
      </c>
      <c r="H307" s="11">
        <v>299</v>
      </c>
      <c r="I307" s="44">
        <f t="shared" si="34"/>
        <v>522978.10904603609</v>
      </c>
      <c r="J307" s="51">
        <f t="shared" si="31"/>
        <v>1743.2603634867871</v>
      </c>
      <c r="K307" s="51">
        <f t="shared" si="32"/>
        <v>524721.36940952286</v>
      </c>
    </row>
    <row r="308" spans="2:11" hidden="1" x14ac:dyDescent="0.25">
      <c r="B308" s="11">
        <v>300</v>
      </c>
      <c r="C308" s="10">
        <f t="shared" si="33"/>
        <v>63268.15756812883</v>
      </c>
      <c r="D308" s="47">
        <f t="shared" si="28"/>
        <v>210.89385856042944</v>
      </c>
      <c r="E308" s="10">
        <f t="shared" si="29"/>
        <v>691.39561507377425</v>
      </c>
      <c r="F308" s="9">
        <f t="shared" si="30"/>
        <v>62576.761953055058</v>
      </c>
      <c r="H308" s="11">
        <v>300</v>
      </c>
      <c r="I308" s="44">
        <f t="shared" si="34"/>
        <v>524721.36940952286</v>
      </c>
      <c r="J308" s="51">
        <f t="shared" si="31"/>
        <v>1749.0712313650763</v>
      </c>
      <c r="K308" s="51">
        <f t="shared" si="32"/>
        <v>526470.44064088794</v>
      </c>
    </row>
    <row r="309" spans="2:11" hidden="1" x14ac:dyDescent="0.25">
      <c r="B309" s="11">
        <v>301</v>
      </c>
      <c r="C309" s="10">
        <f t="shared" si="33"/>
        <v>62576.761953055058</v>
      </c>
      <c r="D309" s="47">
        <f t="shared" si="28"/>
        <v>208.58920651018354</v>
      </c>
      <c r="E309" s="10">
        <f t="shared" si="29"/>
        <v>693.70026712402012</v>
      </c>
      <c r="F309" s="9">
        <f t="shared" si="30"/>
        <v>61883.061685931039</v>
      </c>
      <c r="H309" s="11">
        <v>301</v>
      </c>
      <c r="I309" s="44">
        <f t="shared" si="34"/>
        <v>526470.44064088794</v>
      </c>
      <c r="J309" s="51">
        <f t="shared" si="31"/>
        <v>1754.9014688029599</v>
      </c>
      <c r="K309" s="51">
        <f t="shared" si="32"/>
        <v>528225.34210969089</v>
      </c>
    </row>
    <row r="310" spans="2:11" hidden="1" x14ac:dyDescent="0.25">
      <c r="B310" s="11">
        <v>302</v>
      </c>
      <c r="C310" s="10">
        <f t="shared" si="33"/>
        <v>61883.061685931039</v>
      </c>
      <c r="D310" s="47">
        <f t="shared" si="28"/>
        <v>206.2768722864368</v>
      </c>
      <c r="E310" s="10">
        <f t="shared" si="29"/>
        <v>696.0126013477668</v>
      </c>
      <c r="F310" s="9">
        <f t="shared" si="30"/>
        <v>61187.049084583276</v>
      </c>
      <c r="H310" s="11">
        <v>302</v>
      </c>
      <c r="I310" s="44">
        <f t="shared" si="34"/>
        <v>528225.34210969089</v>
      </c>
      <c r="J310" s="51">
        <f t="shared" si="31"/>
        <v>1760.7511403656365</v>
      </c>
      <c r="K310" s="51">
        <f t="shared" si="32"/>
        <v>529986.0932500565</v>
      </c>
    </row>
    <row r="311" spans="2:11" hidden="1" x14ac:dyDescent="0.25">
      <c r="B311" s="11">
        <v>303</v>
      </c>
      <c r="C311" s="10">
        <f t="shared" si="33"/>
        <v>61187.049084583276</v>
      </c>
      <c r="D311" s="47">
        <f t="shared" si="28"/>
        <v>203.95683028194426</v>
      </c>
      <c r="E311" s="10">
        <f t="shared" si="29"/>
        <v>698.33264335225942</v>
      </c>
      <c r="F311" s="9">
        <f t="shared" si="30"/>
        <v>60488.716441231016</v>
      </c>
      <c r="H311" s="11">
        <v>303</v>
      </c>
      <c r="I311" s="44">
        <f t="shared" si="34"/>
        <v>529986.0932500565</v>
      </c>
      <c r="J311" s="51">
        <f t="shared" si="31"/>
        <v>1766.6203108335217</v>
      </c>
      <c r="K311" s="51">
        <f t="shared" si="32"/>
        <v>531752.71356089006</v>
      </c>
    </row>
    <row r="312" spans="2:11" hidden="1" x14ac:dyDescent="0.25">
      <c r="B312" s="11">
        <v>304</v>
      </c>
      <c r="C312" s="10">
        <f t="shared" si="33"/>
        <v>60488.716441231016</v>
      </c>
      <c r="D312" s="47">
        <f t="shared" si="28"/>
        <v>201.62905480410339</v>
      </c>
      <c r="E312" s="10">
        <f t="shared" si="29"/>
        <v>700.6604188301003</v>
      </c>
      <c r="F312" s="9">
        <f t="shared" si="30"/>
        <v>59788.056022400917</v>
      </c>
      <c r="H312" s="11">
        <v>304</v>
      </c>
      <c r="I312" s="44">
        <f t="shared" si="34"/>
        <v>531752.71356089006</v>
      </c>
      <c r="J312" s="51">
        <f t="shared" si="31"/>
        <v>1772.5090452029669</v>
      </c>
      <c r="K312" s="51">
        <f t="shared" si="32"/>
        <v>533525.22260609304</v>
      </c>
    </row>
    <row r="313" spans="2:11" hidden="1" x14ac:dyDescent="0.25">
      <c r="B313" s="11">
        <v>305</v>
      </c>
      <c r="C313" s="10">
        <f t="shared" si="33"/>
        <v>59788.056022400917</v>
      </c>
      <c r="D313" s="47">
        <f t="shared" si="28"/>
        <v>199.29352007466974</v>
      </c>
      <c r="E313" s="10">
        <f t="shared" si="29"/>
        <v>702.99595355953397</v>
      </c>
      <c r="F313" s="9">
        <f t="shared" si="30"/>
        <v>59085.060068841383</v>
      </c>
      <c r="H313" s="11">
        <v>305</v>
      </c>
      <c r="I313" s="44">
        <f t="shared" si="34"/>
        <v>533525.22260609304</v>
      </c>
      <c r="J313" s="51">
        <f t="shared" si="31"/>
        <v>1778.4174086869768</v>
      </c>
      <c r="K313" s="51">
        <f t="shared" si="32"/>
        <v>535303.64001477999</v>
      </c>
    </row>
    <row r="314" spans="2:11" hidden="1" x14ac:dyDescent="0.25">
      <c r="B314" s="11">
        <v>306</v>
      </c>
      <c r="C314" s="10">
        <f t="shared" si="33"/>
        <v>59085.060068841383</v>
      </c>
      <c r="D314" s="47">
        <f t="shared" si="28"/>
        <v>196.95020022947128</v>
      </c>
      <c r="E314" s="10">
        <f t="shared" si="29"/>
        <v>705.33927340473235</v>
      </c>
      <c r="F314" s="9">
        <f t="shared" si="30"/>
        <v>58379.720795436653</v>
      </c>
      <c r="H314" s="11">
        <v>306</v>
      </c>
      <c r="I314" s="44">
        <f t="shared" si="34"/>
        <v>535303.64001477999</v>
      </c>
      <c r="J314" s="51">
        <f t="shared" si="31"/>
        <v>1784.3454667159333</v>
      </c>
      <c r="K314" s="51">
        <f t="shared" si="32"/>
        <v>537087.98548149597</v>
      </c>
    </row>
    <row r="315" spans="2:11" hidden="1" x14ac:dyDescent="0.25">
      <c r="B315" s="11">
        <v>307</v>
      </c>
      <c r="C315" s="10">
        <f t="shared" si="33"/>
        <v>58379.720795436653</v>
      </c>
      <c r="D315" s="47">
        <f t="shared" si="28"/>
        <v>194.59906931812219</v>
      </c>
      <c r="E315" s="10">
        <f t="shared" si="29"/>
        <v>707.69040431608141</v>
      </c>
      <c r="F315" s="9">
        <f t="shared" si="30"/>
        <v>57672.03039112057</v>
      </c>
      <c r="H315" s="11">
        <v>307</v>
      </c>
      <c r="I315" s="44">
        <f t="shared" si="34"/>
        <v>537087.98548149597</v>
      </c>
      <c r="J315" s="51">
        <f t="shared" si="31"/>
        <v>1790.2932849383201</v>
      </c>
      <c r="K315" s="51">
        <f t="shared" si="32"/>
        <v>538878.27876643429</v>
      </c>
    </row>
    <row r="316" spans="2:11" hidden="1" x14ac:dyDescent="0.25">
      <c r="B316" s="11">
        <v>308</v>
      </c>
      <c r="C316" s="10">
        <f t="shared" si="33"/>
        <v>57672.03039112057</v>
      </c>
      <c r="D316" s="47">
        <f t="shared" si="28"/>
        <v>192.24010130373526</v>
      </c>
      <c r="E316" s="10">
        <f t="shared" si="29"/>
        <v>710.04937233046837</v>
      </c>
      <c r="F316" s="9">
        <f t="shared" si="30"/>
        <v>56961.981018790102</v>
      </c>
      <c r="H316" s="11">
        <v>308</v>
      </c>
      <c r="I316" s="44">
        <f t="shared" si="34"/>
        <v>538878.27876643429</v>
      </c>
      <c r="J316" s="51">
        <f t="shared" si="31"/>
        <v>1796.2609292214477</v>
      </c>
      <c r="K316" s="51">
        <f t="shared" si="32"/>
        <v>540674.53969565569</v>
      </c>
    </row>
    <row r="317" spans="2:11" hidden="1" x14ac:dyDescent="0.25">
      <c r="B317" s="11">
        <v>309</v>
      </c>
      <c r="C317" s="10">
        <f t="shared" si="33"/>
        <v>56961.981018790102</v>
      </c>
      <c r="D317" s="47">
        <f t="shared" si="28"/>
        <v>189.87327006263368</v>
      </c>
      <c r="E317" s="10">
        <f t="shared" si="29"/>
        <v>712.41620357157001</v>
      </c>
      <c r="F317" s="9">
        <f t="shared" si="30"/>
        <v>56249.564815218531</v>
      </c>
      <c r="H317" s="11">
        <v>309</v>
      </c>
      <c r="I317" s="44">
        <f t="shared" si="34"/>
        <v>540674.53969565569</v>
      </c>
      <c r="J317" s="51">
        <f t="shared" si="31"/>
        <v>1802.2484656521858</v>
      </c>
      <c r="K317" s="51">
        <f t="shared" si="32"/>
        <v>542476.78816130792</v>
      </c>
    </row>
    <row r="318" spans="2:11" hidden="1" x14ac:dyDescent="0.25">
      <c r="B318" s="11">
        <v>310</v>
      </c>
      <c r="C318" s="10">
        <f t="shared" si="33"/>
        <v>56249.564815218531</v>
      </c>
      <c r="D318" s="47">
        <f t="shared" si="28"/>
        <v>187.49854938406179</v>
      </c>
      <c r="E318" s="10">
        <f t="shared" si="29"/>
        <v>714.79092425014187</v>
      </c>
      <c r="F318" s="9">
        <f t="shared" si="30"/>
        <v>55534.77389096839</v>
      </c>
      <c r="H318" s="11">
        <v>310</v>
      </c>
      <c r="I318" s="44">
        <f t="shared" si="34"/>
        <v>542476.78816130792</v>
      </c>
      <c r="J318" s="51">
        <f t="shared" si="31"/>
        <v>1808.2559605376932</v>
      </c>
      <c r="K318" s="51">
        <f t="shared" si="32"/>
        <v>544285.04412184563</v>
      </c>
    </row>
    <row r="319" spans="2:11" hidden="1" x14ac:dyDescent="0.25">
      <c r="B319" s="11">
        <v>311</v>
      </c>
      <c r="C319" s="10">
        <f t="shared" si="33"/>
        <v>55534.77389096839</v>
      </c>
      <c r="D319" s="47">
        <f t="shared" si="28"/>
        <v>185.11591296989465</v>
      </c>
      <c r="E319" s="10">
        <f t="shared" si="29"/>
        <v>717.17356066430898</v>
      </c>
      <c r="F319" s="9">
        <f t="shared" si="30"/>
        <v>54817.600330304078</v>
      </c>
      <c r="H319" s="11">
        <v>311</v>
      </c>
      <c r="I319" s="44">
        <f t="shared" si="34"/>
        <v>544285.04412184563</v>
      </c>
      <c r="J319" s="51">
        <f t="shared" si="31"/>
        <v>1814.2834804061522</v>
      </c>
      <c r="K319" s="51">
        <f t="shared" si="32"/>
        <v>546099.32760225178</v>
      </c>
    </row>
    <row r="320" spans="2:11" hidden="1" x14ac:dyDescent="0.25">
      <c r="B320" s="11">
        <v>312</v>
      </c>
      <c r="C320" s="10">
        <f t="shared" si="33"/>
        <v>54817.600330304078</v>
      </c>
      <c r="D320" s="47">
        <f t="shared" si="28"/>
        <v>182.72533443434693</v>
      </c>
      <c r="E320" s="10">
        <f t="shared" si="29"/>
        <v>719.56413919985675</v>
      </c>
      <c r="F320" s="9">
        <f t="shared" si="30"/>
        <v>54098.03619110422</v>
      </c>
      <c r="H320" s="11">
        <v>312</v>
      </c>
      <c r="I320" s="44">
        <f t="shared" si="34"/>
        <v>546099.32760225178</v>
      </c>
      <c r="J320" s="51">
        <f t="shared" si="31"/>
        <v>1820.331092007506</v>
      </c>
      <c r="K320" s="51">
        <f t="shared" si="32"/>
        <v>547919.65869425924</v>
      </c>
    </row>
    <row r="321" spans="2:11" hidden="1" x14ac:dyDescent="0.25">
      <c r="B321" s="11">
        <v>313</v>
      </c>
      <c r="C321" s="10">
        <f t="shared" si="33"/>
        <v>54098.03619110422</v>
      </c>
      <c r="D321" s="47">
        <f t="shared" si="28"/>
        <v>180.32678730368073</v>
      </c>
      <c r="E321" s="10">
        <f t="shared" si="29"/>
        <v>721.96268633052296</v>
      </c>
      <c r="F321" s="9">
        <f t="shared" si="30"/>
        <v>53376.073504773696</v>
      </c>
      <c r="H321" s="11">
        <v>313</v>
      </c>
      <c r="I321" s="44">
        <f t="shared" si="34"/>
        <v>547919.65869425924</v>
      </c>
      <c r="J321" s="51">
        <f t="shared" si="31"/>
        <v>1826.3988623141977</v>
      </c>
      <c r="K321" s="51">
        <f t="shared" si="32"/>
        <v>549746.05755657342</v>
      </c>
    </row>
    <row r="322" spans="2:11" hidden="1" x14ac:dyDescent="0.25">
      <c r="B322" s="11">
        <v>314</v>
      </c>
      <c r="C322" s="10">
        <f t="shared" si="33"/>
        <v>53376.073504773696</v>
      </c>
      <c r="D322" s="47">
        <f t="shared" si="28"/>
        <v>177.92024501591234</v>
      </c>
      <c r="E322" s="10">
        <f t="shared" si="29"/>
        <v>724.36922861829134</v>
      </c>
      <c r="F322" s="9">
        <f t="shared" si="30"/>
        <v>52651.704276155404</v>
      </c>
      <c r="H322" s="11">
        <v>314</v>
      </c>
      <c r="I322" s="44">
        <f t="shared" si="34"/>
        <v>549746.05755657342</v>
      </c>
      <c r="J322" s="51">
        <f t="shared" si="31"/>
        <v>1832.4868585219115</v>
      </c>
      <c r="K322" s="51">
        <f t="shared" si="32"/>
        <v>551578.54441509536</v>
      </c>
    </row>
    <row r="323" spans="2:11" hidden="1" x14ac:dyDescent="0.25">
      <c r="B323" s="11">
        <v>315</v>
      </c>
      <c r="C323" s="10">
        <f t="shared" si="33"/>
        <v>52651.704276155404</v>
      </c>
      <c r="D323" s="47">
        <f t="shared" si="28"/>
        <v>175.50568092051802</v>
      </c>
      <c r="E323" s="10">
        <f t="shared" si="29"/>
        <v>726.78379271368567</v>
      </c>
      <c r="F323" s="9">
        <f t="shared" si="30"/>
        <v>51924.920483441718</v>
      </c>
      <c r="H323" s="11">
        <v>315</v>
      </c>
      <c r="I323" s="44">
        <f t="shared" si="34"/>
        <v>551578.54441509536</v>
      </c>
      <c r="J323" s="51">
        <f t="shared" si="31"/>
        <v>1838.5951480503179</v>
      </c>
      <c r="K323" s="51">
        <f t="shared" si="32"/>
        <v>553417.1395631457</v>
      </c>
    </row>
    <row r="324" spans="2:11" hidden="1" x14ac:dyDescent="0.25">
      <c r="B324" s="11">
        <v>316</v>
      </c>
      <c r="C324" s="10">
        <f t="shared" si="33"/>
        <v>51924.920483441718</v>
      </c>
      <c r="D324" s="47">
        <f t="shared" si="28"/>
        <v>173.08306827813908</v>
      </c>
      <c r="E324" s="10">
        <f t="shared" si="29"/>
        <v>729.20640535606458</v>
      </c>
      <c r="F324" s="9">
        <f t="shared" si="30"/>
        <v>51195.71407808565</v>
      </c>
      <c r="H324" s="11">
        <v>316</v>
      </c>
      <c r="I324" s="44">
        <f t="shared" si="34"/>
        <v>553417.1395631457</v>
      </c>
      <c r="J324" s="51">
        <f t="shared" si="31"/>
        <v>1844.7237985438192</v>
      </c>
      <c r="K324" s="51">
        <f t="shared" si="32"/>
        <v>555261.86336168949</v>
      </c>
    </row>
    <row r="325" spans="2:11" hidden="1" x14ac:dyDescent="0.25">
      <c r="B325" s="11">
        <v>317</v>
      </c>
      <c r="C325" s="10">
        <f t="shared" si="33"/>
        <v>51195.71407808565</v>
      </c>
      <c r="D325" s="47">
        <f t="shared" si="28"/>
        <v>170.6523802602855</v>
      </c>
      <c r="E325" s="10">
        <f t="shared" si="29"/>
        <v>731.63709337391811</v>
      </c>
      <c r="F325" s="9">
        <f t="shared" si="30"/>
        <v>50464.076984711734</v>
      </c>
      <c r="H325" s="11">
        <v>317</v>
      </c>
      <c r="I325" s="44">
        <f t="shared" si="34"/>
        <v>555261.86336168949</v>
      </c>
      <c r="J325" s="51">
        <f t="shared" si="31"/>
        <v>1850.8728778722984</v>
      </c>
      <c r="K325" s="51">
        <f t="shared" si="32"/>
        <v>557112.73623956181</v>
      </c>
    </row>
    <row r="326" spans="2:11" hidden="1" x14ac:dyDescent="0.25">
      <c r="B326" s="11">
        <v>318</v>
      </c>
      <c r="C326" s="10">
        <f t="shared" si="33"/>
        <v>50464.076984711734</v>
      </c>
      <c r="D326" s="47">
        <f t="shared" si="28"/>
        <v>168.21358994903912</v>
      </c>
      <c r="E326" s="10">
        <f t="shared" si="29"/>
        <v>734.07588368516451</v>
      </c>
      <c r="F326" s="9">
        <f t="shared" si="30"/>
        <v>49730.001101026566</v>
      </c>
      <c r="H326" s="11">
        <v>318</v>
      </c>
      <c r="I326" s="44">
        <f t="shared" si="34"/>
        <v>557112.73623956181</v>
      </c>
      <c r="J326" s="51">
        <f t="shared" si="31"/>
        <v>1857.0424541318728</v>
      </c>
      <c r="K326" s="51">
        <f t="shared" si="32"/>
        <v>558969.77869369369</v>
      </c>
    </row>
    <row r="327" spans="2:11" hidden="1" x14ac:dyDescent="0.25">
      <c r="B327" s="11">
        <v>319</v>
      </c>
      <c r="C327" s="10">
        <f t="shared" si="33"/>
        <v>49730.001101026566</v>
      </c>
      <c r="D327" s="47">
        <f t="shared" si="28"/>
        <v>165.76667033675523</v>
      </c>
      <c r="E327" s="10">
        <f t="shared" si="29"/>
        <v>736.52280329744849</v>
      </c>
      <c r="F327" s="9">
        <f t="shared" si="30"/>
        <v>48993.478297729118</v>
      </c>
      <c r="H327" s="11">
        <v>319</v>
      </c>
      <c r="I327" s="44">
        <f t="shared" si="34"/>
        <v>558969.77869369369</v>
      </c>
      <c r="J327" s="51">
        <f t="shared" si="31"/>
        <v>1863.2325956456457</v>
      </c>
      <c r="K327" s="51">
        <f t="shared" si="32"/>
        <v>560833.01128933928</v>
      </c>
    </row>
    <row r="328" spans="2:11" hidden="1" x14ac:dyDescent="0.25">
      <c r="B328" s="11">
        <v>320</v>
      </c>
      <c r="C328" s="10">
        <f t="shared" si="33"/>
        <v>48993.478297729118</v>
      </c>
      <c r="D328" s="47">
        <f t="shared" si="28"/>
        <v>163.31159432576374</v>
      </c>
      <c r="E328" s="10">
        <f t="shared" si="29"/>
        <v>738.97787930843992</v>
      </c>
      <c r="F328" s="9">
        <f t="shared" si="30"/>
        <v>48254.500418420677</v>
      </c>
      <c r="H328" s="11">
        <v>320</v>
      </c>
      <c r="I328" s="44">
        <f t="shared" si="34"/>
        <v>560833.01128933928</v>
      </c>
      <c r="J328" s="51">
        <f t="shared" si="31"/>
        <v>1869.4433709644643</v>
      </c>
      <c r="K328" s="51">
        <f t="shared" si="32"/>
        <v>562702.45466030377</v>
      </c>
    </row>
    <row r="329" spans="2:11" hidden="1" x14ac:dyDescent="0.25">
      <c r="B329" s="11">
        <v>321</v>
      </c>
      <c r="C329" s="10">
        <f t="shared" si="33"/>
        <v>48254.500418420677</v>
      </c>
      <c r="D329" s="47">
        <f t="shared" ref="D329:D387" si="35">C329*$F$3</f>
        <v>160.84833472806895</v>
      </c>
      <c r="E329" s="10">
        <f t="shared" ref="E329:E387" si="36">$F$5-D329</f>
        <v>741.44113890613471</v>
      </c>
      <c r="F329" s="9">
        <f t="shared" ref="F329:F387" si="37">C329-E329</f>
        <v>47513.059279514542</v>
      </c>
      <c r="H329" s="11">
        <v>321</v>
      </c>
      <c r="I329" s="44">
        <f t="shared" si="34"/>
        <v>562702.45466030377</v>
      </c>
      <c r="J329" s="51">
        <f t="shared" ref="J329:J387" si="38">I329*$K$3</f>
        <v>1875.6748488676794</v>
      </c>
      <c r="K329" s="51">
        <f t="shared" ref="K329:K387" si="39">I329+J329</f>
        <v>564578.12950917147</v>
      </c>
    </row>
    <row r="330" spans="2:11" hidden="1" x14ac:dyDescent="0.25">
      <c r="B330" s="11">
        <v>322</v>
      </c>
      <c r="C330" s="10">
        <f t="shared" ref="C330:C387" si="40">F329</f>
        <v>47513.059279514542</v>
      </c>
      <c r="D330" s="47">
        <f t="shared" si="35"/>
        <v>158.37686426504848</v>
      </c>
      <c r="E330" s="10">
        <f t="shared" si="36"/>
        <v>743.91260936915523</v>
      </c>
      <c r="F330" s="9">
        <f t="shared" si="37"/>
        <v>46769.14667014539</v>
      </c>
      <c r="H330" s="11">
        <v>322</v>
      </c>
      <c r="I330" s="44">
        <f t="shared" ref="I330:I387" si="41">K329</f>
        <v>564578.12950917147</v>
      </c>
      <c r="J330" s="51">
        <f t="shared" si="38"/>
        <v>1881.9270983639051</v>
      </c>
      <c r="K330" s="51">
        <f t="shared" si="39"/>
        <v>566460.05660753534</v>
      </c>
    </row>
    <row r="331" spans="2:11" hidden="1" x14ac:dyDescent="0.25">
      <c r="B331" s="11">
        <v>323</v>
      </c>
      <c r="C331" s="10">
        <f t="shared" si="40"/>
        <v>46769.14667014539</v>
      </c>
      <c r="D331" s="47">
        <f t="shared" si="35"/>
        <v>155.89715556715132</v>
      </c>
      <c r="E331" s="10">
        <f t="shared" si="36"/>
        <v>746.39231806705232</v>
      </c>
      <c r="F331" s="9">
        <f t="shared" si="37"/>
        <v>46022.754352078337</v>
      </c>
      <c r="H331" s="11">
        <v>323</v>
      </c>
      <c r="I331" s="44">
        <f t="shared" si="41"/>
        <v>566460.05660753534</v>
      </c>
      <c r="J331" s="51">
        <f t="shared" si="38"/>
        <v>1888.2001886917847</v>
      </c>
      <c r="K331" s="51">
        <f t="shared" si="39"/>
        <v>568348.25679622707</v>
      </c>
    </row>
    <row r="332" spans="2:11" hidden="1" x14ac:dyDescent="0.25">
      <c r="B332" s="11">
        <v>324</v>
      </c>
      <c r="C332" s="10">
        <f t="shared" si="40"/>
        <v>46022.754352078337</v>
      </c>
      <c r="D332" s="47">
        <f t="shared" si="35"/>
        <v>153.40918117359448</v>
      </c>
      <c r="E332" s="10">
        <f t="shared" si="36"/>
        <v>748.88029246060921</v>
      </c>
      <c r="F332" s="9">
        <f t="shared" si="37"/>
        <v>45273.87405961773</v>
      </c>
      <c r="H332" s="11">
        <v>324</v>
      </c>
      <c r="I332" s="44">
        <f t="shared" si="41"/>
        <v>568348.25679622707</v>
      </c>
      <c r="J332" s="51">
        <f t="shared" si="38"/>
        <v>1894.494189320757</v>
      </c>
      <c r="K332" s="51">
        <f t="shared" si="39"/>
        <v>570242.75098554778</v>
      </c>
    </row>
    <row r="333" spans="2:11" hidden="1" x14ac:dyDescent="0.25">
      <c r="B333" s="11">
        <v>325</v>
      </c>
      <c r="C333" s="10">
        <f t="shared" si="40"/>
        <v>45273.87405961773</v>
      </c>
      <c r="D333" s="47">
        <f t="shared" si="35"/>
        <v>150.91291353205912</v>
      </c>
      <c r="E333" s="10">
        <f t="shared" si="36"/>
        <v>751.37656010214459</v>
      </c>
      <c r="F333" s="9">
        <f t="shared" si="37"/>
        <v>44522.497499515586</v>
      </c>
      <c r="H333" s="11">
        <v>325</v>
      </c>
      <c r="I333" s="44">
        <f t="shared" si="41"/>
        <v>570242.75098554778</v>
      </c>
      <c r="J333" s="51">
        <f t="shared" si="38"/>
        <v>1900.8091699518261</v>
      </c>
      <c r="K333" s="51">
        <f t="shared" si="39"/>
        <v>572143.56015549961</v>
      </c>
    </row>
    <row r="334" spans="2:11" hidden="1" x14ac:dyDescent="0.25">
      <c r="B334" s="11">
        <v>326</v>
      </c>
      <c r="C334" s="10">
        <f t="shared" si="40"/>
        <v>44522.497499515586</v>
      </c>
      <c r="D334" s="47">
        <f t="shared" si="35"/>
        <v>148.4083249983853</v>
      </c>
      <c r="E334" s="10">
        <f t="shared" si="36"/>
        <v>753.88114863581836</v>
      </c>
      <c r="F334" s="9">
        <f t="shared" si="37"/>
        <v>43768.616350879769</v>
      </c>
      <c r="H334" s="11">
        <v>326</v>
      </c>
      <c r="I334" s="44">
        <f t="shared" si="41"/>
        <v>572143.56015549961</v>
      </c>
      <c r="J334" s="51">
        <f t="shared" si="38"/>
        <v>1907.1452005183321</v>
      </c>
      <c r="K334" s="51">
        <f t="shared" si="39"/>
        <v>574050.70535601792</v>
      </c>
    </row>
    <row r="335" spans="2:11" hidden="1" x14ac:dyDescent="0.25">
      <c r="B335" s="11">
        <v>327</v>
      </c>
      <c r="C335" s="10">
        <f t="shared" si="40"/>
        <v>43768.616350879769</v>
      </c>
      <c r="D335" s="47">
        <f t="shared" si="35"/>
        <v>145.89538783626591</v>
      </c>
      <c r="E335" s="10">
        <f t="shared" si="36"/>
        <v>756.39408579793781</v>
      </c>
      <c r="F335" s="9">
        <f t="shared" si="37"/>
        <v>43012.222265081829</v>
      </c>
      <c r="H335" s="11">
        <v>327</v>
      </c>
      <c r="I335" s="44">
        <f t="shared" si="41"/>
        <v>574050.70535601792</v>
      </c>
      <c r="J335" s="51">
        <f t="shared" si="38"/>
        <v>1913.5023511867266</v>
      </c>
      <c r="K335" s="51">
        <f t="shared" si="39"/>
        <v>575964.20770720462</v>
      </c>
    </row>
    <row r="336" spans="2:11" hidden="1" x14ac:dyDescent="0.25">
      <c r="B336" s="11">
        <v>328</v>
      </c>
      <c r="C336" s="10">
        <f t="shared" si="40"/>
        <v>43012.222265081829</v>
      </c>
      <c r="D336" s="47">
        <f t="shared" si="35"/>
        <v>143.37407421693945</v>
      </c>
      <c r="E336" s="10">
        <f t="shared" si="36"/>
        <v>758.91539941726421</v>
      </c>
      <c r="F336" s="9">
        <f t="shared" si="37"/>
        <v>42253.306865664563</v>
      </c>
      <c r="H336" s="11">
        <v>328</v>
      </c>
      <c r="I336" s="44">
        <f t="shared" si="41"/>
        <v>575964.20770720462</v>
      </c>
      <c r="J336" s="51">
        <f t="shared" si="38"/>
        <v>1919.8806923573488</v>
      </c>
      <c r="K336" s="51">
        <f t="shared" si="39"/>
        <v>577884.08839956194</v>
      </c>
    </row>
    <row r="337" spans="2:11" hidden="1" x14ac:dyDescent="0.25">
      <c r="B337" s="11">
        <v>329</v>
      </c>
      <c r="C337" s="10">
        <f t="shared" si="40"/>
        <v>42253.306865664563</v>
      </c>
      <c r="D337" s="47">
        <f t="shared" si="35"/>
        <v>140.8443562188819</v>
      </c>
      <c r="E337" s="10">
        <f t="shared" si="36"/>
        <v>761.44511741532176</v>
      </c>
      <c r="F337" s="9">
        <f t="shared" si="37"/>
        <v>41491.861748249241</v>
      </c>
      <c r="H337" s="11">
        <v>329</v>
      </c>
      <c r="I337" s="44">
        <f t="shared" si="41"/>
        <v>577884.08839956194</v>
      </c>
      <c r="J337" s="51">
        <f t="shared" si="38"/>
        <v>1926.2802946652066</v>
      </c>
      <c r="K337" s="51">
        <f t="shared" si="39"/>
        <v>579810.36869422719</v>
      </c>
    </row>
    <row r="338" spans="2:11" hidden="1" x14ac:dyDescent="0.25">
      <c r="B338" s="11">
        <v>330</v>
      </c>
      <c r="C338" s="10">
        <f t="shared" si="40"/>
        <v>41491.861748249241</v>
      </c>
      <c r="D338" s="47">
        <f t="shared" si="35"/>
        <v>138.30620582749748</v>
      </c>
      <c r="E338" s="10">
        <f t="shared" si="36"/>
        <v>763.98326780670618</v>
      </c>
      <c r="F338" s="9">
        <f t="shared" si="37"/>
        <v>40727.878480442538</v>
      </c>
      <c r="H338" s="11">
        <v>330</v>
      </c>
      <c r="I338" s="44">
        <f t="shared" si="41"/>
        <v>579810.36869422719</v>
      </c>
      <c r="J338" s="51">
        <f t="shared" si="38"/>
        <v>1932.7012289807574</v>
      </c>
      <c r="K338" s="51">
        <f t="shared" si="39"/>
        <v>581743.06992320798</v>
      </c>
    </row>
    <row r="339" spans="2:11" hidden="1" x14ac:dyDescent="0.25">
      <c r="B339" s="11">
        <v>331</v>
      </c>
      <c r="C339" s="10">
        <f t="shared" si="40"/>
        <v>40727.878480442538</v>
      </c>
      <c r="D339" s="47">
        <f t="shared" si="35"/>
        <v>135.75959493480846</v>
      </c>
      <c r="E339" s="10">
        <f t="shared" si="36"/>
        <v>766.52987869939523</v>
      </c>
      <c r="F339" s="9">
        <f t="shared" si="37"/>
        <v>39961.348601743142</v>
      </c>
      <c r="H339" s="11">
        <v>331</v>
      </c>
      <c r="I339" s="44">
        <f t="shared" si="41"/>
        <v>581743.06992320798</v>
      </c>
      <c r="J339" s="51">
        <f t="shared" si="38"/>
        <v>1939.1435664106934</v>
      </c>
      <c r="K339" s="51">
        <f t="shared" si="39"/>
        <v>583682.21348961862</v>
      </c>
    </row>
    <row r="340" spans="2:11" hidden="1" x14ac:dyDescent="0.25">
      <c r="B340" s="11">
        <v>332</v>
      </c>
      <c r="C340" s="10">
        <f t="shared" si="40"/>
        <v>39961.348601743142</v>
      </c>
      <c r="D340" s="47">
        <f t="shared" si="35"/>
        <v>133.20449533914382</v>
      </c>
      <c r="E340" s="10">
        <f t="shared" si="36"/>
        <v>769.08497829505984</v>
      </c>
      <c r="F340" s="9">
        <f t="shared" si="37"/>
        <v>39192.263623448081</v>
      </c>
      <c r="H340" s="11">
        <v>332</v>
      </c>
      <c r="I340" s="44">
        <f t="shared" si="41"/>
        <v>583682.21348961862</v>
      </c>
      <c r="J340" s="51">
        <f t="shared" si="38"/>
        <v>1945.6073782987289</v>
      </c>
      <c r="K340" s="51">
        <f t="shared" si="39"/>
        <v>585627.82086791738</v>
      </c>
    </row>
    <row r="341" spans="2:11" hidden="1" x14ac:dyDescent="0.25">
      <c r="B341" s="11">
        <v>333</v>
      </c>
      <c r="C341" s="10">
        <f t="shared" si="40"/>
        <v>39192.263623448081</v>
      </c>
      <c r="D341" s="47">
        <f t="shared" si="35"/>
        <v>130.64087874482695</v>
      </c>
      <c r="E341" s="10">
        <f t="shared" si="36"/>
        <v>771.64859488937668</v>
      </c>
      <c r="F341" s="9">
        <f t="shared" si="37"/>
        <v>38420.615028558706</v>
      </c>
      <c r="H341" s="11">
        <v>333</v>
      </c>
      <c r="I341" s="44">
        <f t="shared" si="41"/>
        <v>585627.82086791738</v>
      </c>
      <c r="J341" s="51">
        <f t="shared" si="38"/>
        <v>1952.0927362263915</v>
      </c>
      <c r="K341" s="51">
        <f t="shared" si="39"/>
        <v>587579.91360414377</v>
      </c>
    </row>
    <row r="342" spans="2:11" hidden="1" x14ac:dyDescent="0.25">
      <c r="B342" s="11">
        <v>334</v>
      </c>
      <c r="C342" s="10">
        <f t="shared" si="40"/>
        <v>38420.615028558706</v>
      </c>
      <c r="D342" s="47">
        <f t="shared" si="35"/>
        <v>128.06871676186236</v>
      </c>
      <c r="E342" s="10">
        <f t="shared" si="36"/>
        <v>774.22075687234133</v>
      </c>
      <c r="F342" s="9">
        <f t="shared" si="37"/>
        <v>37646.394271686368</v>
      </c>
      <c r="H342" s="11">
        <v>334</v>
      </c>
      <c r="I342" s="44">
        <f t="shared" si="41"/>
        <v>587579.91360414377</v>
      </c>
      <c r="J342" s="51">
        <f t="shared" si="38"/>
        <v>1958.5997120138127</v>
      </c>
      <c r="K342" s="51">
        <f t="shared" si="39"/>
        <v>589538.51331615762</v>
      </c>
    </row>
    <row r="343" spans="2:11" hidden="1" x14ac:dyDescent="0.25">
      <c r="B343" s="11">
        <v>335</v>
      </c>
      <c r="C343" s="10">
        <f t="shared" si="40"/>
        <v>37646.394271686368</v>
      </c>
      <c r="D343" s="47">
        <f t="shared" si="35"/>
        <v>125.48798090562123</v>
      </c>
      <c r="E343" s="10">
        <f t="shared" si="36"/>
        <v>776.80149272858239</v>
      </c>
      <c r="F343" s="9">
        <f t="shared" si="37"/>
        <v>36869.592778957784</v>
      </c>
      <c r="H343" s="11">
        <v>335</v>
      </c>
      <c r="I343" s="44">
        <f t="shared" si="41"/>
        <v>589538.51331615762</v>
      </c>
      <c r="J343" s="51">
        <f t="shared" si="38"/>
        <v>1965.1283777205256</v>
      </c>
      <c r="K343" s="51">
        <f t="shared" si="39"/>
        <v>591503.6416938781</v>
      </c>
    </row>
    <row r="344" spans="2:11" hidden="1" x14ac:dyDescent="0.25">
      <c r="B344" s="11">
        <v>336</v>
      </c>
      <c r="C344" s="10">
        <f t="shared" si="40"/>
        <v>36869.592778957784</v>
      </c>
      <c r="D344" s="47">
        <f t="shared" si="35"/>
        <v>122.89864259652596</v>
      </c>
      <c r="E344" s="10">
        <f t="shared" si="36"/>
        <v>779.39083103767769</v>
      </c>
      <c r="F344" s="9">
        <f t="shared" si="37"/>
        <v>36090.201947920104</v>
      </c>
      <c r="H344" s="11">
        <v>336</v>
      </c>
      <c r="I344" s="44">
        <f t="shared" si="41"/>
        <v>591503.6416938781</v>
      </c>
      <c r="J344" s="51">
        <f t="shared" si="38"/>
        <v>1971.6788056462606</v>
      </c>
      <c r="K344" s="51">
        <f t="shared" si="39"/>
        <v>593475.32049952436</v>
      </c>
    </row>
    <row r="345" spans="2:11" hidden="1" x14ac:dyDescent="0.25">
      <c r="B345" s="11">
        <v>337</v>
      </c>
      <c r="C345" s="10">
        <f t="shared" si="40"/>
        <v>36090.201947920104</v>
      </c>
      <c r="D345" s="47">
        <f t="shared" si="35"/>
        <v>120.30067315973369</v>
      </c>
      <c r="E345" s="10">
        <f t="shared" si="36"/>
        <v>781.98880047446994</v>
      </c>
      <c r="F345" s="9">
        <f t="shared" si="37"/>
        <v>35308.213147445633</v>
      </c>
      <c r="H345" s="11">
        <v>337</v>
      </c>
      <c r="I345" s="44">
        <f t="shared" si="41"/>
        <v>593475.32049952436</v>
      </c>
      <c r="J345" s="51">
        <f t="shared" si="38"/>
        <v>1978.251068331748</v>
      </c>
      <c r="K345" s="51">
        <f t="shared" si="39"/>
        <v>595453.57156785612</v>
      </c>
    </row>
    <row r="346" spans="2:11" hidden="1" x14ac:dyDescent="0.25">
      <c r="B346" s="11">
        <v>338</v>
      </c>
      <c r="C346" s="10">
        <f t="shared" si="40"/>
        <v>35308.213147445633</v>
      </c>
      <c r="D346" s="47">
        <f t="shared" si="35"/>
        <v>117.69404382481878</v>
      </c>
      <c r="E346" s="10">
        <f t="shared" si="36"/>
        <v>784.59542980938488</v>
      </c>
      <c r="F346" s="9">
        <f t="shared" si="37"/>
        <v>34523.617717636247</v>
      </c>
      <c r="H346" s="11">
        <v>338</v>
      </c>
      <c r="I346" s="44">
        <f t="shared" si="41"/>
        <v>595453.57156785612</v>
      </c>
      <c r="J346" s="51">
        <f t="shared" si="38"/>
        <v>1984.8452385595206</v>
      </c>
      <c r="K346" s="51">
        <f t="shared" si="39"/>
        <v>597438.41680641565</v>
      </c>
    </row>
    <row r="347" spans="2:11" hidden="1" x14ac:dyDescent="0.25">
      <c r="B347" s="11">
        <v>339</v>
      </c>
      <c r="C347" s="10">
        <f t="shared" si="40"/>
        <v>34523.617717636247</v>
      </c>
      <c r="D347" s="47">
        <f t="shared" si="35"/>
        <v>115.07872572545416</v>
      </c>
      <c r="E347" s="10">
        <f t="shared" si="36"/>
        <v>787.21074790874945</v>
      </c>
      <c r="F347" s="9">
        <f t="shared" si="37"/>
        <v>33736.406969727497</v>
      </c>
      <c r="H347" s="11">
        <v>339</v>
      </c>
      <c r="I347" s="44">
        <f t="shared" si="41"/>
        <v>597438.41680641565</v>
      </c>
      <c r="J347" s="51">
        <f t="shared" si="38"/>
        <v>1991.4613893547189</v>
      </c>
      <c r="K347" s="51">
        <f t="shared" si="39"/>
        <v>599429.87819577032</v>
      </c>
    </row>
    <row r="348" spans="2:11" hidden="1" x14ac:dyDescent="0.25">
      <c r="B348" s="11">
        <v>340</v>
      </c>
      <c r="C348" s="10">
        <f t="shared" si="40"/>
        <v>33736.406969727497</v>
      </c>
      <c r="D348" s="47">
        <f t="shared" si="35"/>
        <v>112.45468989909166</v>
      </c>
      <c r="E348" s="10">
        <f t="shared" si="36"/>
        <v>789.83478373511196</v>
      </c>
      <c r="F348" s="9">
        <f t="shared" si="37"/>
        <v>32946.572185992387</v>
      </c>
      <c r="H348" s="11">
        <v>340</v>
      </c>
      <c r="I348" s="44">
        <f t="shared" si="41"/>
        <v>599429.87819577032</v>
      </c>
      <c r="J348" s="51">
        <f t="shared" si="38"/>
        <v>1998.0995939859013</v>
      </c>
      <c r="K348" s="51">
        <f t="shared" si="39"/>
        <v>601427.97778975626</v>
      </c>
    </row>
    <row r="349" spans="2:11" hidden="1" x14ac:dyDescent="0.25">
      <c r="B349" s="11">
        <v>341</v>
      </c>
      <c r="C349" s="10">
        <f t="shared" si="40"/>
        <v>32946.572185992387</v>
      </c>
      <c r="D349" s="47">
        <f t="shared" si="35"/>
        <v>109.82190728664129</v>
      </c>
      <c r="E349" s="10">
        <f t="shared" si="36"/>
        <v>792.46756634756241</v>
      </c>
      <c r="F349" s="9">
        <f t="shared" si="37"/>
        <v>32154.104619644826</v>
      </c>
      <c r="H349" s="11">
        <v>341</v>
      </c>
      <c r="I349" s="44">
        <f t="shared" si="41"/>
        <v>601427.97778975626</v>
      </c>
      <c r="J349" s="51">
        <f t="shared" si="38"/>
        <v>2004.7599259658543</v>
      </c>
      <c r="K349" s="51">
        <f t="shared" si="39"/>
        <v>603432.73771572206</v>
      </c>
    </row>
    <row r="350" spans="2:11" hidden="1" x14ac:dyDescent="0.25">
      <c r="B350" s="11">
        <v>342</v>
      </c>
      <c r="C350" s="10">
        <f t="shared" si="40"/>
        <v>32154.104619644826</v>
      </c>
      <c r="D350" s="47">
        <f t="shared" si="35"/>
        <v>107.18034873214943</v>
      </c>
      <c r="E350" s="10">
        <f t="shared" si="36"/>
        <v>795.10912490205419</v>
      </c>
      <c r="F350" s="9">
        <f t="shared" si="37"/>
        <v>31358.995494742772</v>
      </c>
      <c r="H350" s="11">
        <v>342</v>
      </c>
      <c r="I350" s="44">
        <f t="shared" si="41"/>
        <v>603432.73771572206</v>
      </c>
      <c r="J350" s="51">
        <f t="shared" si="38"/>
        <v>2011.442459052407</v>
      </c>
      <c r="K350" s="51">
        <f t="shared" si="39"/>
        <v>605444.18017477449</v>
      </c>
    </row>
    <row r="351" spans="2:11" hidden="1" x14ac:dyDescent="0.25">
      <c r="B351" s="11">
        <v>343</v>
      </c>
      <c r="C351" s="10">
        <f t="shared" si="40"/>
        <v>31358.995494742772</v>
      </c>
      <c r="D351" s="47">
        <f t="shared" si="35"/>
        <v>104.52998498247591</v>
      </c>
      <c r="E351" s="10">
        <f t="shared" si="36"/>
        <v>797.75948865172779</v>
      </c>
      <c r="F351" s="9">
        <f t="shared" si="37"/>
        <v>30561.236006091043</v>
      </c>
      <c r="H351" s="11">
        <v>343</v>
      </c>
      <c r="I351" s="44">
        <f t="shared" si="41"/>
        <v>605444.18017477449</v>
      </c>
      <c r="J351" s="51">
        <f t="shared" si="38"/>
        <v>2018.1472672492484</v>
      </c>
      <c r="K351" s="51">
        <f t="shared" si="39"/>
        <v>607462.32744202379</v>
      </c>
    </row>
    <row r="352" spans="2:11" hidden="1" x14ac:dyDescent="0.25">
      <c r="B352" s="11">
        <v>344</v>
      </c>
      <c r="C352" s="10">
        <f t="shared" si="40"/>
        <v>30561.236006091043</v>
      </c>
      <c r="D352" s="47">
        <f t="shared" si="35"/>
        <v>101.87078668697015</v>
      </c>
      <c r="E352" s="10">
        <f t="shared" si="36"/>
        <v>800.41868694723348</v>
      </c>
      <c r="F352" s="9">
        <f t="shared" si="37"/>
        <v>29760.817319143811</v>
      </c>
      <c r="H352" s="11">
        <v>344</v>
      </c>
      <c r="I352" s="44">
        <f t="shared" si="41"/>
        <v>607462.32744202379</v>
      </c>
      <c r="J352" s="51">
        <f t="shared" si="38"/>
        <v>2024.874424806746</v>
      </c>
      <c r="K352" s="51">
        <f t="shared" si="39"/>
        <v>609487.20186683058</v>
      </c>
    </row>
    <row r="353" spans="2:11" hidden="1" x14ac:dyDescent="0.25">
      <c r="B353" s="11">
        <v>345</v>
      </c>
      <c r="C353" s="10">
        <f t="shared" si="40"/>
        <v>29760.817319143811</v>
      </c>
      <c r="D353" s="47">
        <f t="shared" si="35"/>
        <v>99.202724397146042</v>
      </c>
      <c r="E353" s="10">
        <f t="shared" si="36"/>
        <v>803.08674923705757</v>
      </c>
      <c r="F353" s="9">
        <f t="shared" si="37"/>
        <v>28957.730569906755</v>
      </c>
      <c r="H353" s="11">
        <v>345</v>
      </c>
      <c r="I353" s="44">
        <f t="shared" si="41"/>
        <v>609487.20186683058</v>
      </c>
      <c r="J353" s="51">
        <f t="shared" si="38"/>
        <v>2031.6240062227687</v>
      </c>
      <c r="K353" s="51">
        <f t="shared" si="39"/>
        <v>611518.8258730534</v>
      </c>
    </row>
    <row r="354" spans="2:11" hidden="1" x14ac:dyDescent="0.25">
      <c r="B354" s="11">
        <v>346</v>
      </c>
      <c r="C354" s="10">
        <f t="shared" si="40"/>
        <v>28957.730569906755</v>
      </c>
      <c r="D354" s="47">
        <f t="shared" si="35"/>
        <v>96.52576856635585</v>
      </c>
      <c r="E354" s="10">
        <f t="shared" si="36"/>
        <v>805.76370506784781</v>
      </c>
      <c r="F354" s="9">
        <f t="shared" si="37"/>
        <v>28151.966864838905</v>
      </c>
      <c r="H354" s="11">
        <v>346</v>
      </c>
      <c r="I354" s="44">
        <f t="shared" si="41"/>
        <v>611518.8258730534</v>
      </c>
      <c r="J354" s="51">
        <f t="shared" si="38"/>
        <v>2038.3960862435115</v>
      </c>
      <c r="K354" s="51">
        <f t="shared" si="39"/>
        <v>613557.22195929696</v>
      </c>
    </row>
    <row r="355" spans="2:11" hidden="1" x14ac:dyDescent="0.25">
      <c r="B355" s="11">
        <v>347</v>
      </c>
      <c r="C355" s="10">
        <f t="shared" si="40"/>
        <v>28151.966864838905</v>
      </c>
      <c r="D355" s="47">
        <f t="shared" si="35"/>
        <v>93.839889549463024</v>
      </c>
      <c r="E355" s="10">
        <f t="shared" si="36"/>
        <v>808.44958408474065</v>
      </c>
      <c r="F355" s="9">
        <f t="shared" si="37"/>
        <v>27343.517280754164</v>
      </c>
      <c r="H355" s="11">
        <v>347</v>
      </c>
      <c r="I355" s="44">
        <f t="shared" si="41"/>
        <v>613557.22195929696</v>
      </c>
      <c r="J355" s="51">
        <f t="shared" si="38"/>
        <v>2045.1907398643234</v>
      </c>
      <c r="K355" s="51">
        <f t="shared" si="39"/>
        <v>615602.41269916133</v>
      </c>
    </row>
    <row r="356" spans="2:11" hidden="1" x14ac:dyDescent="0.25">
      <c r="B356" s="11">
        <v>348</v>
      </c>
      <c r="C356" s="10">
        <f t="shared" si="40"/>
        <v>27343.517280754164</v>
      </c>
      <c r="D356" s="47">
        <f t="shared" si="35"/>
        <v>91.145057602513887</v>
      </c>
      <c r="E356" s="10">
        <f t="shared" si="36"/>
        <v>811.14441603168973</v>
      </c>
      <c r="F356" s="9">
        <f t="shared" si="37"/>
        <v>26532.372864722474</v>
      </c>
      <c r="H356" s="11">
        <v>348</v>
      </c>
      <c r="I356" s="44">
        <f t="shared" si="41"/>
        <v>615602.41269916133</v>
      </c>
      <c r="J356" s="51">
        <f t="shared" si="38"/>
        <v>2052.008042330538</v>
      </c>
      <c r="K356" s="51">
        <f t="shared" si="39"/>
        <v>617654.42074149183</v>
      </c>
    </row>
    <row r="357" spans="2:11" hidden="1" x14ac:dyDescent="0.25">
      <c r="B357" s="11">
        <v>349</v>
      </c>
      <c r="C357" s="10">
        <f t="shared" si="40"/>
        <v>26532.372864722474</v>
      </c>
      <c r="D357" s="47">
        <f t="shared" si="35"/>
        <v>88.441242882408247</v>
      </c>
      <c r="E357" s="10">
        <f t="shared" si="36"/>
        <v>813.84823075179543</v>
      </c>
      <c r="F357" s="9">
        <f t="shared" si="37"/>
        <v>25718.524633970679</v>
      </c>
      <c r="H357" s="11">
        <v>349</v>
      </c>
      <c r="I357" s="44">
        <f t="shared" si="41"/>
        <v>617654.42074149183</v>
      </c>
      <c r="J357" s="51">
        <f t="shared" si="38"/>
        <v>2058.8480691383061</v>
      </c>
      <c r="K357" s="51">
        <f t="shared" si="39"/>
        <v>619713.26881063019</v>
      </c>
    </row>
    <row r="358" spans="2:11" hidden="1" x14ac:dyDescent="0.25">
      <c r="B358" s="11">
        <v>350</v>
      </c>
      <c r="C358" s="10">
        <f t="shared" si="40"/>
        <v>25718.524633970679</v>
      </c>
      <c r="D358" s="47">
        <f t="shared" si="35"/>
        <v>85.728415446568931</v>
      </c>
      <c r="E358" s="10">
        <f t="shared" si="36"/>
        <v>816.56105818763467</v>
      </c>
      <c r="F358" s="9">
        <f t="shared" si="37"/>
        <v>24901.963575783044</v>
      </c>
      <c r="H358" s="11">
        <v>350</v>
      </c>
      <c r="I358" s="44">
        <f t="shared" si="41"/>
        <v>619713.26881063019</v>
      </c>
      <c r="J358" s="51">
        <f t="shared" si="38"/>
        <v>2065.710896035434</v>
      </c>
      <c r="K358" s="51">
        <f t="shared" si="39"/>
        <v>621778.97970666562</v>
      </c>
    </row>
    <row r="359" spans="2:11" hidden="1" x14ac:dyDescent="0.25">
      <c r="B359" s="11">
        <v>351</v>
      </c>
      <c r="C359" s="10">
        <f t="shared" si="40"/>
        <v>24901.963575783044</v>
      </c>
      <c r="D359" s="47">
        <f t="shared" si="35"/>
        <v>83.006545252610152</v>
      </c>
      <c r="E359" s="10">
        <f t="shared" si="36"/>
        <v>819.28292838159348</v>
      </c>
      <c r="F359" s="9">
        <f t="shared" si="37"/>
        <v>24082.680647401452</v>
      </c>
      <c r="H359" s="11">
        <v>351</v>
      </c>
      <c r="I359" s="44">
        <f t="shared" si="41"/>
        <v>621778.97970666562</v>
      </c>
      <c r="J359" s="51">
        <f t="shared" si="38"/>
        <v>2072.5965990222189</v>
      </c>
      <c r="K359" s="51">
        <f t="shared" si="39"/>
        <v>623851.57630568789</v>
      </c>
    </row>
    <row r="360" spans="2:11" hidden="1" x14ac:dyDescent="0.25">
      <c r="B360" s="11">
        <v>352</v>
      </c>
      <c r="C360" s="10">
        <f t="shared" si="40"/>
        <v>24082.680647401452</v>
      </c>
      <c r="D360" s="47">
        <f t="shared" si="35"/>
        <v>80.275602158004844</v>
      </c>
      <c r="E360" s="10">
        <f t="shared" si="36"/>
        <v>822.0138714761988</v>
      </c>
      <c r="F360" s="9">
        <f t="shared" si="37"/>
        <v>23260.666775925252</v>
      </c>
      <c r="H360" s="11">
        <v>352</v>
      </c>
      <c r="I360" s="44">
        <f t="shared" si="41"/>
        <v>623851.57630568789</v>
      </c>
      <c r="J360" s="51">
        <f t="shared" si="38"/>
        <v>2079.5052543522929</v>
      </c>
      <c r="K360" s="51">
        <f t="shared" si="39"/>
        <v>625931.08156004024</v>
      </c>
    </row>
    <row r="361" spans="2:11" hidden="1" x14ac:dyDescent="0.25">
      <c r="B361" s="11">
        <v>353</v>
      </c>
      <c r="C361" s="10">
        <f t="shared" si="40"/>
        <v>23260.666775925252</v>
      </c>
      <c r="D361" s="47">
        <f t="shared" si="35"/>
        <v>77.535555919750848</v>
      </c>
      <c r="E361" s="10">
        <f t="shared" si="36"/>
        <v>824.75391771445277</v>
      </c>
      <c r="F361" s="9">
        <f t="shared" si="37"/>
        <v>22435.912858210799</v>
      </c>
      <c r="H361" s="11">
        <v>353</v>
      </c>
      <c r="I361" s="44">
        <f t="shared" si="41"/>
        <v>625931.08156004024</v>
      </c>
      <c r="J361" s="51">
        <f t="shared" si="38"/>
        <v>2086.4369385334676</v>
      </c>
      <c r="K361" s="51">
        <f t="shared" si="39"/>
        <v>628017.51849857369</v>
      </c>
    </row>
    <row r="362" spans="2:11" hidden="1" x14ac:dyDescent="0.25">
      <c r="B362" s="11">
        <v>354</v>
      </c>
      <c r="C362" s="10">
        <f t="shared" si="40"/>
        <v>22435.912858210799</v>
      </c>
      <c r="D362" s="47">
        <f t="shared" si="35"/>
        <v>74.786376194035995</v>
      </c>
      <c r="E362" s="10">
        <f t="shared" si="36"/>
        <v>827.50309744016772</v>
      </c>
      <c r="F362" s="9">
        <f t="shared" si="37"/>
        <v>21608.409760770632</v>
      </c>
      <c r="H362" s="11">
        <v>354</v>
      </c>
      <c r="I362" s="44">
        <f t="shared" si="41"/>
        <v>628017.51849857369</v>
      </c>
      <c r="J362" s="51">
        <f t="shared" si="38"/>
        <v>2093.3917283285791</v>
      </c>
      <c r="K362" s="51">
        <f t="shared" si="39"/>
        <v>630110.91022690223</v>
      </c>
    </row>
    <row r="363" spans="2:11" hidden="1" x14ac:dyDescent="0.25">
      <c r="B363" s="11">
        <v>355</v>
      </c>
      <c r="C363" s="10">
        <f t="shared" si="40"/>
        <v>21608.409760770632</v>
      </c>
      <c r="D363" s="47">
        <f t="shared" si="35"/>
        <v>72.028032535902113</v>
      </c>
      <c r="E363" s="10">
        <f t="shared" si="36"/>
        <v>830.26144109830159</v>
      </c>
      <c r="F363" s="9">
        <f t="shared" si="37"/>
        <v>20778.148319672331</v>
      </c>
      <c r="H363" s="11">
        <v>355</v>
      </c>
      <c r="I363" s="44">
        <f t="shared" si="41"/>
        <v>630110.91022690223</v>
      </c>
      <c r="J363" s="51">
        <f t="shared" si="38"/>
        <v>2100.369700756341</v>
      </c>
      <c r="K363" s="51">
        <f t="shared" si="39"/>
        <v>632211.27992765862</v>
      </c>
    </row>
    <row r="364" spans="2:11" hidden="1" x14ac:dyDescent="0.25">
      <c r="B364" s="11">
        <v>356</v>
      </c>
      <c r="C364" s="10">
        <f t="shared" si="40"/>
        <v>20778.148319672331</v>
      </c>
      <c r="D364" s="47">
        <f t="shared" si="35"/>
        <v>69.260494398907781</v>
      </c>
      <c r="E364" s="10">
        <f t="shared" si="36"/>
        <v>833.02897923529588</v>
      </c>
      <c r="F364" s="9">
        <f t="shared" si="37"/>
        <v>19945.119340437035</v>
      </c>
      <c r="H364" s="11">
        <v>356</v>
      </c>
      <c r="I364" s="44">
        <f t="shared" si="41"/>
        <v>632211.27992765862</v>
      </c>
      <c r="J364" s="51">
        <f t="shared" si="38"/>
        <v>2107.3709330921956</v>
      </c>
      <c r="K364" s="51">
        <f t="shared" si="39"/>
        <v>634318.65086075081</v>
      </c>
    </row>
    <row r="365" spans="2:11" hidden="1" x14ac:dyDescent="0.25">
      <c r="B365" s="11">
        <v>357</v>
      </c>
      <c r="C365" s="10">
        <f t="shared" si="40"/>
        <v>19945.119340437035</v>
      </c>
      <c r="D365" s="47">
        <f t="shared" si="35"/>
        <v>66.483731134790119</v>
      </c>
      <c r="E365" s="10">
        <f t="shared" si="36"/>
        <v>835.80574249941355</v>
      </c>
      <c r="F365" s="9">
        <f t="shared" si="37"/>
        <v>19109.31359793762</v>
      </c>
      <c r="H365" s="11">
        <v>357</v>
      </c>
      <c r="I365" s="44">
        <f t="shared" si="41"/>
        <v>634318.65086075081</v>
      </c>
      <c r="J365" s="51">
        <f t="shared" si="38"/>
        <v>2114.3955028691694</v>
      </c>
      <c r="K365" s="51">
        <f t="shared" si="39"/>
        <v>636433.04636361997</v>
      </c>
    </row>
    <row r="366" spans="2:11" hidden="1" x14ac:dyDescent="0.25">
      <c r="B366" s="11">
        <v>358</v>
      </c>
      <c r="C366" s="10">
        <f t="shared" si="40"/>
        <v>19109.31359793762</v>
      </c>
      <c r="D366" s="47">
        <f t="shared" si="35"/>
        <v>63.697711993125402</v>
      </c>
      <c r="E366" s="10">
        <f t="shared" si="36"/>
        <v>838.59176164107828</v>
      </c>
      <c r="F366" s="9">
        <f t="shared" si="37"/>
        <v>18270.721836296543</v>
      </c>
      <c r="H366" s="11">
        <v>358</v>
      </c>
      <c r="I366" s="44">
        <f t="shared" si="41"/>
        <v>636433.04636361997</v>
      </c>
      <c r="J366" s="51">
        <f t="shared" si="38"/>
        <v>2121.4434878787333</v>
      </c>
      <c r="K366" s="51">
        <f t="shared" si="39"/>
        <v>638554.48985149874</v>
      </c>
    </row>
    <row r="367" spans="2:11" hidden="1" x14ac:dyDescent="0.25">
      <c r="B367" s="11">
        <v>359</v>
      </c>
      <c r="C367" s="10">
        <f t="shared" si="40"/>
        <v>18270.721836296543</v>
      </c>
      <c r="D367" s="47">
        <f t="shared" si="35"/>
        <v>60.902406120988481</v>
      </c>
      <c r="E367" s="10">
        <f t="shared" si="36"/>
        <v>841.38706751321513</v>
      </c>
      <c r="F367" s="9">
        <f t="shared" si="37"/>
        <v>17429.334768783327</v>
      </c>
      <c r="H367" s="11">
        <v>359</v>
      </c>
      <c r="I367" s="44">
        <f t="shared" si="41"/>
        <v>638554.48985149874</v>
      </c>
      <c r="J367" s="51">
        <f t="shared" si="38"/>
        <v>2128.5149661716628</v>
      </c>
      <c r="K367" s="51">
        <f t="shared" si="39"/>
        <v>640683.00481767044</v>
      </c>
    </row>
    <row r="368" spans="2:11" hidden="1" x14ac:dyDescent="0.25">
      <c r="B368" s="11">
        <v>360</v>
      </c>
      <c r="C368" s="10">
        <f t="shared" si="40"/>
        <v>17429.334768783327</v>
      </c>
      <c r="D368" s="47">
        <f t="shared" si="35"/>
        <v>58.097782562611094</v>
      </c>
      <c r="E368" s="10">
        <f t="shared" si="36"/>
        <v>844.19169107159257</v>
      </c>
      <c r="F368" s="9">
        <f t="shared" si="37"/>
        <v>16585.143077711735</v>
      </c>
      <c r="H368" s="11">
        <v>360</v>
      </c>
      <c r="I368" s="44">
        <f t="shared" si="41"/>
        <v>640683.00481767044</v>
      </c>
      <c r="J368" s="51">
        <f t="shared" si="38"/>
        <v>2135.6100160589017</v>
      </c>
      <c r="K368" s="51">
        <f t="shared" si="39"/>
        <v>642818.61483372934</v>
      </c>
    </row>
    <row r="369" spans="2:11" hidden="1" x14ac:dyDescent="0.25">
      <c r="B369" s="11">
        <v>361</v>
      </c>
      <c r="C369" s="10">
        <f t="shared" si="40"/>
        <v>16585.143077711735</v>
      </c>
      <c r="D369" s="47">
        <f t="shared" si="35"/>
        <v>55.283810259039122</v>
      </c>
      <c r="E369" s="10">
        <f t="shared" si="36"/>
        <v>847.00566337516454</v>
      </c>
      <c r="F369" s="9">
        <f t="shared" si="37"/>
        <v>15738.13741433657</v>
      </c>
      <c r="H369" s="11">
        <v>361</v>
      </c>
      <c r="I369" s="44">
        <f t="shared" si="41"/>
        <v>642818.61483372934</v>
      </c>
      <c r="J369" s="51">
        <f t="shared" si="38"/>
        <v>2142.7287161124314</v>
      </c>
      <c r="K369" s="51">
        <f t="shared" si="39"/>
        <v>644961.34354984178</v>
      </c>
    </row>
    <row r="370" spans="2:11" hidden="1" x14ac:dyDescent="0.25">
      <c r="B370" s="11">
        <v>362</v>
      </c>
      <c r="C370" s="10">
        <f t="shared" si="40"/>
        <v>15738.13741433657</v>
      </c>
      <c r="D370" s="47">
        <f t="shared" si="35"/>
        <v>52.46045804778857</v>
      </c>
      <c r="E370" s="10">
        <f t="shared" si="36"/>
        <v>849.82901558641504</v>
      </c>
      <c r="F370" s="9">
        <f t="shared" si="37"/>
        <v>14888.308398750156</v>
      </c>
      <c r="H370" s="11">
        <v>362</v>
      </c>
      <c r="I370" s="44">
        <f t="shared" si="41"/>
        <v>644961.34354984178</v>
      </c>
      <c r="J370" s="51">
        <f t="shared" si="38"/>
        <v>2149.8711451661393</v>
      </c>
      <c r="K370" s="51">
        <f t="shared" si="39"/>
        <v>647111.21469500789</v>
      </c>
    </row>
    <row r="371" spans="2:11" hidden="1" x14ac:dyDescent="0.25">
      <c r="B371" s="11">
        <v>363</v>
      </c>
      <c r="C371" s="10">
        <f t="shared" si="40"/>
        <v>14888.308398750156</v>
      </c>
      <c r="D371" s="47">
        <f t="shared" si="35"/>
        <v>49.627694662500524</v>
      </c>
      <c r="E371" s="10">
        <f t="shared" si="36"/>
        <v>852.66177897170314</v>
      </c>
      <c r="F371" s="9">
        <f t="shared" si="37"/>
        <v>14035.646619778452</v>
      </c>
      <c r="H371" s="11">
        <v>363</v>
      </c>
      <c r="I371" s="44">
        <f t="shared" si="41"/>
        <v>647111.21469500789</v>
      </c>
      <c r="J371" s="51">
        <f t="shared" si="38"/>
        <v>2157.0373823166933</v>
      </c>
      <c r="K371" s="51">
        <f t="shared" si="39"/>
        <v>649268.25207732455</v>
      </c>
    </row>
    <row r="372" spans="2:11" hidden="1" x14ac:dyDescent="0.25">
      <c r="B372" s="11">
        <v>364</v>
      </c>
      <c r="C372" s="10">
        <f t="shared" si="40"/>
        <v>14035.646619778452</v>
      </c>
      <c r="D372" s="47">
        <f t="shared" si="35"/>
        <v>46.785488732594843</v>
      </c>
      <c r="E372" s="10">
        <f t="shared" si="36"/>
        <v>855.50398490160887</v>
      </c>
      <c r="F372" s="9">
        <f t="shared" si="37"/>
        <v>13180.142634876844</v>
      </c>
      <c r="H372" s="11">
        <v>364</v>
      </c>
      <c r="I372" s="44">
        <f t="shared" si="41"/>
        <v>649268.25207732455</v>
      </c>
      <c r="J372" s="51">
        <f t="shared" si="38"/>
        <v>2164.2275069244151</v>
      </c>
      <c r="K372" s="51">
        <f t="shared" si="39"/>
        <v>651432.47958424897</v>
      </c>
    </row>
    <row r="373" spans="2:11" hidden="1" x14ac:dyDescent="0.25">
      <c r="B373" s="11">
        <v>365</v>
      </c>
      <c r="C373" s="10">
        <f t="shared" si="40"/>
        <v>13180.142634876844</v>
      </c>
      <c r="D373" s="47">
        <f t="shared" si="35"/>
        <v>43.933808782922817</v>
      </c>
      <c r="E373" s="10">
        <f t="shared" si="36"/>
        <v>858.35566485128084</v>
      </c>
      <c r="F373" s="9">
        <f t="shared" si="37"/>
        <v>12321.786970025563</v>
      </c>
      <c r="H373" s="11">
        <v>365</v>
      </c>
      <c r="I373" s="44">
        <f t="shared" si="41"/>
        <v>651432.47958424897</v>
      </c>
      <c r="J373" s="51">
        <f t="shared" si="38"/>
        <v>2171.4415986141635</v>
      </c>
      <c r="K373" s="51">
        <f t="shared" si="39"/>
        <v>653603.92118286318</v>
      </c>
    </row>
    <row r="374" spans="2:11" hidden="1" x14ac:dyDescent="0.25">
      <c r="B374" s="11">
        <v>366</v>
      </c>
      <c r="C374" s="10">
        <f t="shared" si="40"/>
        <v>12321.786970025563</v>
      </c>
      <c r="D374" s="47">
        <f t="shared" si="35"/>
        <v>41.072623233418547</v>
      </c>
      <c r="E374" s="10">
        <f t="shared" si="36"/>
        <v>861.21685040078512</v>
      </c>
      <c r="F374" s="9">
        <f t="shared" si="37"/>
        <v>11460.570119624777</v>
      </c>
      <c r="H374" s="11">
        <v>366</v>
      </c>
      <c r="I374" s="44">
        <f t="shared" si="41"/>
        <v>653603.92118286318</v>
      </c>
      <c r="J374" s="51">
        <f t="shared" si="38"/>
        <v>2178.6797372762107</v>
      </c>
      <c r="K374" s="51">
        <f t="shared" si="39"/>
        <v>655782.60092013935</v>
      </c>
    </row>
    <row r="375" spans="2:11" hidden="1" x14ac:dyDescent="0.25">
      <c r="B375" s="11">
        <v>367</v>
      </c>
      <c r="C375" s="10">
        <f t="shared" si="40"/>
        <v>11460.570119624777</v>
      </c>
      <c r="D375" s="47">
        <f t="shared" si="35"/>
        <v>38.20190039874926</v>
      </c>
      <c r="E375" s="10">
        <f t="shared" si="36"/>
        <v>864.08757323545444</v>
      </c>
      <c r="F375" s="9">
        <f t="shared" si="37"/>
        <v>10596.482546389323</v>
      </c>
      <c r="H375" s="11">
        <v>367</v>
      </c>
      <c r="I375" s="44">
        <f t="shared" si="41"/>
        <v>655782.60092013935</v>
      </c>
      <c r="J375" s="51">
        <f t="shared" si="38"/>
        <v>2185.9420030671313</v>
      </c>
      <c r="K375" s="51">
        <f t="shared" si="39"/>
        <v>657968.54292320646</v>
      </c>
    </row>
    <row r="376" spans="2:11" hidden="1" x14ac:dyDescent="0.25">
      <c r="B376" s="11">
        <v>368</v>
      </c>
      <c r="C376" s="10">
        <f t="shared" si="40"/>
        <v>10596.482546389323</v>
      </c>
      <c r="D376" s="47">
        <f t="shared" si="35"/>
        <v>35.321608487964411</v>
      </c>
      <c r="E376" s="10">
        <f t="shared" si="36"/>
        <v>866.96786514623921</v>
      </c>
      <c r="F376" s="9">
        <f t="shared" si="37"/>
        <v>9729.514681243083</v>
      </c>
      <c r="H376" s="11">
        <v>368</v>
      </c>
      <c r="I376" s="44">
        <f t="shared" si="41"/>
        <v>657968.54292320646</v>
      </c>
      <c r="J376" s="51">
        <f t="shared" si="38"/>
        <v>2193.2284764106885</v>
      </c>
      <c r="K376" s="51">
        <f t="shared" si="39"/>
        <v>660161.7713996172</v>
      </c>
    </row>
    <row r="377" spans="2:11" hidden="1" x14ac:dyDescent="0.25">
      <c r="B377" s="11">
        <v>369</v>
      </c>
      <c r="C377" s="10">
        <f t="shared" si="40"/>
        <v>9729.514681243083</v>
      </c>
      <c r="D377" s="47">
        <f t="shared" si="35"/>
        <v>32.431715604143612</v>
      </c>
      <c r="E377" s="10">
        <f t="shared" si="36"/>
        <v>869.85775803006004</v>
      </c>
      <c r="F377" s="9">
        <f t="shared" si="37"/>
        <v>8859.6569232130223</v>
      </c>
      <c r="H377" s="11">
        <v>369</v>
      </c>
      <c r="I377" s="44">
        <f t="shared" si="41"/>
        <v>660161.7713996172</v>
      </c>
      <c r="J377" s="51">
        <f t="shared" si="38"/>
        <v>2200.5392379987243</v>
      </c>
      <c r="K377" s="51">
        <f t="shared" si="39"/>
        <v>662362.31063761597</v>
      </c>
    </row>
    <row r="378" spans="2:11" hidden="1" x14ac:dyDescent="0.25">
      <c r="B378" s="11">
        <v>370</v>
      </c>
      <c r="C378" s="10">
        <f t="shared" si="40"/>
        <v>8859.6569232130223</v>
      </c>
      <c r="D378" s="47">
        <f t="shared" si="35"/>
        <v>29.532189744043411</v>
      </c>
      <c r="E378" s="10">
        <f t="shared" si="36"/>
        <v>872.75728389016024</v>
      </c>
      <c r="F378" s="9">
        <f t="shared" si="37"/>
        <v>7986.8996393228617</v>
      </c>
      <c r="H378" s="11">
        <v>370</v>
      </c>
      <c r="I378" s="44">
        <f t="shared" si="41"/>
        <v>662362.31063761597</v>
      </c>
      <c r="J378" s="51">
        <f t="shared" si="38"/>
        <v>2207.8743687920532</v>
      </c>
      <c r="K378" s="51">
        <f t="shared" si="39"/>
        <v>664570.18500640802</v>
      </c>
    </row>
    <row r="379" spans="2:11" hidden="1" x14ac:dyDescent="0.25">
      <c r="B379" s="11">
        <v>371</v>
      </c>
      <c r="C379" s="10">
        <f t="shared" si="40"/>
        <v>7986.8996393228617</v>
      </c>
      <c r="D379" s="47">
        <f t="shared" si="35"/>
        <v>26.622998797742873</v>
      </c>
      <c r="E379" s="10">
        <f t="shared" si="36"/>
        <v>875.66647483646079</v>
      </c>
      <c r="F379" s="9">
        <f t="shared" si="37"/>
        <v>7111.2331644864007</v>
      </c>
      <c r="H379" s="11">
        <v>371</v>
      </c>
      <c r="I379" s="44">
        <f t="shared" si="41"/>
        <v>664570.18500640802</v>
      </c>
      <c r="J379" s="51">
        <f t="shared" si="38"/>
        <v>2215.2339500213602</v>
      </c>
      <c r="K379" s="51">
        <f t="shared" si="39"/>
        <v>666785.41895642935</v>
      </c>
    </row>
    <row r="380" spans="2:11" hidden="1" x14ac:dyDescent="0.25">
      <c r="B380" s="11">
        <v>372</v>
      </c>
      <c r="C380" s="10">
        <f t="shared" si="40"/>
        <v>7111.2331644864007</v>
      </c>
      <c r="D380" s="47">
        <f t="shared" si="35"/>
        <v>23.704110548288003</v>
      </c>
      <c r="E380" s="10">
        <f t="shared" si="36"/>
        <v>878.58536308591567</v>
      </c>
      <c r="F380" s="9">
        <f t="shared" si="37"/>
        <v>6232.6478014004852</v>
      </c>
      <c r="H380" s="11">
        <v>372</v>
      </c>
      <c r="I380" s="44">
        <f t="shared" si="41"/>
        <v>666785.41895642935</v>
      </c>
      <c r="J380" s="51">
        <f t="shared" si="38"/>
        <v>2222.6180631880979</v>
      </c>
      <c r="K380" s="51">
        <f t="shared" si="39"/>
        <v>669008.03701961739</v>
      </c>
    </row>
    <row r="381" spans="2:11" x14ac:dyDescent="0.25">
      <c r="B381" s="11">
        <v>373</v>
      </c>
      <c r="C381" s="59">
        <f t="shared" si="40"/>
        <v>6232.6478014004852</v>
      </c>
      <c r="D381" s="50">
        <f t="shared" si="35"/>
        <v>20.775492671334952</v>
      </c>
      <c r="E381" s="10">
        <f t="shared" si="36"/>
        <v>881.51398096286869</v>
      </c>
      <c r="F381" s="9">
        <f t="shared" si="37"/>
        <v>5351.1338204376161</v>
      </c>
      <c r="H381" s="11">
        <v>373</v>
      </c>
      <c r="I381" s="44">
        <f t="shared" si="41"/>
        <v>669008.03701961739</v>
      </c>
      <c r="J381" s="54">
        <f t="shared" si="38"/>
        <v>2230.0267900653917</v>
      </c>
      <c r="K381" s="51">
        <f t="shared" si="39"/>
        <v>671238.06380968273</v>
      </c>
    </row>
    <row r="382" spans="2:11" x14ac:dyDescent="0.25">
      <c r="B382" s="11">
        <v>374</v>
      </c>
      <c r="C382" s="59">
        <f t="shared" si="40"/>
        <v>5351.1338204376161</v>
      </c>
      <c r="D382" s="50">
        <f t="shared" si="35"/>
        <v>17.837112734792054</v>
      </c>
      <c r="E382" s="10">
        <f t="shared" si="36"/>
        <v>884.45236089941159</v>
      </c>
      <c r="F382" s="9">
        <f t="shared" si="37"/>
        <v>4466.6814595382048</v>
      </c>
      <c r="H382" s="11">
        <v>374</v>
      </c>
      <c r="I382" s="44">
        <f t="shared" si="41"/>
        <v>671238.06380968273</v>
      </c>
      <c r="J382" s="54">
        <f t="shared" si="38"/>
        <v>2237.4602126989425</v>
      </c>
      <c r="K382" s="51">
        <f t="shared" si="39"/>
        <v>673475.52402238164</v>
      </c>
    </row>
    <row r="383" spans="2:11" x14ac:dyDescent="0.25">
      <c r="B383" s="11">
        <v>375</v>
      </c>
      <c r="C383" s="59">
        <f t="shared" si="40"/>
        <v>4466.6814595382048</v>
      </c>
      <c r="D383" s="50">
        <f t="shared" si="35"/>
        <v>14.888938198460684</v>
      </c>
      <c r="E383" s="10">
        <f t="shared" si="36"/>
        <v>887.400535435743</v>
      </c>
      <c r="F383" s="9">
        <f t="shared" si="37"/>
        <v>3579.2809241024615</v>
      </c>
      <c r="H383" s="11">
        <v>375</v>
      </c>
      <c r="I383" s="44">
        <f t="shared" si="41"/>
        <v>673475.52402238164</v>
      </c>
      <c r="J383" s="54">
        <f t="shared" si="38"/>
        <v>2244.9184134079387</v>
      </c>
      <c r="K383" s="51">
        <f t="shared" si="39"/>
        <v>675720.44243578962</v>
      </c>
    </row>
    <row r="384" spans="2:11" x14ac:dyDescent="0.25">
      <c r="B384" s="11">
        <v>376</v>
      </c>
      <c r="C384" s="59">
        <f t="shared" si="40"/>
        <v>3579.2809241024615</v>
      </c>
      <c r="D384" s="50">
        <f t="shared" si="35"/>
        <v>11.930936413674873</v>
      </c>
      <c r="E384" s="10">
        <f t="shared" si="36"/>
        <v>890.35853722052877</v>
      </c>
      <c r="F384" s="9">
        <f t="shared" si="37"/>
        <v>2688.9223868819327</v>
      </c>
      <c r="H384" s="11">
        <v>376</v>
      </c>
      <c r="I384" s="44">
        <f t="shared" si="41"/>
        <v>675720.44243578962</v>
      </c>
      <c r="J384" s="54">
        <f t="shared" si="38"/>
        <v>2252.4014747859655</v>
      </c>
      <c r="K384" s="51">
        <f t="shared" si="39"/>
        <v>677972.84391057561</v>
      </c>
    </row>
    <row r="385" spans="2:11" x14ac:dyDescent="0.25">
      <c r="B385" s="11">
        <v>377</v>
      </c>
      <c r="C385" s="59">
        <f t="shared" si="40"/>
        <v>2688.9223868819327</v>
      </c>
      <c r="D385" s="50">
        <f t="shared" si="35"/>
        <v>8.9630746229397769</v>
      </c>
      <c r="E385" s="10">
        <f t="shared" si="36"/>
        <v>893.3263990112639</v>
      </c>
      <c r="F385" s="9">
        <f t="shared" si="37"/>
        <v>1795.5959878706688</v>
      </c>
      <c r="H385" s="11">
        <v>377</v>
      </c>
      <c r="I385" s="44">
        <f t="shared" si="41"/>
        <v>677972.84391057561</v>
      </c>
      <c r="J385" s="54">
        <f t="shared" si="38"/>
        <v>2259.9094797019188</v>
      </c>
      <c r="K385" s="51">
        <f t="shared" si="39"/>
        <v>680232.7533902775</v>
      </c>
    </row>
    <row r="386" spans="2:11" x14ac:dyDescent="0.25">
      <c r="B386" s="11">
        <v>378</v>
      </c>
      <c r="C386" s="59">
        <f t="shared" si="40"/>
        <v>1795.5959878706688</v>
      </c>
      <c r="D386" s="50">
        <f t="shared" si="35"/>
        <v>5.985319959568896</v>
      </c>
      <c r="E386" s="10">
        <f t="shared" si="36"/>
        <v>896.30415367463479</v>
      </c>
      <c r="F386" s="9">
        <f t="shared" si="37"/>
        <v>899.29183419603396</v>
      </c>
      <c r="H386" s="11">
        <v>378</v>
      </c>
      <c r="I386" s="44">
        <f t="shared" si="41"/>
        <v>680232.7533902775</v>
      </c>
      <c r="J386" s="54">
        <f t="shared" si="38"/>
        <v>2267.4425113009252</v>
      </c>
      <c r="K386" s="51">
        <f t="shared" si="39"/>
        <v>682500.19590157841</v>
      </c>
    </row>
    <row r="387" spans="2:11" x14ac:dyDescent="0.25">
      <c r="B387" s="11">
        <v>379</v>
      </c>
      <c r="C387" s="59">
        <f t="shared" si="40"/>
        <v>899.29183419603396</v>
      </c>
      <c r="D387" s="50">
        <f t="shared" si="35"/>
        <v>2.9976394473201133</v>
      </c>
      <c r="E387" s="10">
        <f t="shared" si="36"/>
        <v>899.29183418688353</v>
      </c>
      <c r="F387" s="9">
        <f t="shared" si="37"/>
        <v>9.150426194537431E-9</v>
      </c>
      <c r="H387" s="11">
        <v>379</v>
      </c>
      <c r="I387" s="44">
        <f t="shared" si="41"/>
        <v>682500.19590157841</v>
      </c>
      <c r="J387" s="54">
        <f t="shared" si="38"/>
        <v>2275.0006530052615</v>
      </c>
      <c r="K387" s="51">
        <f t="shared" si="39"/>
        <v>684775.19655458361</v>
      </c>
    </row>
    <row r="388" spans="2:11" x14ac:dyDescent="0.25">
      <c r="C388" s="7" t="s">
        <v>1</v>
      </c>
      <c r="D388" s="6">
        <f>SUM(D9:D387)</f>
        <v>147967.71050737254</v>
      </c>
      <c r="E388" s="5">
        <f>SUM(E9:E387)</f>
        <v>193999.99999999077</v>
      </c>
      <c r="F388" s="4"/>
      <c r="I388" s="12" t="s">
        <v>3</v>
      </c>
      <c r="J388" s="57">
        <f>SUM(J9:J387)</f>
        <v>490775.19655458356</v>
      </c>
    </row>
    <row r="389" spans="2:11" x14ac:dyDescent="0.25">
      <c r="E389" s="3" t="s">
        <v>0</v>
      </c>
      <c r="F389" s="2">
        <f>-C8+F5*((1+3%/12)^B387-1)/((3%/12)*(1+3%/12)^B387)-'Base Values'!B1*1000</f>
        <v>22319.906609638856</v>
      </c>
      <c r="J389" s="8" t="s">
        <v>2</v>
      </c>
      <c r="K389" s="56">
        <f>-K5+K387/(1+3%/12)^H387-'Base Values'!B1*1000</f>
        <v>67307.671801316494</v>
      </c>
    </row>
    <row r="391" spans="2:11" x14ac:dyDescent="0.25">
      <c r="F391" s="1"/>
    </row>
  </sheetData>
  <mergeCells count="7">
    <mergeCell ref="H3:J3"/>
    <mergeCell ref="H5:J5"/>
    <mergeCell ref="H2:K2"/>
    <mergeCell ref="B3:E3"/>
    <mergeCell ref="B5:E5"/>
    <mergeCell ref="B2:F2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Values</vt:lpstr>
      <vt:lpstr>CFs and NPVs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</dc:creator>
  <cp:lastModifiedBy>Asim</cp:lastModifiedBy>
  <dcterms:created xsi:type="dcterms:W3CDTF">2020-11-27T17:11:44Z</dcterms:created>
  <dcterms:modified xsi:type="dcterms:W3CDTF">2020-11-28T17:44:56Z</dcterms:modified>
</cp:coreProperties>
</file>