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uhammadjiya/Documents/portfolio projects/Heavenly Aura Customer Analysis with excel/Dataset/"/>
    </mc:Choice>
  </mc:AlternateContent>
  <xr:revisionPtr revIDLastSave="0" documentId="8_{1315ADEE-7354-5844-B0CE-B22338684DE3}" xr6:coauthVersionLast="47" xr6:coauthVersionMax="47" xr10:uidLastSave="{00000000-0000-0000-0000-000000000000}"/>
  <bookViews>
    <workbookView xWindow="0" yWindow="500" windowWidth="28800" windowHeight="15820" activeTab="2" xr2:uid="{00000000-000D-0000-FFFF-FFFF00000000}"/>
  </bookViews>
  <sheets>
    <sheet name="Data" sheetId="1" r:id="rId1"/>
    <sheet name="pivot tables" sheetId="2" r:id="rId2"/>
    <sheet name="Dashboard" sheetId="3" r:id="rId3"/>
  </sheets>
  <definedNames>
    <definedName name="pivot1" localSheetId="1">'pivot tables'!$C$2</definedName>
    <definedName name="Slicer_gender">#N/A</definedName>
    <definedName name="Slicer_month">#N/A</definedName>
    <definedName name="Slicer_state">#N/A</definedName>
  </definedNames>
  <calcPr calcId="191029" iterate="1" iterateCount="10000"/>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Ib41ERBjgIwDHklIfst0jfVFHyS2TlOJ1/+VfXL8IGw="/>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K179" i="1"/>
  <c r="J179" i="1"/>
  <c r="K177" i="1"/>
  <c r="J177" i="1"/>
  <c r="K176" i="1"/>
  <c r="J176" i="1"/>
  <c r="K175" i="1"/>
  <c r="J175" i="1"/>
  <c r="K174" i="1"/>
  <c r="J174" i="1"/>
  <c r="K173" i="1"/>
  <c r="J173" i="1"/>
  <c r="K172" i="1"/>
  <c r="J172" i="1"/>
  <c r="K171" i="1"/>
  <c r="J171" i="1"/>
  <c r="K170" i="1"/>
  <c r="J170" i="1"/>
  <c r="K169" i="1"/>
  <c r="J169" i="1"/>
  <c r="K168" i="1"/>
  <c r="J168" i="1"/>
  <c r="K166" i="1"/>
  <c r="J166" i="1"/>
  <c r="K165" i="1"/>
  <c r="J165" i="1"/>
  <c r="K164" i="1"/>
  <c r="J164" i="1"/>
  <c r="K163" i="1"/>
  <c r="J163" i="1"/>
  <c r="K162" i="1"/>
  <c r="J162" i="1"/>
  <c r="K161" i="1"/>
  <c r="J161" i="1"/>
  <c r="K160" i="1"/>
  <c r="J160" i="1"/>
  <c r="K159" i="1"/>
  <c r="J159" i="1"/>
  <c r="K158" i="1"/>
  <c r="J158" i="1"/>
  <c r="K157" i="1"/>
  <c r="J157" i="1"/>
  <c r="K156" i="1"/>
  <c r="J156" i="1"/>
  <c r="K155" i="1"/>
  <c r="J155" i="1"/>
  <c r="K154" i="1"/>
  <c r="J154" i="1"/>
  <c r="K153" i="1"/>
  <c r="J153" i="1"/>
  <c r="K152" i="1"/>
  <c r="J152" i="1"/>
  <c r="K150" i="1"/>
  <c r="J150" i="1"/>
  <c r="K149" i="1"/>
  <c r="J149" i="1"/>
  <c r="K147" i="1"/>
  <c r="J147" i="1"/>
  <c r="K146" i="1"/>
  <c r="J146" i="1"/>
  <c r="K145" i="1"/>
  <c r="J145" i="1"/>
  <c r="K142" i="1"/>
  <c r="J142" i="1"/>
  <c r="K141" i="1"/>
  <c r="J141" i="1"/>
  <c r="K140" i="1"/>
  <c r="J140" i="1"/>
  <c r="K139" i="1"/>
  <c r="J139" i="1"/>
  <c r="K138" i="1"/>
  <c r="J138" i="1"/>
  <c r="K137" i="1"/>
  <c r="J137" i="1"/>
  <c r="K136" i="1"/>
  <c r="J136" i="1"/>
  <c r="K134" i="1"/>
  <c r="J134" i="1"/>
  <c r="K131" i="1"/>
  <c r="J131" i="1"/>
  <c r="K130" i="1"/>
  <c r="J130" i="1"/>
  <c r="K129" i="1"/>
  <c r="J129" i="1"/>
  <c r="K128" i="1"/>
  <c r="J128" i="1"/>
  <c r="K126" i="1"/>
  <c r="J126" i="1"/>
  <c r="K124" i="1"/>
  <c r="J124" i="1"/>
  <c r="K123" i="1"/>
  <c r="J123" i="1"/>
  <c r="K122" i="1"/>
  <c r="J122" i="1"/>
  <c r="K121" i="1"/>
  <c r="J121" i="1"/>
  <c r="K119" i="1"/>
  <c r="J119" i="1"/>
  <c r="K116" i="1"/>
  <c r="J116" i="1"/>
  <c r="K114" i="1"/>
  <c r="J114" i="1"/>
  <c r="K112" i="1"/>
  <c r="J112" i="1"/>
  <c r="K111" i="1"/>
  <c r="J111" i="1"/>
  <c r="K110" i="1"/>
  <c r="J110" i="1"/>
  <c r="K109" i="1"/>
  <c r="J109" i="1"/>
  <c r="K108" i="1"/>
  <c r="J108" i="1"/>
  <c r="K107" i="1"/>
  <c r="J107" i="1"/>
  <c r="K106" i="1"/>
  <c r="J106" i="1"/>
  <c r="K105" i="1"/>
  <c r="J105" i="1"/>
  <c r="K104" i="1"/>
  <c r="J104" i="1"/>
  <c r="K101" i="1"/>
  <c r="J101" i="1"/>
  <c r="K100" i="1"/>
  <c r="J100" i="1"/>
  <c r="K99" i="1"/>
  <c r="J99" i="1"/>
  <c r="K97" i="1"/>
  <c r="J97" i="1"/>
  <c r="K96" i="1"/>
  <c r="J96" i="1"/>
  <c r="K95" i="1"/>
  <c r="J95" i="1"/>
  <c r="K93" i="1"/>
  <c r="J93" i="1"/>
  <c r="K92" i="1"/>
  <c r="J92" i="1"/>
  <c r="K90" i="1"/>
  <c r="J90" i="1"/>
  <c r="K88" i="1"/>
  <c r="J88" i="1"/>
  <c r="K87" i="1"/>
  <c r="J87" i="1"/>
  <c r="K86" i="1"/>
  <c r="J86" i="1"/>
  <c r="K85" i="1"/>
  <c r="J85" i="1"/>
  <c r="K84" i="1"/>
  <c r="J84" i="1"/>
  <c r="K83" i="1"/>
  <c r="J83" i="1"/>
  <c r="K82" i="1"/>
  <c r="J82" i="1"/>
  <c r="K81" i="1"/>
  <c r="J81" i="1"/>
  <c r="K80" i="1"/>
  <c r="J80" i="1"/>
  <c r="K79" i="1"/>
  <c r="J79" i="1"/>
  <c r="K78" i="1"/>
  <c r="J78" i="1"/>
  <c r="K76" i="1"/>
  <c r="J76" i="1"/>
  <c r="K75" i="1"/>
  <c r="J75" i="1"/>
  <c r="J68" i="1"/>
  <c r="J67" i="1"/>
  <c r="J52" i="1"/>
  <c r="J51" i="1"/>
  <c r="J50" i="1"/>
  <c r="K45" i="1"/>
  <c r="J45" i="1"/>
  <c r="J44" i="1"/>
  <c r="K42" i="1"/>
  <c r="J42" i="1"/>
  <c r="K41" i="1"/>
  <c r="J41" i="1"/>
  <c r="K40" i="1"/>
  <c r="J40" i="1"/>
  <c r="K23" i="1"/>
  <c r="J23" i="1"/>
  <c r="J16" i="1"/>
  <c r="J11" i="1"/>
  <c r="J10" i="1"/>
</calcChain>
</file>

<file path=xl/sharedStrings.xml><?xml version="1.0" encoding="utf-8"?>
<sst xmlns="http://schemas.openxmlformats.org/spreadsheetml/2006/main" count="665" uniqueCount="92">
  <si>
    <t>date</t>
  </si>
  <si>
    <t xml:space="preserve">phone number </t>
  </si>
  <si>
    <t>alt phone no</t>
  </si>
  <si>
    <t>name</t>
  </si>
  <si>
    <t>gender</t>
  </si>
  <si>
    <t>address</t>
  </si>
  <si>
    <t>city/town/village</t>
  </si>
  <si>
    <t>state</t>
  </si>
  <si>
    <t>quantity ordered</t>
  </si>
  <si>
    <t>quantity delivered</t>
  </si>
  <si>
    <t>amount</t>
  </si>
  <si>
    <t>amount paid</t>
  </si>
  <si>
    <t>balance</t>
  </si>
  <si>
    <t/>
  </si>
  <si>
    <t>Suleja</t>
  </si>
  <si>
    <t>Niger</t>
  </si>
  <si>
    <t>Bida</t>
  </si>
  <si>
    <t>Nasarawa</t>
  </si>
  <si>
    <t>Lafia</t>
  </si>
  <si>
    <t>Gombe</t>
  </si>
  <si>
    <t>Minna</t>
  </si>
  <si>
    <t>Utako</t>
  </si>
  <si>
    <t>Abuja</t>
  </si>
  <si>
    <t>Maitama</t>
  </si>
  <si>
    <t>Kano</t>
  </si>
  <si>
    <t>Wuse</t>
  </si>
  <si>
    <t>Daura</t>
  </si>
  <si>
    <t>Katsina</t>
  </si>
  <si>
    <t>Malali</t>
  </si>
  <si>
    <t>Kaduna</t>
  </si>
  <si>
    <t>Mararaba</t>
  </si>
  <si>
    <t xml:space="preserve">Minna </t>
  </si>
  <si>
    <t>Kontagora</t>
  </si>
  <si>
    <t>Jahi</t>
  </si>
  <si>
    <t>Lagos</t>
  </si>
  <si>
    <t>lagos</t>
  </si>
  <si>
    <t>Ilorin</t>
  </si>
  <si>
    <t>Kwara</t>
  </si>
  <si>
    <t>Agbor</t>
  </si>
  <si>
    <t>Delta</t>
  </si>
  <si>
    <t>Kubwa</t>
  </si>
  <si>
    <t>Port Harcourt</t>
  </si>
  <si>
    <t>Portharcourt</t>
  </si>
  <si>
    <t>Asaba</t>
  </si>
  <si>
    <t>Jos</t>
  </si>
  <si>
    <t>Makurdi</t>
  </si>
  <si>
    <t>Benue</t>
  </si>
  <si>
    <t>Ikeja</t>
  </si>
  <si>
    <t>Surulere</t>
  </si>
  <si>
    <t>Onitcha</t>
  </si>
  <si>
    <t>Ananmbra</t>
  </si>
  <si>
    <t>Uyo</t>
  </si>
  <si>
    <t>Akwa Ibom</t>
  </si>
  <si>
    <t>Ipaja</t>
  </si>
  <si>
    <t>Ikoyi</t>
  </si>
  <si>
    <t>Rivers</t>
  </si>
  <si>
    <t>Ughelli</t>
  </si>
  <si>
    <t>Zaria</t>
  </si>
  <si>
    <t>Dutse</t>
  </si>
  <si>
    <t>Lugbe</t>
  </si>
  <si>
    <t>Oyo town</t>
  </si>
  <si>
    <t>Oyo</t>
  </si>
  <si>
    <t>Agege</t>
  </si>
  <si>
    <t>Sumolo</t>
  </si>
  <si>
    <t>Ibadan</t>
  </si>
  <si>
    <t>Mushin</t>
  </si>
  <si>
    <t xml:space="preserve">Owerri </t>
  </si>
  <si>
    <t>Imo</t>
  </si>
  <si>
    <t>Nyaya</t>
  </si>
  <si>
    <t>Asokoro</t>
  </si>
  <si>
    <t>Jabi</t>
  </si>
  <si>
    <t>Karu</t>
  </si>
  <si>
    <t>Ajah</t>
  </si>
  <si>
    <t>Ikate</t>
  </si>
  <si>
    <t>Count of state</t>
  </si>
  <si>
    <t>Sum of quantity ordered</t>
  </si>
  <si>
    <t>Sum of amount paid</t>
  </si>
  <si>
    <t>Sum of balance</t>
  </si>
  <si>
    <t>Count of name</t>
  </si>
  <si>
    <t>Row Labels</t>
  </si>
  <si>
    <t>Grand Total</t>
  </si>
  <si>
    <t>Male</t>
  </si>
  <si>
    <t>Female</t>
  </si>
  <si>
    <t>month</t>
  </si>
  <si>
    <t>October</t>
  </si>
  <si>
    <t>February</t>
  </si>
  <si>
    <t>May</t>
  </si>
  <si>
    <t>August</t>
  </si>
  <si>
    <t>July</t>
  </si>
  <si>
    <t>September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</si>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</sst>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quot;-&quot;mmm&quot;-&quot;yyyy"/>
    <numFmt numFmtId="165" formatCode="#,##0.000\ &quot;carton&quot;"/>
    <numFmt numFmtId="166" formatCode="[$₦]#,##0"/>
    <numFmt numFmtId="167" formatCode="m/d/yyyy"/>
    <numFmt numFmtId="168" formatCode="&quot;₦&quot;#,##0"/>
    <numFmt numFmtId="169" formatCode="mm"/>
  </numFmts>
  <fonts count="2" x14ac:knownFonts="1">
    <font>
      <sz val="11"/>
      <color theme="1"/>
      <name val="Calibri"/>
      <scheme val="minor"/>
    </font>
    <font>
      <sz val="11"/>
      <color theme="1"/>
      <name val="Calibri"/>
      <family val="2"/>
      <scheme val="minor"/>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22">
    <xf numFmtId="0" fontId="0" fillId="0" borderId="0" xfId="0"/>
    <xf numFmtId="164" fontId="1" fillId="0" borderId="0" xfId="0" applyNumberFormat="1" applyFont="1"/>
    <xf numFmtId="0" fontId="1" fillId="0" borderId="0" xfId="0" applyFont="1"/>
    <xf numFmtId="165" fontId="1" fillId="0" borderId="0" xfId="0" applyNumberFormat="1" applyFont="1"/>
    <xf numFmtId="166" fontId="1" fillId="0" borderId="0" xfId="0" applyNumberFormat="1" applyFont="1"/>
    <xf numFmtId="167" fontId="1" fillId="0" borderId="0" xfId="0" applyNumberFormat="1" applyFont="1"/>
    <xf numFmtId="0" fontId="0" fillId="0" borderId="1" xfId="0" applyBorder="1"/>
    <xf numFmtId="0" fontId="0" fillId="0" borderId="3" xfId="0" applyBorder="1"/>
    <xf numFmtId="0" fontId="0" fillId="0" borderId="5" xfId="0" applyBorder="1"/>
    <xf numFmtId="0" fontId="0" fillId="0" borderId="8" xfId="0" applyBorder="1"/>
    <xf numFmtId="168" fontId="0" fillId="0" borderId="9" xfId="0" applyNumberFormat="1"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6" xfId="0" applyBorder="1" applyAlignment="1">
      <alignment horizontal="left"/>
    </xf>
    <xf numFmtId="169" fontId="1" fillId="0" borderId="0" xfId="0" applyNumberFormat="1" applyFont="1"/>
    <xf numFmtId="169" fontId="0" fillId="0" borderId="0" xfId="0" applyNumberFormat="1"/>
    <xf numFmtId="0" fontId="0" fillId="0" borderId="10" xfId="0" applyBorder="1"/>
    <xf numFmtId="0" fontId="0" fillId="0" borderId="4" xfId="0" applyBorder="1"/>
    <xf numFmtId="0" fontId="0" fillId="0" borderId="6" xfId="0" applyBorder="1"/>
    <xf numFmtId="0" fontId="0" fillId="0" borderId="9" xfId="0" applyBorder="1"/>
    <xf numFmtId="0" fontId="0" fillId="0" borderId="7" xfId="0" applyBorder="1"/>
  </cellXfs>
  <cellStyles count="1">
    <cellStyle name="Normal" xfId="0" builtinId="0"/>
  </cellStyles>
  <dxfs count="28">
    <dxf>
      <numFmt numFmtId="168" formatCode="&quot;₦&quot;#,##0"/>
    </dxf>
    <dxf>
      <font>
        <b val="0"/>
        <i val="0"/>
        <strike val="0"/>
        <condense val="0"/>
        <extend val="0"/>
        <outline val="0"/>
        <shadow val="0"/>
        <u val="none"/>
        <vertAlign val="baseline"/>
        <sz val="11"/>
        <color theme="1"/>
        <name val="Calibri"/>
        <family val="2"/>
        <scheme val="minor"/>
      </font>
      <numFmt numFmtId="166" formatCode="[$₦]#,##0"/>
    </dxf>
    <dxf>
      <font>
        <b val="0"/>
        <i val="0"/>
        <strike val="0"/>
        <condense val="0"/>
        <extend val="0"/>
        <outline val="0"/>
        <shadow val="0"/>
        <u val="none"/>
        <vertAlign val="baseline"/>
        <sz val="11"/>
        <color theme="1"/>
        <name val="Calibri"/>
        <family val="2"/>
        <scheme val="minor"/>
      </font>
      <numFmt numFmtId="166" formatCode="[$₦]#,##0"/>
    </dxf>
    <dxf>
      <font>
        <b val="0"/>
        <i val="0"/>
        <strike val="0"/>
        <condense val="0"/>
        <extend val="0"/>
        <outline val="0"/>
        <shadow val="0"/>
        <u val="none"/>
        <vertAlign val="baseline"/>
        <sz val="11"/>
        <color theme="1"/>
        <name val="Calibri"/>
        <family val="2"/>
        <scheme val="minor"/>
      </font>
      <numFmt numFmtId="166" formatCode="[$₦]#,##0"/>
    </dxf>
    <dxf>
      <font>
        <b val="0"/>
        <i val="0"/>
        <strike val="0"/>
        <condense val="0"/>
        <extend val="0"/>
        <outline val="0"/>
        <shadow val="0"/>
        <u val="none"/>
        <vertAlign val="baseline"/>
        <sz val="11"/>
        <color theme="1"/>
        <name val="Calibri"/>
        <family val="2"/>
        <scheme val="minor"/>
      </font>
      <numFmt numFmtId="165" formatCode="#,##0.000\ &quot;carton&quot;"/>
    </dxf>
    <dxf>
      <font>
        <b val="0"/>
        <i val="0"/>
        <strike val="0"/>
        <condense val="0"/>
        <extend val="0"/>
        <outline val="0"/>
        <shadow val="0"/>
        <u val="none"/>
        <vertAlign val="baseline"/>
        <sz val="11"/>
        <color theme="1"/>
        <name val="Calibri"/>
        <family val="2"/>
        <scheme val="minor"/>
      </font>
      <numFmt numFmtId="165" formatCode="#,##0.000\ &quot;carton&quo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9" formatCode="mm"/>
    </dxf>
    <dxf>
      <font>
        <b val="0"/>
        <i val="0"/>
        <strike val="0"/>
        <condense val="0"/>
        <extend val="0"/>
        <outline val="0"/>
        <shadow val="0"/>
        <u val="none"/>
        <vertAlign val="baseline"/>
        <sz val="11"/>
        <color theme="1"/>
        <name val="Calibri"/>
        <family val="2"/>
        <scheme val="minor"/>
      </font>
      <numFmt numFmtId="164" formatCode="d&quot;-&quot;mmm&quot;-&quot;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27"/>
      <tableStyleElement type="headerRow" dxfId="26"/>
      <tableStyleElement type="totalRow" dxfId="25"/>
      <tableStyleElement type="firstSubtotalRow" dxfId="24"/>
      <tableStyleElement type="secondSubtotalRow" dxfId="23"/>
      <tableStyleElement type="thirdSubtotalRow" dxfId="22"/>
      <tableStyleElement type="firstColumnSubheading" dxfId="21"/>
      <tableStyleElement type="secondColumnSubheading" dxfId="20"/>
      <tableStyleElement type="thirdColumnSubheading" dxfId="19"/>
      <tableStyleElement type="firstRowSubheading" dxfId="18"/>
      <tableStyleElement type="secondRowSubheading" dxfId="17"/>
      <tableStyleElement type="thirdRowSubheading"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[customer_sales_info_Q4-2023.xlsx]pivot tables!SALES BY GENDER</c:name>
    <c:fmtId val="2"/>
  </c:pivotSource>
  <c:chart>
    <c:autoTitleDeleted val="1"/>
    <c:pivotFmts>
      <c:pivotFmt>
        <c:idx val="0"/>
        <c:spPr>
          <a:solidFill>
            <a:schemeClr val="accent1"/>
          </a:solidFill>
          <a:ln w="19050">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2">
              <a:lumMod val="60000"/>
              <a:lumOff val="40000"/>
            </a:schemeClr>
          </a:solidFill>
          <a:ln w="19050">
            <a:noFill/>
          </a:ln>
          <a:effectLst/>
        </c:spPr>
        <c:dLbl>
          <c:idx val="0"/>
          <c:layout>
            <c:manualLayout>
              <c:x val="0.10833333333333323"/>
              <c:y val="0.1157407407407405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lumMod val="40000"/>
              <a:lumOff val="60000"/>
            </a:schemeClr>
          </a:solidFill>
          <a:ln w="19050">
            <a:noFill/>
          </a:ln>
          <a:effectLst/>
        </c:spPr>
        <c:dLbl>
          <c:idx val="0"/>
          <c:layout>
            <c:manualLayout>
              <c:x val="-2.5000000000000026E-2"/>
              <c:y val="-0.2129629629629629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2">
              <a:lumMod val="60000"/>
              <a:lumOff val="40000"/>
            </a:schemeClr>
          </a:solidFill>
          <a:ln w="19050">
            <a:noFill/>
          </a:ln>
          <a:effectLst/>
        </c:spPr>
        <c:dLbl>
          <c:idx val="0"/>
          <c:layout>
            <c:manualLayout>
              <c:x val="0.10833333333333323"/>
              <c:y val="0.1157407407407405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6">
              <a:lumMod val="40000"/>
              <a:lumOff val="60000"/>
            </a:schemeClr>
          </a:solidFill>
          <a:ln w="19050">
            <a:noFill/>
          </a:ln>
          <a:effectLst/>
        </c:spPr>
        <c:dLbl>
          <c:idx val="0"/>
          <c:layout>
            <c:manualLayout>
              <c:x val="-2.5000000000000026E-2"/>
              <c:y val="-0.2129629629629629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a:noFill/>
          </a:ln>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2">
              <a:lumMod val="60000"/>
              <a:lumOff val="40000"/>
            </a:schemeClr>
          </a:solidFill>
          <a:ln w="19050">
            <a:noFill/>
          </a:ln>
          <a:effectLst/>
        </c:spPr>
        <c:dLbl>
          <c:idx val="0"/>
          <c:layout>
            <c:manualLayout>
              <c:x val="-3.0282685432681356E-2"/>
              <c:y val="4.738401548194112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50000"/>
                      </a:schemeClr>
                    </a:solidFill>
                    <a:latin typeface="+mn-lt"/>
                    <a:ea typeface="+mn-ea"/>
                    <a:cs typeface="+mn-cs"/>
                  </a:defRPr>
                </a:pPr>
                <a:fld id="{BD330899-37D2-3C41-A2E8-35518A422C8A}" type="CATEGORYNAME">
                  <a:rPr lang="en-US" sz="2000">
                    <a:solidFill>
                      <a:schemeClr val="tx1"/>
                    </a:solidFill>
                  </a:rPr>
                  <a:pPr>
                    <a:defRPr sz="900" b="0" i="0" u="none" strike="noStrike" kern="1200" baseline="0">
                      <a:solidFill>
                        <a:schemeClr val="accent3">
                          <a:lumMod val="50000"/>
                        </a:schemeClr>
                      </a:solidFill>
                      <a:latin typeface="+mn-lt"/>
                      <a:ea typeface="+mn-ea"/>
                      <a:cs typeface="+mn-cs"/>
                    </a:defRPr>
                  </a:pPr>
                  <a:t>[CATEGORY NAME]</a:t>
                </a:fld>
                <a:r>
                  <a:rPr lang="en-US" sz="2000" baseline="0">
                    <a:solidFill>
                      <a:schemeClr val="tx1"/>
                    </a:solidFill>
                  </a:rPr>
                  <a:t>
</a:t>
                </a:r>
                <a:fld id="{BAD37E1F-58A6-4947-BAAD-984FBC476122}" type="VALUE">
                  <a:rPr lang="en-US" sz="2000" baseline="0">
                    <a:solidFill>
                      <a:schemeClr val="tx1"/>
                    </a:solidFill>
                  </a:rPr>
                  <a:pPr>
                    <a:defRPr sz="900" b="0" i="0" u="none" strike="noStrike" kern="1200" baseline="0">
                      <a:solidFill>
                        <a:schemeClr val="accent3">
                          <a:lumMod val="50000"/>
                        </a:schemeClr>
                      </a:solidFill>
                      <a:latin typeface="+mn-lt"/>
                      <a:ea typeface="+mn-ea"/>
                      <a:cs typeface="+mn-cs"/>
                    </a:defRPr>
                  </a:pPr>
                  <a:t>[VALUE]</a:t>
                </a:fld>
                <a:endParaRPr lang="en-US" sz="2000" baseline="0">
                  <a:solidFill>
                    <a:schemeClr val="tx1"/>
                  </a:solidFill>
                </a:endParaRPr>
              </a:p>
            </c:rich>
          </c:tx>
          <c:numFmt formatCode="&quot;₦&quot;#,##0" sourceLinked="0"/>
          <c:spPr>
            <a:noFill/>
            <a:ln>
              <a:noFill/>
            </a:ln>
            <a:effectLst/>
          </c:sp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79414159110144"/>
                  <c:h val="0.1667672953056597"/>
                </c:manualLayout>
              </c15:layout>
              <c15:dlblFieldTable/>
              <c15:showDataLabelsRange val="0"/>
            </c:ext>
          </c:extLst>
        </c:dLbl>
      </c:pivotFmt>
      <c:pivotFmt>
        <c:idx val="8"/>
        <c:spPr>
          <a:solidFill>
            <a:schemeClr val="accent6">
              <a:lumMod val="40000"/>
              <a:lumOff val="60000"/>
            </a:schemeClr>
          </a:solidFill>
          <a:ln w="19050">
            <a:noFill/>
          </a:ln>
          <a:effectLst/>
        </c:spPr>
        <c:dLbl>
          <c:idx val="0"/>
          <c:layout>
            <c:manualLayout>
              <c:x val="1.934845596701807E-2"/>
              <c:y val="-4.033330134290467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accent3">
                        <a:lumMod val="50000"/>
                      </a:schemeClr>
                    </a:solidFill>
                    <a:latin typeface="+mn-lt"/>
                    <a:ea typeface="+mn-ea"/>
                    <a:cs typeface="+mn-cs"/>
                  </a:defRPr>
                </a:pPr>
                <a:fld id="{5D4B428A-E7DC-6243-A23B-D8B7192653E4}" type="CATEGORYNAME">
                  <a:rPr lang="en-US" sz="2000">
                    <a:solidFill>
                      <a:schemeClr val="tx1"/>
                    </a:solidFill>
                  </a:rPr>
                  <a:pPr>
                    <a:defRPr sz="900" b="0" i="0" u="none" strike="noStrike" kern="1200" baseline="0">
                      <a:solidFill>
                        <a:schemeClr val="accent3">
                          <a:lumMod val="50000"/>
                        </a:schemeClr>
                      </a:solidFill>
                      <a:latin typeface="+mn-lt"/>
                      <a:ea typeface="+mn-ea"/>
                      <a:cs typeface="+mn-cs"/>
                    </a:defRPr>
                  </a:pPr>
                  <a:t>[CATEGORY NAME]</a:t>
                </a:fld>
                <a:r>
                  <a:rPr lang="en-US" sz="2000" baseline="0">
                    <a:solidFill>
                      <a:schemeClr val="tx1"/>
                    </a:solidFill>
                  </a:rPr>
                  <a:t>
</a:t>
                </a:r>
                <a:fld id="{F0A507D2-34E4-CE44-ACFE-2B5B4DD90D3D}" type="VALUE">
                  <a:rPr lang="en-US" sz="2000" baseline="0">
                    <a:solidFill>
                      <a:schemeClr val="tx1"/>
                    </a:solidFill>
                  </a:rPr>
                  <a:pPr>
                    <a:defRPr sz="900" b="0" i="0" u="none" strike="noStrike" kern="1200" baseline="0">
                      <a:solidFill>
                        <a:schemeClr val="accent3">
                          <a:lumMod val="50000"/>
                        </a:schemeClr>
                      </a:solidFill>
                      <a:latin typeface="+mn-lt"/>
                      <a:ea typeface="+mn-ea"/>
                      <a:cs typeface="+mn-cs"/>
                    </a:defRPr>
                  </a:pPr>
                  <a:t>[VALUE]</a:t>
                </a:fld>
                <a:endParaRPr lang="en-US" sz="2000" baseline="0">
                  <a:solidFill>
                    <a:schemeClr val="tx1"/>
                  </a:solidFill>
                </a:endParaRPr>
              </a:p>
            </c:rich>
          </c:tx>
          <c:numFmt formatCode="&quot;₦&quot;#,##0" sourceLinked="0"/>
          <c:spPr>
            <a:noFill/>
            <a:ln>
              <a:noFill/>
            </a:ln>
            <a:effectLst/>
          </c:sp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17697218429039652"/>
                  <c:h val="0.16544646900474128"/>
                </c:manualLayout>
              </c15:layout>
              <c15:dlblFieldTable/>
              <c15:showDataLabelsRange val="0"/>
            </c:ext>
          </c:extLst>
        </c:dLbl>
      </c:pivotFmt>
    </c:pivotFmts>
    <c:plotArea>
      <c:layout/>
      <c:doughnutChart>
        <c:varyColors val="1"/>
        <c:ser>
          <c:idx val="0"/>
          <c:order val="0"/>
          <c:tx>
            <c:strRef>
              <c:f>'pivot tables'!$M$1</c:f>
              <c:strCache>
                <c:ptCount val="1"/>
                <c:pt idx="0">
                  <c:v>Total</c:v>
                </c:pt>
              </c:strCache>
            </c:strRef>
          </c:tx>
          <c:spPr>
            <a:solidFill>
              <a:schemeClr val="accent1"/>
            </a:solidFill>
            <a:ln>
              <a:noFill/>
            </a:ln>
          </c:spPr>
          <c:explosion val="1"/>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B05F-6043-A2D5-6951185073C3}"/>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B05F-6043-A2D5-6951185073C3}"/>
              </c:ext>
            </c:extLst>
          </c:dPt>
          <c:dLbls>
            <c:dLbl>
              <c:idx val="0"/>
              <c:layout>
                <c:manualLayout>
                  <c:x val="-3.0282685432681356E-2"/>
                  <c:y val="4.7384015481941127E-2"/>
                </c:manualLayout>
              </c:layout>
              <c:tx>
                <c:rich>
                  <a:bodyPr/>
                  <a:lstStyle/>
                  <a:p>
                    <a:fld id="{BD330899-37D2-3C41-A2E8-35518A422C8A}" type="CATEGORYNAME">
                      <a:rPr lang="en-US" sz="2000">
                        <a:solidFill>
                          <a:schemeClr val="tx1"/>
                        </a:solidFill>
                      </a:rPr>
                      <a:pPr/>
                      <a:t>[CATEGORY NAME]</a:t>
                    </a:fld>
                    <a:r>
                      <a:rPr lang="en-US" sz="2000" baseline="0">
                        <a:solidFill>
                          <a:schemeClr val="tx1"/>
                        </a:solidFill>
                      </a:rPr>
                      <a:t>
</a:t>
                    </a:r>
                    <a:fld id="{BAD37E1F-58A6-4947-BAAD-984FBC476122}" type="VALUE">
                      <a:rPr lang="en-US" sz="2000" baseline="0">
                        <a:solidFill>
                          <a:schemeClr val="tx1"/>
                        </a:solidFill>
                      </a:rPr>
                      <a:pPr/>
                      <a:t>[VALUE]</a:t>
                    </a:fld>
                    <a:endParaRPr lang="en-US" sz="2000" baseline="0">
                      <a:solidFill>
                        <a:schemeClr val="tx1"/>
                      </a:solidFill>
                    </a:endParaRPr>
                  </a:p>
                </c:rich>
              </c:tx>
              <c:showLegendKey val="0"/>
              <c:showVal val="1"/>
              <c:showCatName val="1"/>
              <c:showSerName val="0"/>
              <c:showPercent val="0"/>
              <c:showBubbleSize val="0"/>
              <c:separator>
</c:separator>
              <c:extLst>
                <c:ext xmlns:c15="http://schemas.microsoft.com/office/drawing/2012/chart" uri="{CE6537A1-D6FC-4f65-9D91-7224C49458BB}">
                  <c15:layout>
                    <c:manualLayout>
                      <c:w val="0.24479414159110144"/>
                      <c:h val="0.1667672953056597"/>
                    </c:manualLayout>
                  </c15:layout>
                  <c15:dlblFieldTable/>
                  <c15:showDataLabelsRange val="0"/>
                </c:ext>
                <c:ext xmlns:c16="http://schemas.microsoft.com/office/drawing/2014/chart" uri="{C3380CC4-5D6E-409C-BE32-E72D297353CC}">
                  <c16:uniqueId val="{00000001-B05F-6043-A2D5-6951185073C3}"/>
                </c:ext>
              </c:extLst>
            </c:dLbl>
            <c:dLbl>
              <c:idx val="1"/>
              <c:layout>
                <c:manualLayout>
                  <c:x val="1.934845596701807E-2"/>
                  <c:y val="-4.0333301342904672E-2"/>
                </c:manualLayout>
              </c:layout>
              <c:tx>
                <c:rich>
                  <a:bodyPr/>
                  <a:lstStyle/>
                  <a:p>
                    <a:fld id="{5D4B428A-E7DC-6243-A23B-D8B7192653E4}" type="CATEGORYNAME">
                      <a:rPr lang="en-US" sz="2000">
                        <a:solidFill>
                          <a:schemeClr val="tx1"/>
                        </a:solidFill>
                      </a:rPr>
                      <a:pPr/>
                      <a:t>[CATEGORY NAME]</a:t>
                    </a:fld>
                    <a:r>
                      <a:rPr lang="en-US" sz="2000" baseline="0">
                        <a:solidFill>
                          <a:schemeClr val="tx1"/>
                        </a:solidFill>
                      </a:rPr>
                      <a:t>
</a:t>
                    </a:r>
                    <a:fld id="{F0A507D2-34E4-CE44-ACFE-2B5B4DD90D3D}" type="VALUE">
                      <a:rPr lang="en-US" sz="2000" baseline="0">
                        <a:solidFill>
                          <a:schemeClr val="tx1"/>
                        </a:solidFill>
                      </a:rPr>
                      <a:pPr/>
                      <a:t>[VALUE]</a:t>
                    </a:fld>
                    <a:endParaRPr lang="en-US" sz="2000" baseline="0">
                      <a:solidFill>
                        <a:schemeClr val="tx1"/>
                      </a:solidFill>
                    </a:endParaRPr>
                  </a:p>
                </c:rich>
              </c:tx>
              <c:showLegendKey val="0"/>
              <c:showVal val="1"/>
              <c:showCatName val="1"/>
              <c:showSerName val="0"/>
              <c:showPercent val="0"/>
              <c:showBubbleSize val="0"/>
              <c:separator>
</c:separator>
              <c:extLst>
                <c:ext xmlns:c15="http://schemas.microsoft.com/office/drawing/2012/chart" uri="{CE6537A1-D6FC-4f65-9D91-7224C49458BB}">
                  <c15:layout>
                    <c:manualLayout>
                      <c:w val="0.17697218429039652"/>
                      <c:h val="0.16544646900474128"/>
                    </c:manualLayout>
                  </c15:layout>
                  <c15:dlblFieldTable/>
                  <c15:showDataLabelsRange val="0"/>
                </c:ext>
                <c:ext xmlns:c16="http://schemas.microsoft.com/office/drawing/2014/chart" uri="{C3380CC4-5D6E-409C-BE32-E72D297353CC}">
                  <c16:uniqueId val="{00000003-B05F-6043-A2D5-6951185073C3}"/>
                </c:ext>
              </c:extLst>
            </c:dLbl>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accent3">
                        <a:lumMod val="50000"/>
                      </a:schemeClr>
                    </a:solidFill>
                    <a:latin typeface="+mn-lt"/>
                    <a:ea typeface="+mn-ea"/>
                    <a:cs typeface="+mn-cs"/>
                  </a:defRPr>
                </a:pPr>
                <a:endParaRPr lang="en-NG"/>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'pivot tables'!$L$2:$L$4</c:f>
              <c:strCache>
                <c:ptCount val="2"/>
                <c:pt idx="0">
                  <c:v>Female</c:v>
                </c:pt>
                <c:pt idx="1">
                  <c:v>Male</c:v>
                </c:pt>
              </c:strCache>
            </c:strRef>
          </c:cat>
          <c:val>
            <c:numRef>
              <c:f>'pivot tables'!$M$2:$M$4</c:f>
              <c:numCache>
                <c:formatCode>General</c:formatCode>
                <c:ptCount val="2"/>
                <c:pt idx="0">
                  <c:v>595400</c:v>
                </c:pt>
                <c:pt idx="1">
                  <c:v>339700</c:v>
                </c:pt>
              </c:numCache>
            </c:numRef>
          </c:val>
          <c:extLst>
            <c:ext xmlns:c16="http://schemas.microsoft.com/office/drawing/2014/chart" uri="{C3380CC4-5D6E-409C-BE32-E72D297353CC}">
              <c16:uniqueId val="{00000004-B05F-6043-A2D5-6951185073C3}"/>
            </c:ext>
          </c:extLst>
        </c:ser>
        <c:dLbls>
          <c:showLegendKey val="0"/>
          <c:showVal val="0"/>
          <c:showCatName val="0"/>
          <c:showSerName val="0"/>
          <c:showPercent val="0"/>
          <c:showBubbleSize val="0"/>
          <c:showLeaderLines val="0"/>
        </c:dLbls>
        <c:firstSliceAng val="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[customer_sales_info_Q4-2023.xlsx]pivot tables!SALES BY MONTH</c:name>
    <c:fmtId val="2"/>
  </c:pivotSource>
  <c:chart>
    <c:autoTitleDeleted val="1"/>
    <c:pivotFmts>
      <c:pivotFmt>
        <c:idx val="0"/>
        <c:spPr>
          <a:solidFill>
            <a:schemeClr val="accent6">
              <a:lumMod val="40000"/>
              <a:lumOff val="60000"/>
            </a:schemeClr>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solidFill>
              <a:schemeClr val="accent2">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18115682405782"/>
          <c:y val="1.3297932407942394E-2"/>
          <c:w val="0.88134718453171568"/>
          <c:h val="0.9254016124822283"/>
        </c:manualLayout>
      </c:layout>
      <c:barChart>
        <c:barDir val="col"/>
        <c:grouping val="clustered"/>
        <c:varyColors val="0"/>
        <c:ser>
          <c:idx val="0"/>
          <c:order val="0"/>
          <c:tx>
            <c:strRef>
              <c:f>'pivot tables'!$P$1</c:f>
              <c:strCache>
                <c:ptCount val="1"/>
                <c:pt idx="0">
                  <c:v>Total</c:v>
                </c:pt>
              </c:strCache>
            </c:strRef>
          </c:tx>
          <c:spPr>
            <a:solidFill>
              <a:schemeClr val="accent6">
                <a:lumMod val="40000"/>
                <a:lumOff val="60000"/>
              </a:schemeClr>
            </a:solidFill>
            <a:ln>
              <a:solidFill>
                <a:schemeClr val="accent2">
                  <a:lumMod val="40000"/>
                  <a:lumOff val="60000"/>
                </a:schemeClr>
              </a:solidFill>
            </a:ln>
            <a:effectLst/>
          </c:spPr>
          <c:invertIfNegative val="0"/>
          <c:cat>
            <c:strRef>
              <c:f>'pivot tables'!$O$2:$O$10</c:f>
              <c:strCache>
                <c:ptCount val="8"/>
                <c:pt idx="0">
                  <c:v>February</c:v>
                </c:pt>
                <c:pt idx="1">
                  <c:v>May</c:v>
                </c:pt>
                <c:pt idx="2">
                  <c:v>July</c:v>
                </c:pt>
                <c:pt idx="3">
                  <c:v>August</c:v>
                </c:pt>
                <c:pt idx="4">
                  <c:v>September</c:v>
                </c:pt>
                <c:pt idx="5">
                  <c:v>October</c:v>
                </c:pt>
                <c:pt idx="6">
                  <c:v>November</c:v>
                </c:pt>
                <c:pt idx="7">
                  <c:v>December</c:v>
                </c:pt>
              </c:strCache>
            </c:strRef>
          </c:cat>
          <c:val>
            <c:numRef>
              <c:f>'pivot tables'!$P$2:$P$10</c:f>
              <c:numCache>
                <c:formatCode>General</c:formatCode>
                <c:ptCount val="8"/>
                <c:pt idx="0">
                  <c:v>16000</c:v>
                </c:pt>
                <c:pt idx="1">
                  <c:v>16400</c:v>
                </c:pt>
                <c:pt idx="2">
                  <c:v>14800</c:v>
                </c:pt>
                <c:pt idx="3">
                  <c:v>306400</c:v>
                </c:pt>
                <c:pt idx="4">
                  <c:v>69500</c:v>
                </c:pt>
                <c:pt idx="5">
                  <c:v>195000</c:v>
                </c:pt>
                <c:pt idx="6">
                  <c:v>216000</c:v>
                </c:pt>
                <c:pt idx="7">
                  <c:v>101000</c:v>
                </c:pt>
              </c:numCache>
            </c:numRef>
          </c:val>
          <c:extLst>
            <c:ext xmlns:c16="http://schemas.microsoft.com/office/drawing/2014/chart" uri="{C3380CC4-5D6E-409C-BE32-E72D297353CC}">
              <c16:uniqueId val="{00000000-05AA-AC46-9C7A-80DF21CA7D44}"/>
            </c:ext>
          </c:extLst>
        </c:ser>
        <c:dLbls>
          <c:showLegendKey val="0"/>
          <c:showVal val="0"/>
          <c:showCatName val="0"/>
          <c:showSerName val="0"/>
          <c:showPercent val="0"/>
          <c:showBubbleSize val="0"/>
        </c:dLbls>
        <c:gapWidth val="0"/>
        <c:overlap val="-100"/>
        <c:axId val="1166391888"/>
        <c:axId val="1042567408"/>
      </c:barChart>
      <c:catAx>
        <c:axId val="116639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NG"/>
          </a:p>
        </c:txPr>
        <c:crossAx val="1042567408"/>
        <c:crosses val="autoZero"/>
        <c:auto val="1"/>
        <c:lblAlgn val="ctr"/>
        <c:lblOffset val="100"/>
        <c:noMultiLvlLbl val="0"/>
      </c:catAx>
      <c:valAx>
        <c:axId val="104256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NG"/>
          </a:p>
        </c:txPr>
        <c:crossAx val="11663918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[customer_sales_info_Q4-2023.xlsx]pivot tables!SALES BY STATE</c:name>
    <c:fmtId val="2"/>
  </c:pivotSource>
  <c:chart>
    <c:autoTitleDeleted val="1"/>
    <c:pivotFmts>
      <c:pivotFmt>
        <c:idx val="0"/>
        <c:spPr>
          <a:solidFill>
            <a:schemeClr val="accent6">
              <a:lumMod val="40000"/>
              <a:lumOff val="6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solidFill>
              <a:schemeClr val="accent2">
                <a:lumMod val="60000"/>
                <a:lumOff val="40000"/>
              </a:schemeClr>
            </a:solidFill>
          </a:ln>
          <a:effectLst/>
        </c:spPr>
      </c:pivotFmt>
      <c:pivotFmt>
        <c:idx val="2"/>
        <c:spPr>
          <a:solidFill>
            <a:schemeClr val="accent6">
              <a:lumMod val="40000"/>
              <a:lumOff val="6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solidFill>
              <a:schemeClr val="accent2">
                <a:lumMod val="60000"/>
                <a:lumOff val="40000"/>
              </a:schemeClr>
            </a:solidFill>
          </a:ln>
          <a:effectLst/>
        </c:spPr>
      </c:pivotFmt>
      <c:pivotFmt>
        <c:idx val="4"/>
        <c:spPr>
          <a:solidFill>
            <a:schemeClr val="accent6">
              <a:lumMod val="40000"/>
              <a:lumOff val="60000"/>
            </a:schemeClr>
          </a:solidFill>
          <a:ln>
            <a:solidFill>
              <a:schemeClr val="accent2">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2">
                <a:lumMod val="60000"/>
                <a:lumOff val="40000"/>
              </a:schemeClr>
            </a:solidFill>
          </a:ln>
          <a:effectLst/>
        </c:spPr>
      </c:pivotFmt>
    </c:pivotFmts>
    <c:plotArea>
      <c:layout>
        <c:manualLayout>
          <c:layoutTarget val="inner"/>
          <c:xMode val="edge"/>
          <c:yMode val="edge"/>
          <c:x val="9.9701942788647385E-2"/>
          <c:y val="3.3467073475527118E-2"/>
          <c:w val="0.87412808633269867"/>
          <c:h val="0.89443473150272002"/>
        </c:manualLayout>
      </c:layout>
      <c:barChart>
        <c:barDir val="bar"/>
        <c:grouping val="clustered"/>
        <c:varyColors val="0"/>
        <c:ser>
          <c:idx val="0"/>
          <c:order val="0"/>
          <c:tx>
            <c:strRef>
              <c:f>'pivot tables'!$I$1</c:f>
              <c:strCache>
                <c:ptCount val="1"/>
                <c:pt idx="0">
                  <c:v>Total</c:v>
                </c:pt>
              </c:strCache>
            </c:strRef>
          </c:tx>
          <c:spPr>
            <a:solidFill>
              <a:schemeClr val="accent6">
                <a:lumMod val="40000"/>
                <a:lumOff val="60000"/>
              </a:schemeClr>
            </a:solidFill>
            <a:ln>
              <a:solidFill>
                <a:schemeClr val="accent2">
                  <a:lumMod val="60000"/>
                  <a:lumOff val="40000"/>
                </a:schemeClr>
              </a:solidFill>
            </a:ln>
            <a:effectLst/>
          </c:spPr>
          <c:invertIfNegative val="0"/>
          <c:dPt>
            <c:idx val="0"/>
            <c:invertIfNegative val="0"/>
            <c:bubble3D val="0"/>
            <c:spPr>
              <a:solidFill>
                <a:schemeClr val="accent6">
                  <a:lumMod val="40000"/>
                  <a:lumOff val="60000"/>
                </a:schemeClr>
              </a:solidFill>
              <a:ln>
                <a:solidFill>
                  <a:schemeClr val="accent2">
                    <a:lumMod val="60000"/>
                    <a:lumOff val="40000"/>
                  </a:schemeClr>
                </a:solidFill>
              </a:ln>
              <a:effectLst/>
            </c:spPr>
            <c:extLst>
              <c:ext xmlns:c16="http://schemas.microsoft.com/office/drawing/2014/chart" uri="{C3380CC4-5D6E-409C-BE32-E72D297353CC}">
                <c16:uniqueId val="{00000001-7A70-5641-B944-2DEB65467736}"/>
              </c:ext>
            </c:extLst>
          </c:dPt>
          <c:cat>
            <c:strRef>
              <c:f>'pivot tables'!$H$2:$H$19</c:f>
              <c:strCache>
                <c:ptCount val="17"/>
                <c:pt idx="0">
                  <c:v>Niger</c:v>
                </c:pt>
                <c:pt idx="1">
                  <c:v>Abuja</c:v>
                </c:pt>
                <c:pt idx="2">
                  <c:v>Lagos</c:v>
                </c:pt>
                <c:pt idx="3">
                  <c:v>Delta</c:v>
                </c:pt>
                <c:pt idx="4">
                  <c:v>Kaduna</c:v>
                </c:pt>
                <c:pt idx="5">
                  <c:v>Nasarawa</c:v>
                </c:pt>
                <c:pt idx="6">
                  <c:v>Jos</c:v>
                </c:pt>
                <c:pt idx="7">
                  <c:v>Katsina</c:v>
                </c:pt>
                <c:pt idx="8">
                  <c:v>Benue</c:v>
                </c:pt>
                <c:pt idx="9">
                  <c:v>Kwara</c:v>
                </c:pt>
                <c:pt idx="10">
                  <c:v>Oyo</c:v>
                </c:pt>
                <c:pt idx="11">
                  <c:v>Kano</c:v>
                </c:pt>
                <c:pt idx="12">
                  <c:v>Port Harcourt</c:v>
                </c:pt>
                <c:pt idx="13">
                  <c:v>Akwa Ibom</c:v>
                </c:pt>
                <c:pt idx="14">
                  <c:v>Gombe</c:v>
                </c:pt>
                <c:pt idx="15">
                  <c:v>Imo</c:v>
                </c:pt>
                <c:pt idx="16">
                  <c:v>Ananmbra</c:v>
                </c:pt>
              </c:strCache>
            </c:strRef>
          </c:cat>
          <c:val>
            <c:numRef>
              <c:f>'pivot tables'!$I$2:$I$19</c:f>
              <c:numCache>
                <c:formatCode>General</c:formatCode>
                <c:ptCount val="17"/>
                <c:pt idx="0">
                  <c:v>660700</c:v>
                </c:pt>
                <c:pt idx="1">
                  <c:v>94000</c:v>
                </c:pt>
                <c:pt idx="2">
                  <c:v>50000</c:v>
                </c:pt>
                <c:pt idx="3">
                  <c:v>36000</c:v>
                </c:pt>
                <c:pt idx="4">
                  <c:v>24000</c:v>
                </c:pt>
                <c:pt idx="5">
                  <c:v>14000</c:v>
                </c:pt>
                <c:pt idx="6">
                  <c:v>10000</c:v>
                </c:pt>
                <c:pt idx="7">
                  <c:v>8400</c:v>
                </c:pt>
                <c:pt idx="8">
                  <c:v>8000</c:v>
                </c:pt>
                <c:pt idx="9">
                  <c:v>6000</c:v>
                </c:pt>
                <c:pt idx="10">
                  <c:v>6000</c:v>
                </c:pt>
                <c:pt idx="11">
                  <c:v>6000</c:v>
                </c:pt>
                <c:pt idx="12">
                  <c:v>4000</c:v>
                </c:pt>
                <c:pt idx="13">
                  <c:v>2000</c:v>
                </c:pt>
                <c:pt idx="14">
                  <c:v>2000</c:v>
                </c:pt>
                <c:pt idx="15">
                  <c:v>2000</c:v>
                </c:pt>
                <c:pt idx="16">
                  <c:v>2000</c:v>
                </c:pt>
              </c:numCache>
            </c:numRef>
          </c:val>
          <c:extLst>
            <c:ext xmlns:c16="http://schemas.microsoft.com/office/drawing/2014/chart" uri="{C3380CC4-5D6E-409C-BE32-E72D297353CC}">
              <c16:uniqueId val="{00000002-7A70-5641-B944-2DEB65467736}"/>
            </c:ext>
          </c:extLst>
        </c:ser>
        <c:dLbls>
          <c:showLegendKey val="0"/>
          <c:showVal val="0"/>
          <c:showCatName val="0"/>
          <c:showSerName val="0"/>
          <c:showPercent val="0"/>
          <c:showBubbleSize val="0"/>
        </c:dLbls>
        <c:gapWidth val="0"/>
        <c:axId val="1809101616"/>
        <c:axId val="43448512"/>
      </c:barChart>
      <c:catAx>
        <c:axId val="180910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NG"/>
          </a:p>
        </c:txPr>
        <c:crossAx val="43448512"/>
        <c:crosses val="autoZero"/>
        <c:auto val="1"/>
        <c:lblAlgn val="ctr"/>
        <c:lblOffset val="100"/>
        <c:noMultiLvlLbl val="0"/>
      </c:catAx>
      <c:valAx>
        <c:axId val="4344851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NG"/>
          </a:p>
        </c:txPr>
        <c:crossAx val="180910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590698</xdr:colOff>
      <xdr:row>5</xdr:row>
      <xdr:rowOff>0</xdr:rowOff>
    </xdr:from>
    <xdr:to>
      <xdr:col>36</xdr:col>
      <xdr:colOff>0</xdr:colOff>
      <xdr:row>120</xdr:row>
      <xdr:rowOff>0</xdr:rowOff>
    </xdr:to>
    <xdr:grpSp>
      <xdr:nvGrpSpPr>
        <xdr:cNvPr id="85" name="Group 84">
          <a:extLst>
            <a:ext uri="{FF2B5EF4-FFF2-40B4-BE49-F238E27FC236}">
              <a16:creationId xmlns:a16="http://schemas.microsoft.com/office/drawing/2014/main" id="{8A75BDDC-F14A-665F-AC91-59981C8DEEE1}"/>
            </a:ext>
          </a:extLst>
        </xdr:cNvPr>
        <xdr:cNvGrpSpPr/>
      </xdr:nvGrpSpPr>
      <xdr:grpSpPr>
        <a:xfrm>
          <a:off x="5459031" y="881944"/>
          <a:ext cx="23750969" cy="20284723"/>
          <a:chOff x="-3266" y="-1092"/>
          <a:chExt cx="27846881" cy="17463868"/>
        </a:xfrm>
      </xdr:grpSpPr>
      <xdr:sp macro="" textlink="">
        <xdr:nvSpPr>
          <xdr:cNvPr id="72" name="Rectangle 71">
            <a:extLst>
              <a:ext uri="{FF2B5EF4-FFF2-40B4-BE49-F238E27FC236}">
                <a16:creationId xmlns:a16="http://schemas.microsoft.com/office/drawing/2014/main" id="{EF137457-5FEC-CFA4-482B-420D1D9A0D61}"/>
              </a:ext>
            </a:extLst>
          </xdr:cNvPr>
          <xdr:cNvSpPr/>
        </xdr:nvSpPr>
        <xdr:spPr>
          <a:xfrm>
            <a:off x="-3266" y="-1092"/>
            <a:ext cx="27846881" cy="17463868"/>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4" name="Group 83">
            <a:extLst>
              <a:ext uri="{FF2B5EF4-FFF2-40B4-BE49-F238E27FC236}">
                <a16:creationId xmlns:a16="http://schemas.microsoft.com/office/drawing/2014/main" id="{4E1F199C-9E04-3DBD-8746-C1E0AB130777}"/>
              </a:ext>
            </a:extLst>
          </xdr:cNvPr>
          <xdr:cNvGrpSpPr/>
        </xdr:nvGrpSpPr>
        <xdr:grpSpPr>
          <a:xfrm>
            <a:off x="1924884" y="413488"/>
            <a:ext cx="24537795" cy="16520984"/>
            <a:chOff x="1098485" y="120121"/>
            <a:chExt cx="24537795" cy="16520984"/>
          </a:xfrm>
        </xdr:grpSpPr>
        <xdr:sp macro="" textlink="">
          <xdr:nvSpPr>
            <xdr:cNvPr id="2" name="Rounded Rectangle 1">
              <a:extLst>
                <a:ext uri="{FF2B5EF4-FFF2-40B4-BE49-F238E27FC236}">
                  <a16:creationId xmlns:a16="http://schemas.microsoft.com/office/drawing/2014/main" id="{80D42FB3-31E7-DD7B-BE9E-6E750ED71574}"/>
                </a:ext>
              </a:extLst>
            </xdr:cNvPr>
            <xdr:cNvSpPr/>
          </xdr:nvSpPr>
          <xdr:spPr>
            <a:xfrm>
              <a:off x="1098486" y="120121"/>
              <a:ext cx="24537794" cy="2725811"/>
            </a:xfrm>
            <a:prstGeom prst="roundRect">
              <a:avLst/>
            </a:prstGeom>
            <a:effectLst>
              <a:outerShdw blurRad="50800" dist="38100" dir="5400000" algn="t" rotWithShape="0">
                <a:prstClr val="black">
                  <a:alpha val="40000"/>
                </a:prstClr>
              </a:outerShdw>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p>
          </xdr:txBody>
        </xdr:sp>
        <xdr:grpSp>
          <xdr:nvGrpSpPr>
            <xdr:cNvPr id="82" name="Group 81">
              <a:extLst>
                <a:ext uri="{FF2B5EF4-FFF2-40B4-BE49-F238E27FC236}">
                  <a16:creationId xmlns:a16="http://schemas.microsoft.com/office/drawing/2014/main" id="{2A5B6B00-6908-16DE-D80F-61BA4A8890F6}"/>
                </a:ext>
              </a:extLst>
            </xdr:cNvPr>
            <xdr:cNvGrpSpPr/>
          </xdr:nvGrpSpPr>
          <xdr:grpSpPr>
            <a:xfrm>
              <a:off x="8534924" y="1885727"/>
              <a:ext cx="3172441" cy="2163806"/>
              <a:chOff x="8534924" y="1885727"/>
              <a:chExt cx="3172441" cy="2163806"/>
            </a:xfrm>
          </xdr:grpSpPr>
          <xdr:sp macro="" textlink="">
            <xdr:nvSpPr>
              <xdr:cNvPr id="38" name="Rounded Rectangle 37">
                <a:extLst>
                  <a:ext uri="{FF2B5EF4-FFF2-40B4-BE49-F238E27FC236}">
                    <a16:creationId xmlns:a16="http://schemas.microsoft.com/office/drawing/2014/main" id="{A7148549-9EC5-EDEB-E671-8EADB151AAF7}"/>
                  </a:ext>
                </a:extLst>
              </xdr:cNvPr>
              <xdr:cNvSpPr/>
            </xdr:nvSpPr>
            <xdr:spPr>
              <a:xfrm>
                <a:off x="8534924" y="1885727"/>
                <a:ext cx="3172441" cy="1949301"/>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pivot tables'!$D$2">
            <xdr:nvSpPr>
              <xdr:cNvPr id="39" name="TextBox 38">
                <a:extLst>
                  <a:ext uri="{FF2B5EF4-FFF2-40B4-BE49-F238E27FC236}">
                    <a16:creationId xmlns:a16="http://schemas.microsoft.com/office/drawing/2014/main" id="{52284171-EB7B-944F-A0BC-86939DB9FBB3}"/>
                  </a:ext>
                </a:extLst>
              </xdr:cNvPr>
              <xdr:cNvSpPr txBox="1"/>
            </xdr:nvSpPr>
            <xdr:spPr>
              <a:xfrm>
                <a:off x="8694065" y="1983437"/>
                <a:ext cx="2998642" cy="2066096"/>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t>DEBT</a:t>
                </a:r>
              </a:p>
              <a:p>
                <a:pPr marL="0" indent="0" algn="ctr"/>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a:p>
                <a:pPr marL="0" indent="0" algn="ctr"/>
                <a:fld id="{F1B86971-5978-8142-9CF3-0E4E30DB809D}" type="TxLink">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pPr marL="0" indent="0" algn="ctr"/>
                  <a:t>₦90,800</a:t>
                </a:fld>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xdr:txBody>
          </xdr:sp>
        </xdr:grpSp>
        <xdr:sp macro="" textlink="">
          <xdr:nvSpPr>
            <xdr:cNvPr id="49" name="TextBox 48">
              <a:extLst>
                <a:ext uri="{FF2B5EF4-FFF2-40B4-BE49-F238E27FC236}">
                  <a16:creationId xmlns:a16="http://schemas.microsoft.com/office/drawing/2014/main" id="{FB332842-7FC9-13CB-6DE9-413663153F92}"/>
                </a:ext>
              </a:extLst>
            </xdr:cNvPr>
            <xdr:cNvSpPr txBox="1"/>
          </xdr:nvSpPr>
          <xdr:spPr>
            <a:xfrm>
              <a:off x="3027537" y="476190"/>
              <a:ext cx="21011120" cy="1082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80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HEAVENLY AURA</a:t>
              </a:r>
              <a:r>
                <a:rPr lang="en-GB" sz="4800" baseline="0">
                  <a:solidFill>
                    <a:schemeClr val="bg1"/>
                  </a:solidFill>
                  <a:latin typeface="ADLaM Display" panose="02010000000000000000" pitchFamily="2" charset="77"/>
                  <a:ea typeface="ADLaM Display" panose="02010000000000000000" pitchFamily="2" charset="77"/>
                  <a:cs typeface="ADLaM Display" panose="02010000000000000000" pitchFamily="2" charset="77"/>
                </a:rPr>
                <a:t> SALES AND CUSTOMER DASHBOAD </a:t>
              </a:r>
              <a:r>
                <a:rPr lang="en-GB" sz="4800" baseline="0">
                  <a:solidFill>
                    <a:schemeClr val="accent6">
                      <a:lumMod val="40000"/>
                      <a:lumOff val="60000"/>
                    </a:schemeClr>
                  </a:solidFill>
                  <a:latin typeface="ADLaM Display" panose="02010000000000000000" pitchFamily="2" charset="77"/>
                  <a:ea typeface="ADLaM Display" panose="02010000000000000000" pitchFamily="2" charset="77"/>
                  <a:cs typeface="ADLaM Display" panose="02010000000000000000" pitchFamily="2" charset="77"/>
                </a:rPr>
                <a:t>2023</a:t>
              </a:r>
              <a:endParaRPr lang="en-GB" sz="4800">
                <a:solidFill>
                  <a:schemeClr val="accent6">
                    <a:lumMod val="40000"/>
                    <a:lumOff val="60000"/>
                  </a:schemeClr>
                </a:solidFill>
                <a:latin typeface="ADLaM Display" panose="02010000000000000000" pitchFamily="2" charset="77"/>
                <a:ea typeface="ADLaM Display" panose="02010000000000000000" pitchFamily="2" charset="77"/>
                <a:cs typeface="ADLaM Display" panose="02010000000000000000" pitchFamily="2" charset="77"/>
              </a:endParaRPr>
            </a:p>
          </xdr:txBody>
        </xdr:sp>
        <xdr:grpSp>
          <xdr:nvGrpSpPr>
            <xdr:cNvPr id="81" name="Group 80">
              <a:extLst>
                <a:ext uri="{FF2B5EF4-FFF2-40B4-BE49-F238E27FC236}">
                  <a16:creationId xmlns:a16="http://schemas.microsoft.com/office/drawing/2014/main" id="{453AB127-BD97-4656-3BEC-30239C69E8FA}"/>
                </a:ext>
              </a:extLst>
            </xdr:cNvPr>
            <xdr:cNvGrpSpPr/>
          </xdr:nvGrpSpPr>
          <xdr:grpSpPr>
            <a:xfrm>
              <a:off x="1983955" y="1885727"/>
              <a:ext cx="3172441" cy="2236506"/>
              <a:chOff x="1983955" y="1885727"/>
              <a:chExt cx="3172441" cy="2236506"/>
            </a:xfrm>
          </xdr:grpSpPr>
          <xdr:sp macro="" textlink="">
            <xdr:nvSpPr>
              <xdr:cNvPr id="3" name="Rounded Rectangle 2">
                <a:extLst>
                  <a:ext uri="{FF2B5EF4-FFF2-40B4-BE49-F238E27FC236}">
                    <a16:creationId xmlns:a16="http://schemas.microsoft.com/office/drawing/2014/main" id="{9F390A02-8962-5B74-DFD6-9EA4F0F26E44}"/>
                  </a:ext>
                </a:extLst>
              </xdr:cNvPr>
              <xdr:cNvSpPr/>
            </xdr:nvSpPr>
            <xdr:spPr>
              <a:xfrm>
                <a:off x="1983955" y="1885727"/>
                <a:ext cx="3172441" cy="1949301"/>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pivot tables'!$C$2">
            <xdr:nvSpPr>
              <xdr:cNvPr id="50" name="TextBox 49">
                <a:extLst>
                  <a:ext uri="{FF2B5EF4-FFF2-40B4-BE49-F238E27FC236}">
                    <a16:creationId xmlns:a16="http://schemas.microsoft.com/office/drawing/2014/main" id="{88FC620B-0BD4-4F41-9744-2EB5A52539C9}"/>
                  </a:ext>
                </a:extLst>
              </xdr:cNvPr>
              <xdr:cNvSpPr txBox="1"/>
            </xdr:nvSpPr>
            <xdr:spPr>
              <a:xfrm>
                <a:off x="2100667" y="2056137"/>
                <a:ext cx="3055729" cy="2066096"/>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t>SALES</a:t>
                </a:r>
              </a:p>
              <a:p>
                <a:pPr marL="0" indent="0" algn="ctr"/>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a:p>
                <a:pPr marL="0" indent="0" algn="ctr"/>
                <a:fld id="{61C34727-6A6D-E64C-A3A1-11ED88E65D05}" type="TxLink">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pPr marL="0" indent="0" algn="ctr"/>
                  <a:t>₦935,100</a:t>
                </a:fld>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xdr:txBody>
          </xdr:sp>
        </xdr:grpSp>
        <xdr:grpSp>
          <xdr:nvGrpSpPr>
            <xdr:cNvPr id="75" name="Group 74">
              <a:extLst>
                <a:ext uri="{FF2B5EF4-FFF2-40B4-BE49-F238E27FC236}">
                  <a16:creationId xmlns:a16="http://schemas.microsoft.com/office/drawing/2014/main" id="{51B90D2A-C4B5-61A7-0241-ABD50E40E6B6}"/>
                </a:ext>
              </a:extLst>
            </xdr:cNvPr>
            <xdr:cNvGrpSpPr/>
          </xdr:nvGrpSpPr>
          <xdr:grpSpPr>
            <a:xfrm>
              <a:off x="15085893" y="1885727"/>
              <a:ext cx="3172441" cy="2222943"/>
              <a:chOff x="15085893" y="1885727"/>
              <a:chExt cx="3172441" cy="2222943"/>
            </a:xfrm>
          </xdr:grpSpPr>
          <xdr:sp macro="" textlink="">
            <xdr:nvSpPr>
              <xdr:cNvPr id="42" name="Rounded Rectangle 41">
                <a:extLst>
                  <a:ext uri="{FF2B5EF4-FFF2-40B4-BE49-F238E27FC236}">
                    <a16:creationId xmlns:a16="http://schemas.microsoft.com/office/drawing/2014/main" id="{90992D53-1BDC-72D8-20CC-C2E6003012AA}"/>
                  </a:ext>
                </a:extLst>
              </xdr:cNvPr>
              <xdr:cNvSpPr/>
            </xdr:nvSpPr>
            <xdr:spPr>
              <a:xfrm>
                <a:off x="15085893" y="1885727"/>
                <a:ext cx="3172441" cy="1949301"/>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pivot tables'!$E$2">
            <xdr:nvSpPr>
              <xdr:cNvPr id="51" name="TextBox 50">
                <a:extLst>
                  <a:ext uri="{FF2B5EF4-FFF2-40B4-BE49-F238E27FC236}">
                    <a16:creationId xmlns:a16="http://schemas.microsoft.com/office/drawing/2014/main" id="{365AFCEF-BDE5-8E49-98CC-6A80A8FA7542}"/>
                  </a:ext>
                </a:extLst>
              </xdr:cNvPr>
              <xdr:cNvSpPr txBox="1"/>
            </xdr:nvSpPr>
            <xdr:spPr>
              <a:xfrm>
                <a:off x="15253664" y="2042574"/>
                <a:ext cx="2993269" cy="2066096"/>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t>CLIENTS</a:t>
                </a:r>
              </a:p>
              <a:p>
                <a:pPr marL="0" indent="0" algn="ctr"/>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a:p>
                <a:pPr marL="0" indent="0" algn="ctr"/>
                <a:fld id="{4864E396-4F45-024A-93D1-7559D09D8E5B}" type="TxLink">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pPr marL="0" indent="0" algn="ctr"/>
                  <a:t>178</a:t>
                </a:fld>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xdr:txBody>
          </xdr:sp>
        </xdr:grpSp>
        <xdr:grpSp>
          <xdr:nvGrpSpPr>
            <xdr:cNvPr id="76" name="Group 75">
              <a:extLst>
                <a:ext uri="{FF2B5EF4-FFF2-40B4-BE49-F238E27FC236}">
                  <a16:creationId xmlns:a16="http://schemas.microsoft.com/office/drawing/2014/main" id="{D1C66B57-54EE-E0AB-43E3-C01E44035352}"/>
                </a:ext>
              </a:extLst>
            </xdr:cNvPr>
            <xdr:cNvGrpSpPr/>
          </xdr:nvGrpSpPr>
          <xdr:grpSpPr>
            <a:xfrm>
              <a:off x="21636861" y="1885727"/>
              <a:ext cx="3172441" cy="2266879"/>
              <a:chOff x="21636861" y="1885727"/>
              <a:chExt cx="3172441" cy="2266879"/>
            </a:xfrm>
          </xdr:grpSpPr>
          <xdr:sp macro="" textlink="">
            <xdr:nvSpPr>
              <xdr:cNvPr id="46" name="Rounded Rectangle 45">
                <a:extLst>
                  <a:ext uri="{FF2B5EF4-FFF2-40B4-BE49-F238E27FC236}">
                    <a16:creationId xmlns:a16="http://schemas.microsoft.com/office/drawing/2014/main" id="{AD27A982-743A-A8A2-4C7A-FD91A8F0BF15}"/>
                  </a:ext>
                </a:extLst>
              </xdr:cNvPr>
              <xdr:cNvSpPr/>
            </xdr:nvSpPr>
            <xdr:spPr>
              <a:xfrm>
                <a:off x="21636861" y="1885727"/>
                <a:ext cx="3172441" cy="1949301"/>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pivot tables'!$B$2">
            <xdr:nvSpPr>
              <xdr:cNvPr id="53" name="TextBox 52">
                <a:extLst>
                  <a:ext uri="{FF2B5EF4-FFF2-40B4-BE49-F238E27FC236}">
                    <a16:creationId xmlns:a16="http://schemas.microsoft.com/office/drawing/2014/main" id="{5B6E63C6-ED54-C24C-BCC5-D19E63746B7C}"/>
                  </a:ext>
                </a:extLst>
              </xdr:cNvPr>
              <xdr:cNvSpPr txBox="1"/>
            </xdr:nvSpPr>
            <xdr:spPr>
              <a:xfrm>
                <a:off x="21852436" y="2086510"/>
                <a:ext cx="2600366" cy="2066096"/>
              </a:xfrm>
              <a:prstGeom prst="rect">
                <a:avLst/>
              </a:prstGeom>
              <a:no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t>ORDERS</a:t>
                </a:r>
              </a:p>
              <a:p>
                <a:pPr marL="0" indent="0" algn="ctr"/>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a:p>
                <a:pPr marL="0" indent="0" algn="ctr"/>
                <a:fld id="{4BA6953D-B321-6C4D-9969-656DEB1C66D9}" type="TxLink">
                  <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rPr>
                  <a:pPr marL="0" indent="0" algn="ctr"/>
                  <a:t>63.625</a:t>
                </a:fld>
                <a:endParaRPr lang="en-US" sz="3600" b="0" i="0" u="none" strike="noStrike">
                  <a:solidFill>
                    <a:schemeClr val="bg1"/>
                  </a:solidFill>
                  <a:latin typeface="ADLaM Display" panose="02010000000000000000" pitchFamily="2" charset="77"/>
                  <a:ea typeface="ADLaM Display" panose="02010000000000000000" pitchFamily="2" charset="77"/>
                  <a:cs typeface="ADLaM Display" panose="02010000000000000000" pitchFamily="2" charset="77"/>
                </a:endParaRPr>
              </a:p>
            </xdr:txBody>
          </xdr:sp>
        </xdr:grpSp>
        <xdr:grpSp>
          <xdr:nvGrpSpPr>
            <xdr:cNvPr id="77" name="Group 76">
              <a:extLst>
                <a:ext uri="{FF2B5EF4-FFF2-40B4-BE49-F238E27FC236}">
                  <a16:creationId xmlns:a16="http://schemas.microsoft.com/office/drawing/2014/main" id="{92F3F11E-A362-EC38-4EB2-9190D1A83B43}"/>
                </a:ext>
              </a:extLst>
            </xdr:cNvPr>
            <xdr:cNvGrpSpPr/>
          </xdr:nvGrpSpPr>
          <xdr:grpSpPr>
            <a:xfrm>
              <a:off x="16375906" y="4217102"/>
              <a:ext cx="9049719" cy="5434221"/>
              <a:chOff x="16375906" y="4217102"/>
              <a:chExt cx="9049719" cy="5434221"/>
            </a:xfrm>
          </xdr:grpSpPr>
          <xdr:sp macro="" textlink="">
            <xdr:nvSpPr>
              <xdr:cNvPr id="29" name="Rounded Rectangle 28">
                <a:extLst>
                  <a:ext uri="{FF2B5EF4-FFF2-40B4-BE49-F238E27FC236}">
                    <a16:creationId xmlns:a16="http://schemas.microsoft.com/office/drawing/2014/main" id="{5F25AE8B-39C4-E244-9A8C-7C41A1F49D0A}"/>
                  </a:ext>
                </a:extLst>
              </xdr:cNvPr>
              <xdr:cNvSpPr/>
            </xdr:nvSpPr>
            <xdr:spPr>
              <a:xfrm>
                <a:off x="16375906" y="4217102"/>
                <a:ext cx="9049719" cy="5434221"/>
              </a:xfrm>
              <a:prstGeom prst="roundRect">
                <a:avLst>
                  <a:gd name="adj" fmla="val 7432"/>
                </a:avLst>
              </a:prstGeom>
              <a:solidFill>
                <a:schemeClr val="bg2">
                  <a:lumMod val="95000"/>
                </a:schemeClr>
              </a:solidFill>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graphicFrame macro="">
            <xdr:nvGraphicFramePr>
              <xdr:cNvPr id="55" name="Chart 54">
                <a:extLst>
                  <a:ext uri="{FF2B5EF4-FFF2-40B4-BE49-F238E27FC236}">
                    <a16:creationId xmlns:a16="http://schemas.microsoft.com/office/drawing/2014/main" id="{9687A403-CE9F-C444-BB4E-FC672F042CD4}"/>
                  </a:ext>
                </a:extLst>
              </xdr:cNvPr>
              <xdr:cNvGraphicFramePr>
                <a:graphicFrameLocks/>
              </xdr:cNvGraphicFramePr>
            </xdr:nvGraphicFramePr>
            <xdr:xfrm>
              <a:off x="16603826" y="4469920"/>
              <a:ext cx="8778109" cy="505478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6" name="TextBox 55">
                <a:extLst>
                  <a:ext uri="{FF2B5EF4-FFF2-40B4-BE49-F238E27FC236}">
                    <a16:creationId xmlns:a16="http://schemas.microsoft.com/office/drawing/2014/main" id="{ED4BE905-38BE-CF0F-AF78-891C87A413F3}"/>
                  </a:ext>
                </a:extLst>
              </xdr:cNvPr>
              <xdr:cNvSpPr txBox="1"/>
            </xdr:nvSpPr>
            <xdr:spPr>
              <a:xfrm>
                <a:off x="16603827" y="4292710"/>
                <a:ext cx="8657157" cy="53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latin typeface="ADLaM Display" panose="02010000000000000000" pitchFamily="2" charset="77"/>
                    <a:ea typeface="ADLaM Display" panose="02010000000000000000" pitchFamily="2" charset="77"/>
                    <a:cs typeface="ADLaM Display" panose="02010000000000000000" pitchFamily="2" charset="77"/>
                  </a:rPr>
                  <a:t>Sales by Gender</a:t>
                </a:r>
              </a:p>
            </xdr:txBody>
          </xdr:sp>
        </xdr:grpSp>
        <xdr:grpSp>
          <xdr:nvGrpSpPr>
            <xdr:cNvPr id="78" name="Group 77">
              <a:extLst>
                <a:ext uri="{FF2B5EF4-FFF2-40B4-BE49-F238E27FC236}">
                  <a16:creationId xmlns:a16="http://schemas.microsoft.com/office/drawing/2014/main" id="{119CE110-B4E4-F6F5-42A7-055FBC448038}"/>
                </a:ext>
              </a:extLst>
            </xdr:cNvPr>
            <xdr:cNvGrpSpPr/>
          </xdr:nvGrpSpPr>
          <xdr:grpSpPr>
            <a:xfrm>
              <a:off x="6962190" y="4234036"/>
              <a:ext cx="9045944" cy="5434221"/>
              <a:chOff x="6962190" y="4234036"/>
              <a:chExt cx="9045944" cy="5434221"/>
            </a:xfrm>
          </xdr:grpSpPr>
          <xdr:sp macro="" textlink="">
            <xdr:nvSpPr>
              <xdr:cNvPr id="28" name="Rounded Rectangle 27">
                <a:extLst>
                  <a:ext uri="{FF2B5EF4-FFF2-40B4-BE49-F238E27FC236}">
                    <a16:creationId xmlns:a16="http://schemas.microsoft.com/office/drawing/2014/main" id="{FA50D096-6495-9E4A-BE45-666ADA8918A0}"/>
                  </a:ext>
                </a:extLst>
              </xdr:cNvPr>
              <xdr:cNvSpPr/>
            </xdr:nvSpPr>
            <xdr:spPr>
              <a:xfrm>
                <a:off x="6962190" y="4234036"/>
                <a:ext cx="9045944" cy="5434221"/>
              </a:xfrm>
              <a:prstGeom prst="roundRect">
                <a:avLst>
                  <a:gd name="adj" fmla="val 4716"/>
                </a:avLst>
              </a:prstGeom>
              <a:solidFill>
                <a:schemeClr val="bg2">
                  <a:lumMod val="95000"/>
                </a:schemeClr>
              </a:solidFill>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58" name="TextBox 57">
                <a:extLst>
                  <a:ext uri="{FF2B5EF4-FFF2-40B4-BE49-F238E27FC236}">
                    <a16:creationId xmlns:a16="http://schemas.microsoft.com/office/drawing/2014/main" id="{E041AB06-5DB0-B944-BADA-1A427DD65736}"/>
                  </a:ext>
                </a:extLst>
              </xdr:cNvPr>
              <xdr:cNvSpPr txBox="1"/>
            </xdr:nvSpPr>
            <xdr:spPr>
              <a:xfrm>
                <a:off x="7180696" y="4314936"/>
                <a:ext cx="8650696" cy="531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latin typeface="ADLaM Display" panose="02010000000000000000" pitchFamily="2" charset="77"/>
                    <a:ea typeface="ADLaM Display" panose="02010000000000000000" pitchFamily="2" charset="77"/>
                    <a:cs typeface="ADLaM Display" panose="02010000000000000000" pitchFamily="2" charset="77"/>
                  </a:rPr>
                  <a:t>Sales by Month</a:t>
                </a:r>
              </a:p>
            </xdr:txBody>
          </xdr:sp>
          <xdr:graphicFrame macro="">
            <xdr:nvGraphicFramePr>
              <xdr:cNvPr id="63" name="Chart 62">
                <a:extLst>
                  <a:ext uri="{FF2B5EF4-FFF2-40B4-BE49-F238E27FC236}">
                    <a16:creationId xmlns:a16="http://schemas.microsoft.com/office/drawing/2014/main" id="{C89539DA-50DB-DE4A-B44A-3CF3E045F282}"/>
                  </a:ext>
                </a:extLst>
              </xdr:cNvPr>
              <xdr:cNvGraphicFramePr>
                <a:graphicFrameLocks/>
              </xdr:cNvGraphicFramePr>
            </xdr:nvGraphicFramePr>
            <xdr:xfrm>
              <a:off x="7513378" y="5131210"/>
              <a:ext cx="7905198" cy="4238802"/>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80" name="Group 79">
              <a:extLst>
                <a:ext uri="{FF2B5EF4-FFF2-40B4-BE49-F238E27FC236}">
                  <a16:creationId xmlns:a16="http://schemas.microsoft.com/office/drawing/2014/main" id="{07DC9BE2-E640-192C-1715-F64CE676196A}"/>
                </a:ext>
              </a:extLst>
            </xdr:cNvPr>
            <xdr:cNvGrpSpPr/>
          </xdr:nvGrpSpPr>
          <xdr:grpSpPr>
            <a:xfrm>
              <a:off x="1098485" y="4217101"/>
              <a:ext cx="24327140" cy="12424004"/>
              <a:chOff x="1098485" y="4217101"/>
              <a:chExt cx="24327140" cy="12424004"/>
            </a:xfrm>
          </xdr:grpSpPr>
          <xdr:sp macro="" textlink="">
            <xdr:nvSpPr>
              <xdr:cNvPr id="68" name="Rounded Rectangle 67">
                <a:extLst>
                  <a:ext uri="{FF2B5EF4-FFF2-40B4-BE49-F238E27FC236}">
                    <a16:creationId xmlns:a16="http://schemas.microsoft.com/office/drawing/2014/main" id="{81D89975-2A6B-E84B-8A89-AFFAC028C870}"/>
                  </a:ext>
                </a:extLst>
              </xdr:cNvPr>
              <xdr:cNvSpPr/>
            </xdr:nvSpPr>
            <xdr:spPr>
              <a:xfrm>
                <a:off x="1098485" y="4217101"/>
                <a:ext cx="5517329" cy="12424003"/>
              </a:xfrm>
              <a:prstGeom prst="roundRect">
                <a:avLst>
                  <a:gd name="adj" fmla="val 3327"/>
                </a:avLst>
              </a:prstGeom>
              <a:solidFill>
                <a:schemeClr val="bg2">
                  <a:lumMod val="95000"/>
                </a:schemeClr>
              </a:solidFill>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grpSp>
            <xdr:nvGrpSpPr>
              <xdr:cNvPr id="79" name="Group 78">
                <a:extLst>
                  <a:ext uri="{FF2B5EF4-FFF2-40B4-BE49-F238E27FC236}">
                    <a16:creationId xmlns:a16="http://schemas.microsoft.com/office/drawing/2014/main" id="{F47B91A5-6B98-0AE6-896E-9E064948226D}"/>
                  </a:ext>
                </a:extLst>
              </xdr:cNvPr>
              <xdr:cNvGrpSpPr/>
            </xdr:nvGrpSpPr>
            <xdr:grpSpPr>
              <a:xfrm>
                <a:off x="6985171" y="9994858"/>
                <a:ext cx="18440454" cy="6646247"/>
                <a:chOff x="6985171" y="9994858"/>
                <a:chExt cx="18440454" cy="6646247"/>
              </a:xfrm>
            </xdr:grpSpPr>
            <xdr:sp macro="" textlink="">
              <xdr:nvSpPr>
                <xdr:cNvPr id="30" name="Rounded Rectangle 29">
                  <a:extLst>
                    <a:ext uri="{FF2B5EF4-FFF2-40B4-BE49-F238E27FC236}">
                      <a16:creationId xmlns:a16="http://schemas.microsoft.com/office/drawing/2014/main" id="{F0EAA780-1A16-ED4C-A030-7BD9AF98C106}"/>
                    </a:ext>
                  </a:extLst>
                </xdr:cNvPr>
                <xdr:cNvSpPr/>
              </xdr:nvSpPr>
              <xdr:spPr>
                <a:xfrm>
                  <a:off x="6985171" y="9994858"/>
                  <a:ext cx="18440454" cy="6646247"/>
                </a:xfrm>
                <a:prstGeom prst="roundRect">
                  <a:avLst>
                    <a:gd name="adj" fmla="val 3327"/>
                  </a:avLst>
                </a:prstGeom>
                <a:solidFill>
                  <a:schemeClr val="bg2">
                    <a:lumMod val="95000"/>
                  </a:schemeClr>
                </a:solidFill>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graphicFrame macro="">
              <xdr:nvGraphicFramePr>
                <xdr:cNvPr id="54" name="Chart 53">
                  <a:extLst>
                    <a:ext uri="{FF2B5EF4-FFF2-40B4-BE49-F238E27FC236}">
                      <a16:creationId xmlns:a16="http://schemas.microsoft.com/office/drawing/2014/main" id="{12309A47-E2CD-4F48-B098-070915E66AB9}"/>
                    </a:ext>
                  </a:extLst>
                </xdr:cNvPr>
                <xdr:cNvGraphicFramePr>
                  <a:graphicFrameLocks/>
                </xdr:cNvGraphicFramePr>
              </xdr:nvGraphicFramePr>
              <xdr:xfrm>
                <a:off x="7067497" y="10672245"/>
                <a:ext cx="18193487" cy="5493489"/>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9" name="TextBox 58">
                  <a:extLst>
                    <a:ext uri="{FF2B5EF4-FFF2-40B4-BE49-F238E27FC236}">
                      <a16:creationId xmlns:a16="http://schemas.microsoft.com/office/drawing/2014/main" id="{0C6A55F1-0542-2B41-81BF-22268D7449DC}"/>
                    </a:ext>
                  </a:extLst>
                </xdr:cNvPr>
                <xdr:cNvSpPr txBox="1"/>
              </xdr:nvSpPr>
              <xdr:spPr>
                <a:xfrm>
                  <a:off x="7180696" y="10142059"/>
                  <a:ext cx="8650696" cy="53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latin typeface="ADLaM Display" panose="02010000000000000000" pitchFamily="2" charset="77"/>
                      <a:ea typeface="ADLaM Display" panose="02010000000000000000" pitchFamily="2" charset="77"/>
                      <a:cs typeface="ADLaM Display" panose="02010000000000000000" pitchFamily="2" charset="77"/>
                    </a:rPr>
                    <a:t>Sales by State</a:t>
                  </a:r>
                </a:p>
              </xdr:txBody>
            </xdr:sp>
          </xdr:grpSp>
          <mc:AlternateContent xmlns:mc="http://schemas.openxmlformats.org/markup-compatibility/2006" xmlns:a14="http://schemas.microsoft.com/office/drawing/2010/main">
            <mc:Choice Requires="a14">
              <xdr:graphicFrame macro="">
                <xdr:nvGraphicFramePr>
                  <xdr:cNvPr id="64" name="state">
                    <a:extLst>
                      <a:ext uri="{FF2B5EF4-FFF2-40B4-BE49-F238E27FC236}">
                        <a16:creationId xmlns:a16="http://schemas.microsoft.com/office/drawing/2014/main" id="{AEE5B658-091B-8246-B00D-0F1F9F9C28CE}"/>
                      </a:ext>
                    </a:extLst>
                  </xdr:cNvPr>
                  <xdr:cNvGraphicFramePr/>
                </xdr:nvGraphicFramePr>
                <xdr:xfrm>
                  <a:off x="1683489" y="9746512"/>
                  <a:ext cx="4105348" cy="6504256"/>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02533" y="12544784"/>
                    <a:ext cx="3501505" cy="75548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5" name="gender">
                    <a:extLst>
                      <a:ext uri="{FF2B5EF4-FFF2-40B4-BE49-F238E27FC236}">
                        <a16:creationId xmlns:a16="http://schemas.microsoft.com/office/drawing/2014/main" id="{FE02D226-3BE1-944D-854A-0BBB3DEFE944}"/>
                      </a:ext>
                    </a:extLst>
                  </xdr:cNvPr>
                  <xdr:cNvGraphicFramePr>
                    <a:graphicFrameLocks noChangeAspect="1"/>
                  </xdr:cNvGraphicFramePr>
                </xdr:nvGraphicFramePr>
                <xdr:xfrm>
                  <a:off x="1653954" y="4512253"/>
                  <a:ext cx="4134884" cy="1582682"/>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77342" y="6465060"/>
                    <a:ext cx="3526697" cy="1838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6" name="month">
                    <a:extLst>
                      <a:ext uri="{FF2B5EF4-FFF2-40B4-BE49-F238E27FC236}">
                        <a16:creationId xmlns:a16="http://schemas.microsoft.com/office/drawing/2014/main" id="{2AC168FD-B509-A04D-A4B7-7379DD41CF4A}"/>
                      </a:ext>
                    </a:extLst>
                  </xdr:cNvPr>
                  <xdr:cNvGraphicFramePr/>
                </xdr:nvGraphicFramePr>
                <xdr:xfrm>
                  <a:off x="1683489" y="6390799"/>
                  <a:ext cx="4105349" cy="2824085"/>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02533" y="8647039"/>
                    <a:ext cx="3501506" cy="32802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 Jiya Muhammad" refreshedDate="45367.441723148149" createdVersion="8" refreshedVersion="8" minRefreshableVersion="3" recordCount="178" xr:uid="{C2EEAD64-97AB-AF4E-AE5A-7C4AFE2DC914}">
  <cacheSource type="worksheet">
    <worksheetSource name="Table1"/>
  </cacheSource>
  <cacheFields count="14">
    <cacheField name="date" numFmtId="0">
      <sharedItems containsSemiMixedTypes="0" containsNonDate="0" containsDate="1" containsString="0" minDate="2023-02-09T00:00:00" maxDate="2023-12-15T00:00:00"/>
    </cacheField>
    <cacheField name="month" numFmtId="169">
      <sharedItems count="8">
        <s v="August"/>
        <s v="September"/>
        <s v="October"/>
        <s v="July"/>
        <s v="May"/>
        <s v="February"/>
        <s v="November"/>
        <s v="December"/>
      </sharedItems>
    </cacheField>
    <cacheField name="phone number " numFmtId="0">
      <sharedItems containsString="0" containsBlank="1" containsNumber="1" containsInteger="1" minValue="123456789" maxValue="81444961712"/>
    </cacheField>
    <cacheField name="alt phone no" numFmtId="0">
      <sharedItems containsBlank="1" containsMixedTypes="1" containsNumber="1" containsInteger="1" minValue="10122853" maxValue="123456789"/>
    </cacheField>
    <cacheField name="name" numFmtId="0">
      <sharedItems containsSemiMixedTypes="0" containsString="0" containsNumber="1" containsInteger="1" minValue="1001" maxValue="1178"/>
    </cacheField>
    <cacheField name="gender" numFmtId="0">
      <sharedItems count="4">
        <s v="Female"/>
        <s v="Male"/>
        <s v="F" u="1"/>
        <s v="M" u="1"/>
      </sharedItems>
    </cacheField>
    <cacheField name="address" numFmtId="0">
      <sharedItems containsSemiMixedTypes="0" containsString="0" containsNumber="1" containsInteger="1" minValue="1011" maxValue="1188"/>
    </cacheField>
    <cacheField name="city/town/village" numFmtId="0">
      <sharedItems/>
    </cacheField>
    <cacheField name="state" numFmtId="0">
      <sharedItems count="17">
        <s v="Niger"/>
        <s v="Nasarawa"/>
        <s v="Gombe"/>
        <s v="Abuja"/>
        <s v="Kano"/>
        <s v="Katsina"/>
        <s v="Kaduna"/>
        <s v="Lagos"/>
        <s v="Kwara"/>
        <s v="Delta"/>
        <s v="Port Harcourt"/>
        <s v="Jos"/>
        <s v="Benue"/>
        <s v="Ananmbra"/>
        <s v="Akwa Ibom"/>
        <s v="Oyo"/>
        <s v="Imo"/>
      </sharedItems>
    </cacheField>
    <cacheField name="quantity ordered" numFmtId="165">
      <sharedItems containsSemiMixedTypes="0" containsString="0" containsNumber="1" minValue="0.125" maxValue="3"/>
    </cacheField>
    <cacheField name="quantity delivered" numFmtId="165">
      <sharedItems containsSemiMixedTypes="0" containsString="0" containsNumber="1" minValue="0.125" maxValue="3"/>
    </cacheField>
    <cacheField name="amount" numFmtId="166">
      <sharedItems containsSemiMixedTypes="0" containsString="0" containsNumber="1" containsInteger="1" minValue="2000" maxValue="54000"/>
    </cacheField>
    <cacheField name="amount paid" numFmtId="166">
      <sharedItems containsString="0" containsBlank="1" containsNumber="1" containsInteger="1" minValue="1000" maxValue="54000"/>
    </cacheField>
    <cacheField name="balance" numFmtId="166">
      <sharedItems containsString="0" containsBlank="1" containsNumber="1" containsInteger="1" minValue="1000" maxValue="36000"/>
    </cacheField>
  </cacheFields>
  <extLst>
    <ext xmlns:x14="http://schemas.microsoft.com/office/spreadsheetml/2009/9/main" uri="{725AE2AE-9491-48be-B2B4-4EB974FC3084}">
      <x14:pivotCacheDefinition pivotCacheId="314351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3-08-15T00:00:00"/>
    <x v="0"/>
    <n v="123456789"/>
    <s v=""/>
    <n v="1001"/>
    <x v="0"/>
    <n v="1011"/>
    <s v="Suleja"/>
    <x v="0"/>
    <n v="0.5"/>
    <n v="0.5"/>
    <n v="8000"/>
    <n v="8000"/>
    <m/>
  </r>
  <r>
    <d v="2023-08-15T00:00:00"/>
    <x v="0"/>
    <n v="123456789"/>
    <s v=""/>
    <n v="1002"/>
    <x v="0"/>
    <n v="1012"/>
    <s v="Suleja"/>
    <x v="0"/>
    <n v="0.5"/>
    <n v="0.5"/>
    <n v="8000"/>
    <n v="8000"/>
    <m/>
  </r>
  <r>
    <d v="2023-08-15T00:00:00"/>
    <x v="0"/>
    <n v="123456789"/>
    <s v=""/>
    <n v="1003"/>
    <x v="0"/>
    <n v="1013"/>
    <s v="Suleja"/>
    <x v="0"/>
    <n v="0.5"/>
    <n v="0.5"/>
    <n v="8000"/>
    <n v="8000"/>
    <m/>
  </r>
  <r>
    <d v="2023-08-16T00:00:00"/>
    <x v="0"/>
    <n v="123456789"/>
    <s v=""/>
    <n v="1004"/>
    <x v="0"/>
    <n v="1014"/>
    <s v="Suleja"/>
    <x v="0"/>
    <n v="1.5"/>
    <n v="1.5"/>
    <n v="24000"/>
    <n v="24000"/>
    <m/>
  </r>
  <r>
    <d v="2023-08-17T00:00:00"/>
    <x v="0"/>
    <n v="123456789"/>
    <s v=""/>
    <n v="1005"/>
    <x v="0"/>
    <n v="1015"/>
    <s v="Suleja"/>
    <x v="0"/>
    <n v="0.5"/>
    <n v="0.5"/>
    <n v="8000"/>
    <n v="8000"/>
    <m/>
  </r>
  <r>
    <d v="2023-08-25T00:00:00"/>
    <x v="0"/>
    <n v="123456789"/>
    <s v=""/>
    <n v="1006"/>
    <x v="0"/>
    <n v="1016"/>
    <s v="Bida"/>
    <x v="0"/>
    <n v="1"/>
    <n v="1"/>
    <n v="8000"/>
    <n v="8000"/>
    <m/>
  </r>
  <r>
    <d v="2023-08-25T00:00:00"/>
    <x v="0"/>
    <n v="123456789"/>
    <s v=""/>
    <n v="1007"/>
    <x v="0"/>
    <n v="1017"/>
    <s v="Bida"/>
    <x v="0"/>
    <n v="1.5"/>
    <n v="1.5"/>
    <n v="24000"/>
    <n v="24000"/>
    <m/>
  </r>
  <r>
    <d v="2023-08-25T00:00:00"/>
    <x v="0"/>
    <n v="123456789"/>
    <s v=""/>
    <n v="1008"/>
    <x v="0"/>
    <n v="1018"/>
    <s v="Bida"/>
    <x v="0"/>
    <n v="2"/>
    <n v="2"/>
    <n v="32000"/>
    <n v="32000"/>
    <m/>
  </r>
  <r>
    <d v="2023-09-11T00:00:00"/>
    <x v="1"/>
    <n v="123456789"/>
    <s v=""/>
    <n v="1009"/>
    <x v="0"/>
    <n v="1019"/>
    <s v="Bida"/>
    <x v="0"/>
    <n v="0.125"/>
    <n v="0.125"/>
    <n v="2000"/>
    <n v="2000"/>
    <m/>
  </r>
  <r>
    <d v="2023-09-10T00:00:00"/>
    <x v="1"/>
    <n v="123456789"/>
    <s v=""/>
    <n v="1010"/>
    <x v="0"/>
    <n v="1020"/>
    <s v="Bida"/>
    <x v="0"/>
    <n v="0.125"/>
    <n v="0.125"/>
    <n v="2000"/>
    <n v="2000"/>
    <m/>
  </r>
  <r>
    <d v="2023-09-12T00:00:00"/>
    <x v="1"/>
    <n v="123456789"/>
    <s v=""/>
    <n v="1011"/>
    <x v="0"/>
    <n v="1021"/>
    <s v="Lafia"/>
    <x v="1"/>
    <n v="0.125"/>
    <n v="0.125"/>
    <n v="2000"/>
    <n v="2000"/>
    <m/>
  </r>
  <r>
    <d v="2023-09-11T00:00:00"/>
    <x v="1"/>
    <n v="123456789"/>
    <s v=""/>
    <n v="1012"/>
    <x v="0"/>
    <n v="1022"/>
    <s v="Gombe"/>
    <x v="2"/>
    <n v="0.125"/>
    <n v="0.125"/>
    <n v="2000"/>
    <n v="2000"/>
    <m/>
  </r>
  <r>
    <d v="2023-09-11T00:00:00"/>
    <x v="1"/>
    <n v="123456789"/>
    <s v=""/>
    <n v="1013"/>
    <x v="0"/>
    <n v="1023"/>
    <s v="Minna"/>
    <x v="0"/>
    <n v="0.125"/>
    <n v="0.125"/>
    <n v="2000"/>
    <n v="2000"/>
    <m/>
  </r>
  <r>
    <d v="2023-09-10T00:00:00"/>
    <x v="1"/>
    <n v="123456789"/>
    <s v=""/>
    <n v="1014"/>
    <x v="0"/>
    <n v="1024"/>
    <s v="Minna"/>
    <x v="0"/>
    <n v="0.125"/>
    <n v="0.125"/>
    <n v="2000"/>
    <n v="2000"/>
    <m/>
  </r>
  <r>
    <d v="2023-09-09T00:00:00"/>
    <x v="1"/>
    <n v="123456789"/>
    <s v=""/>
    <n v="1015"/>
    <x v="0"/>
    <n v="1025"/>
    <s v="Utako"/>
    <x v="3"/>
    <n v="0.125"/>
    <n v="0.125"/>
    <n v="2000"/>
    <n v="2000"/>
    <m/>
  </r>
  <r>
    <d v="2023-09-09T00:00:00"/>
    <x v="1"/>
    <n v="123456789"/>
    <s v=""/>
    <n v="1016"/>
    <x v="1"/>
    <n v="1026"/>
    <s v="Maitama"/>
    <x v="3"/>
    <n v="0.125"/>
    <n v="0.125"/>
    <n v="2000"/>
    <n v="2000"/>
    <m/>
  </r>
  <r>
    <d v="2023-09-14T00:00:00"/>
    <x v="1"/>
    <n v="123456789"/>
    <s v=""/>
    <n v="1017"/>
    <x v="1"/>
    <n v="1027"/>
    <s v="Kano"/>
    <x v="4"/>
    <n v="0.125"/>
    <n v="0.125"/>
    <n v="2000"/>
    <n v="2000"/>
    <m/>
  </r>
  <r>
    <d v="2023-09-14T00:00:00"/>
    <x v="1"/>
    <n v="123456789"/>
    <s v=""/>
    <n v="1018"/>
    <x v="0"/>
    <n v="1028"/>
    <s v="Wuse"/>
    <x v="3"/>
    <n v="0.125"/>
    <n v="0.125"/>
    <n v="2000"/>
    <n v="2000"/>
    <m/>
  </r>
  <r>
    <d v="2023-09-13T00:00:00"/>
    <x v="1"/>
    <n v="123456789"/>
    <s v=""/>
    <n v="1019"/>
    <x v="1"/>
    <n v="1029"/>
    <s v="Daura"/>
    <x v="5"/>
    <n v="0.125"/>
    <n v="0.125"/>
    <n v="2000"/>
    <n v="2000"/>
    <m/>
  </r>
  <r>
    <d v="2023-09-14T00:00:00"/>
    <x v="1"/>
    <n v="123456789"/>
    <s v=""/>
    <n v="1020"/>
    <x v="1"/>
    <n v="1030"/>
    <s v="Malali"/>
    <x v="6"/>
    <n v="0.125"/>
    <n v="0.125"/>
    <n v="2000"/>
    <n v="2000"/>
    <m/>
  </r>
  <r>
    <d v="2023-09-06T00:00:00"/>
    <x v="1"/>
    <n v="123456789"/>
    <s v=""/>
    <n v="1021"/>
    <x v="0"/>
    <n v="1031"/>
    <s v="Mararaba"/>
    <x v="3"/>
    <n v="0.125"/>
    <n v="0.125"/>
    <n v="2000"/>
    <n v="2000"/>
    <m/>
  </r>
  <r>
    <d v="2023-08-31T00:00:00"/>
    <x v="0"/>
    <n v="123456789"/>
    <s v=""/>
    <n v="1022"/>
    <x v="0"/>
    <n v="1032"/>
    <s v="Minna"/>
    <x v="0"/>
    <n v="0.125"/>
    <n v="0.125"/>
    <n v="2000"/>
    <n v="2000"/>
    <m/>
  </r>
  <r>
    <d v="2023-08-25T00:00:00"/>
    <x v="0"/>
    <n v="123456789"/>
    <s v=""/>
    <n v="1023"/>
    <x v="1"/>
    <n v="1033"/>
    <s v="Minna "/>
    <x v="0"/>
    <n v="0.5"/>
    <n v="0.5"/>
    <n v="8000"/>
    <n v="8000"/>
    <m/>
  </r>
  <r>
    <d v="2023-08-25T00:00:00"/>
    <x v="0"/>
    <n v="123456789"/>
    <s v=""/>
    <n v="1024"/>
    <x v="0"/>
    <n v="1034"/>
    <s v="Minna"/>
    <x v="0"/>
    <n v="0.5"/>
    <n v="0.5"/>
    <n v="8000"/>
    <n v="8000"/>
    <m/>
  </r>
  <r>
    <d v="2023-08-25T00:00:00"/>
    <x v="0"/>
    <n v="123456789"/>
    <s v=""/>
    <n v="1025"/>
    <x v="0"/>
    <n v="1035"/>
    <s v="Minna"/>
    <x v="0"/>
    <n v="1"/>
    <n v="1"/>
    <n v="16000"/>
    <n v="16000"/>
    <m/>
  </r>
  <r>
    <d v="2023-08-25T00:00:00"/>
    <x v="0"/>
    <n v="123456789"/>
    <s v=""/>
    <n v="1026"/>
    <x v="0"/>
    <n v="1036"/>
    <s v="Minna"/>
    <x v="0"/>
    <n v="2.0249999999999999"/>
    <n v="2.0249999999999999"/>
    <n v="36000"/>
    <n v="36000"/>
    <m/>
  </r>
  <r>
    <d v="2023-08-25T00:00:00"/>
    <x v="0"/>
    <n v="123456789"/>
    <s v=""/>
    <n v="1027"/>
    <x v="0"/>
    <n v="1037"/>
    <s v="Minna"/>
    <x v="0"/>
    <n v="2"/>
    <n v="2"/>
    <n v="32000"/>
    <n v="32000"/>
    <m/>
  </r>
  <r>
    <d v="2023-08-25T00:00:00"/>
    <x v="0"/>
    <n v="123456789"/>
    <s v=""/>
    <n v="1028"/>
    <x v="0"/>
    <n v="1038"/>
    <s v="Minna "/>
    <x v="0"/>
    <n v="0.5"/>
    <n v="0.5"/>
    <n v="8000"/>
    <n v="8000"/>
    <m/>
  </r>
  <r>
    <d v="2023-10-14T00:00:00"/>
    <x v="2"/>
    <n v="123456789"/>
    <s v=""/>
    <n v="1029"/>
    <x v="0"/>
    <n v="1039"/>
    <s v="Minna"/>
    <x v="0"/>
    <n v="0.5"/>
    <n v="0.5"/>
    <n v="8000"/>
    <n v="8000"/>
    <m/>
  </r>
  <r>
    <d v="2023-08-25T00:00:00"/>
    <x v="0"/>
    <n v="123456789"/>
    <s v=""/>
    <n v="1030"/>
    <x v="0"/>
    <n v="1040"/>
    <s v="Minna"/>
    <x v="0"/>
    <n v="0.5"/>
    <n v="0.5"/>
    <n v="8000"/>
    <n v="8000"/>
    <m/>
  </r>
  <r>
    <d v="2023-08-27T00:00:00"/>
    <x v="0"/>
    <n v="123456789"/>
    <s v=""/>
    <n v="1031"/>
    <x v="0"/>
    <n v="1041"/>
    <s v="Minna "/>
    <x v="0"/>
    <n v="1.5"/>
    <n v="1.5"/>
    <n v="24000"/>
    <n v="24000"/>
    <m/>
  </r>
  <r>
    <d v="2023-08-29T00:00:00"/>
    <x v="0"/>
    <n v="123456789"/>
    <s v=""/>
    <n v="1032"/>
    <x v="0"/>
    <n v="1042"/>
    <s v="Minna"/>
    <x v="0"/>
    <n v="0.5"/>
    <n v="0.5"/>
    <n v="8000"/>
    <n v="8000"/>
    <m/>
  </r>
  <r>
    <d v="2023-10-10T00:00:00"/>
    <x v="2"/>
    <n v="123456789"/>
    <s v=""/>
    <n v="1033"/>
    <x v="0"/>
    <n v="1043"/>
    <s v="Minna"/>
    <x v="0"/>
    <n v="0.5"/>
    <n v="0.5"/>
    <n v="8000"/>
    <n v="8000"/>
    <m/>
  </r>
  <r>
    <d v="2023-10-14T00:00:00"/>
    <x v="2"/>
    <n v="123456789"/>
    <s v=""/>
    <n v="1034"/>
    <x v="0"/>
    <n v="1044"/>
    <s v="Minna"/>
    <x v="0"/>
    <n v="0.5"/>
    <n v="0.5"/>
    <n v="8000"/>
    <n v="8000"/>
    <m/>
  </r>
  <r>
    <d v="2023-10-15T00:00:00"/>
    <x v="2"/>
    <n v="123456789"/>
    <s v=""/>
    <n v="1035"/>
    <x v="0"/>
    <n v="1045"/>
    <s v="Kontagora"/>
    <x v="0"/>
    <n v="0.5"/>
    <n v="0.5"/>
    <n v="8000"/>
    <n v="8000"/>
    <m/>
  </r>
  <r>
    <d v="2023-07-06T00:00:00"/>
    <x v="3"/>
    <n v="123456789"/>
    <s v=""/>
    <n v="1036"/>
    <x v="1"/>
    <n v="1046"/>
    <s v="Minna"/>
    <x v="0"/>
    <n v="1"/>
    <n v="1"/>
    <n v="12800"/>
    <n v="12800"/>
    <m/>
  </r>
  <r>
    <d v="2023-08-21T00:00:00"/>
    <x v="0"/>
    <n v="123456789"/>
    <s v=""/>
    <n v="1037"/>
    <x v="1"/>
    <n v="1047"/>
    <s v="Minna"/>
    <x v="0"/>
    <n v="1"/>
    <n v="1"/>
    <n v="16000"/>
    <n v="16000"/>
    <m/>
  </r>
  <r>
    <d v="2023-10-12T00:00:00"/>
    <x v="2"/>
    <n v="123456789"/>
    <s v=""/>
    <n v="1038"/>
    <x v="0"/>
    <n v="1048"/>
    <s v="Minna "/>
    <x v="0"/>
    <n v="1"/>
    <n v="1"/>
    <n v="16000"/>
    <n v="16000"/>
    <m/>
  </r>
  <r>
    <d v="2023-09-27T00:00:00"/>
    <x v="1"/>
    <n v="123456789"/>
    <s v=""/>
    <n v="1039"/>
    <x v="1"/>
    <n v="1049"/>
    <s v="Minna "/>
    <x v="0"/>
    <n v="0.125"/>
    <n v="0.125"/>
    <n v="2000"/>
    <n v="2000"/>
    <m/>
  </r>
  <r>
    <d v="2023-05-05T00:00:00"/>
    <x v="4"/>
    <n v="123456789"/>
    <s v=""/>
    <n v="1040"/>
    <x v="0"/>
    <n v="1050"/>
    <s v="Kaduna"/>
    <x v="6"/>
    <n v="0.625"/>
    <n v="0.625"/>
    <n v="10000"/>
    <n v="10000"/>
    <m/>
  </r>
  <r>
    <d v="2023-10-19T00:00:00"/>
    <x v="2"/>
    <n v="123456789"/>
    <s v=""/>
    <n v="1041"/>
    <x v="1"/>
    <n v="1051"/>
    <s v="Minna"/>
    <x v="0"/>
    <n v="0.75"/>
    <n v="0.75"/>
    <n v="12000"/>
    <n v="12000"/>
    <m/>
  </r>
  <r>
    <d v="2023-08-25T00:00:00"/>
    <x v="0"/>
    <n v="123456789"/>
    <s v=""/>
    <n v="1042"/>
    <x v="0"/>
    <n v="1052"/>
    <s v="Minna"/>
    <x v="0"/>
    <n v="0.5"/>
    <n v="0.5"/>
    <n v="8000"/>
    <n v="8000"/>
    <m/>
  </r>
  <r>
    <d v="2023-08-29T00:00:00"/>
    <x v="0"/>
    <n v="123456789"/>
    <s v=""/>
    <n v="1043"/>
    <x v="0"/>
    <n v="1053"/>
    <s v="Jahi"/>
    <x v="3"/>
    <n v="0.125"/>
    <n v="0.125"/>
    <n v="2000"/>
    <n v="2000"/>
    <m/>
  </r>
  <r>
    <d v="2023-08-30T00:00:00"/>
    <x v="0"/>
    <n v="123456789"/>
    <s v=""/>
    <n v="1044"/>
    <x v="1"/>
    <n v="1054"/>
    <s v="Minna"/>
    <x v="0"/>
    <n v="0.125"/>
    <n v="0.125"/>
    <n v="2000"/>
    <n v="2000"/>
    <m/>
  </r>
  <r>
    <d v="2023-10-19T00:00:00"/>
    <x v="2"/>
    <n v="123456789"/>
    <s v=""/>
    <n v="1045"/>
    <x v="1"/>
    <n v="1055"/>
    <s v="Kontagora"/>
    <x v="0"/>
    <n v="0.5"/>
    <n v="0.5"/>
    <n v="8000"/>
    <n v="8000"/>
    <m/>
  </r>
  <r>
    <d v="2023-08-11T00:00:00"/>
    <x v="0"/>
    <n v="123456789"/>
    <s v=""/>
    <n v="1046"/>
    <x v="0"/>
    <n v="1056"/>
    <s v="Katsina"/>
    <x v="5"/>
    <n v="0.5"/>
    <n v="0.5"/>
    <n v="6400"/>
    <n v="6400"/>
    <m/>
  </r>
  <r>
    <d v="2023-09-20T00:00:00"/>
    <x v="1"/>
    <n v="123456789"/>
    <s v=""/>
    <n v="1047"/>
    <x v="1"/>
    <n v="1057"/>
    <s v="Lagos"/>
    <x v="7"/>
    <n v="0.125"/>
    <n v="0.125"/>
    <n v="2000"/>
    <n v="2000"/>
    <m/>
  </r>
  <r>
    <d v="2023-10-16T00:00:00"/>
    <x v="2"/>
    <n v="123456789"/>
    <s v=""/>
    <n v="1048"/>
    <x v="1"/>
    <n v="1058"/>
    <s v="Minna"/>
    <x v="0"/>
    <n v="1"/>
    <n v="1"/>
    <n v="16000"/>
    <n v="16000"/>
    <m/>
  </r>
  <r>
    <d v="2023-09-24T00:00:00"/>
    <x v="1"/>
    <n v="123456789"/>
    <s v=""/>
    <n v="1049"/>
    <x v="1"/>
    <n v="1059"/>
    <s v="Minna "/>
    <x v="0"/>
    <n v="0.375"/>
    <n v="0.375"/>
    <n v="7500"/>
    <n v="7500"/>
    <m/>
  </r>
  <r>
    <d v="2023-09-26T00:00:00"/>
    <x v="1"/>
    <n v="123456789"/>
    <s v=""/>
    <n v="1050"/>
    <x v="1"/>
    <n v="1060"/>
    <s v="Abuja"/>
    <x v="3"/>
    <n v="0.125"/>
    <n v="0.125"/>
    <n v="2000"/>
    <n v="2000"/>
    <m/>
  </r>
  <r>
    <d v="2023-10-03T00:00:00"/>
    <x v="2"/>
    <n v="123456789"/>
    <s v=""/>
    <n v="1051"/>
    <x v="0"/>
    <n v="1061"/>
    <s v="Abuja"/>
    <x v="3"/>
    <n v="0.125"/>
    <n v="0.125"/>
    <n v="2000"/>
    <n v="2000"/>
    <m/>
  </r>
  <r>
    <d v="2023-09-26T00:00:00"/>
    <x v="1"/>
    <n v="123456789"/>
    <s v=""/>
    <n v="1052"/>
    <x v="0"/>
    <n v="1062"/>
    <s v="Abuja"/>
    <x v="3"/>
    <n v="0.125"/>
    <n v="0.125"/>
    <n v="2000"/>
    <n v="2000"/>
    <m/>
  </r>
  <r>
    <d v="2023-09-28T00:00:00"/>
    <x v="1"/>
    <n v="123456789"/>
    <s v=""/>
    <n v="1053"/>
    <x v="0"/>
    <n v="1063"/>
    <s v="Abuja"/>
    <x v="3"/>
    <n v="0.125"/>
    <n v="0.125"/>
    <n v="2000"/>
    <n v="2000"/>
    <m/>
  </r>
  <r>
    <d v="2023-09-29T00:00:00"/>
    <x v="1"/>
    <n v="123456789"/>
    <s v=""/>
    <n v="1054"/>
    <x v="0"/>
    <n v="1064"/>
    <s v="Abuja"/>
    <x v="3"/>
    <n v="0.125"/>
    <n v="0.125"/>
    <n v="2000"/>
    <n v="2000"/>
    <m/>
  </r>
  <r>
    <d v="2023-09-29T00:00:00"/>
    <x v="1"/>
    <n v="123456789"/>
    <s v=""/>
    <n v="1055"/>
    <x v="0"/>
    <n v="1065"/>
    <s v="Abuja"/>
    <x v="3"/>
    <n v="0.125"/>
    <n v="0.125"/>
    <n v="2000"/>
    <n v="2000"/>
    <m/>
  </r>
  <r>
    <d v="2023-09-29T00:00:00"/>
    <x v="1"/>
    <n v="123456789"/>
    <s v=""/>
    <n v="1056"/>
    <x v="0"/>
    <n v="1066"/>
    <s v="Abuja"/>
    <x v="3"/>
    <n v="0.125"/>
    <n v="0.125"/>
    <n v="2000"/>
    <n v="2000"/>
    <m/>
  </r>
  <r>
    <d v="2023-09-05T00:00:00"/>
    <x v="1"/>
    <n v="123456789"/>
    <s v=""/>
    <n v="1057"/>
    <x v="0"/>
    <n v="1067"/>
    <s v="Abuja"/>
    <x v="3"/>
    <n v="0.125"/>
    <n v="0.125"/>
    <n v="2000"/>
    <n v="2000"/>
    <m/>
  </r>
  <r>
    <d v="2023-09-29T00:00:00"/>
    <x v="1"/>
    <n v="123456789"/>
    <s v=""/>
    <n v="1058"/>
    <x v="1"/>
    <n v="1068"/>
    <s v="Abuja"/>
    <x v="3"/>
    <n v="0.125"/>
    <n v="0.125"/>
    <n v="2000"/>
    <n v="2000"/>
    <m/>
  </r>
  <r>
    <d v="2023-10-02T00:00:00"/>
    <x v="2"/>
    <n v="123456789"/>
    <s v=""/>
    <n v="1059"/>
    <x v="0"/>
    <n v="1069"/>
    <s v="Abuja"/>
    <x v="3"/>
    <n v="0.125"/>
    <n v="0.125"/>
    <n v="2000"/>
    <n v="2000"/>
    <m/>
  </r>
  <r>
    <d v="2023-09-29T00:00:00"/>
    <x v="1"/>
    <n v="123456789"/>
    <s v=""/>
    <n v="1060"/>
    <x v="0"/>
    <n v="1070"/>
    <s v="Lagos"/>
    <x v="7"/>
    <n v="0.125"/>
    <n v="0.125"/>
    <n v="2000"/>
    <n v="2000"/>
    <m/>
  </r>
  <r>
    <d v="2023-09-29T00:00:00"/>
    <x v="1"/>
    <n v="123456789"/>
    <s v=""/>
    <n v="1061"/>
    <x v="0"/>
    <n v="1071"/>
    <s v="Lagos"/>
    <x v="7"/>
    <n v="0.125"/>
    <n v="0.125"/>
    <n v="2000"/>
    <n v="2000"/>
    <m/>
  </r>
  <r>
    <d v="2023-10-03T00:00:00"/>
    <x v="2"/>
    <n v="123456789"/>
    <s v=""/>
    <n v="1062"/>
    <x v="1"/>
    <n v="1072"/>
    <s v="Lagos"/>
    <x v="7"/>
    <n v="0.125"/>
    <n v="0.125"/>
    <n v="2000"/>
    <n v="2000"/>
    <m/>
  </r>
  <r>
    <d v="2023-09-26T00:00:00"/>
    <x v="1"/>
    <n v="123456789"/>
    <s v=""/>
    <n v="1063"/>
    <x v="1"/>
    <n v="1073"/>
    <s v="Lagos"/>
    <x v="7"/>
    <n v="0.125"/>
    <n v="0.125"/>
    <n v="2000"/>
    <n v="2000"/>
    <m/>
  </r>
  <r>
    <d v="2023-10-03T00:00:00"/>
    <x v="2"/>
    <n v="123456789"/>
    <s v=""/>
    <n v="1064"/>
    <x v="1"/>
    <n v="1074"/>
    <s v="Ilorin"/>
    <x v="8"/>
    <n v="0.125"/>
    <n v="0.125"/>
    <n v="2000"/>
    <n v="2000"/>
    <m/>
  </r>
  <r>
    <d v="2023-10-03T00:00:00"/>
    <x v="2"/>
    <n v="123456789"/>
    <s v=""/>
    <n v="1065"/>
    <x v="1"/>
    <n v="1075"/>
    <s v="Kano"/>
    <x v="4"/>
    <n v="0.125"/>
    <n v="0.125"/>
    <n v="2000"/>
    <n v="2000"/>
    <m/>
  </r>
  <r>
    <d v="2023-10-03T00:00:00"/>
    <x v="2"/>
    <n v="123456789"/>
    <s v=""/>
    <n v="1066"/>
    <x v="0"/>
    <n v="1076"/>
    <s v="Agbor"/>
    <x v="9"/>
    <n v="0.125"/>
    <n v="0.125"/>
    <n v="2000"/>
    <n v="2000"/>
    <m/>
  </r>
  <r>
    <d v="2023-10-05T00:00:00"/>
    <x v="2"/>
    <n v="123456789"/>
    <s v=""/>
    <n v="1067"/>
    <x v="1"/>
    <n v="1077"/>
    <s v="Kubwa"/>
    <x v="3"/>
    <n v="0.125"/>
    <n v="0.125"/>
    <n v="2000"/>
    <n v="2000"/>
    <m/>
  </r>
  <r>
    <d v="2023-10-10T00:00:00"/>
    <x v="2"/>
    <n v="123456789"/>
    <s v=""/>
    <n v="1068"/>
    <x v="0"/>
    <n v="1078"/>
    <s v="Suleja"/>
    <x v="0"/>
    <n v="0.125"/>
    <n v="0.125"/>
    <n v="2000"/>
    <n v="2000"/>
    <m/>
  </r>
  <r>
    <d v="2023-10-10T00:00:00"/>
    <x v="2"/>
    <n v="123456789"/>
    <s v=""/>
    <n v="1069"/>
    <x v="1"/>
    <n v="1079"/>
    <s v="Abuja"/>
    <x v="3"/>
    <n v="0.125"/>
    <n v="0.125"/>
    <n v="2000"/>
    <n v="2000"/>
    <m/>
  </r>
  <r>
    <d v="2023-10-10T00:00:00"/>
    <x v="2"/>
    <n v="123456789"/>
    <n v="10122853"/>
    <n v="1070"/>
    <x v="0"/>
    <n v="1080"/>
    <s v="Minna"/>
    <x v="0"/>
    <n v="0.125"/>
    <n v="0.125"/>
    <n v="2000"/>
    <n v="2000"/>
    <m/>
  </r>
  <r>
    <d v="2023-10-11T00:00:00"/>
    <x v="2"/>
    <n v="123456789"/>
    <s v=""/>
    <n v="1071"/>
    <x v="0"/>
    <n v="1081"/>
    <s v="Portharcourt"/>
    <x v="10"/>
    <n v="0.125"/>
    <n v="0.125"/>
    <n v="2000"/>
    <n v="2000"/>
    <m/>
  </r>
  <r>
    <d v="2023-10-11T00:00:00"/>
    <x v="2"/>
    <n v="123456789"/>
    <s v=""/>
    <n v="1072"/>
    <x v="0"/>
    <n v="1082"/>
    <s v="Lagos"/>
    <x v="7"/>
    <n v="0.5"/>
    <n v="0.5"/>
    <n v="8000"/>
    <n v="8000"/>
    <m/>
  </r>
  <r>
    <d v="2023-10-01T00:00:00"/>
    <x v="2"/>
    <n v="123456789"/>
    <s v=""/>
    <n v="1073"/>
    <x v="0"/>
    <n v="1083"/>
    <s v="Abuja"/>
    <x v="3"/>
    <n v="0.125"/>
    <n v="0.125"/>
    <n v="2000"/>
    <n v="2000"/>
    <m/>
  </r>
  <r>
    <d v="2023-10-13T00:00:00"/>
    <x v="2"/>
    <n v="123456789"/>
    <s v=""/>
    <n v="1074"/>
    <x v="0"/>
    <n v="1084"/>
    <s v="Abuja"/>
    <x v="3"/>
    <n v="0.125"/>
    <n v="0.125"/>
    <n v="2000"/>
    <n v="2000"/>
    <m/>
  </r>
  <r>
    <d v="2023-10-13T00:00:00"/>
    <x v="2"/>
    <n v="123456789"/>
    <n v="123456789"/>
    <n v="1075"/>
    <x v="0"/>
    <n v="1085"/>
    <s v="Minna"/>
    <x v="0"/>
    <n v="0.125"/>
    <n v="0.125"/>
    <n v="2000"/>
    <n v="2000"/>
    <m/>
  </r>
  <r>
    <d v="2023-10-15T00:00:00"/>
    <x v="2"/>
    <n v="123456789"/>
    <s v=""/>
    <n v="1076"/>
    <x v="0"/>
    <n v="1086"/>
    <s v="Minna"/>
    <x v="0"/>
    <n v="0.5"/>
    <n v="0.5"/>
    <n v="8000"/>
    <n v="8000"/>
    <m/>
  </r>
  <r>
    <d v="2023-10-17T00:00:00"/>
    <x v="2"/>
    <n v="123456789"/>
    <s v=""/>
    <n v="1077"/>
    <x v="0"/>
    <n v="1087"/>
    <s v="Suleja"/>
    <x v="0"/>
    <n v="0.125"/>
    <n v="0.125"/>
    <n v="2000"/>
    <n v="2000"/>
    <m/>
  </r>
  <r>
    <d v="2023-10-18T00:00:00"/>
    <x v="2"/>
    <n v="123456789"/>
    <s v=""/>
    <n v="1078"/>
    <x v="0"/>
    <n v="1088"/>
    <s v="Mararaba"/>
    <x v="3"/>
    <n v="0.125"/>
    <n v="0.125"/>
    <n v="2000"/>
    <n v="2000"/>
    <m/>
  </r>
  <r>
    <d v="2023-10-16T00:00:00"/>
    <x v="2"/>
    <n v="123456789"/>
    <m/>
    <n v="1079"/>
    <x v="0"/>
    <n v="1089"/>
    <s v="Asaba"/>
    <x v="9"/>
    <n v="0.125"/>
    <n v="0.125"/>
    <n v="2000"/>
    <n v="2000"/>
    <m/>
  </r>
  <r>
    <d v="2023-10-20T00:00:00"/>
    <x v="2"/>
    <n v="123456789"/>
    <m/>
    <n v="1080"/>
    <x v="0"/>
    <n v="1090"/>
    <s v="Jos"/>
    <x v="11"/>
    <n v="0.125"/>
    <n v="0.125"/>
    <n v="2000"/>
    <n v="2000"/>
    <m/>
  </r>
  <r>
    <d v="2023-10-20T00:00:00"/>
    <x v="2"/>
    <n v="123456789"/>
    <m/>
    <n v="1081"/>
    <x v="0"/>
    <n v="1091"/>
    <s v="Makurdi"/>
    <x v="12"/>
    <n v="0.125"/>
    <n v="0.125"/>
    <n v="2000"/>
    <n v="2000"/>
    <m/>
  </r>
  <r>
    <d v="2023-10-20T00:00:00"/>
    <x v="2"/>
    <n v="123456789"/>
    <m/>
    <n v="1082"/>
    <x v="0"/>
    <n v="1092"/>
    <s v="Lafia"/>
    <x v="1"/>
    <n v="0.125"/>
    <n v="0.125"/>
    <n v="2000"/>
    <n v="2000"/>
    <m/>
  </r>
  <r>
    <d v="2023-10-21T00:00:00"/>
    <x v="2"/>
    <n v="123456789"/>
    <m/>
    <n v="1083"/>
    <x v="0"/>
    <n v="1093"/>
    <s v="Abuja"/>
    <x v="3"/>
    <n v="0.125"/>
    <n v="0.125"/>
    <n v="2000"/>
    <n v="2000"/>
    <m/>
  </r>
  <r>
    <d v="2023-10-21T00:00:00"/>
    <x v="2"/>
    <n v="123456789"/>
    <m/>
    <n v="1084"/>
    <x v="1"/>
    <n v="1094"/>
    <s v="Suleja"/>
    <x v="0"/>
    <n v="0.125"/>
    <n v="0.125"/>
    <n v="2000"/>
    <n v="2000"/>
    <m/>
  </r>
  <r>
    <d v="2023-10-21T00:00:00"/>
    <x v="2"/>
    <n v="123456789"/>
    <m/>
    <n v="1085"/>
    <x v="1"/>
    <n v="1095"/>
    <s v="Minna"/>
    <x v="0"/>
    <n v="0.125"/>
    <n v="0.125"/>
    <n v="2000"/>
    <n v="2000"/>
    <m/>
  </r>
  <r>
    <d v="2023-10-21T00:00:00"/>
    <x v="2"/>
    <n v="123456789"/>
    <m/>
    <n v="1086"/>
    <x v="0"/>
    <n v="1096"/>
    <s v="Kubwa"/>
    <x v="3"/>
    <n v="0.125"/>
    <n v="0.125"/>
    <n v="2000"/>
    <n v="2000"/>
    <m/>
  </r>
  <r>
    <d v="2023-10-25T00:00:00"/>
    <x v="2"/>
    <n v="123456789"/>
    <m/>
    <n v="1087"/>
    <x v="1"/>
    <n v="1097"/>
    <s v="Minna"/>
    <x v="0"/>
    <n v="0.125"/>
    <n v="0.125"/>
    <n v="2000"/>
    <n v="2000"/>
    <m/>
  </r>
  <r>
    <d v="2023-02-09T00:00:00"/>
    <x v="5"/>
    <n v="123456789"/>
    <m/>
    <n v="1088"/>
    <x v="1"/>
    <n v="1098"/>
    <s v="Minna"/>
    <x v="0"/>
    <n v="1"/>
    <n v="1"/>
    <n v="16000"/>
    <n v="16000"/>
    <m/>
  </r>
  <r>
    <d v="2023-10-17T00:00:00"/>
    <x v="2"/>
    <n v="123456789"/>
    <m/>
    <n v="1089"/>
    <x v="0"/>
    <n v="1099"/>
    <s v="Utako"/>
    <x v="3"/>
    <n v="0.125"/>
    <n v="0.125"/>
    <n v="2000"/>
    <n v="2000"/>
    <m/>
  </r>
  <r>
    <d v="2023-05-19T00:00:00"/>
    <x v="4"/>
    <n v="123456789"/>
    <m/>
    <n v="1090"/>
    <x v="1"/>
    <n v="1100"/>
    <s v="Minna"/>
    <x v="0"/>
    <n v="0.5"/>
    <n v="0.5"/>
    <n v="6400"/>
    <n v="6400"/>
    <m/>
  </r>
  <r>
    <d v="2023-08-31T00:00:00"/>
    <x v="0"/>
    <n v="123456789"/>
    <m/>
    <n v="1091"/>
    <x v="0"/>
    <n v="1101"/>
    <s v="Minna"/>
    <x v="0"/>
    <n v="0.125"/>
    <n v="0.125"/>
    <n v="2000"/>
    <n v="2000"/>
    <m/>
  </r>
  <r>
    <d v="2023-10-21T00:00:00"/>
    <x v="2"/>
    <n v="123456789"/>
    <m/>
    <n v="1092"/>
    <x v="0"/>
    <n v="1102"/>
    <s v="Minna"/>
    <x v="0"/>
    <n v="0.125"/>
    <n v="0.125"/>
    <n v="2000"/>
    <n v="2000"/>
    <m/>
  </r>
  <r>
    <d v="2023-09-28T00:00:00"/>
    <x v="1"/>
    <n v="123456789"/>
    <m/>
    <n v="1093"/>
    <x v="1"/>
    <n v="1103"/>
    <s v="Minna"/>
    <x v="0"/>
    <n v="0.5"/>
    <n v="0.5"/>
    <n v="8000"/>
    <n v="8000"/>
    <m/>
  </r>
  <r>
    <d v="2023-07-18T00:00:00"/>
    <x v="3"/>
    <n v="123456789"/>
    <m/>
    <n v="1094"/>
    <x v="1"/>
    <n v="1104"/>
    <s v="Minna"/>
    <x v="0"/>
    <n v="0.125"/>
    <n v="0.125"/>
    <n v="2000"/>
    <n v="2000"/>
    <m/>
  </r>
  <r>
    <d v="2023-10-18T00:00:00"/>
    <x v="2"/>
    <n v="123456789"/>
    <m/>
    <n v="1095"/>
    <x v="1"/>
    <n v="1105"/>
    <s v="Minna"/>
    <x v="0"/>
    <n v="0.125"/>
    <n v="0.125"/>
    <n v="2000"/>
    <n v="2000"/>
    <m/>
  </r>
  <r>
    <d v="2023-10-22T00:00:00"/>
    <x v="2"/>
    <n v="123456789"/>
    <m/>
    <n v="1096"/>
    <x v="1"/>
    <n v="1106"/>
    <s v="Suleja"/>
    <x v="0"/>
    <n v="0.375"/>
    <n v="0.375"/>
    <n v="6000"/>
    <n v="6000"/>
    <m/>
  </r>
  <r>
    <d v="2023-10-22T00:00:00"/>
    <x v="2"/>
    <n v="123456789"/>
    <m/>
    <n v="1097"/>
    <x v="1"/>
    <n v="1107"/>
    <s v="Minna"/>
    <x v="0"/>
    <n v="0.5"/>
    <n v="0.5"/>
    <n v="8000"/>
    <n v="8000"/>
    <m/>
  </r>
  <r>
    <d v="2023-10-23T00:00:00"/>
    <x v="2"/>
    <n v="123456789"/>
    <m/>
    <n v="1098"/>
    <x v="0"/>
    <n v="1108"/>
    <s v="Minna"/>
    <x v="0"/>
    <n v="0.125"/>
    <n v="0.125"/>
    <n v="2000"/>
    <n v="2000"/>
    <m/>
  </r>
  <r>
    <d v="2023-10-25T00:00:00"/>
    <x v="2"/>
    <n v="123456789"/>
    <m/>
    <n v="1099"/>
    <x v="1"/>
    <n v="1109"/>
    <s v="Minna"/>
    <x v="0"/>
    <n v="0.25"/>
    <n v="0.25"/>
    <n v="4000"/>
    <n v="4000"/>
    <m/>
  </r>
  <r>
    <d v="2023-10-30T00:00:00"/>
    <x v="2"/>
    <n v="123456789"/>
    <m/>
    <n v="1100"/>
    <x v="1"/>
    <n v="1110"/>
    <s v="Minna"/>
    <x v="0"/>
    <n v="0.125"/>
    <n v="0.125"/>
    <n v="2000"/>
    <n v="1000"/>
    <n v="1000"/>
  </r>
  <r>
    <d v="2023-10-28T00:00:00"/>
    <x v="2"/>
    <n v="123456789"/>
    <m/>
    <n v="1101"/>
    <x v="0"/>
    <n v="1111"/>
    <s v="Minna"/>
    <x v="0"/>
    <n v="0.5"/>
    <n v="0.5"/>
    <n v="8000"/>
    <n v="8000"/>
    <m/>
  </r>
  <r>
    <d v="2023-10-30T00:00:00"/>
    <x v="2"/>
    <n v="123456789"/>
    <m/>
    <n v="1102"/>
    <x v="0"/>
    <n v="1112"/>
    <s v="Minna"/>
    <x v="0"/>
    <n v="0.5"/>
    <n v="0.5"/>
    <n v="8000"/>
    <n v="8000"/>
    <m/>
  </r>
  <r>
    <d v="2023-10-31T00:00:00"/>
    <x v="2"/>
    <n v="123456789"/>
    <m/>
    <n v="1103"/>
    <x v="0"/>
    <n v="1113"/>
    <s v="Minna"/>
    <x v="0"/>
    <n v="0.125"/>
    <n v="0.125"/>
    <n v="2000"/>
    <n v="2000"/>
    <m/>
  </r>
  <r>
    <d v="2023-11-03T00:00:00"/>
    <x v="6"/>
    <n v="123456789"/>
    <m/>
    <n v="1104"/>
    <x v="0"/>
    <n v="1114"/>
    <s v="Minna"/>
    <x v="0"/>
    <n v="0.125"/>
    <n v="0.125"/>
    <n v="2000"/>
    <n v="2000"/>
    <m/>
  </r>
  <r>
    <d v="2023-11-03T00:00:00"/>
    <x v="6"/>
    <n v="123456789"/>
    <m/>
    <n v="1105"/>
    <x v="0"/>
    <n v="1115"/>
    <s v="Ikeja"/>
    <x v="7"/>
    <n v="0.125"/>
    <n v="0.125"/>
    <n v="2000"/>
    <n v="2000"/>
    <m/>
  </r>
  <r>
    <d v="2023-11-03T00:00:00"/>
    <x v="6"/>
    <n v="123456789"/>
    <m/>
    <n v="1106"/>
    <x v="1"/>
    <n v="1116"/>
    <s v="Kubwa"/>
    <x v="3"/>
    <n v="0.125"/>
    <n v="0.125"/>
    <n v="2000"/>
    <n v="2000"/>
    <m/>
  </r>
  <r>
    <d v="2023-11-06T00:00:00"/>
    <x v="6"/>
    <n v="123456789"/>
    <m/>
    <n v="1107"/>
    <x v="0"/>
    <n v="1117"/>
    <s v="Jos"/>
    <x v="11"/>
    <n v="0.125"/>
    <n v="0.125"/>
    <n v="2000"/>
    <n v="2000"/>
    <m/>
  </r>
  <r>
    <d v="2023-11-06T00:00:00"/>
    <x v="6"/>
    <n v="123456789"/>
    <m/>
    <n v="1108"/>
    <x v="0"/>
    <n v="1118"/>
    <s v="Surulere"/>
    <x v="7"/>
    <n v="0.125"/>
    <n v="0.125"/>
    <n v="2000"/>
    <n v="2000"/>
    <m/>
  </r>
  <r>
    <d v="2023-11-06T00:00:00"/>
    <x v="6"/>
    <n v="123456789"/>
    <m/>
    <n v="1109"/>
    <x v="0"/>
    <n v="1119"/>
    <s v="Onitcha"/>
    <x v="13"/>
    <n v="0.125"/>
    <n v="0.125"/>
    <n v="2000"/>
    <n v="2000"/>
    <m/>
  </r>
  <r>
    <d v="2023-11-07T00:00:00"/>
    <x v="6"/>
    <n v="123456789"/>
    <m/>
    <n v="1110"/>
    <x v="0"/>
    <n v="1120"/>
    <s v="Abuja"/>
    <x v="3"/>
    <n v="0.125"/>
    <n v="0.125"/>
    <n v="2000"/>
    <n v="2000"/>
    <m/>
  </r>
  <r>
    <d v="2023-11-07T00:00:00"/>
    <x v="6"/>
    <n v="123456789"/>
    <m/>
    <n v="1111"/>
    <x v="1"/>
    <n v="1121"/>
    <s v="Surulere"/>
    <x v="7"/>
    <n v="0.125"/>
    <n v="0.125"/>
    <n v="2000"/>
    <n v="2000"/>
    <m/>
  </r>
  <r>
    <d v="2023-11-08T00:00:00"/>
    <x v="6"/>
    <n v="123456789"/>
    <m/>
    <n v="1112"/>
    <x v="0"/>
    <n v="1122"/>
    <s v="Minna"/>
    <x v="0"/>
    <n v="0.5"/>
    <n v="0.5"/>
    <n v="8000"/>
    <n v="8000"/>
    <m/>
  </r>
  <r>
    <d v="2023-11-07T00:00:00"/>
    <x v="6"/>
    <n v="123456789"/>
    <m/>
    <n v="1113"/>
    <x v="0"/>
    <n v="1123"/>
    <s v="Jos"/>
    <x v="11"/>
    <n v="0.125"/>
    <n v="0.125"/>
    <n v="2000"/>
    <n v="2000"/>
    <m/>
  </r>
  <r>
    <d v="2023-11-08T00:00:00"/>
    <x v="6"/>
    <n v="123456789"/>
    <m/>
    <n v="1114"/>
    <x v="0"/>
    <n v="1124"/>
    <s v="Ikeja"/>
    <x v="7"/>
    <n v="0.5"/>
    <n v="0.5"/>
    <n v="8000"/>
    <n v="8000"/>
    <m/>
  </r>
  <r>
    <d v="2023-09-30T00:00:00"/>
    <x v="1"/>
    <n v="123456789"/>
    <m/>
    <n v="1115"/>
    <x v="0"/>
    <n v="1125"/>
    <s v="Makurdi"/>
    <x v="12"/>
    <n v="0.125"/>
    <n v="0.125"/>
    <n v="2000"/>
    <n v="2000"/>
    <m/>
  </r>
  <r>
    <d v="2023-11-08T00:00:00"/>
    <x v="6"/>
    <n v="123456789"/>
    <m/>
    <n v="1116"/>
    <x v="1"/>
    <n v="1126"/>
    <s v="Suleja"/>
    <x v="0"/>
    <n v="1"/>
    <n v="1"/>
    <n v="16000"/>
    <n v="16000"/>
    <m/>
  </r>
  <r>
    <d v="2023-11-11T00:00:00"/>
    <x v="6"/>
    <n v="123456789"/>
    <m/>
    <n v="1117"/>
    <x v="0"/>
    <n v="1127"/>
    <s v="Minna"/>
    <x v="0"/>
    <n v="0.5"/>
    <n v="0.5"/>
    <n v="8000"/>
    <n v="8000"/>
    <m/>
  </r>
  <r>
    <d v="2023-11-12T00:00:00"/>
    <x v="6"/>
    <n v="123456789"/>
    <m/>
    <n v="1118"/>
    <x v="0"/>
    <n v="1128"/>
    <s v="Uyo"/>
    <x v="14"/>
    <n v="0.125"/>
    <n v="0.125"/>
    <n v="2000"/>
    <n v="2000"/>
    <m/>
  </r>
  <r>
    <d v="2023-11-13T00:00:00"/>
    <x v="6"/>
    <n v="123456789"/>
    <m/>
    <n v="1119"/>
    <x v="0"/>
    <n v="1129"/>
    <s v="Minna"/>
    <x v="0"/>
    <n v="0.5"/>
    <n v="0.5"/>
    <n v="8000"/>
    <n v="8000"/>
    <m/>
  </r>
  <r>
    <d v="2023-11-10T00:00:00"/>
    <x v="6"/>
    <n v="123456789"/>
    <m/>
    <n v="1120"/>
    <x v="0"/>
    <n v="1130"/>
    <s v="Minna"/>
    <x v="0"/>
    <n v="0.125"/>
    <n v="0.125"/>
    <n v="2000"/>
    <n v="2000"/>
    <m/>
  </r>
  <r>
    <d v="2023-11-08T00:00:00"/>
    <x v="6"/>
    <n v="123456789"/>
    <m/>
    <n v="1121"/>
    <x v="0"/>
    <n v="1131"/>
    <s v="Minna"/>
    <x v="0"/>
    <n v="0.125"/>
    <n v="0.125"/>
    <n v="2000"/>
    <n v="2000"/>
    <m/>
  </r>
  <r>
    <d v="2023-11-16T00:00:00"/>
    <x v="6"/>
    <n v="123456789"/>
    <m/>
    <n v="1122"/>
    <x v="0"/>
    <n v="1132"/>
    <s v="Ipaja"/>
    <x v="7"/>
    <n v="0.125"/>
    <n v="0.125"/>
    <n v="2000"/>
    <n v="2000"/>
    <m/>
  </r>
  <r>
    <d v="2023-11-16T00:00:00"/>
    <x v="6"/>
    <n v="123456789"/>
    <m/>
    <n v="1123"/>
    <x v="1"/>
    <n v="1133"/>
    <s v="Minna"/>
    <x v="0"/>
    <n v="0.125"/>
    <n v="0.125"/>
    <n v="2000"/>
    <n v="2000"/>
    <m/>
  </r>
  <r>
    <d v="2023-11-16T00:00:00"/>
    <x v="6"/>
    <n v="123456789"/>
    <m/>
    <n v="1124"/>
    <x v="1"/>
    <n v="1134"/>
    <s v="Minna"/>
    <x v="0"/>
    <n v="3"/>
    <n v="3"/>
    <n v="54000"/>
    <n v="54000"/>
    <m/>
  </r>
  <r>
    <d v="2023-11-17T00:00:00"/>
    <x v="6"/>
    <n v="123456789"/>
    <m/>
    <n v="1125"/>
    <x v="1"/>
    <n v="1135"/>
    <s v="Ikoyi"/>
    <x v="7"/>
    <n v="0.125"/>
    <n v="0.125"/>
    <n v="2000"/>
    <n v="2000"/>
    <m/>
  </r>
  <r>
    <d v="2023-11-08T00:00:00"/>
    <x v="6"/>
    <n v="123456789"/>
    <m/>
    <n v="1126"/>
    <x v="1"/>
    <n v="1136"/>
    <s v="Suleja"/>
    <x v="0"/>
    <n v="0.5"/>
    <n v="0.5"/>
    <n v="8000"/>
    <n v="8000"/>
    <m/>
  </r>
  <r>
    <d v="2023-11-18T00:00:00"/>
    <x v="6"/>
    <n v="123456789"/>
    <m/>
    <n v="1127"/>
    <x v="0"/>
    <n v="1137"/>
    <s v="Rivers"/>
    <x v="10"/>
    <n v="0.125"/>
    <n v="0.125"/>
    <n v="2000"/>
    <n v="2000"/>
    <m/>
  </r>
  <r>
    <d v="2023-11-18T00:00:00"/>
    <x v="6"/>
    <n v="123456789"/>
    <m/>
    <n v="1128"/>
    <x v="0"/>
    <n v="1138"/>
    <s v="Minna"/>
    <x v="0"/>
    <n v="0.25"/>
    <n v="0.25"/>
    <n v="4000"/>
    <n v="4000"/>
    <m/>
  </r>
  <r>
    <d v="2023-11-20T00:00:00"/>
    <x v="6"/>
    <n v="123456789"/>
    <m/>
    <n v="1129"/>
    <x v="1"/>
    <n v="1139"/>
    <s v="Minna"/>
    <x v="0"/>
    <n v="0.125"/>
    <n v="0.125"/>
    <n v="2000"/>
    <n v="2000"/>
    <m/>
  </r>
  <r>
    <d v="2023-11-20T00:00:00"/>
    <x v="6"/>
    <n v="123456789"/>
    <m/>
    <n v="1130"/>
    <x v="0"/>
    <n v="1140"/>
    <s v="Minna"/>
    <x v="0"/>
    <n v="0.125"/>
    <n v="0.125"/>
    <n v="2000"/>
    <n v="2000"/>
    <m/>
  </r>
  <r>
    <d v="2023-11-18T00:00:00"/>
    <x v="6"/>
    <n v="123456789"/>
    <m/>
    <n v="1131"/>
    <x v="1"/>
    <n v="1141"/>
    <s v="Ughelli"/>
    <x v="9"/>
    <n v="2"/>
    <n v="2"/>
    <n v="32000"/>
    <n v="32000"/>
    <m/>
  </r>
  <r>
    <d v="2023-11-20T00:00:00"/>
    <x v="6"/>
    <n v="123456789"/>
    <m/>
    <n v="1132"/>
    <x v="1"/>
    <n v="1142"/>
    <s v="Kubwa"/>
    <x v="3"/>
    <n v="1.1000000000000001"/>
    <n v="1.1000000000000001"/>
    <n v="18000"/>
    <n v="14000"/>
    <n v="4000"/>
  </r>
  <r>
    <d v="2023-11-20T00:00:00"/>
    <x v="6"/>
    <n v="123456789"/>
    <m/>
    <n v="1133"/>
    <x v="1"/>
    <n v="1143"/>
    <s v="Kaduna"/>
    <x v="6"/>
    <n v="0.75"/>
    <n v="0.75"/>
    <n v="12000"/>
    <n v="12000"/>
    <m/>
  </r>
  <r>
    <d v="2023-11-20T00:00:00"/>
    <x v="6"/>
    <n v="123456789"/>
    <m/>
    <n v="1134"/>
    <x v="1"/>
    <n v="1144"/>
    <s v="Zaria"/>
    <x v="6"/>
    <n v="1"/>
    <n v="1"/>
    <n v="12800"/>
    <m/>
    <n v="12800"/>
  </r>
  <r>
    <d v="2023-11-23T00:00:00"/>
    <x v="6"/>
    <n v="123456789"/>
    <n v="123456789"/>
    <n v="1135"/>
    <x v="0"/>
    <n v="1145"/>
    <s v="Abuja"/>
    <x v="3"/>
    <n v="0.125"/>
    <n v="0.125"/>
    <n v="2000"/>
    <n v="2000"/>
    <m/>
  </r>
  <r>
    <d v="2023-11-26T00:00:00"/>
    <x v="6"/>
    <n v="123456789"/>
    <m/>
    <n v="1136"/>
    <x v="0"/>
    <n v="1146"/>
    <s v="Jahi"/>
    <x v="3"/>
    <n v="0.125"/>
    <n v="0.125"/>
    <n v="2000"/>
    <n v="2000"/>
    <m/>
  </r>
  <r>
    <d v="2023-11-27T00:00:00"/>
    <x v="6"/>
    <n v="123456789"/>
    <m/>
    <n v="1137"/>
    <x v="1"/>
    <n v="1147"/>
    <s v="Minna"/>
    <x v="0"/>
    <n v="0.125"/>
    <n v="0.125"/>
    <n v="2000"/>
    <n v="2000"/>
    <m/>
  </r>
  <r>
    <d v="2023-11-27T00:00:00"/>
    <x v="6"/>
    <n v="123456789"/>
    <m/>
    <n v="1138"/>
    <x v="1"/>
    <n v="1148"/>
    <s v="Abuja"/>
    <x v="3"/>
    <n v="0.125"/>
    <n v="0.125"/>
    <n v="2000"/>
    <n v="2000"/>
    <m/>
  </r>
  <r>
    <d v="2023-12-04T00:00:00"/>
    <x v="7"/>
    <n v="123456789"/>
    <m/>
    <n v="1139"/>
    <x v="1"/>
    <n v="1149"/>
    <s v="Minna"/>
    <x v="0"/>
    <n v="0.125"/>
    <n v="0.125"/>
    <n v="2000"/>
    <n v="2000"/>
    <m/>
  </r>
  <r>
    <d v="2023-12-04T00:00:00"/>
    <x v="7"/>
    <n v="123456789"/>
    <m/>
    <n v="1140"/>
    <x v="0"/>
    <n v="1150"/>
    <s v="Minna"/>
    <x v="3"/>
    <n v="0.125"/>
    <n v="0.125"/>
    <n v="2000"/>
    <n v="2000"/>
    <m/>
  </r>
  <r>
    <d v="2023-12-05T00:00:00"/>
    <x v="7"/>
    <n v="123456789"/>
    <m/>
    <n v="1141"/>
    <x v="0"/>
    <n v="1151"/>
    <s v="Abuja"/>
    <x v="3"/>
    <n v="0.125"/>
    <n v="0.125"/>
    <n v="2000"/>
    <n v="2000"/>
    <m/>
  </r>
  <r>
    <d v="2023-12-05T00:00:00"/>
    <x v="7"/>
    <n v="123456789"/>
    <m/>
    <n v="1142"/>
    <x v="0"/>
    <n v="1152"/>
    <s v="Minna"/>
    <x v="0"/>
    <n v="0.5"/>
    <n v="0.5"/>
    <n v="10000"/>
    <n v="5000"/>
    <n v="5000"/>
  </r>
  <r>
    <d v="2023-12-05T00:00:00"/>
    <x v="7"/>
    <n v="123456789"/>
    <m/>
    <n v="1143"/>
    <x v="0"/>
    <n v="1153"/>
    <s v="Minna"/>
    <x v="0"/>
    <n v="1"/>
    <n v="1"/>
    <n v="18000"/>
    <n v="10000"/>
    <n v="8000"/>
  </r>
  <r>
    <d v="2023-12-05T00:00:00"/>
    <x v="7"/>
    <n v="123456789"/>
    <m/>
    <n v="1144"/>
    <x v="1"/>
    <n v="1154"/>
    <s v="Lagos"/>
    <x v="7"/>
    <n v="0.125"/>
    <n v="0.125"/>
    <n v="2000"/>
    <n v="2000"/>
    <m/>
  </r>
  <r>
    <d v="2023-12-05T00:00:00"/>
    <x v="7"/>
    <n v="123456789"/>
    <m/>
    <n v="1145"/>
    <x v="0"/>
    <n v="1155"/>
    <s v="Dutse"/>
    <x v="3"/>
    <n v="0.125"/>
    <n v="0.125"/>
    <n v="2000"/>
    <n v="2000"/>
    <m/>
  </r>
  <r>
    <d v="2023-12-05T00:00:00"/>
    <x v="7"/>
    <n v="123456789"/>
    <m/>
    <n v="1146"/>
    <x v="1"/>
    <n v="1156"/>
    <s v="Lugbe"/>
    <x v="3"/>
    <n v="0.125"/>
    <n v="0.125"/>
    <n v="2000"/>
    <n v="2000"/>
    <m/>
  </r>
  <r>
    <d v="2023-12-05T00:00:00"/>
    <x v="7"/>
    <n v="123456789"/>
    <m/>
    <n v="1147"/>
    <x v="1"/>
    <n v="1157"/>
    <s v="Suleja"/>
    <x v="0"/>
    <n v="1"/>
    <n v="1"/>
    <n v="18000"/>
    <m/>
    <n v="18000"/>
  </r>
  <r>
    <d v="2023-12-06T00:00:00"/>
    <x v="7"/>
    <n v="123456789"/>
    <m/>
    <n v="1148"/>
    <x v="1"/>
    <n v="1158"/>
    <s v="Ilorin"/>
    <x v="8"/>
    <n v="0.125"/>
    <n v="0.125"/>
    <n v="2000"/>
    <n v="2000"/>
    <m/>
  </r>
  <r>
    <d v="2023-12-06T00:00:00"/>
    <x v="7"/>
    <m/>
    <m/>
    <n v="1149"/>
    <x v="0"/>
    <n v="1159"/>
    <s v="Minna"/>
    <x v="0"/>
    <n v="0.125"/>
    <n v="0.125"/>
    <n v="2000"/>
    <n v="2000"/>
    <m/>
  </r>
  <r>
    <d v="2023-12-08T00:00:00"/>
    <x v="7"/>
    <n v="8133219456"/>
    <m/>
    <n v="1150"/>
    <x v="0"/>
    <n v="1160"/>
    <s v="Minna"/>
    <x v="0"/>
    <n v="0.5"/>
    <n v="0.5"/>
    <n v="10000"/>
    <n v="4000"/>
    <n v="6000"/>
  </r>
  <r>
    <d v="2023-12-09T00:00:00"/>
    <x v="7"/>
    <n v="8169864552"/>
    <m/>
    <n v="1151"/>
    <x v="0"/>
    <n v="1161"/>
    <s v="Oyo town"/>
    <x v="15"/>
    <n v="0.125"/>
    <n v="0.125"/>
    <n v="2000"/>
    <n v="2000"/>
    <m/>
  </r>
  <r>
    <d v="2023-12-09T00:00:00"/>
    <x v="7"/>
    <n v="7030604231"/>
    <m/>
    <n v="1152"/>
    <x v="0"/>
    <n v="1162"/>
    <s v="Agege"/>
    <x v="7"/>
    <n v="0.125"/>
    <n v="0.125"/>
    <n v="2000"/>
    <n v="2000"/>
    <m/>
  </r>
  <r>
    <d v="2023-12-09T00:00:00"/>
    <x v="7"/>
    <n v="8058311112"/>
    <m/>
    <n v="1153"/>
    <x v="1"/>
    <n v="1163"/>
    <s v="Minna"/>
    <x v="0"/>
    <n v="0.125"/>
    <n v="0.125"/>
    <n v="2000"/>
    <n v="2000"/>
    <m/>
  </r>
  <r>
    <d v="2023-12-11T00:00:00"/>
    <x v="7"/>
    <n v="81444961712"/>
    <m/>
    <n v="1154"/>
    <x v="1"/>
    <n v="1164"/>
    <s v="Ilorin"/>
    <x v="8"/>
    <n v="0.125"/>
    <n v="0.125"/>
    <n v="2000"/>
    <n v="2000"/>
    <m/>
  </r>
  <r>
    <d v="2023-12-11T00:00:00"/>
    <x v="7"/>
    <n v="8029142007"/>
    <m/>
    <n v="1155"/>
    <x v="0"/>
    <n v="1165"/>
    <s v="Sumolo"/>
    <x v="7"/>
    <n v="0.25"/>
    <n v="0.25"/>
    <n v="4000"/>
    <n v="4000"/>
    <m/>
  </r>
  <r>
    <d v="2023-12-12T00:00:00"/>
    <x v="7"/>
    <n v="9015551434"/>
    <m/>
    <n v="1156"/>
    <x v="1"/>
    <n v="1166"/>
    <s v="Ibadan"/>
    <x v="15"/>
    <n v="0.125"/>
    <n v="0.125"/>
    <n v="2000"/>
    <n v="2000"/>
    <m/>
  </r>
  <r>
    <d v="2023-12-07T00:00:00"/>
    <x v="7"/>
    <n v="7044873963"/>
    <m/>
    <n v="1157"/>
    <x v="0"/>
    <n v="1167"/>
    <s v="Minna "/>
    <x v="0"/>
    <n v="0.125"/>
    <n v="0.125"/>
    <n v="2000"/>
    <n v="2000"/>
    <m/>
  </r>
  <r>
    <d v="2023-12-11T00:00:00"/>
    <x v="7"/>
    <n v="8145394868"/>
    <m/>
    <n v="1158"/>
    <x v="0"/>
    <n v="1168"/>
    <s v="Abuja"/>
    <x v="3"/>
    <n v="0.125"/>
    <n v="0.125"/>
    <n v="2000"/>
    <n v="2000"/>
    <m/>
  </r>
  <r>
    <d v="2023-12-12T00:00:00"/>
    <x v="7"/>
    <n v="7010820883"/>
    <m/>
    <n v="1159"/>
    <x v="1"/>
    <n v="1169"/>
    <s v="Jos"/>
    <x v="11"/>
    <n v="0.125"/>
    <n v="0.125"/>
    <n v="2000"/>
    <n v="2000"/>
    <m/>
  </r>
  <r>
    <d v="2023-12-12T00:00:00"/>
    <x v="7"/>
    <n v="8038424841"/>
    <m/>
    <n v="1160"/>
    <x v="0"/>
    <n v="1170"/>
    <s v="Jos"/>
    <x v="11"/>
    <n v="0.125"/>
    <n v="0.125"/>
    <n v="2000"/>
    <n v="2000"/>
    <m/>
  </r>
  <r>
    <d v="2023-12-12T00:00:00"/>
    <x v="7"/>
    <n v="8022039026"/>
    <m/>
    <n v="1161"/>
    <x v="0"/>
    <n v="1171"/>
    <s v="Ibadan"/>
    <x v="15"/>
    <n v="0.125"/>
    <n v="0.125"/>
    <n v="2000"/>
    <n v="2000"/>
    <m/>
  </r>
  <r>
    <d v="2023-12-12T00:00:00"/>
    <x v="7"/>
    <n v="8161659156"/>
    <m/>
    <n v="1162"/>
    <x v="0"/>
    <n v="1172"/>
    <s v="Minna"/>
    <x v="0"/>
    <n v="0.125"/>
    <n v="0.125"/>
    <n v="2000"/>
    <n v="2000"/>
    <m/>
  </r>
  <r>
    <d v="2023-12-13T00:00:00"/>
    <x v="7"/>
    <n v="9036238228"/>
    <m/>
    <n v="1163"/>
    <x v="0"/>
    <n v="1173"/>
    <s v="Minna"/>
    <x v="0"/>
    <n v="0.125"/>
    <n v="0.125"/>
    <n v="2000"/>
    <n v="2000"/>
    <m/>
  </r>
  <r>
    <d v="2023-12-13T00:00:00"/>
    <x v="7"/>
    <n v="8171070871"/>
    <m/>
    <n v="1164"/>
    <x v="0"/>
    <n v="1174"/>
    <s v="Mushin"/>
    <x v="7"/>
    <n v="0.125"/>
    <n v="0.125"/>
    <n v="2000"/>
    <n v="2000"/>
    <m/>
  </r>
  <r>
    <d v="2023-12-13T00:00:00"/>
    <x v="7"/>
    <n v="8035027775"/>
    <m/>
    <n v="1165"/>
    <x v="0"/>
    <n v="1175"/>
    <s v="Owerri "/>
    <x v="16"/>
    <n v="0.125"/>
    <n v="0.125"/>
    <n v="2000"/>
    <n v="2000"/>
    <m/>
  </r>
  <r>
    <d v="2023-12-13T00:00:00"/>
    <x v="7"/>
    <n v="8131613276"/>
    <m/>
    <n v="1166"/>
    <x v="0"/>
    <n v="1176"/>
    <s v="Lafia"/>
    <x v="1"/>
    <n v="0.5"/>
    <n v="0.5"/>
    <n v="10000"/>
    <n v="10000"/>
    <m/>
  </r>
  <r>
    <d v="2023-12-14T00:00:00"/>
    <x v="7"/>
    <n v="9064415274"/>
    <m/>
    <n v="1167"/>
    <x v="0"/>
    <n v="1177"/>
    <s v="Nyaya"/>
    <x v="3"/>
    <n v="0.125"/>
    <n v="0.125"/>
    <n v="2000"/>
    <n v="2000"/>
    <m/>
  </r>
  <r>
    <d v="2023-12-14T00:00:00"/>
    <x v="7"/>
    <n v="9077477778"/>
    <n v="123456789"/>
    <n v="1168"/>
    <x v="1"/>
    <n v="1178"/>
    <s v="Kano"/>
    <x v="4"/>
    <n v="0.125"/>
    <n v="0.125"/>
    <n v="2000"/>
    <n v="2000"/>
    <m/>
  </r>
  <r>
    <d v="2023-12-14T00:00:00"/>
    <x v="7"/>
    <n v="9082115628"/>
    <m/>
    <n v="1169"/>
    <x v="0"/>
    <n v="1179"/>
    <s v="Asokoro"/>
    <x v="3"/>
    <n v="0.125"/>
    <n v="0.125"/>
    <n v="2000"/>
    <n v="2000"/>
    <m/>
  </r>
  <r>
    <d v="2023-12-14T00:00:00"/>
    <x v="7"/>
    <n v="7036807959"/>
    <m/>
    <n v="1170"/>
    <x v="0"/>
    <n v="1180"/>
    <s v="Jabi"/>
    <x v="3"/>
    <n v="0.125"/>
    <n v="0.125"/>
    <n v="2000"/>
    <n v="2000"/>
    <m/>
  </r>
  <r>
    <d v="2023-12-14T00:00:00"/>
    <x v="7"/>
    <n v="8118971762"/>
    <m/>
    <n v="1171"/>
    <x v="0"/>
    <n v="1181"/>
    <s v="Karu"/>
    <x v="3"/>
    <n v="0.125"/>
    <n v="0.125"/>
    <n v="2000"/>
    <n v="2000"/>
    <m/>
  </r>
  <r>
    <d v="2023-12-14T00:00:00"/>
    <x v="7"/>
    <n v="8024606469"/>
    <n v="123456789"/>
    <n v="1172"/>
    <x v="0"/>
    <n v="1182"/>
    <s v="Nyaya"/>
    <x v="3"/>
    <n v="0.125"/>
    <n v="0.125"/>
    <n v="2000"/>
    <n v="2000"/>
    <m/>
  </r>
  <r>
    <d v="2023-12-14T00:00:00"/>
    <x v="7"/>
    <n v="9066090956"/>
    <m/>
    <n v="1173"/>
    <x v="0"/>
    <n v="1183"/>
    <s v="Makurdi"/>
    <x v="12"/>
    <n v="0.25"/>
    <n v="0.25"/>
    <n v="4000"/>
    <n v="4000"/>
    <m/>
  </r>
  <r>
    <d v="2023-12-14T00:00:00"/>
    <x v="7"/>
    <n v="8037159046"/>
    <m/>
    <n v="1174"/>
    <x v="0"/>
    <n v="1184"/>
    <s v="Lugbe"/>
    <x v="3"/>
    <n v="0.125"/>
    <n v="0.125"/>
    <n v="2000"/>
    <n v="2000"/>
    <m/>
  </r>
  <r>
    <d v="2023-12-14T00:00:00"/>
    <x v="7"/>
    <n v="8132108589"/>
    <m/>
    <n v="1175"/>
    <x v="0"/>
    <n v="1185"/>
    <s v="Ajah"/>
    <x v="7"/>
    <n v="0.125"/>
    <n v="0.125"/>
    <n v="2000"/>
    <n v="2000"/>
    <m/>
  </r>
  <r>
    <d v="2023-12-14T00:00:00"/>
    <x v="7"/>
    <n v="7083915361"/>
    <m/>
    <n v="1176"/>
    <x v="0"/>
    <n v="1186"/>
    <s v="Ikate"/>
    <x v="7"/>
    <n v="0.125"/>
    <n v="0.125"/>
    <n v="2000"/>
    <n v="2000"/>
    <m/>
  </r>
  <r>
    <d v="2023-12-14T00:00:00"/>
    <x v="7"/>
    <n v="8133434228"/>
    <m/>
    <n v="1177"/>
    <x v="1"/>
    <n v="1187"/>
    <s v="Suleja"/>
    <x v="0"/>
    <n v="2"/>
    <n v="2"/>
    <n v="36000"/>
    <m/>
    <n v="36000"/>
  </r>
  <r>
    <d v="2023-12-14T00:00:00"/>
    <x v="7"/>
    <m/>
    <m/>
    <n v="1178"/>
    <x v="1"/>
    <n v="1188"/>
    <s v="Abuja"/>
    <x v="3"/>
    <n v="0.125"/>
    <n v="0.125"/>
    <n v="2000"/>
    <n v="2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6E2CA-21F7-8045-B7AA-396C4F6921CE}" name="SALES BY STATE"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H1:I19" firstHeaderRow="1" firstDataRow="1" firstDataCol="1"/>
  <pivotFields count="14">
    <pivotField showAll="0"/>
    <pivotField showAll="0">
      <items count="9">
        <item x="5"/>
        <item x="4"/>
        <item x="3"/>
        <item x="0"/>
        <item x="1"/>
        <item x="2"/>
        <item x="6"/>
        <item x="7"/>
        <item t="default"/>
      </items>
    </pivotField>
    <pivotField showAll="0"/>
    <pivotField showAll="0"/>
    <pivotField showAll="0"/>
    <pivotField showAll="0">
      <items count="5">
        <item m="1" x="2"/>
        <item x="0"/>
        <item m="1" x="3"/>
        <item x="1"/>
        <item t="default"/>
      </items>
    </pivotField>
    <pivotField showAll="0"/>
    <pivotField showAll="0"/>
    <pivotField axis="axisRow" showAll="0" sortType="descending">
      <items count="18">
        <item x="3"/>
        <item x="14"/>
        <item x="13"/>
        <item x="12"/>
        <item x="9"/>
        <item x="2"/>
        <item x="16"/>
        <item x="11"/>
        <item x="6"/>
        <item x="4"/>
        <item x="5"/>
        <item x="8"/>
        <item x="7"/>
        <item x="1"/>
        <item x="0"/>
        <item x="15"/>
        <item x="10"/>
        <item t="default"/>
      </items>
      <autoSortScope>
        <pivotArea dataOnly="0" outline="0" fieldPosition="0">
          <references count="1">
            <reference field="4294967294" count="1" selected="0">
              <x v="0"/>
            </reference>
          </references>
        </pivotArea>
      </autoSortScope>
    </pivotField>
    <pivotField numFmtId="165" showAll="0"/>
    <pivotField numFmtId="165" showAll="0"/>
    <pivotField numFmtId="166" showAll="0"/>
    <pivotField dataField="1" showAll="0"/>
    <pivotField showAll="0"/>
  </pivotFields>
  <rowFields count="1">
    <field x="8"/>
  </rowFields>
  <rowItems count="18">
    <i>
      <x v="14"/>
    </i>
    <i>
      <x/>
    </i>
    <i>
      <x v="12"/>
    </i>
    <i>
      <x v="4"/>
    </i>
    <i>
      <x v="8"/>
    </i>
    <i>
      <x v="13"/>
    </i>
    <i>
      <x v="7"/>
    </i>
    <i>
      <x v="10"/>
    </i>
    <i>
      <x v="3"/>
    </i>
    <i>
      <x v="11"/>
    </i>
    <i>
      <x v="15"/>
    </i>
    <i>
      <x v="9"/>
    </i>
    <i>
      <x v="16"/>
    </i>
    <i>
      <x v="1"/>
    </i>
    <i>
      <x v="5"/>
    </i>
    <i>
      <x v="6"/>
    </i>
    <i>
      <x v="2"/>
    </i>
    <i t="grand">
      <x/>
    </i>
  </rowItems>
  <colItems count="1">
    <i/>
  </colItems>
  <dataFields count="1">
    <dataField name="Sum of amount paid" fld="12" baseField="0" baseItem="0"/>
  </dataField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1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5F13F9-DF5A-7F47-9583-C19201FDF1D2}" name="KPI"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 firstHeaderRow="0" firstDataRow="1" firstDataCol="0"/>
  <pivotFields count="14">
    <pivotField showAll="0"/>
    <pivotField showAll="0">
      <items count="9">
        <item x="5"/>
        <item x="4"/>
        <item x="3"/>
        <item x="0"/>
        <item x="1"/>
        <item x="2"/>
        <item x="6"/>
        <item x="7"/>
        <item t="default"/>
      </items>
    </pivotField>
    <pivotField showAll="0"/>
    <pivotField showAll="0"/>
    <pivotField dataField="1" showAll="0"/>
    <pivotField showAll="0">
      <items count="5">
        <item m="1" x="2"/>
        <item x="0"/>
        <item m="1" x="3"/>
        <item x="1"/>
        <item t="default"/>
      </items>
    </pivotField>
    <pivotField showAll="0"/>
    <pivotField showAll="0"/>
    <pivotField dataField="1" showAll="0">
      <items count="18">
        <item x="3"/>
        <item x="14"/>
        <item x="13"/>
        <item x="12"/>
        <item x="9"/>
        <item x="2"/>
        <item x="16"/>
        <item x="11"/>
        <item x="6"/>
        <item x="4"/>
        <item x="5"/>
        <item x="8"/>
        <item x="7"/>
        <item x="1"/>
        <item x="0"/>
        <item x="15"/>
        <item x="10"/>
        <item t="default"/>
      </items>
    </pivotField>
    <pivotField dataField="1" numFmtId="165" showAll="0"/>
    <pivotField numFmtId="165" showAll="0"/>
    <pivotField numFmtId="166" showAll="0"/>
    <pivotField dataField="1" showAll="0"/>
    <pivotField dataField="1" showAll="0"/>
  </pivotFields>
  <rowItems count="1">
    <i/>
  </rowItems>
  <colFields count="1">
    <field x="-2"/>
  </colFields>
  <colItems count="5">
    <i>
      <x/>
    </i>
    <i i="1">
      <x v="1"/>
    </i>
    <i i="2">
      <x v="2"/>
    </i>
    <i i="3">
      <x v="3"/>
    </i>
    <i i="4">
      <x v="4"/>
    </i>
  </colItems>
  <dataFields count="5">
    <dataField name="Count of state" fld="8" subtotal="count" baseField="0" baseItem="0"/>
    <dataField name="Sum of quantity ordered" fld="9" baseField="0" baseItem="0"/>
    <dataField name="Sum of amount paid" fld="12" baseField="0" baseItem="0" numFmtId="168"/>
    <dataField name="Sum of balance" fld="13" baseField="0" baseItem="0" numFmtId="168"/>
    <dataField name="Count of name" fld="4" subtotal="count" baseField="0" baseItem="0"/>
  </dataFields>
  <formats count="1">
    <format dxfId="0">
      <pivotArea outline="0" collapsedLevelsAreSubtotals="1" fieldPosition="0">
        <references count="1">
          <reference field="4294967294" count="1" selected="0">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F45AEB-8E97-3644-B8C9-CFE75852470E}" name="SALES BY MONTH"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O1:P10" firstHeaderRow="1" firstDataRow="1" firstDataCol="1"/>
  <pivotFields count="14">
    <pivotField showAll="0"/>
    <pivotField axis="axisRow" showAll="0">
      <items count="9">
        <item x="5"/>
        <item x="4"/>
        <item x="3"/>
        <item x="0"/>
        <item x="1"/>
        <item x="2"/>
        <item x="6"/>
        <item x="7"/>
        <item t="default"/>
      </items>
    </pivotField>
    <pivotField showAll="0"/>
    <pivotField showAll="0"/>
    <pivotField showAll="0"/>
    <pivotField showAll="0">
      <items count="5">
        <item m="1" x="2"/>
        <item x="0"/>
        <item m="1" x="3"/>
        <item x="1"/>
        <item t="default"/>
      </items>
    </pivotField>
    <pivotField showAll="0"/>
    <pivotField showAll="0"/>
    <pivotField showAll="0">
      <items count="18">
        <item x="3"/>
        <item x="14"/>
        <item x="13"/>
        <item x="12"/>
        <item x="9"/>
        <item x="2"/>
        <item x="16"/>
        <item x="11"/>
        <item x="6"/>
        <item x="4"/>
        <item x="5"/>
        <item x="8"/>
        <item x="7"/>
        <item x="1"/>
        <item x="0"/>
        <item x="15"/>
        <item x="10"/>
        <item t="default"/>
      </items>
    </pivotField>
    <pivotField numFmtId="165" showAll="0"/>
    <pivotField numFmtId="165" showAll="0"/>
    <pivotField numFmtId="166" showAll="0"/>
    <pivotField dataField="1" showAll="0"/>
    <pivotField showAll="0"/>
  </pivotFields>
  <rowFields count="1">
    <field x="1"/>
  </rowFields>
  <rowItems count="9">
    <i>
      <x/>
    </i>
    <i>
      <x v="1"/>
    </i>
    <i>
      <x v="2"/>
    </i>
    <i>
      <x v="3"/>
    </i>
    <i>
      <x v="4"/>
    </i>
    <i>
      <x v="5"/>
    </i>
    <i>
      <x v="6"/>
    </i>
    <i>
      <x v="7"/>
    </i>
    <i t="grand">
      <x/>
    </i>
  </rowItems>
  <colItems count="1">
    <i/>
  </colItems>
  <dataFields count="1">
    <dataField name="Sum of amount paid" fld="12"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EA3BA9-1B85-0B45-9953-DC5E9E8023FB}" name="SALES BY GENDER"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L1:M4" firstHeaderRow="1" firstDataRow="1" firstDataCol="1"/>
  <pivotFields count="14">
    <pivotField showAll="0"/>
    <pivotField showAll="0">
      <items count="9">
        <item x="5"/>
        <item x="4"/>
        <item x="3"/>
        <item x="0"/>
        <item x="1"/>
        <item x="2"/>
        <item x="6"/>
        <item x="7"/>
        <item t="default"/>
      </items>
    </pivotField>
    <pivotField showAll="0"/>
    <pivotField showAll="0"/>
    <pivotField showAll="0"/>
    <pivotField axis="axisRow" showAll="0">
      <items count="5">
        <item m="1" x="2"/>
        <item m="1" x="3"/>
        <item x="0"/>
        <item x="1"/>
        <item t="default"/>
      </items>
    </pivotField>
    <pivotField showAll="0"/>
    <pivotField showAll="0"/>
    <pivotField showAll="0">
      <items count="18">
        <item x="3"/>
        <item x="14"/>
        <item x="13"/>
        <item x="12"/>
        <item x="9"/>
        <item x="2"/>
        <item x="16"/>
        <item x="11"/>
        <item x="6"/>
        <item x="4"/>
        <item x="5"/>
        <item x="8"/>
        <item x="7"/>
        <item x="1"/>
        <item x="0"/>
        <item x="15"/>
        <item x="10"/>
        <item t="default"/>
      </items>
    </pivotField>
    <pivotField numFmtId="165" showAll="0"/>
    <pivotField numFmtId="165" showAll="0"/>
    <pivotField numFmtId="166" showAll="0"/>
    <pivotField dataField="1" showAll="0"/>
    <pivotField showAll="0"/>
  </pivotFields>
  <rowFields count="1">
    <field x="5"/>
  </rowFields>
  <rowItems count="3">
    <i>
      <x v="2"/>
    </i>
    <i>
      <x v="3"/>
    </i>
    <i t="grand">
      <x/>
    </i>
  </rowItems>
  <colItems count="1">
    <i/>
  </colItems>
  <dataFields count="1">
    <dataField name="Sum of amount paid" fld="12"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2"/>
          </reference>
        </references>
      </pivotArea>
    </chartFormat>
    <chartFormat chart="2" format="8">
      <pivotArea type="data" outline="0" fieldPosition="0">
        <references count="2">
          <reference field="4294967294" count="1" selected="0">
            <x v="0"/>
          </reference>
          <reference field="5"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1ED4582-3F67-0549-9E14-F08889085578}" sourceName="state">
  <pivotTables>
    <pivotTable tabId="2" name="SALES BY STATE"/>
    <pivotTable tabId="2" name="KPI"/>
    <pivotTable tabId="2" name="SALES BY GENDER"/>
    <pivotTable tabId="2" name="SALES BY MONTH"/>
  </pivotTables>
  <data>
    <tabular pivotCacheId="314351505">
      <items count="17">
        <i x="3" s="1"/>
        <i x="14" s="1"/>
        <i x="13" s="1"/>
        <i x="12" s="1"/>
        <i x="9" s="1"/>
        <i x="2" s="1"/>
        <i x="16" s="1"/>
        <i x="11" s="1"/>
        <i x="6" s="1"/>
        <i x="4" s="1"/>
        <i x="5" s="1"/>
        <i x="8" s="1"/>
        <i x="7" s="1"/>
        <i x="1" s="1"/>
        <i x="0" s="1"/>
        <i x="15"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ED1B813-CD4B-814F-AF3F-D8EB693CA19D}" sourceName="gender">
  <pivotTables>
    <pivotTable tabId="2" name="SALES BY STATE"/>
    <pivotTable tabId="2" name="KPI"/>
    <pivotTable tabId="2" name="SALES BY GENDER"/>
    <pivotTable tabId="2" name="SALES BY MONTH"/>
  </pivotTables>
  <data>
    <tabular pivotCacheId="314351505">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FC75F87-08B3-5B4F-ADC7-AD26494E33F9}" sourceName="month">
  <pivotTables>
    <pivotTable tabId="2" name="SALES BY STATE"/>
    <pivotTable tabId="2" name="KPI"/>
    <pivotTable tabId="2" name="SALES BY GENDER"/>
    <pivotTable tabId="2" name="SALES BY MONTH"/>
  </pivotTables>
  <data>
    <tabular pivotCacheId="314351505">
      <items count="8">
        <i x="5" s="1"/>
        <i x="4" s="1"/>
        <i x="3" s="1"/>
        <i x="0" s="1"/>
        <i x="1" s="1"/>
        <i x="2"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2410E9F-9D79-E64C-8FB9-5E5F34FCDDFD}" cache="Slicer_state" caption="State" columnCount="2" style="SlicerStyleDark2" rowHeight="640080"/>
  <slicer name="gender" xr10:uid="{5D67B47D-CD15-3840-95F6-6614E2525090}" cache="Slicer_gender" caption="Gender" columnCount="2" style="SlicerStyleDark2" rowHeight="640080"/>
  <slicer name="month" xr10:uid="{D859859B-2A26-EA42-9F57-87C90C0DB3CE}" cache="Slicer_month" caption="Month" columnCount="2" style="SlicerStyleDark2"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AF7AE0-2E30-084A-8799-14BE7DA8F458}" name="Table1" displayName="Table1" ref="A1:N179" totalsRowShown="0" headerRowDxfId="15" dataDxfId="14">
  <autoFilter ref="A1:N179" xr:uid="{EDAF7AE0-2E30-084A-8799-14BE7DA8F458}"/>
  <tableColumns count="14">
    <tableColumn id="1" xr3:uid="{96471D08-4C8A-B146-8154-E13542F11D59}" name="date" dataDxfId="13"/>
    <tableColumn id="15" xr3:uid="{9AC87309-50C2-9D4A-A6A0-C6D9B82A65A5}" name="month" dataDxfId="12">
      <calculatedColumnFormula>TEXT(Table1[[#This Row],[date]],"mmmm")</calculatedColumnFormula>
    </tableColumn>
    <tableColumn id="2" xr3:uid="{4D06AC2E-6B00-104D-A566-D593DC8141DC}" name="phone number " dataDxfId="11"/>
    <tableColumn id="3" xr3:uid="{77DD0F5C-F8F3-144D-9806-5B25FEC82B51}" name="alt phone no"/>
    <tableColumn id="4" xr3:uid="{22F3A217-2C3C-8E48-A0A2-AA7373C69101}" name="name" dataDxfId="10"/>
    <tableColumn id="5" xr3:uid="{5A9477CB-B753-7E44-8A6F-5F647B3CEF8B}" name="gender" dataDxfId="9"/>
    <tableColumn id="6" xr3:uid="{196FA66C-95E0-B34C-BB77-1FEAA939FECA}" name="address" dataDxfId="8"/>
    <tableColumn id="7" xr3:uid="{1410E412-1612-4D46-AA21-A9B5B4DC5213}" name="city/town/village" dataDxfId="7"/>
    <tableColumn id="8" xr3:uid="{31CAEF4A-4D82-3740-B383-BF9D88DC3A3F}" name="state" dataDxfId="6"/>
    <tableColumn id="9" xr3:uid="{44D700B8-8C96-4A4F-BA43-9D7174B2A1CF}" name="quantity ordered" dataDxfId="5">
      <calculatedColumnFormula>4/32</calculatedColumnFormula>
    </tableColumn>
    <tableColumn id="10" xr3:uid="{E72A601C-174C-B64A-B8CC-4D6F5A223B78}" name="quantity delivered" dataDxfId="4">
      <calculatedColumnFormula>4/32</calculatedColumnFormula>
    </tableColumn>
    <tableColumn id="11" xr3:uid="{34851BD4-B988-6048-B76C-C323048DC0F6}" name="amount" dataDxfId="3"/>
    <tableColumn id="12" xr3:uid="{51655E61-08F3-7249-8786-3E5A7449AAAC}" name="amount paid" dataDxfId="2"/>
    <tableColumn id="13" xr3:uid="{C7E40D0B-0F9A-894E-819E-F110D20AD45A}" name="balance" dataDxfId="1"/>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9"/>
  <sheetViews>
    <sheetView workbookViewId="0">
      <selection activeCell="N8" sqref="N8"/>
    </sheetView>
  </sheetViews>
  <sheetFormatPr baseColWidth="10" defaultColWidth="14.5" defaultRowHeight="15" customHeight="1" x14ac:dyDescent="0.2"/>
  <cols>
    <col min="1" max="1" width="13.6640625" customWidth="1"/>
    <col min="2" max="2" width="13.6640625" style="16" customWidth="1"/>
    <col min="3" max="3" width="15" customWidth="1"/>
    <col min="4" max="4" width="13.6640625" customWidth="1"/>
    <col min="5" max="5" width="7.6640625" customWidth="1"/>
    <col min="6" max="6" width="13.6640625" customWidth="1"/>
    <col min="7" max="7" width="9.1640625" customWidth="1"/>
    <col min="8" max="8" width="16.5" customWidth="1"/>
    <col min="9" max="9" width="13.1640625" customWidth="1"/>
    <col min="10" max="10" width="16.33203125" customWidth="1"/>
    <col min="11" max="11" width="17.33203125" customWidth="1"/>
    <col min="12" max="27" width="13.6640625" customWidth="1"/>
  </cols>
  <sheetData>
    <row r="1" spans="1:14" x14ac:dyDescent="0.2">
      <c r="A1" s="1" t="s">
        <v>0</v>
      </c>
      <c r="B1" s="15" t="s">
        <v>83</v>
      </c>
      <c r="C1" s="2" t="s">
        <v>1</v>
      </c>
      <c r="D1" s="2" t="s">
        <v>2</v>
      </c>
      <c r="E1" s="2" t="s">
        <v>3</v>
      </c>
      <c r="F1" s="2" t="s">
        <v>4</v>
      </c>
      <c r="G1" s="2" t="s">
        <v>5</v>
      </c>
      <c r="H1" s="2" t="s">
        <v>6</v>
      </c>
      <c r="I1" s="2" t="s">
        <v>7</v>
      </c>
      <c r="J1" s="3" t="s">
        <v>8</v>
      </c>
      <c r="K1" s="3" t="s">
        <v>9</v>
      </c>
      <c r="L1" s="4" t="s">
        <v>10</v>
      </c>
      <c r="M1" s="4" t="s">
        <v>11</v>
      </c>
      <c r="N1" s="4" t="s">
        <v>12</v>
      </c>
    </row>
    <row r="2" spans="1:14" x14ac:dyDescent="0.2">
      <c r="A2" s="1">
        <v>45153</v>
      </c>
      <c r="B2" s="15" t="str">
        <f>TEXT(Table1[[#This Row],[date]],"mmmm")</f>
        <v>August</v>
      </c>
      <c r="C2" s="2">
        <v>123456789</v>
      </c>
      <c r="D2" s="2" t="s">
        <v>13</v>
      </c>
      <c r="E2" s="2">
        <v>1001</v>
      </c>
      <c r="F2" s="2" t="s">
        <v>82</v>
      </c>
      <c r="G2" s="2">
        <v>1011</v>
      </c>
      <c r="H2" s="2" t="s">
        <v>14</v>
      </c>
      <c r="I2" s="2" t="s">
        <v>15</v>
      </c>
      <c r="J2" s="3">
        <v>0.5</v>
      </c>
      <c r="K2" s="3">
        <v>0.5</v>
      </c>
      <c r="L2" s="4">
        <v>8000</v>
      </c>
      <c r="M2" s="4">
        <v>8000</v>
      </c>
      <c r="N2" s="4"/>
    </row>
    <row r="3" spans="1:14" x14ac:dyDescent="0.2">
      <c r="A3" s="1">
        <v>45153</v>
      </c>
      <c r="B3" s="15" t="str">
        <f>TEXT(Table1[[#This Row],[date]],"mmmm")</f>
        <v>August</v>
      </c>
      <c r="C3" s="2">
        <v>123456789</v>
      </c>
      <c r="D3" s="2" t="s">
        <v>13</v>
      </c>
      <c r="E3" s="2">
        <v>1002</v>
      </c>
      <c r="F3" s="2" t="s">
        <v>82</v>
      </c>
      <c r="G3" s="2">
        <v>1012</v>
      </c>
      <c r="H3" s="2" t="s">
        <v>14</v>
      </c>
      <c r="I3" s="2" t="s">
        <v>15</v>
      </c>
      <c r="J3" s="3">
        <v>0.5</v>
      </c>
      <c r="K3" s="3">
        <v>0.5</v>
      </c>
      <c r="L3" s="4">
        <v>8000</v>
      </c>
      <c r="M3" s="4">
        <v>8000</v>
      </c>
      <c r="N3" s="4"/>
    </row>
    <row r="4" spans="1:14" x14ac:dyDescent="0.2">
      <c r="A4" s="1">
        <v>45153</v>
      </c>
      <c r="B4" s="15" t="str">
        <f>TEXT(Table1[[#This Row],[date]],"mmmm")</f>
        <v>August</v>
      </c>
      <c r="C4" s="2">
        <v>123456789</v>
      </c>
      <c r="D4" s="2" t="s">
        <v>13</v>
      </c>
      <c r="E4" s="2">
        <v>1003</v>
      </c>
      <c r="F4" s="2" t="s">
        <v>82</v>
      </c>
      <c r="G4" s="2">
        <v>1013</v>
      </c>
      <c r="H4" s="2" t="s">
        <v>14</v>
      </c>
      <c r="I4" s="2" t="s">
        <v>15</v>
      </c>
      <c r="J4" s="3">
        <v>0.5</v>
      </c>
      <c r="K4" s="3">
        <v>0.5</v>
      </c>
      <c r="L4" s="4">
        <v>8000</v>
      </c>
      <c r="M4" s="4">
        <v>8000</v>
      </c>
      <c r="N4" s="4"/>
    </row>
    <row r="5" spans="1:14" x14ac:dyDescent="0.2">
      <c r="A5" s="1">
        <v>45154</v>
      </c>
      <c r="B5" s="15" t="str">
        <f>TEXT(Table1[[#This Row],[date]],"mmmm")</f>
        <v>August</v>
      </c>
      <c r="C5" s="2">
        <v>123456789</v>
      </c>
      <c r="D5" s="2" t="s">
        <v>13</v>
      </c>
      <c r="E5" s="2">
        <v>1004</v>
      </c>
      <c r="F5" s="2" t="s">
        <v>82</v>
      </c>
      <c r="G5" s="2">
        <v>1014</v>
      </c>
      <c r="H5" s="2" t="s">
        <v>14</v>
      </c>
      <c r="I5" s="2" t="s">
        <v>15</v>
      </c>
      <c r="J5" s="3">
        <v>1.5</v>
      </c>
      <c r="K5" s="3">
        <v>1.5</v>
      </c>
      <c r="L5" s="4">
        <v>24000</v>
      </c>
      <c r="M5" s="4">
        <v>24000</v>
      </c>
      <c r="N5" s="4"/>
    </row>
    <row r="6" spans="1:14" x14ac:dyDescent="0.2">
      <c r="A6" s="1">
        <v>45155</v>
      </c>
      <c r="B6" s="15" t="str">
        <f>TEXT(Table1[[#This Row],[date]],"mmmm")</f>
        <v>August</v>
      </c>
      <c r="C6" s="2">
        <v>123456789</v>
      </c>
      <c r="D6" s="2" t="s">
        <v>13</v>
      </c>
      <c r="E6" s="2">
        <v>1005</v>
      </c>
      <c r="F6" s="2" t="s">
        <v>82</v>
      </c>
      <c r="G6" s="2">
        <v>1015</v>
      </c>
      <c r="H6" s="2" t="s">
        <v>14</v>
      </c>
      <c r="I6" s="2" t="s">
        <v>15</v>
      </c>
      <c r="J6" s="3">
        <v>0.5</v>
      </c>
      <c r="K6" s="3">
        <v>0.5</v>
      </c>
      <c r="L6" s="4">
        <v>8000</v>
      </c>
      <c r="M6" s="4">
        <v>8000</v>
      </c>
      <c r="N6" s="4"/>
    </row>
    <row r="7" spans="1:14" x14ac:dyDescent="0.2">
      <c r="A7" s="1">
        <v>45163</v>
      </c>
      <c r="B7" s="15" t="str">
        <f>TEXT(Table1[[#This Row],[date]],"mmmm")</f>
        <v>August</v>
      </c>
      <c r="C7" s="2">
        <v>123456789</v>
      </c>
      <c r="D7" s="2" t="s">
        <v>13</v>
      </c>
      <c r="E7" s="2">
        <v>1006</v>
      </c>
      <c r="F7" s="2" t="s">
        <v>82</v>
      </c>
      <c r="G7" s="2">
        <v>1016</v>
      </c>
      <c r="H7" s="2" t="s">
        <v>16</v>
      </c>
      <c r="I7" s="2" t="s">
        <v>15</v>
      </c>
      <c r="J7" s="3">
        <v>1</v>
      </c>
      <c r="K7" s="3">
        <v>1</v>
      </c>
      <c r="L7" s="4">
        <v>8000</v>
      </c>
      <c r="M7" s="4">
        <v>8000</v>
      </c>
      <c r="N7" s="4"/>
    </row>
    <row r="8" spans="1:14" x14ac:dyDescent="0.2">
      <c r="A8" s="1">
        <v>45163</v>
      </c>
      <c r="B8" s="15" t="str">
        <f>TEXT(Table1[[#This Row],[date]],"mmmm")</f>
        <v>August</v>
      </c>
      <c r="C8" s="2">
        <v>123456789</v>
      </c>
      <c r="D8" s="2" t="s">
        <v>13</v>
      </c>
      <c r="E8" s="2">
        <v>1007</v>
      </c>
      <c r="F8" s="2" t="s">
        <v>82</v>
      </c>
      <c r="G8" s="2">
        <v>1017</v>
      </c>
      <c r="H8" s="2" t="s">
        <v>16</v>
      </c>
      <c r="I8" s="2" t="s">
        <v>15</v>
      </c>
      <c r="J8" s="3">
        <v>1.5</v>
      </c>
      <c r="K8" s="3">
        <v>1.5</v>
      </c>
      <c r="L8" s="4">
        <v>24000</v>
      </c>
      <c r="M8" s="4">
        <v>24000</v>
      </c>
      <c r="N8" s="4"/>
    </row>
    <row r="9" spans="1:14" x14ac:dyDescent="0.2">
      <c r="A9" s="1">
        <v>45163</v>
      </c>
      <c r="B9" s="15" t="str">
        <f>TEXT(Table1[[#This Row],[date]],"mmmm")</f>
        <v>August</v>
      </c>
      <c r="C9" s="2">
        <v>123456789</v>
      </c>
      <c r="D9" s="2" t="s">
        <v>13</v>
      </c>
      <c r="E9" s="2">
        <v>1008</v>
      </c>
      <c r="F9" s="2" t="s">
        <v>82</v>
      </c>
      <c r="G9" s="2">
        <v>1018</v>
      </c>
      <c r="H9" s="2" t="s">
        <v>16</v>
      </c>
      <c r="I9" s="2" t="s">
        <v>15</v>
      </c>
      <c r="J9" s="3">
        <v>2</v>
      </c>
      <c r="K9" s="3">
        <v>2</v>
      </c>
      <c r="L9" s="4">
        <v>32000</v>
      </c>
      <c r="M9" s="4">
        <v>32000</v>
      </c>
      <c r="N9" s="4"/>
    </row>
    <row r="10" spans="1:14" x14ac:dyDescent="0.2">
      <c r="A10" s="1">
        <v>45180</v>
      </c>
      <c r="B10" s="15" t="str">
        <f>TEXT(Table1[[#This Row],[date]],"mmmm")</f>
        <v>September</v>
      </c>
      <c r="C10" s="2">
        <v>123456789</v>
      </c>
      <c r="D10" s="2" t="s">
        <v>13</v>
      </c>
      <c r="E10" s="2">
        <v>1009</v>
      </c>
      <c r="F10" s="2" t="s">
        <v>82</v>
      </c>
      <c r="G10" s="2">
        <v>1019</v>
      </c>
      <c r="H10" s="2" t="s">
        <v>16</v>
      </c>
      <c r="I10" s="2" t="s">
        <v>15</v>
      </c>
      <c r="J10" s="3">
        <f t="shared" ref="J10:J11" si="0">4/32</f>
        <v>0.125</v>
      </c>
      <c r="K10" s="3">
        <v>0.125</v>
      </c>
      <c r="L10" s="4">
        <v>2000</v>
      </c>
      <c r="M10" s="4">
        <v>2000</v>
      </c>
      <c r="N10" s="4"/>
    </row>
    <row r="11" spans="1:14" x14ac:dyDescent="0.2">
      <c r="A11" s="1">
        <v>45179</v>
      </c>
      <c r="B11" s="15" t="str">
        <f>TEXT(Table1[[#This Row],[date]],"mmmm")</f>
        <v>September</v>
      </c>
      <c r="C11" s="2">
        <v>123456789</v>
      </c>
      <c r="D11" s="2" t="s">
        <v>13</v>
      </c>
      <c r="E11" s="2">
        <v>1010</v>
      </c>
      <c r="F11" s="2" t="s">
        <v>82</v>
      </c>
      <c r="G11" s="2">
        <v>1020</v>
      </c>
      <c r="H11" s="2" t="s">
        <v>16</v>
      </c>
      <c r="I11" s="2" t="s">
        <v>15</v>
      </c>
      <c r="J11" s="3">
        <f t="shared" si="0"/>
        <v>0.125</v>
      </c>
      <c r="K11" s="3">
        <v>0.125</v>
      </c>
      <c r="L11" s="4">
        <v>2000</v>
      </c>
      <c r="M11" s="4">
        <v>2000</v>
      </c>
      <c r="N11" s="4"/>
    </row>
    <row r="12" spans="1:14" x14ac:dyDescent="0.2">
      <c r="A12" s="1">
        <v>45181</v>
      </c>
      <c r="B12" s="15" t="str">
        <f>TEXT(Table1[[#This Row],[date]],"mmmm")</f>
        <v>September</v>
      </c>
      <c r="C12" s="2">
        <v>123456789</v>
      </c>
      <c r="D12" s="2" t="s">
        <v>13</v>
      </c>
      <c r="E12" s="2">
        <v>1011</v>
      </c>
      <c r="F12" s="2" t="s">
        <v>82</v>
      </c>
      <c r="G12" s="2">
        <v>1021</v>
      </c>
      <c r="H12" s="2" t="s">
        <v>18</v>
      </c>
      <c r="I12" s="2" t="s">
        <v>17</v>
      </c>
      <c r="J12" s="3">
        <v>0.125</v>
      </c>
      <c r="K12" s="3">
        <v>0.125</v>
      </c>
      <c r="L12" s="4">
        <v>2000</v>
      </c>
      <c r="M12" s="4">
        <v>2000</v>
      </c>
      <c r="N12" s="4"/>
    </row>
    <row r="13" spans="1:14" x14ac:dyDescent="0.2">
      <c r="A13" s="1">
        <v>45180</v>
      </c>
      <c r="B13" s="15" t="str">
        <f>TEXT(Table1[[#This Row],[date]],"mmmm")</f>
        <v>September</v>
      </c>
      <c r="C13" s="2">
        <v>123456789</v>
      </c>
      <c r="D13" s="2" t="s">
        <v>13</v>
      </c>
      <c r="E13" s="2">
        <v>1012</v>
      </c>
      <c r="F13" s="2" t="s">
        <v>82</v>
      </c>
      <c r="G13" s="2">
        <v>1022</v>
      </c>
      <c r="H13" s="2" t="s">
        <v>19</v>
      </c>
      <c r="I13" s="2" t="s">
        <v>19</v>
      </c>
      <c r="J13" s="3">
        <v>0.125</v>
      </c>
      <c r="K13" s="3">
        <v>0.125</v>
      </c>
      <c r="L13" s="4">
        <v>2000</v>
      </c>
      <c r="M13" s="4">
        <v>2000</v>
      </c>
      <c r="N13" s="4"/>
    </row>
    <row r="14" spans="1:14" x14ac:dyDescent="0.2">
      <c r="A14" s="1">
        <v>45180</v>
      </c>
      <c r="B14" s="15" t="str">
        <f>TEXT(Table1[[#This Row],[date]],"mmmm")</f>
        <v>September</v>
      </c>
      <c r="C14" s="2">
        <v>123456789</v>
      </c>
      <c r="D14" s="2" t="s">
        <v>13</v>
      </c>
      <c r="E14" s="2">
        <v>1013</v>
      </c>
      <c r="F14" s="2" t="s">
        <v>82</v>
      </c>
      <c r="G14" s="2">
        <v>1023</v>
      </c>
      <c r="H14" s="2" t="s">
        <v>20</v>
      </c>
      <c r="I14" s="2" t="s">
        <v>15</v>
      </c>
      <c r="J14" s="3">
        <v>0.125</v>
      </c>
      <c r="K14" s="3">
        <v>0.125</v>
      </c>
      <c r="L14" s="4">
        <v>2000</v>
      </c>
      <c r="M14" s="4">
        <v>2000</v>
      </c>
      <c r="N14" s="4"/>
    </row>
    <row r="15" spans="1:14" x14ac:dyDescent="0.2">
      <c r="A15" s="1">
        <v>45179</v>
      </c>
      <c r="B15" s="15" t="str">
        <f>TEXT(Table1[[#This Row],[date]],"mmmm")</f>
        <v>September</v>
      </c>
      <c r="C15" s="2">
        <v>123456789</v>
      </c>
      <c r="D15" s="2" t="s">
        <v>13</v>
      </c>
      <c r="E15" s="2">
        <v>1014</v>
      </c>
      <c r="F15" s="2" t="s">
        <v>82</v>
      </c>
      <c r="G15" s="2">
        <v>1024</v>
      </c>
      <c r="H15" s="2" t="s">
        <v>20</v>
      </c>
      <c r="I15" s="2" t="s">
        <v>15</v>
      </c>
      <c r="J15" s="3">
        <v>0.125</v>
      </c>
      <c r="K15" s="3">
        <v>0.125</v>
      </c>
      <c r="L15" s="4">
        <v>2000</v>
      </c>
      <c r="M15" s="4">
        <v>2000</v>
      </c>
      <c r="N15" s="4"/>
    </row>
    <row r="16" spans="1:14" x14ac:dyDescent="0.2">
      <c r="A16" s="1">
        <v>45178</v>
      </c>
      <c r="B16" s="15" t="str">
        <f>TEXT(Table1[[#This Row],[date]],"mmmm")</f>
        <v>September</v>
      </c>
      <c r="C16" s="2">
        <v>123456789</v>
      </c>
      <c r="D16" s="2" t="s">
        <v>13</v>
      </c>
      <c r="E16" s="2">
        <v>1015</v>
      </c>
      <c r="F16" s="2" t="s">
        <v>82</v>
      </c>
      <c r="G16" s="2">
        <v>1025</v>
      </c>
      <c r="H16" s="2" t="s">
        <v>21</v>
      </c>
      <c r="I16" s="2" t="s">
        <v>22</v>
      </c>
      <c r="J16" s="3">
        <f>4/32</f>
        <v>0.125</v>
      </c>
      <c r="K16" s="3">
        <v>0.125</v>
      </c>
      <c r="L16" s="4">
        <v>2000</v>
      </c>
      <c r="M16" s="4">
        <v>2000</v>
      </c>
      <c r="N16" s="4"/>
    </row>
    <row r="17" spans="1:14" ht="15.75" customHeight="1" x14ac:dyDescent="0.2">
      <c r="A17" s="1">
        <v>45178</v>
      </c>
      <c r="B17" s="15" t="str">
        <f>TEXT(Table1[[#This Row],[date]],"mmmm")</f>
        <v>September</v>
      </c>
      <c r="C17" s="2">
        <v>123456789</v>
      </c>
      <c r="D17" s="2" t="s">
        <v>13</v>
      </c>
      <c r="E17" s="2">
        <v>1016</v>
      </c>
      <c r="F17" s="2" t="s">
        <v>81</v>
      </c>
      <c r="G17" s="2">
        <v>1026</v>
      </c>
      <c r="H17" s="2" t="s">
        <v>23</v>
      </c>
      <c r="I17" s="2" t="s">
        <v>22</v>
      </c>
      <c r="J17" s="3">
        <v>0.125</v>
      </c>
      <c r="K17" s="3">
        <v>0.125</v>
      </c>
      <c r="L17" s="4">
        <v>2000</v>
      </c>
      <c r="M17" s="4">
        <v>2000</v>
      </c>
      <c r="N17" s="4"/>
    </row>
    <row r="18" spans="1:14" ht="15.75" customHeight="1" x14ac:dyDescent="0.2">
      <c r="A18" s="1">
        <v>45183</v>
      </c>
      <c r="B18" s="15" t="str">
        <f>TEXT(Table1[[#This Row],[date]],"mmmm")</f>
        <v>September</v>
      </c>
      <c r="C18" s="2">
        <v>123456789</v>
      </c>
      <c r="D18" s="2" t="s">
        <v>13</v>
      </c>
      <c r="E18" s="2">
        <v>1017</v>
      </c>
      <c r="F18" s="2" t="s">
        <v>81</v>
      </c>
      <c r="G18" s="2">
        <v>1027</v>
      </c>
      <c r="H18" s="2" t="s">
        <v>24</v>
      </c>
      <c r="I18" s="2" t="s">
        <v>24</v>
      </c>
      <c r="J18" s="3">
        <v>0.125</v>
      </c>
      <c r="K18" s="3">
        <v>0.125</v>
      </c>
      <c r="L18" s="4">
        <v>2000</v>
      </c>
      <c r="M18" s="4">
        <v>2000</v>
      </c>
      <c r="N18" s="4"/>
    </row>
    <row r="19" spans="1:14" ht="15.75" customHeight="1" x14ac:dyDescent="0.2">
      <c r="A19" s="1">
        <v>45183</v>
      </c>
      <c r="B19" s="15" t="str">
        <f>TEXT(Table1[[#This Row],[date]],"mmmm")</f>
        <v>September</v>
      </c>
      <c r="C19" s="2">
        <v>123456789</v>
      </c>
      <c r="D19" s="2" t="s">
        <v>13</v>
      </c>
      <c r="E19" s="2">
        <v>1018</v>
      </c>
      <c r="F19" s="2" t="s">
        <v>82</v>
      </c>
      <c r="G19" s="2">
        <v>1028</v>
      </c>
      <c r="H19" s="2" t="s">
        <v>25</v>
      </c>
      <c r="I19" s="2" t="s">
        <v>22</v>
      </c>
      <c r="J19" s="3">
        <v>0.125</v>
      </c>
      <c r="K19" s="3">
        <v>0.125</v>
      </c>
      <c r="L19" s="4">
        <v>2000</v>
      </c>
      <c r="M19" s="4">
        <v>2000</v>
      </c>
      <c r="N19" s="4"/>
    </row>
    <row r="20" spans="1:14" ht="15.75" customHeight="1" x14ac:dyDescent="0.2">
      <c r="A20" s="1">
        <v>45182</v>
      </c>
      <c r="B20" s="15" t="str">
        <f>TEXT(Table1[[#This Row],[date]],"mmmm")</f>
        <v>September</v>
      </c>
      <c r="C20" s="2">
        <v>123456789</v>
      </c>
      <c r="D20" s="2" t="s">
        <v>13</v>
      </c>
      <c r="E20" s="2">
        <v>1019</v>
      </c>
      <c r="F20" s="2" t="s">
        <v>81</v>
      </c>
      <c r="G20" s="2">
        <v>1029</v>
      </c>
      <c r="H20" s="2" t="s">
        <v>26</v>
      </c>
      <c r="I20" s="2" t="s">
        <v>27</v>
      </c>
      <c r="J20" s="3">
        <v>0.125</v>
      </c>
      <c r="K20" s="3">
        <v>0.125</v>
      </c>
      <c r="L20" s="4">
        <v>2000</v>
      </c>
      <c r="M20" s="4">
        <v>2000</v>
      </c>
      <c r="N20" s="4"/>
    </row>
    <row r="21" spans="1:14" ht="15.75" customHeight="1" x14ac:dyDescent="0.2">
      <c r="A21" s="1">
        <v>45183</v>
      </c>
      <c r="B21" s="15" t="str">
        <f>TEXT(Table1[[#This Row],[date]],"mmmm")</f>
        <v>September</v>
      </c>
      <c r="C21" s="2">
        <v>123456789</v>
      </c>
      <c r="D21" s="2" t="s">
        <v>13</v>
      </c>
      <c r="E21" s="2">
        <v>1020</v>
      </c>
      <c r="F21" s="2" t="s">
        <v>81</v>
      </c>
      <c r="G21" s="2">
        <v>1030</v>
      </c>
      <c r="H21" s="2" t="s">
        <v>28</v>
      </c>
      <c r="I21" s="2" t="s">
        <v>29</v>
      </c>
      <c r="J21" s="3">
        <v>0.125</v>
      </c>
      <c r="K21" s="3">
        <v>0.125</v>
      </c>
      <c r="L21" s="4">
        <v>2000</v>
      </c>
      <c r="M21" s="4">
        <v>2000</v>
      </c>
      <c r="N21" s="4"/>
    </row>
    <row r="22" spans="1:14" ht="15.75" customHeight="1" x14ac:dyDescent="0.2">
      <c r="A22" s="1">
        <v>45175</v>
      </c>
      <c r="B22" s="15" t="str">
        <f>TEXT(Table1[[#This Row],[date]],"mmmm")</f>
        <v>September</v>
      </c>
      <c r="C22" s="2">
        <v>123456789</v>
      </c>
      <c r="D22" s="2" t="s">
        <v>13</v>
      </c>
      <c r="E22" s="2">
        <v>1021</v>
      </c>
      <c r="F22" s="2" t="s">
        <v>82</v>
      </c>
      <c r="G22" s="2">
        <v>1031</v>
      </c>
      <c r="H22" s="2" t="s">
        <v>30</v>
      </c>
      <c r="I22" s="2" t="s">
        <v>22</v>
      </c>
      <c r="J22" s="3">
        <v>0.125</v>
      </c>
      <c r="K22" s="3">
        <v>0.125</v>
      </c>
      <c r="L22" s="4">
        <v>2000</v>
      </c>
      <c r="M22" s="4">
        <v>2000</v>
      </c>
      <c r="N22" s="4"/>
    </row>
    <row r="23" spans="1:14" ht="15.75" customHeight="1" x14ac:dyDescent="0.2">
      <c r="A23" s="1">
        <v>45169</v>
      </c>
      <c r="B23" s="15" t="str">
        <f>TEXT(Table1[[#This Row],[date]],"mmmm")</f>
        <v>August</v>
      </c>
      <c r="C23" s="2">
        <v>123456789</v>
      </c>
      <c r="D23" s="2" t="s">
        <v>13</v>
      </c>
      <c r="E23" s="2">
        <v>1022</v>
      </c>
      <c r="F23" s="2" t="s">
        <v>82</v>
      </c>
      <c r="G23" s="2">
        <v>1032</v>
      </c>
      <c r="H23" s="2" t="s">
        <v>20</v>
      </c>
      <c r="I23" s="2" t="s">
        <v>15</v>
      </c>
      <c r="J23" s="3">
        <f t="shared" ref="J23:K23" si="1">4/32</f>
        <v>0.125</v>
      </c>
      <c r="K23" s="3">
        <f t="shared" si="1"/>
        <v>0.125</v>
      </c>
      <c r="L23" s="4">
        <v>2000</v>
      </c>
      <c r="M23" s="4">
        <v>2000</v>
      </c>
      <c r="N23" s="4"/>
    </row>
    <row r="24" spans="1:14" ht="15.75" customHeight="1" x14ac:dyDescent="0.2">
      <c r="A24" s="1">
        <v>45163</v>
      </c>
      <c r="B24" s="15" t="str">
        <f>TEXT(Table1[[#This Row],[date]],"mmmm")</f>
        <v>August</v>
      </c>
      <c r="C24" s="2">
        <v>123456789</v>
      </c>
      <c r="D24" s="2" t="s">
        <v>13</v>
      </c>
      <c r="E24" s="2">
        <v>1023</v>
      </c>
      <c r="F24" s="2" t="s">
        <v>81</v>
      </c>
      <c r="G24" s="2">
        <v>1033</v>
      </c>
      <c r="H24" s="2" t="s">
        <v>31</v>
      </c>
      <c r="I24" s="2" t="s">
        <v>15</v>
      </c>
      <c r="J24" s="3">
        <v>0.5</v>
      </c>
      <c r="K24" s="3">
        <v>0.5</v>
      </c>
      <c r="L24" s="4">
        <v>8000</v>
      </c>
      <c r="M24" s="4">
        <v>8000</v>
      </c>
      <c r="N24" s="4"/>
    </row>
    <row r="25" spans="1:14" ht="15.75" customHeight="1" x14ac:dyDescent="0.2">
      <c r="A25" s="1">
        <v>45163</v>
      </c>
      <c r="B25" s="15" t="str">
        <f>TEXT(Table1[[#This Row],[date]],"mmmm")</f>
        <v>August</v>
      </c>
      <c r="C25" s="2">
        <v>123456789</v>
      </c>
      <c r="D25" s="2" t="s">
        <v>13</v>
      </c>
      <c r="E25" s="2">
        <v>1024</v>
      </c>
      <c r="F25" s="2" t="s">
        <v>82</v>
      </c>
      <c r="G25" s="2">
        <v>1034</v>
      </c>
      <c r="H25" s="2" t="s">
        <v>20</v>
      </c>
      <c r="I25" s="2" t="s">
        <v>15</v>
      </c>
      <c r="J25" s="3">
        <v>0.5</v>
      </c>
      <c r="K25" s="3">
        <v>0.5</v>
      </c>
      <c r="L25" s="4">
        <v>8000</v>
      </c>
      <c r="M25" s="4">
        <v>8000</v>
      </c>
      <c r="N25" s="4"/>
    </row>
    <row r="26" spans="1:14" ht="15.75" customHeight="1" x14ac:dyDescent="0.2">
      <c r="A26" s="1">
        <v>45163</v>
      </c>
      <c r="B26" s="15" t="str">
        <f>TEXT(Table1[[#This Row],[date]],"mmmm")</f>
        <v>August</v>
      </c>
      <c r="C26" s="2">
        <v>123456789</v>
      </c>
      <c r="D26" s="2" t="s">
        <v>13</v>
      </c>
      <c r="E26" s="2">
        <v>1025</v>
      </c>
      <c r="F26" s="2" t="s">
        <v>82</v>
      </c>
      <c r="G26" s="2">
        <v>1035</v>
      </c>
      <c r="H26" s="2" t="s">
        <v>20</v>
      </c>
      <c r="I26" s="2" t="s">
        <v>15</v>
      </c>
      <c r="J26" s="3">
        <v>1</v>
      </c>
      <c r="K26" s="3">
        <v>1</v>
      </c>
      <c r="L26" s="4">
        <v>16000</v>
      </c>
      <c r="M26" s="4">
        <v>16000</v>
      </c>
      <c r="N26" s="4"/>
    </row>
    <row r="27" spans="1:14" ht="15.75" customHeight="1" x14ac:dyDescent="0.2">
      <c r="A27" s="1">
        <v>45163</v>
      </c>
      <c r="B27" s="15" t="str">
        <f>TEXT(Table1[[#This Row],[date]],"mmmm")</f>
        <v>August</v>
      </c>
      <c r="C27" s="2">
        <v>123456789</v>
      </c>
      <c r="D27" s="2" t="s">
        <v>13</v>
      </c>
      <c r="E27" s="2">
        <v>1026</v>
      </c>
      <c r="F27" s="2" t="s">
        <v>82</v>
      </c>
      <c r="G27" s="2">
        <v>1036</v>
      </c>
      <c r="H27" s="2" t="s">
        <v>20</v>
      </c>
      <c r="I27" s="2" t="s">
        <v>15</v>
      </c>
      <c r="J27" s="3">
        <v>2.0249999999999999</v>
      </c>
      <c r="K27" s="3">
        <v>2.0249999999999999</v>
      </c>
      <c r="L27" s="4">
        <v>36000</v>
      </c>
      <c r="M27" s="4">
        <v>36000</v>
      </c>
      <c r="N27" s="4"/>
    </row>
    <row r="28" spans="1:14" ht="15.75" customHeight="1" x14ac:dyDescent="0.2">
      <c r="A28" s="1">
        <v>45163</v>
      </c>
      <c r="B28" s="15" t="str">
        <f>TEXT(Table1[[#This Row],[date]],"mmmm")</f>
        <v>August</v>
      </c>
      <c r="C28" s="2">
        <v>123456789</v>
      </c>
      <c r="D28" s="2" t="s">
        <v>13</v>
      </c>
      <c r="E28" s="2">
        <v>1027</v>
      </c>
      <c r="F28" s="2" t="s">
        <v>82</v>
      </c>
      <c r="G28" s="2">
        <v>1037</v>
      </c>
      <c r="H28" s="2" t="s">
        <v>20</v>
      </c>
      <c r="I28" s="2" t="s">
        <v>15</v>
      </c>
      <c r="J28" s="3">
        <v>2</v>
      </c>
      <c r="K28" s="3">
        <v>2</v>
      </c>
      <c r="L28" s="4">
        <v>32000</v>
      </c>
      <c r="M28" s="4">
        <v>32000</v>
      </c>
      <c r="N28" s="4"/>
    </row>
    <row r="29" spans="1:14" ht="15.75" customHeight="1" x14ac:dyDescent="0.2">
      <c r="A29" s="1">
        <v>45163</v>
      </c>
      <c r="B29" s="15" t="str">
        <f>TEXT(Table1[[#This Row],[date]],"mmmm")</f>
        <v>August</v>
      </c>
      <c r="C29" s="2">
        <v>123456789</v>
      </c>
      <c r="D29" s="2" t="s">
        <v>13</v>
      </c>
      <c r="E29" s="2">
        <v>1028</v>
      </c>
      <c r="F29" s="2" t="s">
        <v>82</v>
      </c>
      <c r="G29" s="2">
        <v>1038</v>
      </c>
      <c r="H29" s="2" t="s">
        <v>31</v>
      </c>
      <c r="I29" s="2" t="s">
        <v>15</v>
      </c>
      <c r="J29" s="3">
        <v>0.5</v>
      </c>
      <c r="K29" s="3">
        <v>0.5</v>
      </c>
      <c r="L29" s="4">
        <v>8000</v>
      </c>
      <c r="M29" s="4">
        <v>8000</v>
      </c>
      <c r="N29" s="4"/>
    </row>
    <row r="30" spans="1:14" ht="15.75" customHeight="1" x14ac:dyDescent="0.2">
      <c r="A30" s="1">
        <v>45213</v>
      </c>
      <c r="B30" s="15" t="str">
        <f>TEXT(Table1[[#This Row],[date]],"mmmm")</f>
        <v>October</v>
      </c>
      <c r="C30" s="2">
        <v>123456789</v>
      </c>
      <c r="D30" s="2" t="s">
        <v>13</v>
      </c>
      <c r="E30" s="2">
        <v>1029</v>
      </c>
      <c r="F30" s="2" t="s">
        <v>82</v>
      </c>
      <c r="G30" s="2">
        <v>1039</v>
      </c>
      <c r="H30" s="2" t="s">
        <v>20</v>
      </c>
      <c r="I30" s="2" t="s">
        <v>15</v>
      </c>
      <c r="J30" s="3">
        <v>0.5</v>
      </c>
      <c r="K30" s="3">
        <v>0.5</v>
      </c>
      <c r="L30" s="4">
        <v>8000</v>
      </c>
      <c r="M30" s="4">
        <v>8000</v>
      </c>
      <c r="N30" s="4"/>
    </row>
    <row r="31" spans="1:14" ht="15.75" customHeight="1" x14ac:dyDescent="0.2">
      <c r="A31" s="1">
        <v>45163</v>
      </c>
      <c r="B31" s="15" t="str">
        <f>TEXT(Table1[[#This Row],[date]],"mmmm")</f>
        <v>August</v>
      </c>
      <c r="C31" s="2">
        <v>123456789</v>
      </c>
      <c r="D31" s="2" t="s">
        <v>13</v>
      </c>
      <c r="E31" s="2">
        <v>1030</v>
      </c>
      <c r="F31" s="2" t="s">
        <v>82</v>
      </c>
      <c r="G31" s="2">
        <v>1040</v>
      </c>
      <c r="H31" s="2" t="s">
        <v>20</v>
      </c>
      <c r="I31" s="2" t="s">
        <v>15</v>
      </c>
      <c r="J31" s="3">
        <v>0.5</v>
      </c>
      <c r="K31" s="3">
        <v>0.5</v>
      </c>
      <c r="L31" s="4">
        <v>8000</v>
      </c>
      <c r="M31" s="4">
        <v>8000</v>
      </c>
      <c r="N31" s="4"/>
    </row>
    <row r="32" spans="1:14" ht="15.75" customHeight="1" x14ac:dyDescent="0.2">
      <c r="A32" s="1">
        <v>45165</v>
      </c>
      <c r="B32" s="15" t="str">
        <f>TEXT(Table1[[#This Row],[date]],"mmmm")</f>
        <v>August</v>
      </c>
      <c r="C32" s="2">
        <v>123456789</v>
      </c>
      <c r="D32" s="2" t="s">
        <v>13</v>
      </c>
      <c r="E32" s="2">
        <v>1031</v>
      </c>
      <c r="F32" s="2" t="s">
        <v>82</v>
      </c>
      <c r="G32" s="2">
        <v>1041</v>
      </c>
      <c r="H32" s="2" t="s">
        <v>31</v>
      </c>
      <c r="I32" s="2" t="s">
        <v>15</v>
      </c>
      <c r="J32" s="3">
        <v>1.5</v>
      </c>
      <c r="K32" s="3">
        <v>1.5</v>
      </c>
      <c r="L32" s="4">
        <v>24000</v>
      </c>
      <c r="M32" s="4">
        <v>24000</v>
      </c>
      <c r="N32" s="4"/>
    </row>
    <row r="33" spans="1:14" ht="15.75" customHeight="1" x14ac:dyDescent="0.2">
      <c r="A33" s="1">
        <v>45167</v>
      </c>
      <c r="B33" s="15" t="str">
        <f>TEXT(Table1[[#This Row],[date]],"mmmm")</f>
        <v>August</v>
      </c>
      <c r="C33" s="2">
        <v>123456789</v>
      </c>
      <c r="D33" s="2" t="s">
        <v>13</v>
      </c>
      <c r="E33" s="2">
        <v>1032</v>
      </c>
      <c r="F33" s="2" t="s">
        <v>82</v>
      </c>
      <c r="G33" s="2">
        <v>1042</v>
      </c>
      <c r="H33" s="2" t="s">
        <v>20</v>
      </c>
      <c r="I33" s="2" t="s">
        <v>15</v>
      </c>
      <c r="J33" s="3">
        <v>0.5</v>
      </c>
      <c r="K33" s="3">
        <v>0.5</v>
      </c>
      <c r="L33" s="4">
        <v>8000</v>
      </c>
      <c r="M33" s="4">
        <v>8000</v>
      </c>
      <c r="N33" s="4"/>
    </row>
    <row r="34" spans="1:14" ht="15.75" customHeight="1" x14ac:dyDescent="0.2">
      <c r="A34" s="1">
        <v>45209</v>
      </c>
      <c r="B34" s="15" t="str">
        <f>TEXT(Table1[[#This Row],[date]],"mmmm")</f>
        <v>October</v>
      </c>
      <c r="C34" s="2">
        <v>123456789</v>
      </c>
      <c r="D34" s="2" t="s">
        <v>13</v>
      </c>
      <c r="E34" s="2">
        <v>1033</v>
      </c>
      <c r="F34" s="2" t="s">
        <v>82</v>
      </c>
      <c r="G34" s="2">
        <v>1043</v>
      </c>
      <c r="H34" s="2" t="s">
        <v>20</v>
      </c>
      <c r="I34" s="2" t="s">
        <v>15</v>
      </c>
      <c r="J34" s="3">
        <v>0.5</v>
      </c>
      <c r="K34" s="3">
        <v>0.5</v>
      </c>
      <c r="L34" s="4">
        <v>8000</v>
      </c>
      <c r="M34" s="4">
        <v>8000</v>
      </c>
      <c r="N34" s="4"/>
    </row>
    <row r="35" spans="1:14" ht="15.75" customHeight="1" x14ac:dyDescent="0.2">
      <c r="A35" s="1">
        <v>45213</v>
      </c>
      <c r="B35" s="15" t="str">
        <f>TEXT(Table1[[#This Row],[date]],"mmmm")</f>
        <v>October</v>
      </c>
      <c r="C35" s="2">
        <v>123456789</v>
      </c>
      <c r="D35" s="2" t="s">
        <v>13</v>
      </c>
      <c r="E35" s="2">
        <v>1034</v>
      </c>
      <c r="F35" s="2" t="s">
        <v>82</v>
      </c>
      <c r="G35" s="2">
        <v>1044</v>
      </c>
      <c r="H35" s="2" t="s">
        <v>20</v>
      </c>
      <c r="I35" s="2" t="s">
        <v>15</v>
      </c>
      <c r="J35" s="3">
        <v>0.5</v>
      </c>
      <c r="K35" s="3">
        <v>0.5</v>
      </c>
      <c r="L35" s="4">
        <v>8000</v>
      </c>
      <c r="M35" s="4">
        <v>8000</v>
      </c>
      <c r="N35" s="4"/>
    </row>
    <row r="36" spans="1:14" ht="15.75" customHeight="1" x14ac:dyDescent="0.2">
      <c r="A36" s="1">
        <v>45214</v>
      </c>
      <c r="B36" s="15" t="str">
        <f>TEXT(Table1[[#This Row],[date]],"mmmm")</f>
        <v>October</v>
      </c>
      <c r="C36" s="2">
        <v>123456789</v>
      </c>
      <c r="D36" s="2" t="s">
        <v>13</v>
      </c>
      <c r="E36" s="2">
        <v>1035</v>
      </c>
      <c r="F36" s="2" t="s">
        <v>82</v>
      </c>
      <c r="G36" s="2">
        <v>1045</v>
      </c>
      <c r="H36" s="2" t="s">
        <v>32</v>
      </c>
      <c r="I36" s="2" t="s">
        <v>15</v>
      </c>
      <c r="J36" s="3">
        <v>0.5</v>
      </c>
      <c r="K36" s="3">
        <v>0.5</v>
      </c>
      <c r="L36" s="4">
        <v>8000</v>
      </c>
      <c r="M36" s="4">
        <v>8000</v>
      </c>
      <c r="N36" s="4"/>
    </row>
    <row r="37" spans="1:14" ht="15.75" customHeight="1" x14ac:dyDescent="0.2">
      <c r="A37" s="1">
        <v>45113</v>
      </c>
      <c r="B37" s="15" t="str">
        <f>TEXT(Table1[[#This Row],[date]],"mmmm")</f>
        <v>July</v>
      </c>
      <c r="C37" s="2">
        <v>123456789</v>
      </c>
      <c r="D37" s="2" t="s">
        <v>13</v>
      </c>
      <c r="E37" s="2">
        <v>1036</v>
      </c>
      <c r="F37" s="2" t="s">
        <v>81</v>
      </c>
      <c r="G37" s="2">
        <v>1046</v>
      </c>
      <c r="H37" s="2" t="s">
        <v>20</v>
      </c>
      <c r="I37" s="2" t="s">
        <v>15</v>
      </c>
      <c r="J37" s="3">
        <v>1</v>
      </c>
      <c r="K37" s="3">
        <v>1</v>
      </c>
      <c r="L37" s="4">
        <v>12800</v>
      </c>
      <c r="M37" s="4">
        <v>12800</v>
      </c>
      <c r="N37" s="4"/>
    </row>
    <row r="38" spans="1:14" ht="15.75" customHeight="1" x14ac:dyDescent="0.2">
      <c r="A38" s="1">
        <v>45159</v>
      </c>
      <c r="B38" s="15" t="str">
        <f>TEXT(Table1[[#This Row],[date]],"mmmm")</f>
        <v>August</v>
      </c>
      <c r="C38" s="2">
        <v>123456789</v>
      </c>
      <c r="D38" s="2" t="s">
        <v>13</v>
      </c>
      <c r="E38" s="2">
        <v>1037</v>
      </c>
      <c r="F38" s="2" t="s">
        <v>81</v>
      </c>
      <c r="G38" s="2">
        <v>1047</v>
      </c>
      <c r="H38" s="2" t="s">
        <v>20</v>
      </c>
      <c r="I38" s="2" t="s">
        <v>15</v>
      </c>
      <c r="J38" s="3">
        <v>1</v>
      </c>
      <c r="K38" s="3">
        <v>1</v>
      </c>
      <c r="L38" s="4">
        <v>16000</v>
      </c>
      <c r="M38" s="4">
        <v>16000</v>
      </c>
      <c r="N38" s="4"/>
    </row>
    <row r="39" spans="1:14" ht="15.75" customHeight="1" x14ac:dyDescent="0.2">
      <c r="A39" s="1">
        <v>45211</v>
      </c>
      <c r="B39" s="15" t="str">
        <f>TEXT(Table1[[#This Row],[date]],"mmmm")</f>
        <v>October</v>
      </c>
      <c r="C39" s="2">
        <v>123456789</v>
      </c>
      <c r="D39" s="2" t="s">
        <v>13</v>
      </c>
      <c r="E39" s="2">
        <v>1038</v>
      </c>
      <c r="F39" s="2" t="s">
        <v>82</v>
      </c>
      <c r="G39" s="2">
        <v>1048</v>
      </c>
      <c r="H39" s="2" t="s">
        <v>31</v>
      </c>
      <c r="I39" s="2" t="s">
        <v>15</v>
      </c>
      <c r="J39" s="3">
        <v>1</v>
      </c>
      <c r="K39" s="3">
        <v>1</v>
      </c>
      <c r="L39" s="4">
        <v>16000</v>
      </c>
      <c r="M39" s="4">
        <v>16000</v>
      </c>
      <c r="N39" s="4"/>
    </row>
    <row r="40" spans="1:14" ht="15.75" customHeight="1" x14ac:dyDescent="0.2">
      <c r="A40" s="1">
        <v>45196</v>
      </c>
      <c r="B40" s="15" t="str">
        <f>TEXT(Table1[[#This Row],[date]],"mmmm")</f>
        <v>September</v>
      </c>
      <c r="C40" s="2">
        <v>123456789</v>
      </c>
      <c r="D40" s="2" t="s">
        <v>13</v>
      </c>
      <c r="E40" s="2">
        <v>1039</v>
      </c>
      <c r="F40" s="2" t="s">
        <v>81</v>
      </c>
      <c r="G40" s="2">
        <v>1049</v>
      </c>
      <c r="H40" s="2" t="s">
        <v>31</v>
      </c>
      <c r="I40" s="2" t="s">
        <v>15</v>
      </c>
      <c r="J40" s="3">
        <f t="shared" ref="J40:K40" si="2">4/32</f>
        <v>0.125</v>
      </c>
      <c r="K40" s="3">
        <f t="shared" si="2"/>
        <v>0.125</v>
      </c>
      <c r="L40" s="4">
        <v>2000</v>
      </c>
      <c r="M40" s="4">
        <v>2000</v>
      </c>
      <c r="N40" s="4"/>
    </row>
    <row r="41" spans="1:14" ht="15.75" customHeight="1" x14ac:dyDescent="0.2">
      <c r="A41" s="1">
        <v>45051</v>
      </c>
      <c r="B41" s="15" t="str">
        <f>TEXT(Table1[[#This Row],[date]],"mmmm")</f>
        <v>May</v>
      </c>
      <c r="C41" s="2">
        <v>123456789</v>
      </c>
      <c r="D41" s="2" t="s">
        <v>13</v>
      </c>
      <c r="E41" s="2">
        <v>1040</v>
      </c>
      <c r="F41" s="2" t="s">
        <v>82</v>
      </c>
      <c r="G41" s="2">
        <v>1050</v>
      </c>
      <c r="H41" s="2" t="s">
        <v>29</v>
      </c>
      <c r="I41" s="2" t="s">
        <v>29</v>
      </c>
      <c r="J41" s="3">
        <f t="shared" ref="J41:K41" si="3">20/32</f>
        <v>0.625</v>
      </c>
      <c r="K41" s="3">
        <f t="shared" si="3"/>
        <v>0.625</v>
      </c>
      <c r="L41" s="4">
        <v>10000</v>
      </c>
      <c r="M41" s="4">
        <v>10000</v>
      </c>
      <c r="N41" s="4"/>
    </row>
    <row r="42" spans="1:14" ht="15.75" customHeight="1" x14ac:dyDescent="0.2">
      <c r="A42" s="1">
        <v>45218</v>
      </c>
      <c r="B42" s="15" t="str">
        <f>TEXT(Table1[[#This Row],[date]],"mmmm")</f>
        <v>October</v>
      </c>
      <c r="C42" s="2">
        <v>123456789</v>
      </c>
      <c r="D42" s="2" t="s">
        <v>13</v>
      </c>
      <c r="E42" s="2">
        <v>1041</v>
      </c>
      <c r="F42" s="2" t="s">
        <v>81</v>
      </c>
      <c r="G42" s="2">
        <v>1051</v>
      </c>
      <c r="H42" s="2" t="s">
        <v>20</v>
      </c>
      <c r="I42" s="2" t="s">
        <v>15</v>
      </c>
      <c r="J42" s="3">
        <f t="shared" ref="J42:K42" si="4">24/32</f>
        <v>0.75</v>
      </c>
      <c r="K42" s="3">
        <f t="shared" si="4"/>
        <v>0.75</v>
      </c>
      <c r="L42" s="4">
        <v>12000</v>
      </c>
      <c r="M42" s="4">
        <v>12000</v>
      </c>
      <c r="N42" s="4"/>
    </row>
    <row r="43" spans="1:14" ht="15.75" customHeight="1" x14ac:dyDescent="0.2">
      <c r="A43" s="1">
        <v>45163</v>
      </c>
      <c r="B43" s="15" t="str">
        <f>TEXT(Table1[[#This Row],[date]],"mmmm")</f>
        <v>August</v>
      </c>
      <c r="C43" s="2">
        <v>123456789</v>
      </c>
      <c r="D43" s="2" t="s">
        <v>13</v>
      </c>
      <c r="E43" s="2">
        <v>1042</v>
      </c>
      <c r="F43" s="2" t="s">
        <v>82</v>
      </c>
      <c r="G43" s="2">
        <v>1052</v>
      </c>
      <c r="H43" s="2" t="s">
        <v>20</v>
      </c>
      <c r="I43" s="2" t="s">
        <v>15</v>
      </c>
      <c r="J43" s="3">
        <v>0.5</v>
      </c>
      <c r="K43" s="3">
        <v>0.5</v>
      </c>
      <c r="L43" s="4">
        <v>8000</v>
      </c>
      <c r="M43" s="4">
        <v>8000</v>
      </c>
      <c r="N43" s="4"/>
    </row>
    <row r="44" spans="1:14" ht="15.75" customHeight="1" x14ac:dyDescent="0.2">
      <c r="A44" s="1">
        <v>45167</v>
      </c>
      <c r="B44" s="15" t="str">
        <f>TEXT(Table1[[#This Row],[date]],"mmmm")</f>
        <v>August</v>
      </c>
      <c r="C44" s="2">
        <v>123456789</v>
      </c>
      <c r="D44" s="2" t="s">
        <v>13</v>
      </c>
      <c r="E44" s="2">
        <v>1043</v>
      </c>
      <c r="F44" s="2" t="s">
        <v>82</v>
      </c>
      <c r="G44" s="2">
        <v>1053</v>
      </c>
      <c r="H44" s="2" t="s">
        <v>33</v>
      </c>
      <c r="I44" s="2" t="s">
        <v>22</v>
      </c>
      <c r="J44" s="3">
        <f t="shared" ref="J44:J45" si="5">4/32</f>
        <v>0.125</v>
      </c>
      <c r="K44" s="3">
        <v>0.125</v>
      </c>
      <c r="L44" s="4">
        <v>2000</v>
      </c>
      <c r="M44" s="4">
        <v>2000</v>
      </c>
      <c r="N44" s="4"/>
    </row>
    <row r="45" spans="1:14" ht="15.75" customHeight="1" x14ac:dyDescent="0.2">
      <c r="A45" s="1">
        <v>45168</v>
      </c>
      <c r="B45" s="15" t="str">
        <f>TEXT(Table1[[#This Row],[date]],"mmmm")</f>
        <v>August</v>
      </c>
      <c r="C45" s="2">
        <v>123456789</v>
      </c>
      <c r="D45" s="2" t="s">
        <v>13</v>
      </c>
      <c r="E45" s="2">
        <v>1044</v>
      </c>
      <c r="F45" s="2" t="s">
        <v>81</v>
      </c>
      <c r="G45" s="2">
        <v>1054</v>
      </c>
      <c r="H45" s="2" t="s">
        <v>20</v>
      </c>
      <c r="I45" s="2" t="s">
        <v>15</v>
      </c>
      <c r="J45" s="3">
        <f t="shared" si="5"/>
        <v>0.125</v>
      </c>
      <c r="K45" s="3">
        <f>4/32</f>
        <v>0.125</v>
      </c>
      <c r="L45" s="4">
        <v>2000</v>
      </c>
      <c r="M45" s="4">
        <v>2000</v>
      </c>
      <c r="N45" s="4"/>
    </row>
    <row r="46" spans="1:14" ht="15.75" customHeight="1" x14ac:dyDescent="0.2">
      <c r="A46" s="1">
        <v>45218</v>
      </c>
      <c r="B46" s="15" t="str">
        <f>TEXT(Table1[[#This Row],[date]],"mmmm")</f>
        <v>October</v>
      </c>
      <c r="C46" s="2">
        <v>123456789</v>
      </c>
      <c r="D46" s="2" t="s">
        <v>13</v>
      </c>
      <c r="E46" s="2">
        <v>1045</v>
      </c>
      <c r="F46" s="2" t="s">
        <v>81</v>
      </c>
      <c r="G46" s="2">
        <v>1055</v>
      </c>
      <c r="H46" s="2" t="s">
        <v>32</v>
      </c>
      <c r="I46" s="2" t="s">
        <v>15</v>
      </c>
      <c r="J46" s="3">
        <v>0.5</v>
      </c>
      <c r="K46" s="3">
        <v>0.5</v>
      </c>
      <c r="L46" s="4">
        <v>8000</v>
      </c>
      <c r="M46" s="4">
        <v>8000</v>
      </c>
      <c r="N46" s="4"/>
    </row>
    <row r="47" spans="1:14" ht="15.75" customHeight="1" x14ac:dyDescent="0.2">
      <c r="A47" s="1">
        <v>45149</v>
      </c>
      <c r="B47" s="15" t="str">
        <f>TEXT(Table1[[#This Row],[date]],"mmmm")</f>
        <v>August</v>
      </c>
      <c r="C47" s="2">
        <v>123456789</v>
      </c>
      <c r="D47" s="2" t="s">
        <v>13</v>
      </c>
      <c r="E47" s="2">
        <v>1046</v>
      </c>
      <c r="F47" s="2" t="s">
        <v>82</v>
      </c>
      <c r="G47" s="2">
        <v>1056</v>
      </c>
      <c r="H47" s="2" t="s">
        <v>27</v>
      </c>
      <c r="I47" s="2" t="s">
        <v>27</v>
      </c>
      <c r="J47" s="3">
        <v>0.5</v>
      </c>
      <c r="K47" s="3">
        <v>0.5</v>
      </c>
      <c r="L47" s="4">
        <v>6400</v>
      </c>
      <c r="M47" s="4">
        <v>6400</v>
      </c>
      <c r="N47" s="4"/>
    </row>
    <row r="48" spans="1:14" ht="15.75" customHeight="1" x14ac:dyDescent="0.2">
      <c r="A48" s="1">
        <v>45189</v>
      </c>
      <c r="B48" s="15" t="str">
        <f>TEXT(Table1[[#This Row],[date]],"mmmm")</f>
        <v>September</v>
      </c>
      <c r="C48" s="2">
        <v>123456789</v>
      </c>
      <c r="D48" s="2" t="s">
        <v>13</v>
      </c>
      <c r="E48" s="2">
        <v>1047</v>
      </c>
      <c r="F48" s="2" t="s">
        <v>81</v>
      </c>
      <c r="G48" s="2">
        <v>1057</v>
      </c>
      <c r="H48" s="2" t="s">
        <v>34</v>
      </c>
      <c r="I48" s="2" t="s">
        <v>34</v>
      </c>
      <c r="J48" s="3">
        <v>0.125</v>
      </c>
      <c r="K48" s="3">
        <v>0.125</v>
      </c>
      <c r="L48" s="4">
        <v>2000</v>
      </c>
      <c r="M48" s="4">
        <v>2000</v>
      </c>
      <c r="N48" s="4"/>
    </row>
    <row r="49" spans="1:14" ht="15.75" customHeight="1" x14ac:dyDescent="0.2">
      <c r="A49" s="1">
        <v>45215</v>
      </c>
      <c r="B49" s="15" t="str">
        <f>TEXT(Table1[[#This Row],[date]],"mmmm")</f>
        <v>October</v>
      </c>
      <c r="C49" s="2">
        <v>123456789</v>
      </c>
      <c r="D49" s="2" t="s">
        <v>13</v>
      </c>
      <c r="E49" s="2">
        <v>1048</v>
      </c>
      <c r="F49" s="2" t="s">
        <v>81</v>
      </c>
      <c r="G49" s="2">
        <v>1058</v>
      </c>
      <c r="H49" s="2" t="s">
        <v>20</v>
      </c>
      <c r="I49" s="2" t="s">
        <v>15</v>
      </c>
      <c r="J49" s="3">
        <v>1</v>
      </c>
      <c r="K49" s="3">
        <v>1</v>
      </c>
      <c r="L49" s="4">
        <v>16000</v>
      </c>
      <c r="M49" s="4">
        <v>16000</v>
      </c>
      <c r="N49" s="4"/>
    </row>
    <row r="50" spans="1:14" ht="15.75" customHeight="1" x14ac:dyDescent="0.2">
      <c r="A50" s="1">
        <v>45193</v>
      </c>
      <c r="B50" s="15" t="str">
        <f>TEXT(Table1[[#This Row],[date]],"mmmm")</f>
        <v>September</v>
      </c>
      <c r="C50" s="2">
        <v>123456789</v>
      </c>
      <c r="D50" s="2" t="s">
        <v>13</v>
      </c>
      <c r="E50" s="2">
        <v>1049</v>
      </c>
      <c r="F50" s="2" t="s">
        <v>81</v>
      </c>
      <c r="G50" s="2">
        <v>1059</v>
      </c>
      <c r="H50" s="2" t="s">
        <v>31</v>
      </c>
      <c r="I50" s="2" t="s">
        <v>15</v>
      </c>
      <c r="J50" s="3">
        <f>12/32</f>
        <v>0.375</v>
      </c>
      <c r="K50" s="3">
        <v>0.375</v>
      </c>
      <c r="L50" s="4">
        <v>7500</v>
      </c>
      <c r="M50" s="4">
        <v>7500</v>
      </c>
      <c r="N50" s="4"/>
    </row>
    <row r="51" spans="1:14" ht="15.75" customHeight="1" x14ac:dyDescent="0.2">
      <c r="A51" s="1">
        <v>45195</v>
      </c>
      <c r="B51" s="15" t="str">
        <f>TEXT(Table1[[#This Row],[date]],"mmmm")</f>
        <v>September</v>
      </c>
      <c r="C51" s="2">
        <v>123456789</v>
      </c>
      <c r="D51" s="2" t="s">
        <v>13</v>
      </c>
      <c r="E51" s="2">
        <v>1050</v>
      </c>
      <c r="F51" s="2" t="s">
        <v>81</v>
      </c>
      <c r="G51" s="2">
        <v>1060</v>
      </c>
      <c r="H51" s="2" t="s">
        <v>22</v>
      </c>
      <c r="I51" s="2" t="s">
        <v>22</v>
      </c>
      <c r="J51" s="3">
        <f t="shared" ref="J51:J52" si="6">4/32</f>
        <v>0.125</v>
      </c>
      <c r="K51" s="3">
        <v>0.125</v>
      </c>
      <c r="L51" s="4">
        <v>2000</v>
      </c>
      <c r="M51" s="4">
        <v>2000</v>
      </c>
      <c r="N51" s="4"/>
    </row>
    <row r="52" spans="1:14" ht="15.75" customHeight="1" x14ac:dyDescent="0.2">
      <c r="A52" s="1">
        <v>45202</v>
      </c>
      <c r="B52" s="15" t="str">
        <f>TEXT(Table1[[#This Row],[date]],"mmmm")</f>
        <v>October</v>
      </c>
      <c r="C52" s="2">
        <v>123456789</v>
      </c>
      <c r="D52" s="2" t="s">
        <v>13</v>
      </c>
      <c r="E52" s="2">
        <v>1051</v>
      </c>
      <c r="F52" s="2" t="s">
        <v>82</v>
      </c>
      <c r="G52" s="2">
        <v>1061</v>
      </c>
      <c r="H52" s="2" t="s">
        <v>22</v>
      </c>
      <c r="I52" s="2" t="s">
        <v>22</v>
      </c>
      <c r="J52" s="3">
        <f t="shared" si="6"/>
        <v>0.125</v>
      </c>
      <c r="K52" s="3">
        <v>0.125</v>
      </c>
      <c r="L52" s="4">
        <v>2000</v>
      </c>
      <c r="M52" s="4">
        <v>2000</v>
      </c>
      <c r="N52" s="4"/>
    </row>
    <row r="53" spans="1:14" ht="15.75" customHeight="1" x14ac:dyDescent="0.2">
      <c r="A53" s="1">
        <v>45195</v>
      </c>
      <c r="B53" s="15" t="str">
        <f>TEXT(Table1[[#This Row],[date]],"mmmm")</f>
        <v>September</v>
      </c>
      <c r="C53" s="2">
        <v>123456789</v>
      </c>
      <c r="D53" s="2" t="s">
        <v>13</v>
      </c>
      <c r="E53" s="2">
        <v>1052</v>
      </c>
      <c r="F53" s="2" t="s">
        <v>82</v>
      </c>
      <c r="G53" s="2">
        <v>1062</v>
      </c>
      <c r="H53" s="2" t="s">
        <v>22</v>
      </c>
      <c r="I53" s="2" t="s">
        <v>22</v>
      </c>
      <c r="J53" s="3">
        <v>0.125</v>
      </c>
      <c r="K53" s="3">
        <v>0.125</v>
      </c>
      <c r="L53" s="4">
        <v>2000</v>
      </c>
      <c r="M53" s="4">
        <v>2000</v>
      </c>
      <c r="N53" s="4"/>
    </row>
    <row r="54" spans="1:14" ht="15.75" customHeight="1" x14ac:dyDescent="0.2">
      <c r="A54" s="1">
        <v>45197</v>
      </c>
      <c r="B54" s="15" t="str">
        <f>TEXT(Table1[[#This Row],[date]],"mmmm")</f>
        <v>September</v>
      </c>
      <c r="C54" s="2">
        <v>123456789</v>
      </c>
      <c r="D54" s="2" t="s">
        <v>13</v>
      </c>
      <c r="E54" s="2">
        <v>1053</v>
      </c>
      <c r="F54" s="2" t="s">
        <v>82</v>
      </c>
      <c r="G54" s="2">
        <v>1063</v>
      </c>
      <c r="H54" s="2" t="s">
        <v>22</v>
      </c>
      <c r="I54" s="2" t="s">
        <v>22</v>
      </c>
      <c r="J54" s="3">
        <v>0.125</v>
      </c>
      <c r="K54" s="3">
        <v>0.125</v>
      </c>
      <c r="L54" s="4">
        <v>2000</v>
      </c>
      <c r="M54" s="4">
        <v>2000</v>
      </c>
      <c r="N54" s="4"/>
    </row>
    <row r="55" spans="1:14" ht="15.75" customHeight="1" x14ac:dyDescent="0.2">
      <c r="A55" s="1">
        <v>45198</v>
      </c>
      <c r="B55" s="15" t="str">
        <f>TEXT(Table1[[#This Row],[date]],"mmmm")</f>
        <v>September</v>
      </c>
      <c r="C55" s="2">
        <v>123456789</v>
      </c>
      <c r="D55" s="2" t="s">
        <v>13</v>
      </c>
      <c r="E55" s="2">
        <v>1054</v>
      </c>
      <c r="F55" s="2" t="s">
        <v>82</v>
      </c>
      <c r="G55" s="2">
        <v>1064</v>
      </c>
      <c r="H55" s="2" t="s">
        <v>22</v>
      </c>
      <c r="I55" s="2" t="s">
        <v>22</v>
      </c>
      <c r="J55" s="3">
        <v>0.125</v>
      </c>
      <c r="K55" s="3">
        <v>0.125</v>
      </c>
      <c r="L55" s="4">
        <v>2000</v>
      </c>
      <c r="M55" s="4">
        <v>2000</v>
      </c>
      <c r="N55" s="4"/>
    </row>
    <row r="56" spans="1:14" ht="15.75" customHeight="1" x14ac:dyDescent="0.2">
      <c r="A56" s="1">
        <v>45198</v>
      </c>
      <c r="B56" s="15" t="str">
        <f>TEXT(Table1[[#This Row],[date]],"mmmm")</f>
        <v>September</v>
      </c>
      <c r="C56" s="2">
        <v>123456789</v>
      </c>
      <c r="D56" s="2" t="s">
        <v>13</v>
      </c>
      <c r="E56" s="2">
        <v>1055</v>
      </c>
      <c r="F56" s="2" t="s">
        <v>82</v>
      </c>
      <c r="G56" s="2">
        <v>1065</v>
      </c>
      <c r="H56" s="2" t="s">
        <v>22</v>
      </c>
      <c r="I56" s="2" t="s">
        <v>22</v>
      </c>
      <c r="J56" s="3">
        <v>0.125</v>
      </c>
      <c r="K56" s="3">
        <v>0.125</v>
      </c>
      <c r="L56" s="4">
        <v>2000</v>
      </c>
      <c r="M56" s="4">
        <v>2000</v>
      </c>
      <c r="N56" s="4"/>
    </row>
    <row r="57" spans="1:14" ht="15.75" customHeight="1" x14ac:dyDescent="0.2">
      <c r="A57" s="1">
        <v>45198</v>
      </c>
      <c r="B57" s="15" t="str">
        <f>TEXT(Table1[[#This Row],[date]],"mmmm")</f>
        <v>September</v>
      </c>
      <c r="C57" s="2">
        <v>123456789</v>
      </c>
      <c r="D57" s="2" t="s">
        <v>13</v>
      </c>
      <c r="E57" s="2">
        <v>1056</v>
      </c>
      <c r="F57" s="2" t="s">
        <v>82</v>
      </c>
      <c r="G57" s="2">
        <v>1066</v>
      </c>
      <c r="H57" s="2" t="s">
        <v>22</v>
      </c>
      <c r="I57" s="2" t="s">
        <v>22</v>
      </c>
      <c r="J57" s="3">
        <v>0.125</v>
      </c>
      <c r="K57" s="3">
        <v>0.125</v>
      </c>
      <c r="L57" s="4">
        <v>2000</v>
      </c>
      <c r="M57" s="4">
        <v>2000</v>
      </c>
      <c r="N57" s="4"/>
    </row>
    <row r="58" spans="1:14" ht="15.75" customHeight="1" x14ac:dyDescent="0.2">
      <c r="A58" s="1">
        <v>45174</v>
      </c>
      <c r="B58" s="15" t="str">
        <f>TEXT(Table1[[#This Row],[date]],"mmmm")</f>
        <v>September</v>
      </c>
      <c r="C58" s="2">
        <v>123456789</v>
      </c>
      <c r="D58" s="2" t="s">
        <v>13</v>
      </c>
      <c r="E58" s="2">
        <v>1057</v>
      </c>
      <c r="F58" s="2" t="s">
        <v>82</v>
      </c>
      <c r="G58" s="2">
        <v>1067</v>
      </c>
      <c r="H58" s="2" t="s">
        <v>22</v>
      </c>
      <c r="I58" s="2" t="s">
        <v>22</v>
      </c>
      <c r="J58" s="3">
        <v>0.125</v>
      </c>
      <c r="K58" s="3">
        <v>0.125</v>
      </c>
      <c r="L58" s="4">
        <v>2000</v>
      </c>
      <c r="M58" s="4">
        <v>2000</v>
      </c>
      <c r="N58" s="4"/>
    </row>
    <row r="59" spans="1:14" ht="15.75" customHeight="1" x14ac:dyDescent="0.2">
      <c r="A59" s="1">
        <v>45198</v>
      </c>
      <c r="B59" s="15" t="str">
        <f>TEXT(Table1[[#This Row],[date]],"mmmm")</f>
        <v>September</v>
      </c>
      <c r="C59" s="2">
        <v>123456789</v>
      </c>
      <c r="D59" s="2" t="s">
        <v>13</v>
      </c>
      <c r="E59" s="2">
        <v>1058</v>
      </c>
      <c r="F59" s="2" t="s">
        <v>81</v>
      </c>
      <c r="G59" s="2">
        <v>1068</v>
      </c>
      <c r="H59" s="2" t="s">
        <v>22</v>
      </c>
      <c r="I59" s="2" t="s">
        <v>22</v>
      </c>
      <c r="J59" s="3">
        <v>0.125</v>
      </c>
      <c r="K59" s="3">
        <v>0.125</v>
      </c>
      <c r="L59" s="4">
        <v>2000</v>
      </c>
      <c r="M59" s="4">
        <v>2000</v>
      </c>
      <c r="N59" s="4"/>
    </row>
    <row r="60" spans="1:14" ht="15.75" customHeight="1" x14ac:dyDescent="0.2">
      <c r="A60" s="1">
        <v>45201</v>
      </c>
      <c r="B60" s="15" t="str">
        <f>TEXT(Table1[[#This Row],[date]],"mmmm")</f>
        <v>October</v>
      </c>
      <c r="C60" s="2">
        <v>123456789</v>
      </c>
      <c r="D60" s="2" t="s">
        <v>13</v>
      </c>
      <c r="E60" s="2">
        <v>1059</v>
      </c>
      <c r="F60" s="2" t="s">
        <v>82</v>
      </c>
      <c r="G60" s="2">
        <v>1069</v>
      </c>
      <c r="H60" s="2" t="s">
        <v>22</v>
      </c>
      <c r="I60" s="2" t="s">
        <v>22</v>
      </c>
      <c r="J60" s="3">
        <v>0.125</v>
      </c>
      <c r="K60" s="3">
        <v>0.125</v>
      </c>
      <c r="L60" s="4">
        <v>2000</v>
      </c>
      <c r="M60" s="4">
        <v>2000</v>
      </c>
      <c r="N60" s="4"/>
    </row>
    <row r="61" spans="1:14" ht="15.75" customHeight="1" x14ac:dyDescent="0.2">
      <c r="A61" s="1">
        <v>45198</v>
      </c>
      <c r="B61" s="15" t="str">
        <f>TEXT(Table1[[#This Row],[date]],"mmmm")</f>
        <v>September</v>
      </c>
      <c r="C61" s="2">
        <v>123456789</v>
      </c>
      <c r="D61" s="2" t="s">
        <v>13</v>
      </c>
      <c r="E61" s="2">
        <v>1060</v>
      </c>
      <c r="F61" s="2" t="s">
        <v>82</v>
      </c>
      <c r="G61" s="2">
        <v>1070</v>
      </c>
      <c r="H61" s="2" t="s">
        <v>34</v>
      </c>
      <c r="I61" s="2" t="s">
        <v>34</v>
      </c>
      <c r="J61" s="3">
        <v>0.125</v>
      </c>
      <c r="K61" s="3">
        <v>0.125</v>
      </c>
      <c r="L61" s="4">
        <v>2000</v>
      </c>
      <c r="M61" s="4">
        <v>2000</v>
      </c>
      <c r="N61" s="4"/>
    </row>
    <row r="62" spans="1:14" ht="15.75" customHeight="1" x14ac:dyDescent="0.2">
      <c r="A62" s="1">
        <v>45198</v>
      </c>
      <c r="B62" s="15" t="str">
        <f>TEXT(Table1[[#This Row],[date]],"mmmm")</f>
        <v>September</v>
      </c>
      <c r="C62" s="2">
        <v>123456789</v>
      </c>
      <c r="D62" s="2" t="s">
        <v>13</v>
      </c>
      <c r="E62" s="2">
        <v>1061</v>
      </c>
      <c r="F62" s="2" t="s">
        <v>82</v>
      </c>
      <c r="G62" s="2">
        <v>1071</v>
      </c>
      <c r="H62" s="2" t="s">
        <v>34</v>
      </c>
      <c r="I62" s="2" t="s">
        <v>34</v>
      </c>
      <c r="J62" s="3">
        <v>0.125</v>
      </c>
      <c r="K62" s="3">
        <v>0.125</v>
      </c>
      <c r="L62" s="4">
        <v>2000</v>
      </c>
      <c r="M62" s="4">
        <v>2000</v>
      </c>
      <c r="N62" s="4"/>
    </row>
    <row r="63" spans="1:14" ht="15.75" customHeight="1" x14ac:dyDescent="0.2">
      <c r="A63" s="1">
        <v>45202</v>
      </c>
      <c r="B63" s="15" t="str">
        <f>TEXT(Table1[[#This Row],[date]],"mmmm")</f>
        <v>October</v>
      </c>
      <c r="C63" s="2">
        <v>123456789</v>
      </c>
      <c r="D63" s="2" t="s">
        <v>13</v>
      </c>
      <c r="E63" s="2">
        <v>1062</v>
      </c>
      <c r="F63" s="2" t="s">
        <v>81</v>
      </c>
      <c r="G63" s="2">
        <v>1072</v>
      </c>
      <c r="H63" s="2" t="s">
        <v>34</v>
      </c>
      <c r="I63" s="2" t="s">
        <v>34</v>
      </c>
      <c r="J63" s="3">
        <v>0.125</v>
      </c>
      <c r="K63" s="3">
        <v>0.125</v>
      </c>
      <c r="L63" s="4">
        <v>2000</v>
      </c>
      <c r="M63" s="4">
        <v>2000</v>
      </c>
      <c r="N63" s="4"/>
    </row>
    <row r="64" spans="1:14" ht="15.75" customHeight="1" x14ac:dyDescent="0.2">
      <c r="A64" s="1">
        <v>45195</v>
      </c>
      <c r="B64" s="15" t="str">
        <f>TEXT(Table1[[#This Row],[date]],"mmmm")</f>
        <v>September</v>
      </c>
      <c r="C64" s="2">
        <v>123456789</v>
      </c>
      <c r="D64" s="2" t="s">
        <v>13</v>
      </c>
      <c r="E64" s="2">
        <v>1063</v>
      </c>
      <c r="F64" s="2" t="s">
        <v>81</v>
      </c>
      <c r="G64" s="2">
        <v>1073</v>
      </c>
      <c r="H64" s="2" t="s">
        <v>34</v>
      </c>
      <c r="I64" s="2" t="s">
        <v>35</v>
      </c>
      <c r="J64" s="3">
        <v>0.125</v>
      </c>
      <c r="K64" s="3">
        <v>0.125</v>
      </c>
      <c r="L64" s="4">
        <v>2000</v>
      </c>
      <c r="M64" s="4">
        <v>2000</v>
      </c>
      <c r="N64" s="4"/>
    </row>
    <row r="65" spans="1:14" ht="15.75" customHeight="1" x14ac:dyDescent="0.2">
      <c r="A65" s="1">
        <v>45202</v>
      </c>
      <c r="B65" s="15" t="str">
        <f>TEXT(Table1[[#This Row],[date]],"mmmm")</f>
        <v>October</v>
      </c>
      <c r="C65" s="2">
        <v>123456789</v>
      </c>
      <c r="D65" s="2" t="s">
        <v>13</v>
      </c>
      <c r="E65" s="2">
        <v>1064</v>
      </c>
      <c r="F65" s="2" t="s">
        <v>81</v>
      </c>
      <c r="G65" s="2">
        <v>1074</v>
      </c>
      <c r="H65" s="2" t="s">
        <v>36</v>
      </c>
      <c r="I65" s="2" t="s">
        <v>37</v>
      </c>
      <c r="J65" s="3">
        <v>0.125</v>
      </c>
      <c r="K65" s="3">
        <v>0.125</v>
      </c>
      <c r="L65" s="4">
        <v>2000</v>
      </c>
      <c r="M65" s="4">
        <v>2000</v>
      </c>
      <c r="N65" s="4"/>
    </row>
    <row r="66" spans="1:14" ht="15.75" customHeight="1" x14ac:dyDescent="0.2">
      <c r="A66" s="1">
        <v>45202</v>
      </c>
      <c r="B66" s="15" t="str">
        <f>TEXT(Table1[[#This Row],[date]],"mmmm")</f>
        <v>October</v>
      </c>
      <c r="C66" s="2">
        <v>123456789</v>
      </c>
      <c r="D66" s="2" t="s">
        <v>13</v>
      </c>
      <c r="E66" s="2">
        <v>1065</v>
      </c>
      <c r="F66" s="2" t="s">
        <v>81</v>
      </c>
      <c r="G66" s="2">
        <v>1075</v>
      </c>
      <c r="H66" s="2" t="s">
        <v>24</v>
      </c>
      <c r="I66" s="2" t="s">
        <v>24</v>
      </c>
      <c r="J66" s="3">
        <v>0.125</v>
      </c>
      <c r="K66" s="3">
        <v>0.125</v>
      </c>
      <c r="L66" s="4">
        <v>2000</v>
      </c>
      <c r="M66" s="4">
        <v>2000</v>
      </c>
      <c r="N66" s="4"/>
    </row>
    <row r="67" spans="1:14" ht="15.75" customHeight="1" x14ac:dyDescent="0.2">
      <c r="A67" s="1">
        <v>45202</v>
      </c>
      <c r="B67" s="15" t="str">
        <f>TEXT(Table1[[#This Row],[date]],"mmmm")</f>
        <v>October</v>
      </c>
      <c r="C67" s="2">
        <v>123456789</v>
      </c>
      <c r="D67" s="2" t="s">
        <v>13</v>
      </c>
      <c r="E67" s="2">
        <v>1066</v>
      </c>
      <c r="F67" s="2" t="s">
        <v>82</v>
      </c>
      <c r="G67" s="2">
        <v>1076</v>
      </c>
      <c r="H67" s="2" t="s">
        <v>38</v>
      </c>
      <c r="I67" s="2" t="s">
        <v>39</v>
      </c>
      <c r="J67" s="3">
        <f t="shared" ref="J67:J68" si="7">4/32</f>
        <v>0.125</v>
      </c>
      <c r="K67" s="3">
        <v>0.125</v>
      </c>
      <c r="L67" s="4">
        <v>2000</v>
      </c>
      <c r="M67" s="4">
        <v>2000</v>
      </c>
      <c r="N67" s="4"/>
    </row>
    <row r="68" spans="1:14" ht="15.75" customHeight="1" x14ac:dyDescent="0.2">
      <c r="A68" s="1">
        <v>45204</v>
      </c>
      <c r="B68" s="15" t="str">
        <f>TEXT(Table1[[#This Row],[date]],"mmmm")</f>
        <v>October</v>
      </c>
      <c r="C68" s="2">
        <v>123456789</v>
      </c>
      <c r="D68" s="2" t="s">
        <v>13</v>
      </c>
      <c r="E68" s="2">
        <v>1067</v>
      </c>
      <c r="F68" s="2" t="s">
        <v>81</v>
      </c>
      <c r="G68" s="2">
        <v>1077</v>
      </c>
      <c r="H68" s="2" t="s">
        <v>40</v>
      </c>
      <c r="I68" s="2" t="s">
        <v>22</v>
      </c>
      <c r="J68" s="3">
        <f t="shared" si="7"/>
        <v>0.125</v>
      </c>
      <c r="K68" s="3">
        <v>0.125</v>
      </c>
      <c r="L68" s="4">
        <v>2000</v>
      </c>
      <c r="M68" s="4">
        <v>2000</v>
      </c>
      <c r="N68" s="4"/>
    </row>
    <row r="69" spans="1:14" ht="15.75" customHeight="1" x14ac:dyDescent="0.2">
      <c r="A69" s="1">
        <v>45209</v>
      </c>
      <c r="B69" s="15" t="str">
        <f>TEXT(Table1[[#This Row],[date]],"mmmm")</f>
        <v>October</v>
      </c>
      <c r="C69" s="2">
        <v>123456789</v>
      </c>
      <c r="D69" s="2" t="s">
        <v>13</v>
      </c>
      <c r="E69" s="2">
        <v>1068</v>
      </c>
      <c r="F69" s="2" t="s">
        <v>82</v>
      </c>
      <c r="G69" s="2">
        <v>1078</v>
      </c>
      <c r="H69" s="2" t="s">
        <v>14</v>
      </c>
      <c r="I69" s="2" t="s">
        <v>15</v>
      </c>
      <c r="J69" s="3">
        <v>0.125</v>
      </c>
      <c r="K69" s="3">
        <v>0.125</v>
      </c>
      <c r="L69" s="4">
        <v>2000</v>
      </c>
      <c r="M69" s="4">
        <v>2000</v>
      </c>
      <c r="N69" s="4"/>
    </row>
    <row r="70" spans="1:14" ht="15.75" customHeight="1" x14ac:dyDescent="0.2">
      <c r="A70" s="1">
        <v>45209</v>
      </c>
      <c r="B70" s="15" t="str">
        <f>TEXT(Table1[[#This Row],[date]],"mmmm")</f>
        <v>October</v>
      </c>
      <c r="C70" s="2">
        <v>123456789</v>
      </c>
      <c r="D70" s="2" t="s">
        <v>13</v>
      </c>
      <c r="E70" s="2">
        <v>1069</v>
      </c>
      <c r="F70" s="2" t="s">
        <v>81</v>
      </c>
      <c r="G70" s="2">
        <v>1079</v>
      </c>
      <c r="H70" s="2" t="s">
        <v>22</v>
      </c>
      <c r="I70" s="2" t="s">
        <v>22</v>
      </c>
      <c r="J70" s="3">
        <v>0.125</v>
      </c>
      <c r="K70" s="3">
        <v>0.125</v>
      </c>
      <c r="L70" s="4">
        <v>2000</v>
      </c>
      <c r="M70" s="4">
        <v>2000</v>
      </c>
      <c r="N70" s="4"/>
    </row>
    <row r="71" spans="1:14" ht="15.75" customHeight="1" x14ac:dyDescent="0.2">
      <c r="A71" s="1">
        <v>45209</v>
      </c>
      <c r="B71" s="15" t="str">
        <f>TEXT(Table1[[#This Row],[date]],"mmmm")</f>
        <v>October</v>
      </c>
      <c r="C71" s="2">
        <v>123456789</v>
      </c>
      <c r="D71" s="2">
        <v>10122853</v>
      </c>
      <c r="E71" s="2">
        <v>1070</v>
      </c>
      <c r="F71" s="2" t="s">
        <v>82</v>
      </c>
      <c r="G71" s="2">
        <v>1080</v>
      </c>
      <c r="H71" s="2" t="s">
        <v>20</v>
      </c>
      <c r="I71" s="2" t="s">
        <v>15</v>
      </c>
      <c r="J71" s="3">
        <v>0.125</v>
      </c>
      <c r="K71" s="3">
        <v>0.125</v>
      </c>
      <c r="L71" s="4">
        <v>2000</v>
      </c>
      <c r="M71" s="4">
        <v>2000</v>
      </c>
      <c r="N71" s="4"/>
    </row>
    <row r="72" spans="1:14" ht="15.75" customHeight="1" x14ac:dyDescent="0.2">
      <c r="A72" s="1">
        <v>45210</v>
      </c>
      <c r="B72" s="15" t="str">
        <f>TEXT(Table1[[#This Row],[date]],"mmmm")</f>
        <v>October</v>
      </c>
      <c r="C72" s="2">
        <v>123456789</v>
      </c>
      <c r="D72" s="2" t="s">
        <v>13</v>
      </c>
      <c r="E72" s="2">
        <v>1071</v>
      </c>
      <c r="F72" s="2" t="s">
        <v>82</v>
      </c>
      <c r="G72" s="2">
        <v>1081</v>
      </c>
      <c r="H72" s="2" t="s">
        <v>42</v>
      </c>
      <c r="I72" s="2" t="s">
        <v>41</v>
      </c>
      <c r="J72" s="3">
        <v>0.125</v>
      </c>
      <c r="K72" s="3">
        <v>0.125</v>
      </c>
      <c r="L72" s="4">
        <v>2000</v>
      </c>
      <c r="M72" s="4">
        <v>2000</v>
      </c>
      <c r="N72" s="4"/>
    </row>
    <row r="73" spans="1:14" ht="15.75" customHeight="1" x14ac:dyDescent="0.2">
      <c r="A73" s="1">
        <v>45210</v>
      </c>
      <c r="B73" s="15" t="str">
        <f>TEXT(Table1[[#This Row],[date]],"mmmm")</f>
        <v>October</v>
      </c>
      <c r="C73" s="2">
        <v>123456789</v>
      </c>
      <c r="D73" s="2" t="s">
        <v>13</v>
      </c>
      <c r="E73" s="2">
        <v>1072</v>
      </c>
      <c r="F73" s="2" t="s">
        <v>82</v>
      </c>
      <c r="G73" s="2">
        <v>1082</v>
      </c>
      <c r="H73" s="2" t="s">
        <v>34</v>
      </c>
      <c r="I73" s="2" t="s">
        <v>35</v>
      </c>
      <c r="J73" s="3">
        <v>0.5</v>
      </c>
      <c r="K73" s="3">
        <v>0.5</v>
      </c>
      <c r="L73" s="4">
        <v>8000</v>
      </c>
      <c r="M73" s="4">
        <v>8000</v>
      </c>
      <c r="N73" s="4"/>
    </row>
    <row r="74" spans="1:14" ht="15.75" customHeight="1" x14ac:dyDescent="0.2">
      <c r="A74" s="1">
        <v>45200</v>
      </c>
      <c r="B74" s="15" t="str">
        <f>TEXT(Table1[[#This Row],[date]],"mmmm")</f>
        <v>October</v>
      </c>
      <c r="C74" s="2">
        <v>123456789</v>
      </c>
      <c r="D74" s="2" t="s">
        <v>13</v>
      </c>
      <c r="E74" s="2">
        <v>1073</v>
      </c>
      <c r="F74" s="2" t="s">
        <v>82</v>
      </c>
      <c r="G74" s="2">
        <v>1083</v>
      </c>
      <c r="H74" s="2" t="s">
        <v>22</v>
      </c>
      <c r="I74" s="2" t="s">
        <v>22</v>
      </c>
      <c r="J74" s="3">
        <v>0.125</v>
      </c>
      <c r="K74" s="3">
        <v>0.125</v>
      </c>
      <c r="L74" s="4">
        <v>2000</v>
      </c>
      <c r="M74" s="4">
        <v>2000</v>
      </c>
      <c r="N74" s="4"/>
    </row>
    <row r="75" spans="1:14" ht="15.75" customHeight="1" x14ac:dyDescent="0.2">
      <c r="A75" s="1">
        <v>45212</v>
      </c>
      <c r="B75" s="15" t="str">
        <f>TEXT(Table1[[#This Row],[date]],"mmmm")</f>
        <v>October</v>
      </c>
      <c r="C75" s="2">
        <v>123456789</v>
      </c>
      <c r="D75" s="2" t="s">
        <v>13</v>
      </c>
      <c r="E75" s="2">
        <v>1074</v>
      </c>
      <c r="F75" s="2" t="s">
        <v>82</v>
      </c>
      <c r="G75" s="2">
        <v>1084</v>
      </c>
      <c r="H75" s="2" t="s">
        <v>22</v>
      </c>
      <c r="I75" s="2" t="s">
        <v>22</v>
      </c>
      <c r="J75" s="3">
        <f t="shared" ref="J75:K75" si="8">4/32</f>
        <v>0.125</v>
      </c>
      <c r="K75" s="3">
        <f t="shared" si="8"/>
        <v>0.125</v>
      </c>
      <c r="L75" s="4">
        <v>2000</v>
      </c>
      <c r="M75" s="4">
        <v>2000</v>
      </c>
      <c r="N75" s="4"/>
    </row>
    <row r="76" spans="1:14" ht="15.75" customHeight="1" x14ac:dyDescent="0.2">
      <c r="A76" s="1">
        <v>45212</v>
      </c>
      <c r="B76" s="15" t="str">
        <f>TEXT(Table1[[#This Row],[date]],"mmmm")</f>
        <v>October</v>
      </c>
      <c r="C76" s="2">
        <v>123456789</v>
      </c>
      <c r="D76" s="2">
        <v>123456789</v>
      </c>
      <c r="E76" s="2">
        <v>1075</v>
      </c>
      <c r="F76" s="2" t="s">
        <v>82</v>
      </c>
      <c r="G76" s="2">
        <v>1085</v>
      </c>
      <c r="H76" s="2" t="s">
        <v>20</v>
      </c>
      <c r="I76" s="2" t="s">
        <v>15</v>
      </c>
      <c r="J76" s="3">
        <f t="shared" ref="J76:K76" si="9">4/32</f>
        <v>0.125</v>
      </c>
      <c r="K76" s="3">
        <f t="shared" si="9"/>
        <v>0.125</v>
      </c>
      <c r="L76" s="4">
        <v>2000</v>
      </c>
      <c r="M76" s="4">
        <v>2000</v>
      </c>
      <c r="N76" s="4"/>
    </row>
    <row r="77" spans="1:14" ht="15.75" customHeight="1" x14ac:dyDescent="0.2">
      <c r="A77" s="1">
        <v>45214</v>
      </c>
      <c r="B77" s="15" t="str">
        <f>TEXT(Table1[[#This Row],[date]],"mmmm")</f>
        <v>October</v>
      </c>
      <c r="C77" s="2">
        <v>123456789</v>
      </c>
      <c r="D77" s="2" t="s">
        <v>13</v>
      </c>
      <c r="E77" s="2">
        <v>1076</v>
      </c>
      <c r="F77" s="2" t="s">
        <v>82</v>
      </c>
      <c r="G77" s="2">
        <v>1086</v>
      </c>
      <c r="H77" s="2" t="s">
        <v>20</v>
      </c>
      <c r="I77" s="2" t="s">
        <v>15</v>
      </c>
      <c r="J77" s="3">
        <v>0.5</v>
      </c>
      <c r="K77" s="3">
        <v>0.5</v>
      </c>
      <c r="L77" s="4">
        <v>8000</v>
      </c>
      <c r="M77" s="4">
        <v>8000</v>
      </c>
      <c r="N77" s="4"/>
    </row>
    <row r="78" spans="1:14" ht="15.75" customHeight="1" x14ac:dyDescent="0.2">
      <c r="A78" s="1">
        <v>45216</v>
      </c>
      <c r="B78" s="15" t="str">
        <f>TEXT(Table1[[#This Row],[date]],"mmmm")</f>
        <v>October</v>
      </c>
      <c r="C78" s="2">
        <v>123456789</v>
      </c>
      <c r="D78" s="2" t="s">
        <v>13</v>
      </c>
      <c r="E78" s="2">
        <v>1077</v>
      </c>
      <c r="F78" s="2" t="s">
        <v>82</v>
      </c>
      <c r="G78" s="2">
        <v>1087</v>
      </c>
      <c r="H78" s="2" t="s">
        <v>14</v>
      </c>
      <c r="I78" s="2" t="s">
        <v>15</v>
      </c>
      <c r="J78" s="3">
        <f t="shared" ref="J78:K78" si="10">4/32</f>
        <v>0.125</v>
      </c>
      <c r="K78" s="3">
        <f t="shared" si="10"/>
        <v>0.125</v>
      </c>
      <c r="L78" s="4">
        <v>2000</v>
      </c>
      <c r="M78" s="4">
        <v>2000</v>
      </c>
      <c r="N78" s="4"/>
    </row>
    <row r="79" spans="1:14" ht="15.75" customHeight="1" x14ac:dyDescent="0.2">
      <c r="A79" s="1">
        <v>45217</v>
      </c>
      <c r="B79" s="15" t="str">
        <f>TEXT(Table1[[#This Row],[date]],"mmmm")</f>
        <v>October</v>
      </c>
      <c r="C79" s="2">
        <v>123456789</v>
      </c>
      <c r="D79" s="2" t="s">
        <v>13</v>
      </c>
      <c r="E79" s="2">
        <v>1078</v>
      </c>
      <c r="F79" s="2" t="s">
        <v>82</v>
      </c>
      <c r="G79" s="2">
        <v>1088</v>
      </c>
      <c r="H79" s="2" t="s">
        <v>30</v>
      </c>
      <c r="I79" s="2" t="s">
        <v>22</v>
      </c>
      <c r="J79" s="3">
        <f t="shared" ref="J79:K79" si="11">4/32</f>
        <v>0.125</v>
      </c>
      <c r="K79" s="3">
        <f t="shared" si="11"/>
        <v>0.125</v>
      </c>
      <c r="L79" s="4">
        <v>2000</v>
      </c>
      <c r="M79" s="4">
        <v>2000</v>
      </c>
      <c r="N79" s="4"/>
    </row>
    <row r="80" spans="1:14" ht="15.75" customHeight="1" x14ac:dyDescent="0.2">
      <c r="A80" s="1">
        <v>45215</v>
      </c>
      <c r="B80" s="15" t="str">
        <f>TEXT(Table1[[#This Row],[date]],"mmmm")</f>
        <v>October</v>
      </c>
      <c r="C80" s="2">
        <v>123456789</v>
      </c>
      <c r="E80" s="2">
        <v>1079</v>
      </c>
      <c r="F80" s="2" t="s">
        <v>82</v>
      </c>
      <c r="G80" s="2">
        <v>1089</v>
      </c>
      <c r="H80" s="2" t="s">
        <v>43</v>
      </c>
      <c r="I80" s="2" t="s">
        <v>39</v>
      </c>
      <c r="J80" s="3">
        <f t="shared" ref="J80:K80" si="12">4/32</f>
        <v>0.125</v>
      </c>
      <c r="K80" s="3">
        <f t="shared" si="12"/>
        <v>0.125</v>
      </c>
      <c r="L80" s="4">
        <v>2000</v>
      </c>
      <c r="M80" s="4">
        <v>2000</v>
      </c>
      <c r="N80" s="4"/>
    </row>
    <row r="81" spans="1:14" ht="15.75" customHeight="1" x14ac:dyDescent="0.2">
      <c r="A81" s="1">
        <v>45219</v>
      </c>
      <c r="B81" s="15" t="str">
        <f>TEXT(Table1[[#This Row],[date]],"mmmm")</f>
        <v>October</v>
      </c>
      <c r="C81" s="2">
        <v>123456789</v>
      </c>
      <c r="E81" s="2">
        <v>1080</v>
      </c>
      <c r="F81" s="2" t="s">
        <v>82</v>
      </c>
      <c r="G81" s="2">
        <v>1090</v>
      </c>
      <c r="H81" s="2" t="s">
        <v>44</v>
      </c>
      <c r="I81" s="2" t="s">
        <v>44</v>
      </c>
      <c r="J81" s="3">
        <f t="shared" ref="J81:K81" si="13">4/32</f>
        <v>0.125</v>
      </c>
      <c r="K81" s="3">
        <f t="shared" si="13"/>
        <v>0.125</v>
      </c>
      <c r="L81" s="4">
        <v>2000</v>
      </c>
      <c r="M81" s="4">
        <v>2000</v>
      </c>
      <c r="N81" s="4"/>
    </row>
    <row r="82" spans="1:14" ht="15.75" customHeight="1" x14ac:dyDescent="0.2">
      <c r="A82" s="1">
        <v>45219</v>
      </c>
      <c r="B82" s="15" t="str">
        <f>TEXT(Table1[[#This Row],[date]],"mmmm")</f>
        <v>October</v>
      </c>
      <c r="C82" s="2">
        <v>123456789</v>
      </c>
      <c r="D82" s="2"/>
      <c r="E82" s="2">
        <v>1081</v>
      </c>
      <c r="F82" s="2" t="s">
        <v>82</v>
      </c>
      <c r="G82" s="2">
        <v>1091</v>
      </c>
      <c r="H82" s="2" t="s">
        <v>45</v>
      </c>
      <c r="I82" s="2" t="s">
        <v>46</v>
      </c>
      <c r="J82" s="3">
        <f t="shared" ref="J82:K82" si="14">4/32</f>
        <v>0.125</v>
      </c>
      <c r="K82" s="3">
        <f t="shared" si="14"/>
        <v>0.125</v>
      </c>
      <c r="L82" s="4">
        <v>2000</v>
      </c>
      <c r="M82" s="4">
        <v>2000</v>
      </c>
      <c r="N82" s="4"/>
    </row>
    <row r="83" spans="1:14" ht="15.75" customHeight="1" x14ac:dyDescent="0.2">
      <c r="A83" s="1">
        <v>45219</v>
      </c>
      <c r="B83" s="15" t="str">
        <f>TEXT(Table1[[#This Row],[date]],"mmmm")</f>
        <v>October</v>
      </c>
      <c r="C83" s="2">
        <v>123456789</v>
      </c>
      <c r="E83" s="2">
        <v>1082</v>
      </c>
      <c r="F83" s="2" t="s">
        <v>82</v>
      </c>
      <c r="G83" s="2">
        <v>1092</v>
      </c>
      <c r="H83" s="2" t="s">
        <v>18</v>
      </c>
      <c r="I83" s="2" t="s">
        <v>17</v>
      </c>
      <c r="J83" s="3">
        <f t="shared" ref="J83:K83" si="15">4/32</f>
        <v>0.125</v>
      </c>
      <c r="K83" s="3">
        <f t="shared" si="15"/>
        <v>0.125</v>
      </c>
      <c r="L83" s="4">
        <v>2000</v>
      </c>
      <c r="M83" s="4">
        <v>2000</v>
      </c>
      <c r="N83" s="4"/>
    </row>
    <row r="84" spans="1:14" ht="15.75" customHeight="1" x14ac:dyDescent="0.2">
      <c r="A84" s="1">
        <v>45220</v>
      </c>
      <c r="B84" s="15" t="str">
        <f>TEXT(Table1[[#This Row],[date]],"mmmm")</f>
        <v>October</v>
      </c>
      <c r="C84" s="2">
        <v>123456789</v>
      </c>
      <c r="E84" s="2">
        <v>1083</v>
      </c>
      <c r="F84" s="2" t="s">
        <v>82</v>
      </c>
      <c r="G84" s="2">
        <v>1093</v>
      </c>
      <c r="H84" s="2" t="s">
        <v>22</v>
      </c>
      <c r="I84" s="2" t="s">
        <v>22</v>
      </c>
      <c r="J84" s="3">
        <f t="shared" ref="J84:K84" si="16">4/32</f>
        <v>0.125</v>
      </c>
      <c r="K84" s="3">
        <f t="shared" si="16"/>
        <v>0.125</v>
      </c>
      <c r="L84" s="4">
        <v>2000</v>
      </c>
      <c r="M84" s="4">
        <v>2000</v>
      </c>
      <c r="N84" s="4"/>
    </row>
    <row r="85" spans="1:14" ht="15.75" customHeight="1" x14ac:dyDescent="0.2">
      <c r="A85" s="1">
        <v>45220</v>
      </c>
      <c r="B85" s="15" t="str">
        <f>TEXT(Table1[[#This Row],[date]],"mmmm")</f>
        <v>October</v>
      </c>
      <c r="C85" s="2">
        <v>123456789</v>
      </c>
      <c r="E85" s="2">
        <v>1084</v>
      </c>
      <c r="F85" s="2" t="s">
        <v>81</v>
      </c>
      <c r="G85" s="2">
        <v>1094</v>
      </c>
      <c r="H85" s="2" t="s">
        <v>14</v>
      </c>
      <c r="I85" s="2" t="s">
        <v>15</v>
      </c>
      <c r="J85" s="3">
        <f t="shared" ref="J85:K85" si="17">4/32</f>
        <v>0.125</v>
      </c>
      <c r="K85" s="3">
        <f t="shared" si="17"/>
        <v>0.125</v>
      </c>
      <c r="L85" s="4">
        <v>2000</v>
      </c>
      <c r="M85" s="4">
        <v>2000</v>
      </c>
      <c r="N85" s="4"/>
    </row>
    <row r="86" spans="1:14" ht="15.75" customHeight="1" x14ac:dyDescent="0.2">
      <c r="A86" s="1">
        <v>45220</v>
      </c>
      <c r="B86" s="15" t="str">
        <f>TEXT(Table1[[#This Row],[date]],"mmmm")</f>
        <v>October</v>
      </c>
      <c r="C86" s="2">
        <v>123456789</v>
      </c>
      <c r="E86" s="2">
        <v>1085</v>
      </c>
      <c r="F86" s="2" t="s">
        <v>81</v>
      </c>
      <c r="G86" s="2">
        <v>1095</v>
      </c>
      <c r="H86" s="2" t="s">
        <v>20</v>
      </c>
      <c r="I86" s="2" t="s">
        <v>15</v>
      </c>
      <c r="J86" s="3">
        <f t="shared" ref="J86:K86" si="18">4/32</f>
        <v>0.125</v>
      </c>
      <c r="K86" s="3">
        <f t="shared" si="18"/>
        <v>0.125</v>
      </c>
      <c r="L86" s="4">
        <v>2000</v>
      </c>
      <c r="M86" s="4">
        <v>2000</v>
      </c>
      <c r="N86" s="4"/>
    </row>
    <row r="87" spans="1:14" ht="15.75" customHeight="1" x14ac:dyDescent="0.2">
      <c r="A87" s="1">
        <v>45220</v>
      </c>
      <c r="B87" s="15" t="str">
        <f>TEXT(Table1[[#This Row],[date]],"mmmm")</f>
        <v>October</v>
      </c>
      <c r="C87" s="2">
        <v>123456789</v>
      </c>
      <c r="E87" s="2">
        <v>1086</v>
      </c>
      <c r="F87" s="2" t="s">
        <v>82</v>
      </c>
      <c r="G87" s="2">
        <v>1096</v>
      </c>
      <c r="H87" s="2" t="s">
        <v>40</v>
      </c>
      <c r="I87" s="2" t="s">
        <v>22</v>
      </c>
      <c r="J87" s="3">
        <f t="shared" ref="J87:K87" si="19">4/32</f>
        <v>0.125</v>
      </c>
      <c r="K87" s="3">
        <f t="shared" si="19"/>
        <v>0.125</v>
      </c>
      <c r="L87" s="4">
        <v>2000</v>
      </c>
      <c r="M87" s="4">
        <v>2000</v>
      </c>
      <c r="N87" s="4"/>
    </row>
    <row r="88" spans="1:14" ht="15.75" customHeight="1" x14ac:dyDescent="0.2">
      <c r="A88" s="1">
        <v>45224</v>
      </c>
      <c r="B88" s="15" t="str">
        <f>TEXT(Table1[[#This Row],[date]],"mmmm")</f>
        <v>October</v>
      </c>
      <c r="C88" s="2">
        <v>123456789</v>
      </c>
      <c r="E88" s="2">
        <v>1087</v>
      </c>
      <c r="F88" s="2" t="s">
        <v>81</v>
      </c>
      <c r="G88" s="2">
        <v>1097</v>
      </c>
      <c r="H88" s="2" t="s">
        <v>20</v>
      </c>
      <c r="I88" s="2" t="s">
        <v>15</v>
      </c>
      <c r="J88" s="3">
        <f t="shared" ref="J88:K88" si="20">4/32</f>
        <v>0.125</v>
      </c>
      <c r="K88" s="3">
        <f t="shared" si="20"/>
        <v>0.125</v>
      </c>
      <c r="L88" s="4">
        <v>2000</v>
      </c>
      <c r="M88" s="4">
        <v>2000</v>
      </c>
      <c r="N88" s="4"/>
    </row>
    <row r="89" spans="1:14" ht="15.75" customHeight="1" x14ac:dyDescent="0.2">
      <c r="A89" s="1">
        <v>44966</v>
      </c>
      <c r="B89" s="15" t="str">
        <f>TEXT(Table1[[#This Row],[date]],"mmmm")</f>
        <v>February</v>
      </c>
      <c r="C89" s="2">
        <v>123456789</v>
      </c>
      <c r="E89" s="2">
        <v>1088</v>
      </c>
      <c r="F89" s="2" t="s">
        <v>81</v>
      </c>
      <c r="G89" s="2">
        <v>1098</v>
      </c>
      <c r="H89" s="2" t="s">
        <v>20</v>
      </c>
      <c r="I89" s="2" t="s">
        <v>15</v>
      </c>
      <c r="J89" s="3">
        <v>1</v>
      </c>
      <c r="K89" s="3">
        <v>1</v>
      </c>
      <c r="L89" s="4">
        <v>16000</v>
      </c>
      <c r="M89" s="4">
        <v>16000</v>
      </c>
      <c r="N89" s="4"/>
    </row>
    <row r="90" spans="1:14" ht="15.75" customHeight="1" x14ac:dyDescent="0.2">
      <c r="A90" s="1">
        <v>45216</v>
      </c>
      <c r="B90" s="15" t="str">
        <f>TEXT(Table1[[#This Row],[date]],"mmmm")</f>
        <v>October</v>
      </c>
      <c r="C90" s="2">
        <v>123456789</v>
      </c>
      <c r="E90" s="2">
        <v>1089</v>
      </c>
      <c r="F90" s="2" t="s">
        <v>82</v>
      </c>
      <c r="G90" s="2">
        <v>1099</v>
      </c>
      <c r="H90" s="2" t="s">
        <v>21</v>
      </c>
      <c r="I90" s="2" t="s">
        <v>22</v>
      </c>
      <c r="J90" s="3">
        <f t="shared" ref="J90:K90" si="21">4/32</f>
        <v>0.125</v>
      </c>
      <c r="K90" s="3">
        <f t="shared" si="21"/>
        <v>0.125</v>
      </c>
      <c r="L90" s="4">
        <v>2000</v>
      </c>
      <c r="M90" s="4">
        <v>2000</v>
      </c>
      <c r="N90" s="4"/>
    </row>
    <row r="91" spans="1:14" ht="15.75" customHeight="1" x14ac:dyDescent="0.2">
      <c r="A91" s="1">
        <v>45065</v>
      </c>
      <c r="B91" s="15" t="str">
        <f>TEXT(Table1[[#This Row],[date]],"mmmm")</f>
        <v>May</v>
      </c>
      <c r="C91" s="2">
        <v>123456789</v>
      </c>
      <c r="E91" s="2">
        <v>1090</v>
      </c>
      <c r="F91" s="2" t="s">
        <v>81</v>
      </c>
      <c r="G91" s="2">
        <v>1100</v>
      </c>
      <c r="H91" s="2" t="s">
        <v>20</v>
      </c>
      <c r="I91" s="2" t="s">
        <v>15</v>
      </c>
      <c r="J91" s="3">
        <v>0.5</v>
      </c>
      <c r="K91" s="3">
        <v>0.5</v>
      </c>
      <c r="L91" s="4">
        <v>6400</v>
      </c>
      <c r="M91" s="4">
        <v>6400</v>
      </c>
      <c r="N91" s="4"/>
    </row>
    <row r="92" spans="1:14" ht="15.75" customHeight="1" x14ac:dyDescent="0.2">
      <c r="A92" s="1">
        <v>45169</v>
      </c>
      <c r="B92" s="15" t="str">
        <f>TEXT(Table1[[#This Row],[date]],"mmmm")</f>
        <v>August</v>
      </c>
      <c r="C92" s="2">
        <v>123456789</v>
      </c>
      <c r="E92" s="2">
        <v>1091</v>
      </c>
      <c r="F92" s="2" t="s">
        <v>82</v>
      </c>
      <c r="G92" s="2">
        <v>1101</v>
      </c>
      <c r="H92" s="2" t="s">
        <v>20</v>
      </c>
      <c r="I92" s="2" t="s">
        <v>15</v>
      </c>
      <c r="J92" s="3">
        <f t="shared" ref="J92:K92" si="22">4/32</f>
        <v>0.125</v>
      </c>
      <c r="K92" s="3">
        <f t="shared" si="22"/>
        <v>0.125</v>
      </c>
      <c r="L92" s="4">
        <v>2000</v>
      </c>
      <c r="M92" s="4">
        <v>2000</v>
      </c>
      <c r="N92" s="4"/>
    </row>
    <row r="93" spans="1:14" ht="15.75" customHeight="1" x14ac:dyDescent="0.2">
      <c r="A93" s="1">
        <v>45220</v>
      </c>
      <c r="B93" s="15" t="str">
        <f>TEXT(Table1[[#This Row],[date]],"mmmm")</f>
        <v>October</v>
      </c>
      <c r="C93" s="2">
        <v>123456789</v>
      </c>
      <c r="E93" s="2">
        <v>1092</v>
      </c>
      <c r="F93" s="2" t="s">
        <v>82</v>
      </c>
      <c r="G93" s="2">
        <v>1102</v>
      </c>
      <c r="H93" s="2" t="s">
        <v>20</v>
      </c>
      <c r="I93" s="2" t="s">
        <v>15</v>
      </c>
      <c r="J93" s="3">
        <f t="shared" ref="J93:K93" si="23">4/32</f>
        <v>0.125</v>
      </c>
      <c r="K93" s="3">
        <f t="shared" si="23"/>
        <v>0.125</v>
      </c>
      <c r="L93" s="4">
        <v>2000</v>
      </c>
      <c r="M93" s="4">
        <v>2000</v>
      </c>
      <c r="N93" s="4"/>
    </row>
    <row r="94" spans="1:14" ht="15.75" customHeight="1" x14ac:dyDescent="0.2">
      <c r="A94" s="1">
        <v>45197</v>
      </c>
      <c r="B94" s="15" t="str">
        <f>TEXT(Table1[[#This Row],[date]],"mmmm")</f>
        <v>September</v>
      </c>
      <c r="C94" s="2">
        <v>123456789</v>
      </c>
      <c r="E94" s="2">
        <v>1093</v>
      </c>
      <c r="F94" s="2" t="s">
        <v>81</v>
      </c>
      <c r="G94" s="2">
        <v>1103</v>
      </c>
      <c r="H94" s="2" t="s">
        <v>20</v>
      </c>
      <c r="I94" s="2" t="s">
        <v>15</v>
      </c>
      <c r="J94" s="3">
        <v>0.5</v>
      </c>
      <c r="K94" s="3">
        <v>0.5</v>
      </c>
      <c r="L94" s="4">
        <v>8000</v>
      </c>
      <c r="M94" s="4">
        <v>8000</v>
      </c>
      <c r="N94" s="4"/>
    </row>
    <row r="95" spans="1:14" ht="15.75" customHeight="1" x14ac:dyDescent="0.2">
      <c r="A95" s="1">
        <v>45125</v>
      </c>
      <c r="B95" s="15" t="str">
        <f>TEXT(Table1[[#This Row],[date]],"mmmm")</f>
        <v>July</v>
      </c>
      <c r="C95" s="2">
        <v>123456789</v>
      </c>
      <c r="E95" s="2">
        <v>1094</v>
      </c>
      <c r="F95" s="2" t="s">
        <v>81</v>
      </c>
      <c r="G95" s="2">
        <v>1104</v>
      </c>
      <c r="H95" s="2" t="s">
        <v>20</v>
      </c>
      <c r="I95" s="2" t="s">
        <v>15</v>
      </c>
      <c r="J95" s="3">
        <f t="shared" ref="J95:K95" si="24">4/32</f>
        <v>0.125</v>
      </c>
      <c r="K95" s="3">
        <f t="shared" si="24"/>
        <v>0.125</v>
      </c>
      <c r="L95" s="4">
        <v>2000</v>
      </c>
      <c r="M95" s="4">
        <v>2000</v>
      </c>
      <c r="N95" s="4"/>
    </row>
    <row r="96" spans="1:14" ht="15.75" customHeight="1" x14ac:dyDescent="0.2">
      <c r="A96" s="1">
        <v>45217</v>
      </c>
      <c r="B96" s="15" t="str">
        <f>TEXT(Table1[[#This Row],[date]],"mmmm")</f>
        <v>October</v>
      </c>
      <c r="C96" s="2">
        <v>123456789</v>
      </c>
      <c r="E96" s="2">
        <v>1095</v>
      </c>
      <c r="F96" s="2" t="s">
        <v>81</v>
      </c>
      <c r="G96" s="2">
        <v>1105</v>
      </c>
      <c r="H96" s="2" t="s">
        <v>20</v>
      </c>
      <c r="I96" s="2" t="s">
        <v>15</v>
      </c>
      <c r="J96" s="3">
        <f t="shared" ref="J96:K96" si="25">4/32</f>
        <v>0.125</v>
      </c>
      <c r="K96" s="3">
        <f t="shared" si="25"/>
        <v>0.125</v>
      </c>
      <c r="L96" s="4">
        <v>2000</v>
      </c>
      <c r="M96" s="4">
        <v>2000</v>
      </c>
      <c r="N96" s="4"/>
    </row>
    <row r="97" spans="1:14" ht="15.75" customHeight="1" x14ac:dyDescent="0.2">
      <c r="A97" s="1">
        <v>45221</v>
      </c>
      <c r="B97" s="15" t="str">
        <f>TEXT(Table1[[#This Row],[date]],"mmmm")</f>
        <v>October</v>
      </c>
      <c r="C97" s="2">
        <v>123456789</v>
      </c>
      <c r="E97" s="2">
        <v>1096</v>
      </c>
      <c r="F97" s="2" t="s">
        <v>81</v>
      </c>
      <c r="G97" s="2">
        <v>1106</v>
      </c>
      <c r="H97" s="2" t="s">
        <v>14</v>
      </c>
      <c r="I97" s="2" t="s">
        <v>15</v>
      </c>
      <c r="J97" s="3">
        <f t="shared" ref="J97:K97" si="26">12/32</f>
        <v>0.375</v>
      </c>
      <c r="K97" s="3">
        <f t="shared" si="26"/>
        <v>0.375</v>
      </c>
      <c r="L97" s="4">
        <v>6000</v>
      </c>
      <c r="M97" s="4">
        <v>6000</v>
      </c>
      <c r="N97" s="4"/>
    </row>
    <row r="98" spans="1:14" ht="15.75" customHeight="1" x14ac:dyDescent="0.2">
      <c r="A98" s="1">
        <v>45221</v>
      </c>
      <c r="B98" s="15" t="str">
        <f>TEXT(Table1[[#This Row],[date]],"mmmm")</f>
        <v>October</v>
      </c>
      <c r="C98" s="2">
        <v>123456789</v>
      </c>
      <c r="E98" s="2">
        <v>1097</v>
      </c>
      <c r="F98" s="2" t="s">
        <v>81</v>
      </c>
      <c r="G98" s="2">
        <v>1107</v>
      </c>
      <c r="H98" s="2" t="s">
        <v>20</v>
      </c>
      <c r="I98" s="2" t="s">
        <v>15</v>
      </c>
      <c r="J98" s="3">
        <v>0.5</v>
      </c>
      <c r="K98" s="3">
        <v>0.5</v>
      </c>
      <c r="L98" s="4">
        <v>8000</v>
      </c>
      <c r="M98" s="4">
        <v>8000</v>
      </c>
      <c r="N98" s="4"/>
    </row>
    <row r="99" spans="1:14" ht="15.75" customHeight="1" x14ac:dyDescent="0.2">
      <c r="A99" s="1">
        <v>45222</v>
      </c>
      <c r="B99" s="15" t="str">
        <f>TEXT(Table1[[#This Row],[date]],"mmmm")</f>
        <v>October</v>
      </c>
      <c r="C99" s="2">
        <v>123456789</v>
      </c>
      <c r="E99" s="2">
        <v>1098</v>
      </c>
      <c r="F99" s="2" t="s">
        <v>82</v>
      </c>
      <c r="G99" s="2">
        <v>1108</v>
      </c>
      <c r="H99" s="2" t="s">
        <v>20</v>
      </c>
      <c r="I99" s="2" t="s">
        <v>15</v>
      </c>
      <c r="J99" s="3">
        <f t="shared" ref="J99:K99" si="27">4/32</f>
        <v>0.125</v>
      </c>
      <c r="K99" s="3">
        <f t="shared" si="27"/>
        <v>0.125</v>
      </c>
      <c r="L99" s="4">
        <v>2000</v>
      </c>
      <c r="M99" s="4">
        <v>2000</v>
      </c>
      <c r="N99" s="4"/>
    </row>
    <row r="100" spans="1:14" ht="15.75" customHeight="1" x14ac:dyDescent="0.2">
      <c r="A100" s="1">
        <v>45224</v>
      </c>
      <c r="B100" s="15" t="str">
        <f>TEXT(Table1[[#This Row],[date]],"mmmm")</f>
        <v>October</v>
      </c>
      <c r="C100" s="2">
        <v>123456789</v>
      </c>
      <c r="E100" s="2">
        <v>1099</v>
      </c>
      <c r="F100" s="2" t="s">
        <v>81</v>
      </c>
      <c r="G100" s="2">
        <v>1109</v>
      </c>
      <c r="H100" s="2" t="s">
        <v>20</v>
      </c>
      <c r="I100" s="2" t="s">
        <v>15</v>
      </c>
      <c r="J100" s="3">
        <f t="shared" ref="J100:K100" si="28">8/32</f>
        <v>0.25</v>
      </c>
      <c r="K100" s="3">
        <f t="shared" si="28"/>
        <v>0.25</v>
      </c>
      <c r="L100" s="4">
        <v>4000</v>
      </c>
      <c r="M100" s="4">
        <v>4000</v>
      </c>
      <c r="N100" s="4"/>
    </row>
    <row r="101" spans="1:14" ht="15.75" customHeight="1" x14ac:dyDescent="0.2">
      <c r="A101" s="1">
        <v>45229</v>
      </c>
      <c r="B101" s="15" t="str">
        <f>TEXT(Table1[[#This Row],[date]],"mmmm")</f>
        <v>October</v>
      </c>
      <c r="C101" s="2">
        <v>123456789</v>
      </c>
      <c r="E101" s="2">
        <v>1100</v>
      </c>
      <c r="F101" s="2" t="s">
        <v>81</v>
      </c>
      <c r="G101" s="2">
        <v>1110</v>
      </c>
      <c r="H101" s="2" t="s">
        <v>20</v>
      </c>
      <c r="I101" s="2" t="s">
        <v>15</v>
      </c>
      <c r="J101" s="3">
        <f t="shared" ref="J101:K101" si="29">4/32</f>
        <v>0.125</v>
      </c>
      <c r="K101" s="3">
        <f t="shared" si="29"/>
        <v>0.125</v>
      </c>
      <c r="L101" s="4">
        <v>2000</v>
      </c>
      <c r="M101" s="4">
        <v>1000</v>
      </c>
      <c r="N101" s="4">
        <v>1000</v>
      </c>
    </row>
    <row r="102" spans="1:14" ht="15.75" customHeight="1" x14ac:dyDescent="0.2">
      <c r="A102" s="1">
        <v>45227</v>
      </c>
      <c r="B102" s="15" t="str">
        <f>TEXT(Table1[[#This Row],[date]],"mmmm")</f>
        <v>October</v>
      </c>
      <c r="C102" s="2">
        <v>123456789</v>
      </c>
      <c r="E102" s="2">
        <v>1101</v>
      </c>
      <c r="F102" s="2" t="s">
        <v>82</v>
      </c>
      <c r="G102" s="2">
        <v>1111</v>
      </c>
      <c r="H102" s="2" t="s">
        <v>20</v>
      </c>
      <c r="I102" s="2" t="s">
        <v>15</v>
      </c>
      <c r="J102" s="3">
        <v>0.5</v>
      </c>
      <c r="K102" s="3">
        <v>0.5</v>
      </c>
      <c r="L102" s="4">
        <v>8000</v>
      </c>
      <c r="M102" s="4">
        <v>8000</v>
      </c>
      <c r="N102" s="4"/>
    </row>
    <row r="103" spans="1:14" ht="15.75" customHeight="1" x14ac:dyDescent="0.2">
      <c r="A103" s="1">
        <v>45229</v>
      </c>
      <c r="B103" s="15" t="str">
        <f>TEXT(Table1[[#This Row],[date]],"mmmm")</f>
        <v>October</v>
      </c>
      <c r="C103" s="2">
        <v>123456789</v>
      </c>
      <c r="E103" s="2">
        <v>1102</v>
      </c>
      <c r="F103" s="2" t="s">
        <v>82</v>
      </c>
      <c r="G103" s="2">
        <v>1112</v>
      </c>
      <c r="H103" s="2" t="s">
        <v>20</v>
      </c>
      <c r="I103" s="2" t="s">
        <v>15</v>
      </c>
      <c r="J103" s="3">
        <v>0.5</v>
      </c>
      <c r="K103" s="3">
        <v>0.5</v>
      </c>
      <c r="L103" s="4">
        <v>8000</v>
      </c>
      <c r="M103" s="4">
        <v>8000</v>
      </c>
      <c r="N103" s="4"/>
    </row>
    <row r="104" spans="1:14" ht="15.75" customHeight="1" x14ac:dyDescent="0.2">
      <c r="A104" s="1">
        <v>45230</v>
      </c>
      <c r="B104" s="15" t="str">
        <f>TEXT(Table1[[#This Row],[date]],"mmmm")</f>
        <v>October</v>
      </c>
      <c r="C104" s="2">
        <v>123456789</v>
      </c>
      <c r="E104" s="2">
        <v>1103</v>
      </c>
      <c r="F104" s="2" t="s">
        <v>82</v>
      </c>
      <c r="G104" s="2">
        <v>1113</v>
      </c>
      <c r="H104" s="2" t="s">
        <v>20</v>
      </c>
      <c r="I104" s="2" t="s">
        <v>15</v>
      </c>
      <c r="J104" s="3">
        <f t="shared" ref="J104:K104" si="30">4/32</f>
        <v>0.125</v>
      </c>
      <c r="K104" s="3">
        <f t="shared" si="30"/>
        <v>0.125</v>
      </c>
      <c r="L104" s="4">
        <v>2000</v>
      </c>
      <c r="M104" s="4">
        <v>2000</v>
      </c>
      <c r="N104" s="4"/>
    </row>
    <row r="105" spans="1:14" ht="15.75" customHeight="1" x14ac:dyDescent="0.2">
      <c r="A105" s="1">
        <v>45233</v>
      </c>
      <c r="B105" s="15" t="str">
        <f>TEXT(Table1[[#This Row],[date]],"mmmm")</f>
        <v>November</v>
      </c>
      <c r="C105" s="2">
        <v>123456789</v>
      </c>
      <c r="E105" s="2">
        <v>1104</v>
      </c>
      <c r="F105" s="2" t="s">
        <v>82</v>
      </c>
      <c r="G105" s="2">
        <v>1114</v>
      </c>
      <c r="H105" s="2" t="s">
        <v>20</v>
      </c>
      <c r="I105" s="2" t="s">
        <v>15</v>
      </c>
      <c r="J105" s="3">
        <f t="shared" ref="J105:K105" si="31">4/32</f>
        <v>0.125</v>
      </c>
      <c r="K105" s="3">
        <f t="shared" si="31"/>
        <v>0.125</v>
      </c>
      <c r="L105" s="4">
        <v>2000</v>
      </c>
      <c r="M105" s="4">
        <v>2000</v>
      </c>
      <c r="N105" s="4"/>
    </row>
    <row r="106" spans="1:14" ht="15.75" customHeight="1" x14ac:dyDescent="0.2">
      <c r="A106" s="1">
        <v>45233</v>
      </c>
      <c r="B106" s="15" t="str">
        <f>TEXT(Table1[[#This Row],[date]],"mmmm")</f>
        <v>November</v>
      </c>
      <c r="C106" s="2">
        <v>123456789</v>
      </c>
      <c r="E106" s="2">
        <v>1105</v>
      </c>
      <c r="F106" s="2" t="s">
        <v>82</v>
      </c>
      <c r="G106" s="2">
        <v>1115</v>
      </c>
      <c r="H106" s="2" t="s">
        <v>47</v>
      </c>
      <c r="I106" s="2" t="s">
        <v>34</v>
      </c>
      <c r="J106" s="3">
        <f t="shared" ref="J106:K106" si="32">4/32</f>
        <v>0.125</v>
      </c>
      <c r="K106" s="3">
        <f t="shared" si="32"/>
        <v>0.125</v>
      </c>
      <c r="L106" s="4">
        <v>2000</v>
      </c>
      <c r="M106" s="4">
        <v>2000</v>
      </c>
      <c r="N106" s="4"/>
    </row>
    <row r="107" spans="1:14" ht="15.75" customHeight="1" x14ac:dyDescent="0.2">
      <c r="A107" s="1">
        <v>45233</v>
      </c>
      <c r="B107" s="15" t="str">
        <f>TEXT(Table1[[#This Row],[date]],"mmmm")</f>
        <v>November</v>
      </c>
      <c r="C107" s="2">
        <v>123456789</v>
      </c>
      <c r="E107" s="2">
        <v>1106</v>
      </c>
      <c r="F107" s="2" t="s">
        <v>81</v>
      </c>
      <c r="G107" s="2">
        <v>1116</v>
      </c>
      <c r="H107" s="2" t="s">
        <v>40</v>
      </c>
      <c r="I107" s="2" t="s">
        <v>22</v>
      </c>
      <c r="J107" s="3">
        <f t="shared" ref="J107:K107" si="33">4/32</f>
        <v>0.125</v>
      </c>
      <c r="K107" s="3">
        <f t="shared" si="33"/>
        <v>0.125</v>
      </c>
      <c r="L107" s="4">
        <v>2000</v>
      </c>
      <c r="M107" s="4">
        <v>2000</v>
      </c>
      <c r="N107" s="4"/>
    </row>
    <row r="108" spans="1:14" ht="15.75" customHeight="1" x14ac:dyDescent="0.2">
      <c r="A108" s="1">
        <v>45236</v>
      </c>
      <c r="B108" s="15" t="str">
        <f>TEXT(Table1[[#This Row],[date]],"mmmm")</f>
        <v>November</v>
      </c>
      <c r="C108" s="2">
        <v>123456789</v>
      </c>
      <c r="E108" s="2">
        <v>1107</v>
      </c>
      <c r="F108" s="2" t="s">
        <v>82</v>
      </c>
      <c r="G108" s="2">
        <v>1117</v>
      </c>
      <c r="H108" s="2" t="s">
        <v>44</v>
      </c>
      <c r="I108" s="2" t="s">
        <v>44</v>
      </c>
      <c r="J108" s="3">
        <f t="shared" ref="J108:K108" si="34">4/32</f>
        <v>0.125</v>
      </c>
      <c r="K108" s="3">
        <f t="shared" si="34"/>
        <v>0.125</v>
      </c>
      <c r="L108" s="4">
        <v>2000</v>
      </c>
      <c r="M108" s="4">
        <v>2000</v>
      </c>
      <c r="N108" s="4"/>
    </row>
    <row r="109" spans="1:14" ht="15.75" customHeight="1" x14ac:dyDescent="0.2">
      <c r="A109" s="1">
        <v>45236</v>
      </c>
      <c r="B109" s="15" t="str">
        <f>TEXT(Table1[[#This Row],[date]],"mmmm")</f>
        <v>November</v>
      </c>
      <c r="C109" s="2">
        <v>123456789</v>
      </c>
      <c r="E109" s="2">
        <v>1108</v>
      </c>
      <c r="F109" s="2" t="s">
        <v>82</v>
      </c>
      <c r="G109" s="2">
        <v>1118</v>
      </c>
      <c r="H109" s="2" t="s">
        <v>48</v>
      </c>
      <c r="I109" s="2" t="s">
        <v>34</v>
      </c>
      <c r="J109" s="3">
        <f t="shared" ref="J109:K109" si="35">4/32</f>
        <v>0.125</v>
      </c>
      <c r="K109" s="3">
        <f t="shared" si="35"/>
        <v>0.125</v>
      </c>
      <c r="L109" s="4">
        <v>2000</v>
      </c>
      <c r="M109" s="4">
        <v>2000</v>
      </c>
      <c r="N109" s="4"/>
    </row>
    <row r="110" spans="1:14" ht="15.75" customHeight="1" x14ac:dyDescent="0.2">
      <c r="A110" s="1">
        <v>45236</v>
      </c>
      <c r="B110" s="15" t="str">
        <f>TEXT(Table1[[#This Row],[date]],"mmmm")</f>
        <v>November</v>
      </c>
      <c r="C110" s="2">
        <v>123456789</v>
      </c>
      <c r="E110" s="2">
        <v>1109</v>
      </c>
      <c r="F110" s="2" t="s">
        <v>82</v>
      </c>
      <c r="G110" s="2">
        <v>1119</v>
      </c>
      <c r="H110" s="2" t="s">
        <v>49</v>
      </c>
      <c r="I110" s="2" t="s">
        <v>50</v>
      </c>
      <c r="J110" s="3">
        <f t="shared" ref="J110:K110" si="36">4/32</f>
        <v>0.125</v>
      </c>
      <c r="K110" s="3">
        <f t="shared" si="36"/>
        <v>0.125</v>
      </c>
      <c r="L110" s="4">
        <v>2000</v>
      </c>
      <c r="M110" s="4">
        <v>2000</v>
      </c>
      <c r="N110" s="4"/>
    </row>
    <row r="111" spans="1:14" ht="15.75" customHeight="1" x14ac:dyDescent="0.2">
      <c r="A111" s="1">
        <v>45237</v>
      </c>
      <c r="B111" s="15" t="str">
        <f>TEXT(Table1[[#This Row],[date]],"mmmm")</f>
        <v>November</v>
      </c>
      <c r="C111" s="2">
        <v>123456789</v>
      </c>
      <c r="E111" s="2">
        <v>1110</v>
      </c>
      <c r="F111" s="2" t="s">
        <v>82</v>
      </c>
      <c r="G111" s="2">
        <v>1120</v>
      </c>
      <c r="H111" s="2" t="s">
        <v>22</v>
      </c>
      <c r="I111" s="2" t="s">
        <v>22</v>
      </c>
      <c r="J111" s="3">
        <f t="shared" ref="J111:K111" si="37">4/32</f>
        <v>0.125</v>
      </c>
      <c r="K111" s="3">
        <f t="shared" si="37"/>
        <v>0.125</v>
      </c>
      <c r="L111" s="4">
        <v>2000</v>
      </c>
      <c r="M111" s="4">
        <v>2000</v>
      </c>
      <c r="N111" s="4"/>
    </row>
    <row r="112" spans="1:14" ht="15.75" customHeight="1" x14ac:dyDescent="0.2">
      <c r="A112" s="1">
        <v>45237</v>
      </c>
      <c r="B112" s="15" t="str">
        <f>TEXT(Table1[[#This Row],[date]],"mmmm")</f>
        <v>November</v>
      </c>
      <c r="C112" s="2">
        <v>123456789</v>
      </c>
      <c r="E112" s="2">
        <v>1111</v>
      </c>
      <c r="F112" s="2" t="s">
        <v>81</v>
      </c>
      <c r="G112" s="2">
        <v>1121</v>
      </c>
      <c r="H112" s="2" t="s">
        <v>48</v>
      </c>
      <c r="I112" s="2" t="s">
        <v>34</v>
      </c>
      <c r="J112" s="3">
        <f t="shared" ref="J112:K112" si="38">4/32</f>
        <v>0.125</v>
      </c>
      <c r="K112" s="3">
        <f t="shared" si="38"/>
        <v>0.125</v>
      </c>
      <c r="L112" s="4">
        <v>2000</v>
      </c>
      <c r="M112" s="4">
        <v>2000</v>
      </c>
      <c r="N112" s="4"/>
    </row>
    <row r="113" spans="1:14" ht="15.75" customHeight="1" x14ac:dyDescent="0.2">
      <c r="A113" s="1">
        <v>45238</v>
      </c>
      <c r="B113" s="15" t="str">
        <f>TEXT(Table1[[#This Row],[date]],"mmmm")</f>
        <v>November</v>
      </c>
      <c r="C113" s="2">
        <v>123456789</v>
      </c>
      <c r="E113" s="2">
        <v>1112</v>
      </c>
      <c r="F113" s="2" t="s">
        <v>82</v>
      </c>
      <c r="G113" s="2">
        <v>1122</v>
      </c>
      <c r="H113" s="2" t="s">
        <v>20</v>
      </c>
      <c r="I113" s="2" t="s">
        <v>15</v>
      </c>
      <c r="J113" s="3">
        <v>0.5</v>
      </c>
      <c r="K113" s="3">
        <v>0.5</v>
      </c>
      <c r="L113" s="4">
        <v>8000</v>
      </c>
      <c r="M113" s="4">
        <v>8000</v>
      </c>
      <c r="N113" s="4"/>
    </row>
    <row r="114" spans="1:14" ht="15.75" customHeight="1" x14ac:dyDescent="0.2">
      <c r="A114" s="1">
        <v>45237</v>
      </c>
      <c r="B114" s="15" t="str">
        <f>TEXT(Table1[[#This Row],[date]],"mmmm")</f>
        <v>November</v>
      </c>
      <c r="C114" s="2">
        <v>123456789</v>
      </c>
      <c r="E114" s="2">
        <v>1113</v>
      </c>
      <c r="F114" s="2" t="s">
        <v>82</v>
      </c>
      <c r="G114" s="2">
        <v>1123</v>
      </c>
      <c r="H114" s="2" t="s">
        <v>44</v>
      </c>
      <c r="I114" s="2" t="s">
        <v>44</v>
      </c>
      <c r="J114" s="3">
        <f t="shared" ref="J114:K114" si="39">4/32</f>
        <v>0.125</v>
      </c>
      <c r="K114" s="3">
        <f t="shared" si="39"/>
        <v>0.125</v>
      </c>
      <c r="L114" s="4">
        <v>2000</v>
      </c>
      <c r="M114" s="4">
        <v>2000</v>
      </c>
      <c r="N114" s="4"/>
    </row>
    <row r="115" spans="1:14" ht="15.75" customHeight="1" x14ac:dyDescent="0.2">
      <c r="A115" s="1">
        <v>45238</v>
      </c>
      <c r="B115" s="15" t="str">
        <f>TEXT(Table1[[#This Row],[date]],"mmmm")</f>
        <v>November</v>
      </c>
      <c r="C115" s="2">
        <v>123456789</v>
      </c>
      <c r="E115" s="2">
        <v>1114</v>
      </c>
      <c r="F115" s="2" t="s">
        <v>82</v>
      </c>
      <c r="G115" s="2">
        <v>1124</v>
      </c>
      <c r="H115" s="2" t="s">
        <v>47</v>
      </c>
      <c r="I115" s="2" t="s">
        <v>34</v>
      </c>
      <c r="J115" s="3">
        <v>0.5</v>
      </c>
      <c r="K115" s="3">
        <v>0.5</v>
      </c>
      <c r="L115" s="4">
        <v>8000</v>
      </c>
      <c r="M115" s="4">
        <v>8000</v>
      </c>
      <c r="N115" s="4"/>
    </row>
    <row r="116" spans="1:14" ht="15.75" customHeight="1" x14ac:dyDescent="0.2">
      <c r="A116" s="1">
        <v>45199</v>
      </c>
      <c r="B116" s="15" t="str">
        <f>TEXT(Table1[[#This Row],[date]],"mmmm")</f>
        <v>September</v>
      </c>
      <c r="C116" s="2">
        <v>123456789</v>
      </c>
      <c r="E116" s="2">
        <v>1115</v>
      </c>
      <c r="F116" s="2" t="s">
        <v>82</v>
      </c>
      <c r="G116" s="2">
        <v>1125</v>
      </c>
      <c r="H116" s="2" t="s">
        <v>45</v>
      </c>
      <c r="I116" s="2" t="s">
        <v>46</v>
      </c>
      <c r="J116" s="3">
        <f t="shared" ref="J116:K116" si="40">4/32</f>
        <v>0.125</v>
      </c>
      <c r="K116" s="3">
        <f t="shared" si="40"/>
        <v>0.125</v>
      </c>
      <c r="L116" s="4">
        <v>2000</v>
      </c>
      <c r="M116" s="4">
        <v>2000</v>
      </c>
      <c r="N116" s="4"/>
    </row>
    <row r="117" spans="1:14" ht="15.75" customHeight="1" x14ac:dyDescent="0.2">
      <c r="A117" s="1">
        <v>45238</v>
      </c>
      <c r="B117" s="15" t="str">
        <f>TEXT(Table1[[#This Row],[date]],"mmmm")</f>
        <v>November</v>
      </c>
      <c r="C117" s="2">
        <v>123456789</v>
      </c>
      <c r="E117" s="2">
        <v>1116</v>
      </c>
      <c r="F117" s="2" t="s">
        <v>81</v>
      </c>
      <c r="G117" s="2">
        <v>1126</v>
      </c>
      <c r="H117" s="2" t="s">
        <v>14</v>
      </c>
      <c r="I117" s="2" t="s">
        <v>15</v>
      </c>
      <c r="J117" s="3">
        <v>1</v>
      </c>
      <c r="K117" s="3">
        <v>1</v>
      </c>
      <c r="L117" s="4">
        <v>16000</v>
      </c>
      <c r="M117" s="4">
        <v>16000</v>
      </c>
      <c r="N117" s="4"/>
    </row>
    <row r="118" spans="1:14" ht="15.75" customHeight="1" x14ac:dyDescent="0.2">
      <c r="A118" s="1">
        <v>45241</v>
      </c>
      <c r="B118" s="15" t="str">
        <f>TEXT(Table1[[#This Row],[date]],"mmmm")</f>
        <v>November</v>
      </c>
      <c r="C118" s="2">
        <v>123456789</v>
      </c>
      <c r="E118" s="2">
        <v>1117</v>
      </c>
      <c r="F118" s="2" t="s">
        <v>82</v>
      </c>
      <c r="G118" s="2">
        <v>1127</v>
      </c>
      <c r="H118" s="2" t="s">
        <v>20</v>
      </c>
      <c r="I118" s="2" t="s">
        <v>15</v>
      </c>
      <c r="J118" s="3">
        <v>0.5</v>
      </c>
      <c r="K118" s="3">
        <v>0.5</v>
      </c>
      <c r="L118" s="4">
        <v>8000</v>
      </c>
      <c r="M118" s="4">
        <v>8000</v>
      </c>
      <c r="N118" s="4"/>
    </row>
    <row r="119" spans="1:14" ht="15.75" customHeight="1" x14ac:dyDescent="0.2">
      <c r="A119" s="1">
        <v>45242</v>
      </c>
      <c r="B119" s="15" t="str">
        <f>TEXT(Table1[[#This Row],[date]],"mmmm")</f>
        <v>November</v>
      </c>
      <c r="C119" s="2">
        <v>123456789</v>
      </c>
      <c r="E119" s="2">
        <v>1118</v>
      </c>
      <c r="F119" s="2" t="s">
        <v>82</v>
      </c>
      <c r="G119" s="2">
        <v>1128</v>
      </c>
      <c r="H119" s="2" t="s">
        <v>51</v>
      </c>
      <c r="I119" s="2" t="s">
        <v>52</v>
      </c>
      <c r="J119" s="3">
        <f t="shared" ref="J119:K119" si="41">4/32</f>
        <v>0.125</v>
      </c>
      <c r="K119" s="3">
        <f t="shared" si="41"/>
        <v>0.125</v>
      </c>
      <c r="L119" s="4">
        <v>2000</v>
      </c>
      <c r="M119" s="4">
        <v>2000</v>
      </c>
      <c r="N119" s="4"/>
    </row>
    <row r="120" spans="1:14" ht="15.75" customHeight="1" x14ac:dyDescent="0.2">
      <c r="A120" s="1">
        <v>45243</v>
      </c>
      <c r="B120" s="15" t="str">
        <f>TEXT(Table1[[#This Row],[date]],"mmmm")</f>
        <v>November</v>
      </c>
      <c r="C120" s="2">
        <v>123456789</v>
      </c>
      <c r="E120" s="2">
        <v>1119</v>
      </c>
      <c r="F120" s="2" t="s">
        <v>82</v>
      </c>
      <c r="G120" s="2">
        <v>1129</v>
      </c>
      <c r="H120" s="2" t="s">
        <v>20</v>
      </c>
      <c r="I120" s="2" t="s">
        <v>15</v>
      </c>
      <c r="J120" s="3">
        <v>0.5</v>
      </c>
      <c r="K120" s="3">
        <v>0.5</v>
      </c>
      <c r="L120" s="4">
        <v>8000</v>
      </c>
      <c r="M120" s="4">
        <v>8000</v>
      </c>
      <c r="N120" s="4"/>
    </row>
    <row r="121" spans="1:14" ht="15.75" customHeight="1" x14ac:dyDescent="0.2">
      <c r="A121" s="1">
        <v>45240</v>
      </c>
      <c r="B121" s="15" t="str">
        <f>TEXT(Table1[[#This Row],[date]],"mmmm")</f>
        <v>November</v>
      </c>
      <c r="C121" s="2">
        <v>123456789</v>
      </c>
      <c r="E121" s="2">
        <v>1120</v>
      </c>
      <c r="F121" s="2" t="s">
        <v>82</v>
      </c>
      <c r="G121" s="2">
        <v>1130</v>
      </c>
      <c r="H121" s="2" t="s">
        <v>20</v>
      </c>
      <c r="I121" s="2" t="s">
        <v>15</v>
      </c>
      <c r="J121" s="3">
        <f t="shared" ref="J121:K121" si="42">4/32</f>
        <v>0.125</v>
      </c>
      <c r="K121" s="3">
        <f t="shared" si="42"/>
        <v>0.125</v>
      </c>
      <c r="L121" s="4">
        <v>2000</v>
      </c>
      <c r="M121" s="4">
        <v>2000</v>
      </c>
      <c r="N121" s="4"/>
    </row>
    <row r="122" spans="1:14" ht="15.75" customHeight="1" x14ac:dyDescent="0.2">
      <c r="A122" s="1">
        <v>45238</v>
      </c>
      <c r="B122" s="15" t="str">
        <f>TEXT(Table1[[#This Row],[date]],"mmmm")</f>
        <v>November</v>
      </c>
      <c r="C122" s="2">
        <v>123456789</v>
      </c>
      <c r="E122" s="2">
        <v>1121</v>
      </c>
      <c r="F122" s="2" t="s">
        <v>82</v>
      </c>
      <c r="G122" s="2">
        <v>1131</v>
      </c>
      <c r="H122" s="2" t="s">
        <v>20</v>
      </c>
      <c r="I122" s="2" t="s">
        <v>15</v>
      </c>
      <c r="J122" s="3">
        <f t="shared" ref="J122:K122" si="43">4/32</f>
        <v>0.125</v>
      </c>
      <c r="K122" s="3">
        <f t="shared" si="43"/>
        <v>0.125</v>
      </c>
      <c r="L122" s="4">
        <v>2000</v>
      </c>
      <c r="M122" s="4">
        <v>2000</v>
      </c>
      <c r="N122" s="4"/>
    </row>
    <row r="123" spans="1:14" ht="15.75" customHeight="1" x14ac:dyDescent="0.2">
      <c r="A123" s="1">
        <v>45246</v>
      </c>
      <c r="B123" s="15" t="str">
        <f>TEXT(Table1[[#This Row],[date]],"mmmm")</f>
        <v>November</v>
      </c>
      <c r="C123" s="2">
        <v>123456789</v>
      </c>
      <c r="E123" s="2">
        <v>1122</v>
      </c>
      <c r="F123" s="2" t="s">
        <v>82</v>
      </c>
      <c r="G123" s="2">
        <v>1132</v>
      </c>
      <c r="H123" s="2" t="s">
        <v>53</v>
      </c>
      <c r="I123" s="2" t="s">
        <v>34</v>
      </c>
      <c r="J123" s="3">
        <f t="shared" ref="J123:K123" si="44">4/32</f>
        <v>0.125</v>
      </c>
      <c r="K123" s="3">
        <f t="shared" si="44"/>
        <v>0.125</v>
      </c>
      <c r="L123" s="4">
        <v>2000</v>
      </c>
      <c r="M123" s="4">
        <v>2000</v>
      </c>
      <c r="N123" s="4"/>
    </row>
    <row r="124" spans="1:14" ht="15.75" customHeight="1" x14ac:dyDescent="0.2">
      <c r="A124" s="1">
        <v>45246</v>
      </c>
      <c r="B124" s="15" t="str">
        <f>TEXT(Table1[[#This Row],[date]],"mmmm")</f>
        <v>November</v>
      </c>
      <c r="C124" s="2">
        <v>123456789</v>
      </c>
      <c r="E124" s="2">
        <v>1123</v>
      </c>
      <c r="F124" s="2" t="s">
        <v>81</v>
      </c>
      <c r="G124" s="2">
        <v>1133</v>
      </c>
      <c r="H124" s="2" t="s">
        <v>20</v>
      </c>
      <c r="I124" s="2" t="s">
        <v>15</v>
      </c>
      <c r="J124" s="3">
        <f t="shared" ref="J124:K124" si="45">4/32</f>
        <v>0.125</v>
      </c>
      <c r="K124" s="3">
        <f t="shared" si="45"/>
        <v>0.125</v>
      </c>
      <c r="L124" s="4">
        <v>2000</v>
      </c>
      <c r="M124" s="4">
        <v>2000</v>
      </c>
      <c r="N124" s="4"/>
    </row>
    <row r="125" spans="1:14" ht="15.75" customHeight="1" x14ac:dyDescent="0.2">
      <c r="A125" s="1">
        <v>45246</v>
      </c>
      <c r="B125" s="15" t="str">
        <f>TEXT(Table1[[#This Row],[date]],"mmmm")</f>
        <v>November</v>
      </c>
      <c r="C125" s="2">
        <v>123456789</v>
      </c>
      <c r="E125" s="2">
        <v>1124</v>
      </c>
      <c r="F125" s="2" t="s">
        <v>81</v>
      </c>
      <c r="G125" s="2">
        <v>1134</v>
      </c>
      <c r="H125" s="2" t="s">
        <v>20</v>
      </c>
      <c r="I125" s="2" t="s">
        <v>15</v>
      </c>
      <c r="J125" s="3">
        <v>3</v>
      </c>
      <c r="K125" s="3">
        <v>3</v>
      </c>
      <c r="L125" s="4">
        <v>54000</v>
      </c>
      <c r="M125" s="4">
        <v>54000</v>
      </c>
      <c r="N125" s="4"/>
    </row>
    <row r="126" spans="1:14" ht="15.75" customHeight="1" x14ac:dyDescent="0.2">
      <c r="A126" s="1">
        <v>45247</v>
      </c>
      <c r="B126" s="15" t="str">
        <f>TEXT(Table1[[#This Row],[date]],"mmmm")</f>
        <v>November</v>
      </c>
      <c r="C126" s="2">
        <v>123456789</v>
      </c>
      <c r="E126" s="2">
        <v>1125</v>
      </c>
      <c r="F126" s="2" t="s">
        <v>81</v>
      </c>
      <c r="G126" s="2">
        <v>1135</v>
      </c>
      <c r="H126" s="2" t="s">
        <v>54</v>
      </c>
      <c r="I126" s="2" t="s">
        <v>34</v>
      </c>
      <c r="J126" s="3">
        <f t="shared" ref="J126:K126" si="46">4/32</f>
        <v>0.125</v>
      </c>
      <c r="K126" s="3">
        <f t="shared" si="46"/>
        <v>0.125</v>
      </c>
      <c r="L126" s="4">
        <v>2000</v>
      </c>
      <c r="M126" s="4">
        <v>2000</v>
      </c>
      <c r="N126" s="4"/>
    </row>
    <row r="127" spans="1:14" ht="15.75" customHeight="1" x14ac:dyDescent="0.2">
      <c r="A127" s="1">
        <v>45238</v>
      </c>
      <c r="B127" s="15" t="str">
        <f>TEXT(Table1[[#This Row],[date]],"mmmm")</f>
        <v>November</v>
      </c>
      <c r="C127" s="2">
        <v>123456789</v>
      </c>
      <c r="E127" s="2">
        <v>1126</v>
      </c>
      <c r="F127" s="2" t="s">
        <v>81</v>
      </c>
      <c r="G127" s="2">
        <v>1136</v>
      </c>
      <c r="H127" s="2" t="s">
        <v>14</v>
      </c>
      <c r="I127" s="2" t="s">
        <v>15</v>
      </c>
      <c r="J127" s="3">
        <v>0.5</v>
      </c>
      <c r="K127" s="3">
        <v>0.5</v>
      </c>
      <c r="L127" s="4">
        <v>8000</v>
      </c>
      <c r="M127" s="4">
        <v>8000</v>
      </c>
      <c r="N127" s="4"/>
    </row>
    <row r="128" spans="1:14" ht="15.75" customHeight="1" x14ac:dyDescent="0.2">
      <c r="A128" s="1">
        <v>45248</v>
      </c>
      <c r="B128" s="15" t="str">
        <f>TEXT(Table1[[#This Row],[date]],"mmmm")</f>
        <v>November</v>
      </c>
      <c r="C128" s="2">
        <v>123456789</v>
      </c>
      <c r="E128" s="2">
        <v>1127</v>
      </c>
      <c r="F128" s="2" t="s">
        <v>82</v>
      </c>
      <c r="G128" s="2">
        <v>1137</v>
      </c>
      <c r="H128" s="2" t="s">
        <v>55</v>
      </c>
      <c r="I128" s="2" t="s">
        <v>41</v>
      </c>
      <c r="J128" s="3">
        <f t="shared" ref="J128:K128" si="47">4/32</f>
        <v>0.125</v>
      </c>
      <c r="K128" s="3">
        <f t="shared" si="47"/>
        <v>0.125</v>
      </c>
      <c r="L128" s="4">
        <v>2000</v>
      </c>
      <c r="M128" s="4">
        <v>2000</v>
      </c>
      <c r="N128" s="4"/>
    </row>
    <row r="129" spans="1:14" ht="15.75" customHeight="1" x14ac:dyDescent="0.2">
      <c r="A129" s="1">
        <v>45248</v>
      </c>
      <c r="B129" s="15" t="str">
        <f>TEXT(Table1[[#This Row],[date]],"mmmm")</f>
        <v>November</v>
      </c>
      <c r="C129" s="2">
        <v>123456789</v>
      </c>
      <c r="E129" s="2">
        <v>1128</v>
      </c>
      <c r="F129" s="2" t="s">
        <v>82</v>
      </c>
      <c r="G129" s="2">
        <v>1138</v>
      </c>
      <c r="H129" s="2" t="s">
        <v>20</v>
      </c>
      <c r="I129" s="2" t="s">
        <v>15</v>
      </c>
      <c r="J129" s="3">
        <f t="shared" ref="J129:K129" si="48">8/32</f>
        <v>0.25</v>
      </c>
      <c r="K129" s="3">
        <f t="shared" si="48"/>
        <v>0.25</v>
      </c>
      <c r="L129" s="4">
        <v>4000</v>
      </c>
      <c r="M129" s="4">
        <v>4000</v>
      </c>
      <c r="N129" s="4"/>
    </row>
    <row r="130" spans="1:14" ht="15.75" customHeight="1" x14ac:dyDescent="0.2">
      <c r="A130" s="1">
        <v>45250</v>
      </c>
      <c r="B130" s="15" t="str">
        <f>TEXT(Table1[[#This Row],[date]],"mmmm")</f>
        <v>November</v>
      </c>
      <c r="C130" s="2">
        <v>123456789</v>
      </c>
      <c r="E130" s="2">
        <v>1129</v>
      </c>
      <c r="F130" s="2" t="s">
        <v>81</v>
      </c>
      <c r="G130" s="2">
        <v>1139</v>
      </c>
      <c r="H130" s="2" t="s">
        <v>20</v>
      </c>
      <c r="I130" s="2" t="s">
        <v>15</v>
      </c>
      <c r="J130" s="3">
        <f t="shared" ref="J130:K130" si="49">4/32</f>
        <v>0.125</v>
      </c>
      <c r="K130" s="3">
        <f t="shared" si="49"/>
        <v>0.125</v>
      </c>
      <c r="L130" s="4">
        <v>2000</v>
      </c>
      <c r="M130" s="4">
        <v>2000</v>
      </c>
      <c r="N130" s="4"/>
    </row>
    <row r="131" spans="1:14" ht="15.75" customHeight="1" x14ac:dyDescent="0.2">
      <c r="A131" s="1">
        <v>45250</v>
      </c>
      <c r="B131" s="15" t="str">
        <f>TEXT(Table1[[#This Row],[date]],"mmmm")</f>
        <v>November</v>
      </c>
      <c r="C131" s="2">
        <v>123456789</v>
      </c>
      <c r="E131" s="2">
        <v>1130</v>
      </c>
      <c r="F131" s="2" t="s">
        <v>82</v>
      </c>
      <c r="G131" s="2">
        <v>1140</v>
      </c>
      <c r="H131" s="2" t="s">
        <v>20</v>
      </c>
      <c r="I131" s="2" t="s">
        <v>15</v>
      </c>
      <c r="J131" s="3">
        <f t="shared" ref="J131:K131" si="50">4/32</f>
        <v>0.125</v>
      </c>
      <c r="K131" s="3">
        <f t="shared" si="50"/>
        <v>0.125</v>
      </c>
      <c r="L131" s="4">
        <v>2000</v>
      </c>
      <c r="M131" s="4">
        <v>2000</v>
      </c>
      <c r="N131" s="4"/>
    </row>
    <row r="132" spans="1:14" ht="15.75" customHeight="1" x14ac:dyDescent="0.2">
      <c r="A132" s="1">
        <v>45248</v>
      </c>
      <c r="B132" s="15" t="str">
        <f>TEXT(Table1[[#This Row],[date]],"mmmm")</f>
        <v>November</v>
      </c>
      <c r="C132" s="2">
        <v>123456789</v>
      </c>
      <c r="E132" s="2">
        <v>1131</v>
      </c>
      <c r="F132" s="2" t="s">
        <v>81</v>
      </c>
      <c r="G132" s="2">
        <v>1141</v>
      </c>
      <c r="H132" s="2" t="s">
        <v>56</v>
      </c>
      <c r="I132" s="2" t="s">
        <v>39</v>
      </c>
      <c r="J132" s="3">
        <v>2</v>
      </c>
      <c r="K132" s="3">
        <v>2</v>
      </c>
      <c r="L132" s="4">
        <v>32000</v>
      </c>
      <c r="M132" s="4">
        <v>32000</v>
      </c>
      <c r="N132" s="4"/>
    </row>
    <row r="133" spans="1:14" ht="15.75" customHeight="1" x14ac:dyDescent="0.2">
      <c r="A133" s="1">
        <v>45250</v>
      </c>
      <c r="B133" s="15" t="str">
        <f>TEXT(Table1[[#This Row],[date]],"mmmm")</f>
        <v>November</v>
      </c>
      <c r="C133" s="2">
        <v>123456789</v>
      </c>
      <c r="E133" s="2">
        <v>1132</v>
      </c>
      <c r="F133" s="2" t="s">
        <v>81</v>
      </c>
      <c r="G133" s="2">
        <v>1142</v>
      </c>
      <c r="H133" s="2" t="s">
        <v>40</v>
      </c>
      <c r="I133" s="2" t="s">
        <v>22</v>
      </c>
      <c r="J133" s="3">
        <v>1.1000000000000001</v>
      </c>
      <c r="K133" s="3">
        <v>1.1000000000000001</v>
      </c>
      <c r="L133" s="4">
        <v>18000</v>
      </c>
      <c r="M133" s="4">
        <v>14000</v>
      </c>
      <c r="N133" s="4">
        <v>4000</v>
      </c>
    </row>
    <row r="134" spans="1:14" ht="15.75" customHeight="1" x14ac:dyDescent="0.2">
      <c r="A134" s="1">
        <v>45250</v>
      </c>
      <c r="B134" s="15" t="str">
        <f>TEXT(Table1[[#This Row],[date]],"mmmm")</f>
        <v>November</v>
      </c>
      <c r="C134" s="2">
        <v>123456789</v>
      </c>
      <c r="E134" s="2">
        <v>1133</v>
      </c>
      <c r="F134" s="2" t="s">
        <v>81</v>
      </c>
      <c r="G134" s="2">
        <v>1143</v>
      </c>
      <c r="H134" s="2" t="s">
        <v>29</v>
      </c>
      <c r="I134" s="2" t="s">
        <v>29</v>
      </c>
      <c r="J134" s="3">
        <f t="shared" ref="J134:K134" si="51">24/32</f>
        <v>0.75</v>
      </c>
      <c r="K134" s="3">
        <f t="shared" si="51"/>
        <v>0.75</v>
      </c>
      <c r="L134" s="4">
        <v>12000</v>
      </c>
      <c r="M134" s="4">
        <v>12000</v>
      </c>
      <c r="N134" s="4"/>
    </row>
    <row r="135" spans="1:14" ht="15.75" customHeight="1" x14ac:dyDescent="0.2">
      <c r="A135" s="1">
        <v>45250</v>
      </c>
      <c r="B135" s="15" t="str">
        <f>TEXT(Table1[[#This Row],[date]],"mmmm")</f>
        <v>November</v>
      </c>
      <c r="C135" s="2">
        <v>123456789</v>
      </c>
      <c r="E135" s="2">
        <v>1134</v>
      </c>
      <c r="F135" s="2" t="s">
        <v>81</v>
      </c>
      <c r="G135" s="2">
        <v>1144</v>
      </c>
      <c r="H135" s="2" t="s">
        <v>57</v>
      </c>
      <c r="I135" s="2" t="s">
        <v>29</v>
      </c>
      <c r="J135" s="3">
        <v>1</v>
      </c>
      <c r="K135" s="3">
        <v>1</v>
      </c>
      <c r="L135" s="4">
        <v>12800</v>
      </c>
      <c r="M135" s="4"/>
      <c r="N135" s="4">
        <v>12800</v>
      </c>
    </row>
    <row r="136" spans="1:14" ht="15.75" customHeight="1" x14ac:dyDescent="0.2">
      <c r="A136" s="1">
        <v>45253</v>
      </c>
      <c r="B136" s="15" t="str">
        <f>TEXT(Table1[[#This Row],[date]],"mmmm")</f>
        <v>November</v>
      </c>
      <c r="C136" s="2">
        <v>123456789</v>
      </c>
      <c r="D136" s="2">
        <v>123456789</v>
      </c>
      <c r="E136" s="2">
        <v>1135</v>
      </c>
      <c r="F136" s="2" t="s">
        <v>82</v>
      </c>
      <c r="G136" s="2">
        <v>1145</v>
      </c>
      <c r="H136" s="2" t="s">
        <v>22</v>
      </c>
      <c r="I136" s="2" t="s">
        <v>22</v>
      </c>
      <c r="J136" s="3">
        <f t="shared" ref="J136:K136" si="52">4/32</f>
        <v>0.125</v>
      </c>
      <c r="K136" s="3">
        <f t="shared" si="52"/>
        <v>0.125</v>
      </c>
      <c r="L136" s="4">
        <v>2000</v>
      </c>
      <c r="M136" s="4">
        <v>2000</v>
      </c>
      <c r="N136" s="4"/>
    </row>
    <row r="137" spans="1:14" ht="15.75" customHeight="1" x14ac:dyDescent="0.2">
      <c r="A137" s="1">
        <v>45256</v>
      </c>
      <c r="B137" s="15" t="str">
        <f>TEXT(Table1[[#This Row],[date]],"mmmm")</f>
        <v>November</v>
      </c>
      <c r="C137" s="2">
        <v>123456789</v>
      </c>
      <c r="E137" s="2">
        <v>1136</v>
      </c>
      <c r="F137" s="2" t="s">
        <v>82</v>
      </c>
      <c r="G137" s="2">
        <v>1146</v>
      </c>
      <c r="H137" s="2" t="s">
        <v>33</v>
      </c>
      <c r="I137" s="2" t="s">
        <v>22</v>
      </c>
      <c r="J137" s="3">
        <f t="shared" ref="J137:K137" si="53">4/32</f>
        <v>0.125</v>
      </c>
      <c r="K137" s="3">
        <f t="shared" si="53"/>
        <v>0.125</v>
      </c>
      <c r="L137" s="4">
        <v>2000</v>
      </c>
      <c r="M137" s="4">
        <v>2000</v>
      </c>
      <c r="N137" s="4"/>
    </row>
    <row r="138" spans="1:14" ht="15.75" customHeight="1" x14ac:dyDescent="0.2">
      <c r="A138" s="1">
        <v>45257</v>
      </c>
      <c r="B138" s="15" t="str">
        <f>TEXT(Table1[[#This Row],[date]],"mmmm")</f>
        <v>November</v>
      </c>
      <c r="C138" s="2">
        <v>123456789</v>
      </c>
      <c r="E138" s="2">
        <v>1137</v>
      </c>
      <c r="F138" s="2" t="s">
        <v>81</v>
      </c>
      <c r="G138" s="2">
        <v>1147</v>
      </c>
      <c r="H138" s="2" t="s">
        <v>20</v>
      </c>
      <c r="I138" s="2" t="s">
        <v>15</v>
      </c>
      <c r="J138" s="3">
        <f t="shared" ref="J138:K138" si="54">4/32</f>
        <v>0.125</v>
      </c>
      <c r="K138" s="3">
        <f t="shared" si="54"/>
        <v>0.125</v>
      </c>
      <c r="L138" s="4">
        <v>2000</v>
      </c>
      <c r="M138" s="4">
        <v>2000</v>
      </c>
      <c r="N138" s="4"/>
    </row>
    <row r="139" spans="1:14" ht="15.75" customHeight="1" x14ac:dyDescent="0.2">
      <c r="A139" s="1">
        <v>45257</v>
      </c>
      <c r="B139" s="15" t="str">
        <f>TEXT(Table1[[#This Row],[date]],"mmmm")</f>
        <v>November</v>
      </c>
      <c r="C139" s="2">
        <v>123456789</v>
      </c>
      <c r="E139" s="2">
        <v>1138</v>
      </c>
      <c r="F139" s="2" t="s">
        <v>81</v>
      </c>
      <c r="G139" s="2">
        <v>1148</v>
      </c>
      <c r="H139" s="2" t="s">
        <v>22</v>
      </c>
      <c r="I139" s="2" t="s">
        <v>22</v>
      </c>
      <c r="J139" s="3">
        <f t="shared" ref="J139:K139" si="55">4/32</f>
        <v>0.125</v>
      </c>
      <c r="K139" s="3">
        <f t="shared" si="55"/>
        <v>0.125</v>
      </c>
      <c r="L139" s="4">
        <v>2000</v>
      </c>
      <c r="M139" s="4">
        <v>2000</v>
      </c>
      <c r="N139" s="4"/>
    </row>
    <row r="140" spans="1:14" ht="15.75" customHeight="1" x14ac:dyDescent="0.2">
      <c r="A140" s="1">
        <v>45264</v>
      </c>
      <c r="B140" s="15" t="str">
        <f>TEXT(Table1[[#This Row],[date]],"mmmm")</f>
        <v>December</v>
      </c>
      <c r="C140" s="2">
        <v>123456789</v>
      </c>
      <c r="E140" s="2">
        <v>1139</v>
      </c>
      <c r="F140" s="2" t="s">
        <v>81</v>
      </c>
      <c r="G140" s="2">
        <v>1149</v>
      </c>
      <c r="H140" s="2" t="s">
        <v>20</v>
      </c>
      <c r="I140" s="2" t="s">
        <v>15</v>
      </c>
      <c r="J140" s="3">
        <f t="shared" ref="J140:K140" si="56">4/32</f>
        <v>0.125</v>
      </c>
      <c r="K140" s="3">
        <f t="shared" si="56"/>
        <v>0.125</v>
      </c>
      <c r="L140" s="4">
        <v>2000</v>
      </c>
      <c r="M140" s="4">
        <v>2000</v>
      </c>
      <c r="N140" s="4"/>
    </row>
    <row r="141" spans="1:14" ht="15.75" customHeight="1" x14ac:dyDescent="0.2">
      <c r="A141" s="1">
        <v>45264</v>
      </c>
      <c r="B141" s="15" t="str">
        <f>TEXT(Table1[[#This Row],[date]],"mmmm")</f>
        <v>December</v>
      </c>
      <c r="C141" s="2">
        <v>123456789</v>
      </c>
      <c r="E141" s="2">
        <v>1140</v>
      </c>
      <c r="F141" s="2" t="s">
        <v>82</v>
      </c>
      <c r="G141" s="2">
        <v>1150</v>
      </c>
      <c r="H141" s="2" t="s">
        <v>20</v>
      </c>
      <c r="I141" s="2" t="s">
        <v>22</v>
      </c>
      <c r="J141" s="3">
        <f t="shared" ref="J141:K141" si="57">4/32</f>
        <v>0.125</v>
      </c>
      <c r="K141" s="3">
        <f t="shared" si="57"/>
        <v>0.125</v>
      </c>
      <c r="L141" s="4">
        <v>2000</v>
      </c>
      <c r="M141" s="4">
        <v>2000</v>
      </c>
      <c r="N141" s="4"/>
    </row>
    <row r="142" spans="1:14" ht="15.75" customHeight="1" x14ac:dyDescent="0.2">
      <c r="A142" s="1">
        <v>45265</v>
      </c>
      <c r="B142" s="15" t="str">
        <f>TEXT(Table1[[#This Row],[date]],"mmmm")</f>
        <v>December</v>
      </c>
      <c r="C142" s="2">
        <v>123456789</v>
      </c>
      <c r="E142" s="2">
        <v>1141</v>
      </c>
      <c r="F142" s="2" t="s">
        <v>82</v>
      </c>
      <c r="G142" s="2">
        <v>1151</v>
      </c>
      <c r="H142" s="2" t="s">
        <v>22</v>
      </c>
      <c r="I142" s="2" t="s">
        <v>22</v>
      </c>
      <c r="J142" s="3">
        <f t="shared" ref="J142:K142" si="58">4/32</f>
        <v>0.125</v>
      </c>
      <c r="K142" s="3">
        <f t="shared" si="58"/>
        <v>0.125</v>
      </c>
      <c r="L142" s="4">
        <v>2000</v>
      </c>
      <c r="M142" s="4">
        <v>2000</v>
      </c>
      <c r="N142" s="4"/>
    </row>
    <row r="143" spans="1:14" ht="15.75" customHeight="1" x14ac:dyDescent="0.2">
      <c r="A143" s="1">
        <v>45265</v>
      </c>
      <c r="B143" s="15" t="str">
        <f>TEXT(Table1[[#This Row],[date]],"mmmm")</f>
        <v>December</v>
      </c>
      <c r="C143" s="2">
        <v>123456789</v>
      </c>
      <c r="E143" s="2">
        <v>1142</v>
      </c>
      <c r="F143" s="2" t="s">
        <v>82</v>
      </c>
      <c r="G143" s="2">
        <v>1152</v>
      </c>
      <c r="H143" s="2" t="s">
        <v>20</v>
      </c>
      <c r="I143" s="2" t="s">
        <v>15</v>
      </c>
      <c r="J143" s="3">
        <v>0.5</v>
      </c>
      <c r="K143" s="3">
        <v>0.5</v>
      </c>
      <c r="L143" s="4">
        <v>10000</v>
      </c>
      <c r="M143" s="4">
        <v>5000</v>
      </c>
      <c r="N143" s="4">
        <v>5000</v>
      </c>
    </row>
    <row r="144" spans="1:14" ht="15.75" customHeight="1" x14ac:dyDescent="0.2">
      <c r="A144" s="1">
        <v>45265</v>
      </c>
      <c r="B144" s="15" t="str">
        <f>TEXT(Table1[[#This Row],[date]],"mmmm")</f>
        <v>December</v>
      </c>
      <c r="C144" s="2">
        <v>123456789</v>
      </c>
      <c r="E144" s="2">
        <v>1143</v>
      </c>
      <c r="F144" s="2" t="s">
        <v>82</v>
      </c>
      <c r="G144" s="2">
        <v>1153</v>
      </c>
      <c r="H144" s="2" t="s">
        <v>20</v>
      </c>
      <c r="I144" s="2" t="s">
        <v>15</v>
      </c>
      <c r="J144" s="3">
        <v>1</v>
      </c>
      <c r="K144" s="3">
        <v>1</v>
      </c>
      <c r="L144" s="4">
        <v>18000</v>
      </c>
      <c r="M144" s="4">
        <v>10000</v>
      </c>
      <c r="N144" s="4">
        <v>8000</v>
      </c>
    </row>
    <row r="145" spans="1:14" ht="15.75" customHeight="1" x14ac:dyDescent="0.2">
      <c r="A145" s="1">
        <v>45265</v>
      </c>
      <c r="B145" s="15" t="str">
        <f>TEXT(Table1[[#This Row],[date]],"mmmm")</f>
        <v>December</v>
      </c>
      <c r="C145" s="2">
        <v>123456789</v>
      </c>
      <c r="E145" s="2">
        <v>1144</v>
      </c>
      <c r="F145" s="2" t="s">
        <v>81</v>
      </c>
      <c r="G145" s="2">
        <v>1154</v>
      </c>
      <c r="H145" s="2" t="s">
        <v>34</v>
      </c>
      <c r="I145" s="2" t="s">
        <v>34</v>
      </c>
      <c r="J145" s="3">
        <f t="shared" ref="J145:K145" si="59">4/32</f>
        <v>0.125</v>
      </c>
      <c r="K145" s="3">
        <f t="shared" si="59"/>
        <v>0.125</v>
      </c>
      <c r="L145" s="4">
        <v>2000</v>
      </c>
      <c r="M145" s="4">
        <v>2000</v>
      </c>
      <c r="N145" s="4"/>
    </row>
    <row r="146" spans="1:14" ht="15.75" customHeight="1" x14ac:dyDescent="0.2">
      <c r="A146" s="1">
        <v>45265</v>
      </c>
      <c r="B146" s="15" t="str">
        <f>TEXT(Table1[[#This Row],[date]],"mmmm")</f>
        <v>December</v>
      </c>
      <c r="C146" s="2">
        <v>123456789</v>
      </c>
      <c r="E146" s="2">
        <v>1145</v>
      </c>
      <c r="F146" s="2" t="s">
        <v>82</v>
      </c>
      <c r="G146" s="2">
        <v>1155</v>
      </c>
      <c r="H146" s="2" t="s">
        <v>58</v>
      </c>
      <c r="I146" s="2" t="s">
        <v>22</v>
      </c>
      <c r="J146" s="3">
        <f t="shared" ref="J146:K146" si="60">4/32</f>
        <v>0.125</v>
      </c>
      <c r="K146" s="3">
        <f t="shared" si="60"/>
        <v>0.125</v>
      </c>
      <c r="L146" s="4">
        <v>2000</v>
      </c>
      <c r="M146" s="4">
        <v>2000</v>
      </c>
      <c r="N146" s="4"/>
    </row>
    <row r="147" spans="1:14" ht="15.75" customHeight="1" x14ac:dyDescent="0.2">
      <c r="A147" s="1">
        <v>45265</v>
      </c>
      <c r="B147" s="15" t="str">
        <f>TEXT(Table1[[#This Row],[date]],"mmmm")</f>
        <v>December</v>
      </c>
      <c r="C147" s="2">
        <v>123456789</v>
      </c>
      <c r="E147" s="2">
        <v>1146</v>
      </c>
      <c r="F147" s="2" t="s">
        <v>81</v>
      </c>
      <c r="G147" s="2">
        <v>1156</v>
      </c>
      <c r="H147" s="2" t="s">
        <v>59</v>
      </c>
      <c r="I147" s="2" t="s">
        <v>22</v>
      </c>
      <c r="J147" s="3">
        <f t="shared" ref="J147:K147" si="61">4/32</f>
        <v>0.125</v>
      </c>
      <c r="K147" s="3">
        <f t="shared" si="61"/>
        <v>0.125</v>
      </c>
      <c r="L147" s="4">
        <v>2000</v>
      </c>
      <c r="M147" s="4">
        <v>2000</v>
      </c>
      <c r="N147" s="4"/>
    </row>
    <row r="148" spans="1:14" ht="15.75" customHeight="1" x14ac:dyDescent="0.2">
      <c r="A148" s="1">
        <v>45265</v>
      </c>
      <c r="B148" s="15" t="str">
        <f>TEXT(Table1[[#This Row],[date]],"mmmm")</f>
        <v>December</v>
      </c>
      <c r="C148" s="2">
        <v>123456789</v>
      </c>
      <c r="E148" s="2">
        <v>1147</v>
      </c>
      <c r="F148" s="2" t="s">
        <v>81</v>
      </c>
      <c r="G148" s="2">
        <v>1157</v>
      </c>
      <c r="H148" s="2" t="s">
        <v>14</v>
      </c>
      <c r="I148" s="2" t="s">
        <v>15</v>
      </c>
      <c r="J148" s="3">
        <v>1</v>
      </c>
      <c r="K148" s="3">
        <v>1</v>
      </c>
      <c r="L148" s="4">
        <v>18000</v>
      </c>
      <c r="M148" s="4"/>
      <c r="N148" s="4">
        <v>18000</v>
      </c>
    </row>
    <row r="149" spans="1:14" ht="15.75" customHeight="1" x14ac:dyDescent="0.2">
      <c r="A149" s="1">
        <v>45266</v>
      </c>
      <c r="B149" s="15" t="str">
        <f>TEXT(Table1[[#This Row],[date]],"mmmm")</f>
        <v>December</v>
      </c>
      <c r="C149" s="2">
        <v>123456789</v>
      </c>
      <c r="E149" s="2">
        <v>1148</v>
      </c>
      <c r="F149" s="2" t="s">
        <v>81</v>
      </c>
      <c r="G149" s="2">
        <v>1158</v>
      </c>
      <c r="H149" s="2" t="s">
        <v>36</v>
      </c>
      <c r="I149" s="2" t="s">
        <v>37</v>
      </c>
      <c r="J149" s="3">
        <f t="shared" ref="J149:K149" si="62">4/32</f>
        <v>0.125</v>
      </c>
      <c r="K149" s="3">
        <f t="shared" si="62"/>
        <v>0.125</v>
      </c>
      <c r="L149" s="4">
        <v>2000</v>
      </c>
      <c r="M149" s="4">
        <v>2000</v>
      </c>
      <c r="N149" s="4"/>
    </row>
    <row r="150" spans="1:14" ht="15.75" customHeight="1" x14ac:dyDescent="0.2">
      <c r="A150" s="1">
        <v>45266</v>
      </c>
      <c r="B150" s="15" t="str">
        <f>TEXT(Table1[[#This Row],[date]],"mmmm")</f>
        <v>December</v>
      </c>
      <c r="E150" s="2">
        <v>1149</v>
      </c>
      <c r="F150" s="2" t="s">
        <v>82</v>
      </c>
      <c r="G150" s="2">
        <v>1159</v>
      </c>
      <c r="H150" s="2" t="s">
        <v>20</v>
      </c>
      <c r="I150" s="2" t="s">
        <v>15</v>
      </c>
      <c r="J150" s="3">
        <f t="shared" ref="J150:K150" si="63">4/32</f>
        <v>0.125</v>
      </c>
      <c r="K150" s="3">
        <f t="shared" si="63"/>
        <v>0.125</v>
      </c>
      <c r="L150" s="4">
        <v>2000</v>
      </c>
      <c r="M150" s="4">
        <v>2000</v>
      </c>
      <c r="N150" s="4"/>
    </row>
    <row r="151" spans="1:14" ht="15.75" customHeight="1" x14ac:dyDescent="0.2">
      <c r="A151" s="1">
        <v>45268</v>
      </c>
      <c r="B151" s="15" t="str">
        <f>TEXT(Table1[[#This Row],[date]],"mmmm")</f>
        <v>December</v>
      </c>
      <c r="C151" s="2">
        <v>8133219456</v>
      </c>
      <c r="E151" s="2">
        <v>1150</v>
      </c>
      <c r="F151" s="2" t="s">
        <v>82</v>
      </c>
      <c r="G151" s="2">
        <v>1160</v>
      </c>
      <c r="H151" s="2" t="s">
        <v>20</v>
      </c>
      <c r="I151" s="2" t="s">
        <v>15</v>
      </c>
      <c r="J151" s="3">
        <v>0.5</v>
      </c>
      <c r="K151" s="3">
        <v>0.5</v>
      </c>
      <c r="L151" s="4">
        <v>10000</v>
      </c>
      <c r="M151" s="4">
        <v>4000</v>
      </c>
      <c r="N151" s="4">
        <v>6000</v>
      </c>
    </row>
    <row r="152" spans="1:14" ht="15.75" customHeight="1" x14ac:dyDescent="0.2">
      <c r="A152" s="1">
        <v>45269</v>
      </c>
      <c r="B152" s="15" t="str">
        <f>TEXT(Table1[[#This Row],[date]],"mmmm")</f>
        <v>December</v>
      </c>
      <c r="C152" s="2">
        <v>8169864552</v>
      </c>
      <c r="E152" s="2">
        <v>1151</v>
      </c>
      <c r="F152" s="2" t="s">
        <v>82</v>
      </c>
      <c r="G152" s="2">
        <v>1161</v>
      </c>
      <c r="H152" s="2" t="s">
        <v>60</v>
      </c>
      <c r="I152" s="2" t="s">
        <v>61</v>
      </c>
      <c r="J152" s="3">
        <f t="shared" ref="J152:K152" si="64">4/32</f>
        <v>0.125</v>
      </c>
      <c r="K152" s="3">
        <f t="shared" si="64"/>
        <v>0.125</v>
      </c>
      <c r="L152" s="4">
        <v>2000</v>
      </c>
      <c r="M152" s="4">
        <v>2000</v>
      </c>
      <c r="N152" s="4"/>
    </row>
    <row r="153" spans="1:14" ht="15.75" customHeight="1" x14ac:dyDescent="0.2">
      <c r="A153" s="1">
        <v>45269</v>
      </c>
      <c r="B153" s="15" t="str">
        <f>TEXT(Table1[[#This Row],[date]],"mmmm")</f>
        <v>December</v>
      </c>
      <c r="C153" s="2">
        <v>7030604231</v>
      </c>
      <c r="E153" s="2">
        <v>1152</v>
      </c>
      <c r="F153" s="2" t="s">
        <v>82</v>
      </c>
      <c r="G153" s="2">
        <v>1162</v>
      </c>
      <c r="H153" s="2" t="s">
        <v>62</v>
      </c>
      <c r="I153" s="2" t="s">
        <v>34</v>
      </c>
      <c r="J153" s="3">
        <f t="shared" ref="J153:K153" si="65">4/32</f>
        <v>0.125</v>
      </c>
      <c r="K153" s="3">
        <f t="shared" si="65"/>
        <v>0.125</v>
      </c>
      <c r="L153" s="4">
        <v>2000</v>
      </c>
      <c r="M153" s="4">
        <v>2000</v>
      </c>
      <c r="N153" s="4"/>
    </row>
    <row r="154" spans="1:14" ht="15.75" customHeight="1" x14ac:dyDescent="0.2">
      <c r="A154" s="1">
        <v>45269</v>
      </c>
      <c r="B154" s="15" t="str">
        <f>TEXT(Table1[[#This Row],[date]],"mmmm")</f>
        <v>December</v>
      </c>
      <c r="C154" s="2">
        <v>8058311112</v>
      </c>
      <c r="E154" s="2">
        <v>1153</v>
      </c>
      <c r="F154" s="2" t="s">
        <v>81</v>
      </c>
      <c r="G154" s="2">
        <v>1163</v>
      </c>
      <c r="H154" s="2" t="s">
        <v>20</v>
      </c>
      <c r="I154" s="2" t="s">
        <v>15</v>
      </c>
      <c r="J154" s="3">
        <f t="shared" ref="J154:K154" si="66">4/32</f>
        <v>0.125</v>
      </c>
      <c r="K154" s="3">
        <f t="shared" si="66"/>
        <v>0.125</v>
      </c>
      <c r="L154" s="4">
        <v>2000</v>
      </c>
      <c r="M154" s="4">
        <v>2000</v>
      </c>
      <c r="N154" s="4"/>
    </row>
    <row r="155" spans="1:14" ht="15.75" customHeight="1" x14ac:dyDescent="0.2">
      <c r="A155" s="1">
        <v>45271</v>
      </c>
      <c r="B155" s="15" t="str">
        <f>TEXT(Table1[[#This Row],[date]],"mmmm")</f>
        <v>December</v>
      </c>
      <c r="C155" s="2">
        <v>81444961712</v>
      </c>
      <c r="E155" s="2">
        <v>1154</v>
      </c>
      <c r="F155" s="2" t="s">
        <v>81</v>
      </c>
      <c r="G155" s="2">
        <v>1164</v>
      </c>
      <c r="H155" s="2" t="s">
        <v>36</v>
      </c>
      <c r="I155" s="2" t="s">
        <v>37</v>
      </c>
      <c r="J155" s="3">
        <f t="shared" ref="J155:K155" si="67">4/32</f>
        <v>0.125</v>
      </c>
      <c r="K155" s="3">
        <f t="shared" si="67"/>
        <v>0.125</v>
      </c>
      <c r="L155" s="4">
        <v>2000</v>
      </c>
      <c r="M155" s="4">
        <v>2000</v>
      </c>
      <c r="N155" s="4"/>
    </row>
    <row r="156" spans="1:14" ht="15.75" customHeight="1" x14ac:dyDescent="0.2">
      <c r="A156" s="1">
        <v>45271</v>
      </c>
      <c r="B156" s="15" t="str">
        <f>TEXT(Table1[[#This Row],[date]],"mmmm")</f>
        <v>December</v>
      </c>
      <c r="C156" s="2">
        <v>8029142007</v>
      </c>
      <c r="E156" s="2">
        <v>1155</v>
      </c>
      <c r="F156" s="2" t="s">
        <v>82</v>
      </c>
      <c r="G156" s="2">
        <v>1165</v>
      </c>
      <c r="H156" s="2" t="s">
        <v>63</v>
      </c>
      <c r="I156" s="2" t="s">
        <v>34</v>
      </c>
      <c r="J156" s="3">
        <f t="shared" ref="J156:K156" si="68">8/32</f>
        <v>0.25</v>
      </c>
      <c r="K156" s="3">
        <f t="shared" si="68"/>
        <v>0.25</v>
      </c>
      <c r="L156" s="4">
        <v>4000</v>
      </c>
      <c r="M156" s="4">
        <v>4000</v>
      </c>
      <c r="N156" s="4"/>
    </row>
    <row r="157" spans="1:14" ht="15.75" customHeight="1" x14ac:dyDescent="0.2">
      <c r="A157" s="1">
        <v>45272</v>
      </c>
      <c r="B157" s="15" t="str">
        <f>TEXT(Table1[[#This Row],[date]],"mmmm")</f>
        <v>December</v>
      </c>
      <c r="C157" s="2">
        <v>9015551434</v>
      </c>
      <c r="E157" s="2">
        <v>1156</v>
      </c>
      <c r="F157" s="2" t="s">
        <v>81</v>
      </c>
      <c r="G157" s="2">
        <v>1166</v>
      </c>
      <c r="H157" s="2" t="s">
        <v>64</v>
      </c>
      <c r="I157" s="2" t="s">
        <v>61</v>
      </c>
      <c r="J157" s="3">
        <f t="shared" ref="J157:K157" si="69">4/32</f>
        <v>0.125</v>
      </c>
      <c r="K157" s="3">
        <f t="shared" si="69"/>
        <v>0.125</v>
      </c>
      <c r="L157" s="4">
        <v>2000</v>
      </c>
      <c r="M157" s="4">
        <v>2000</v>
      </c>
      <c r="N157" s="4"/>
    </row>
    <row r="158" spans="1:14" ht="15.75" customHeight="1" x14ac:dyDescent="0.2">
      <c r="A158" s="1">
        <v>45267</v>
      </c>
      <c r="B158" s="15" t="str">
        <f>TEXT(Table1[[#This Row],[date]],"mmmm")</f>
        <v>December</v>
      </c>
      <c r="C158" s="2">
        <v>7044873963</v>
      </c>
      <c r="E158" s="2">
        <v>1157</v>
      </c>
      <c r="F158" s="2" t="s">
        <v>82</v>
      </c>
      <c r="G158" s="2">
        <v>1167</v>
      </c>
      <c r="H158" s="2" t="s">
        <v>31</v>
      </c>
      <c r="I158" s="2" t="s">
        <v>15</v>
      </c>
      <c r="J158" s="3">
        <f t="shared" ref="J158:K158" si="70">4/32</f>
        <v>0.125</v>
      </c>
      <c r="K158" s="3">
        <f t="shared" si="70"/>
        <v>0.125</v>
      </c>
      <c r="L158" s="4">
        <v>2000</v>
      </c>
      <c r="M158" s="4">
        <v>2000</v>
      </c>
      <c r="N158" s="4"/>
    </row>
    <row r="159" spans="1:14" ht="15.75" customHeight="1" x14ac:dyDescent="0.2">
      <c r="A159" s="1">
        <v>45271</v>
      </c>
      <c r="B159" s="15" t="str">
        <f>TEXT(Table1[[#This Row],[date]],"mmmm")</f>
        <v>December</v>
      </c>
      <c r="C159" s="2">
        <v>8145394868</v>
      </c>
      <c r="E159" s="2">
        <v>1158</v>
      </c>
      <c r="F159" s="2" t="s">
        <v>82</v>
      </c>
      <c r="G159" s="2">
        <v>1168</v>
      </c>
      <c r="H159" s="2" t="s">
        <v>22</v>
      </c>
      <c r="I159" s="2" t="s">
        <v>22</v>
      </c>
      <c r="J159" s="3">
        <f t="shared" ref="J159:K159" si="71">4/32</f>
        <v>0.125</v>
      </c>
      <c r="K159" s="3">
        <f t="shared" si="71"/>
        <v>0.125</v>
      </c>
      <c r="L159" s="4">
        <v>2000</v>
      </c>
      <c r="M159" s="4">
        <v>2000</v>
      </c>
      <c r="N159" s="4"/>
    </row>
    <row r="160" spans="1:14" ht="15.75" customHeight="1" x14ac:dyDescent="0.2">
      <c r="A160" s="1">
        <v>45272</v>
      </c>
      <c r="B160" s="15" t="str">
        <f>TEXT(Table1[[#This Row],[date]],"mmmm")</f>
        <v>December</v>
      </c>
      <c r="C160" s="2">
        <v>7010820883</v>
      </c>
      <c r="E160" s="2">
        <v>1159</v>
      </c>
      <c r="F160" s="2" t="s">
        <v>81</v>
      </c>
      <c r="G160" s="2">
        <v>1169</v>
      </c>
      <c r="H160" s="2" t="s">
        <v>44</v>
      </c>
      <c r="I160" s="2" t="s">
        <v>44</v>
      </c>
      <c r="J160" s="3">
        <f t="shared" ref="J160:K160" si="72">4/32</f>
        <v>0.125</v>
      </c>
      <c r="K160" s="3">
        <f t="shared" si="72"/>
        <v>0.125</v>
      </c>
      <c r="L160" s="4">
        <v>2000</v>
      </c>
      <c r="M160" s="4">
        <v>2000</v>
      </c>
      <c r="N160" s="4"/>
    </row>
    <row r="161" spans="1:14" ht="15.75" customHeight="1" x14ac:dyDescent="0.2">
      <c r="A161" s="5">
        <v>45272</v>
      </c>
      <c r="B161" s="15" t="str">
        <f>TEXT(Table1[[#This Row],[date]],"mmmm")</f>
        <v>December</v>
      </c>
      <c r="C161" s="2">
        <v>8038424841</v>
      </c>
      <c r="E161" s="2">
        <v>1160</v>
      </c>
      <c r="F161" s="2" t="s">
        <v>82</v>
      </c>
      <c r="G161" s="2">
        <v>1170</v>
      </c>
      <c r="H161" s="2" t="s">
        <v>44</v>
      </c>
      <c r="I161" s="2" t="s">
        <v>44</v>
      </c>
      <c r="J161" s="3">
        <f t="shared" ref="J161:K161" si="73">4/32</f>
        <v>0.125</v>
      </c>
      <c r="K161" s="3">
        <f t="shared" si="73"/>
        <v>0.125</v>
      </c>
      <c r="L161" s="4">
        <v>2000</v>
      </c>
      <c r="M161" s="4">
        <v>2000</v>
      </c>
      <c r="N161" s="4"/>
    </row>
    <row r="162" spans="1:14" ht="15.75" customHeight="1" x14ac:dyDescent="0.2">
      <c r="A162" s="1">
        <v>45272</v>
      </c>
      <c r="B162" s="15" t="str">
        <f>TEXT(Table1[[#This Row],[date]],"mmmm")</f>
        <v>December</v>
      </c>
      <c r="C162" s="2">
        <v>8022039026</v>
      </c>
      <c r="E162" s="2">
        <v>1161</v>
      </c>
      <c r="F162" s="2" t="s">
        <v>82</v>
      </c>
      <c r="G162" s="2">
        <v>1171</v>
      </c>
      <c r="H162" s="2" t="s">
        <v>64</v>
      </c>
      <c r="I162" s="2" t="s">
        <v>61</v>
      </c>
      <c r="J162" s="3">
        <f t="shared" ref="J162:K162" si="74">4/32</f>
        <v>0.125</v>
      </c>
      <c r="K162" s="3">
        <f t="shared" si="74"/>
        <v>0.125</v>
      </c>
      <c r="L162" s="4">
        <v>2000</v>
      </c>
      <c r="M162" s="4">
        <v>2000</v>
      </c>
      <c r="N162" s="4"/>
    </row>
    <row r="163" spans="1:14" ht="15.75" customHeight="1" x14ac:dyDescent="0.2">
      <c r="A163" s="1">
        <v>45272</v>
      </c>
      <c r="B163" s="15" t="str">
        <f>TEXT(Table1[[#This Row],[date]],"mmmm")</f>
        <v>December</v>
      </c>
      <c r="C163" s="2">
        <v>8161659156</v>
      </c>
      <c r="E163" s="2">
        <v>1162</v>
      </c>
      <c r="F163" s="2" t="s">
        <v>82</v>
      </c>
      <c r="G163" s="2">
        <v>1172</v>
      </c>
      <c r="H163" s="2" t="s">
        <v>20</v>
      </c>
      <c r="I163" s="2" t="s">
        <v>15</v>
      </c>
      <c r="J163" s="3">
        <f t="shared" ref="J163:K163" si="75">4/32</f>
        <v>0.125</v>
      </c>
      <c r="K163" s="3">
        <f t="shared" si="75"/>
        <v>0.125</v>
      </c>
      <c r="L163" s="4">
        <v>2000</v>
      </c>
      <c r="M163" s="4">
        <v>2000</v>
      </c>
      <c r="N163" s="4"/>
    </row>
    <row r="164" spans="1:14" ht="15.75" customHeight="1" x14ac:dyDescent="0.2">
      <c r="A164" s="1">
        <v>45273</v>
      </c>
      <c r="B164" s="15" t="str">
        <f>TEXT(Table1[[#This Row],[date]],"mmmm")</f>
        <v>December</v>
      </c>
      <c r="C164" s="2">
        <v>9036238228</v>
      </c>
      <c r="E164" s="2">
        <v>1163</v>
      </c>
      <c r="F164" s="2" t="s">
        <v>82</v>
      </c>
      <c r="G164" s="2">
        <v>1173</v>
      </c>
      <c r="H164" s="2" t="s">
        <v>20</v>
      </c>
      <c r="I164" s="2" t="s">
        <v>15</v>
      </c>
      <c r="J164" s="3">
        <f t="shared" ref="J164:K164" si="76">4/32</f>
        <v>0.125</v>
      </c>
      <c r="K164" s="3">
        <f t="shared" si="76"/>
        <v>0.125</v>
      </c>
      <c r="L164" s="4">
        <v>2000</v>
      </c>
      <c r="M164" s="4">
        <v>2000</v>
      </c>
      <c r="N164" s="4"/>
    </row>
    <row r="165" spans="1:14" ht="15.75" customHeight="1" x14ac:dyDescent="0.2">
      <c r="A165" s="1">
        <v>45273</v>
      </c>
      <c r="B165" s="15" t="str">
        <f>TEXT(Table1[[#This Row],[date]],"mmmm")</f>
        <v>December</v>
      </c>
      <c r="C165" s="2">
        <v>8171070871</v>
      </c>
      <c r="E165" s="2">
        <v>1164</v>
      </c>
      <c r="F165" s="2" t="s">
        <v>82</v>
      </c>
      <c r="G165" s="2">
        <v>1174</v>
      </c>
      <c r="H165" s="2" t="s">
        <v>65</v>
      </c>
      <c r="I165" s="2" t="s">
        <v>34</v>
      </c>
      <c r="J165" s="3">
        <f t="shared" ref="J165:K165" si="77">4/32</f>
        <v>0.125</v>
      </c>
      <c r="K165" s="3">
        <f t="shared" si="77"/>
        <v>0.125</v>
      </c>
      <c r="L165" s="4">
        <v>2000</v>
      </c>
      <c r="M165" s="4">
        <v>2000</v>
      </c>
      <c r="N165" s="4"/>
    </row>
    <row r="166" spans="1:14" ht="15.75" customHeight="1" x14ac:dyDescent="0.2">
      <c r="A166" s="1">
        <v>45273</v>
      </c>
      <c r="B166" s="15" t="str">
        <f>TEXT(Table1[[#This Row],[date]],"mmmm")</f>
        <v>December</v>
      </c>
      <c r="C166" s="2">
        <v>8035027775</v>
      </c>
      <c r="E166" s="2">
        <v>1165</v>
      </c>
      <c r="F166" s="2" t="s">
        <v>82</v>
      </c>
      <c r="G166" s="2">
        <v>1175</v>
      </c>
      <c r="H166" s="2" t="s">
        <v>66</v>
      </c>
      <c r="I166" s="2" t="s">
        <v>67</v>
      </c>
      <c r="J166" s="3">
        <f t="shared" ref="J166:K166" si="78">4/32</f>
        <v>0.125</v>
      </c>
      <c r="K166" s="3">
        <f t="shared" si="78"/>
        <v>0.125</v>
      </c>
      <c r="L166" s="4">
        <v>2000</v>
      </c>
      <c r="M166" s="4">
        <v>2000</v>
      </c>
      <c r="N166" s="4"/>
    </row>
    <row r="167" spans="1:14" ht="15.75" customHeight="1" x14ac:dyDescent="0.2">
      <c r="A167" s="1">
        <v>45273</v>
      </c>
      <c r="B167" s="15" t="str">
        <f>TEXT(Table1[[#This Row],[date]],"mmmm")</f>
        <v>December</v>
      </c>
      <c r="C167" s="2">
        <v>8131613276</v>
      </c>
      <c r="E167" s="2">
        <v>1166</v>
      </c>
      <c r="F167" s="2" t="s">
        <v>82</v>
      </c>
      <c r="G167" s="2">
        <v>1176</v>
      </c>
      <c r="H167" s="2" t="s">
        <v>18</v>
      </c>
      <c r="I167" s="2" t="s">
        <v>17</v>
      </c>
      <c r="J167" s="3">
        <v>0.5</v>
      </c>
      <c r="K167" s="3">
        <v>0.5</v>
      </c>
      <c r="L167" s="4">
        <v>10000</v>
      </c>
      <c r="M167" s="4">
        <v>10000</v>
      </c>
      <c r="N167" s="4"/>
    </row>
    <row r="168" spans="1:14" ht="15.75" customHeight="1" x14ac:dyDescent="0.2">
      <c r="A168" s="1">
        <v>45274</v>
      </c>
      <c r="B168" s="15" t="str">
        <f>TEXT(Table1[[#This Row],[date]],"mmmm")</f>
        <v>December</v>
      </c>
      <c r="C168" s="2">
        <v>9064415274</v>
      </c>
      <c r="E168" s="2">
        <v>1167</v>
      </c>
      <c r="F168" s="2" t="s">
        <v>82</v>
      </c>
      <c r="G168" s="2">
        <v>1177</v>
      </c>
      <c r="H168" s="2" t="s">
        <v>68</v>
      </c>
      <c r="I168" s="2" t="s">
        <v>22</v>
      </c>
      <c r="J168" s="3">
        <f t="shared" ref="J168:K168" si="79">4/32</f>
        <v>0.125</v>
      </c>
      <c r="K168" s="3">
        <f t="shared" si="79"/>
        <v>0.125</v>
      </c>
      <c r="L168" s="4">
        <v>2000</v>
      </c>
      <c r="M168" s="4">
        <v>2000</v>
      </c>
      <c r="N168" s="4"/>
    </row>
    <row r="169" spans="1:14" ht="15.75" customHeight="1" x14ac:dyDescent="0.2">
      <c r="A169" s="1">
        <v>45274</v>
      </c>
      <c r="B169" s="15" t="str">
        <f>TEXT(Table1[[#This Row],[date]],"mmmm")</f>
        <v>December</v>
      </c>
      <c r="C169" s="2">
        <v>9077477778</v>
      </c>
      <c r="D169" s="2">
        <v>123456789</v>
      </c>
      <c r="E169" s="2">
        <v>1168</v>
      </c>
      <c r="F169" s="2" t="s">
        <v>81</v>
      </c>
      <c r="G169" s="2">
        <v>1178</v>
      </c>
      <c r="H169" s="2" t="s">
        <v>24</v>
      </c>
      <c r="I169" s="2" t="s">
        <v>24</v>
      </c>
      <c r="J169" s="3">
        <f t="shared" ref="J169:K169" si="80">4/32</f>
        <v>0.125</v>
      </c>
      <c r="K169" s="3">
        <f t="shared" si="80"/>
        <v>0.125</v>
      </c>
      <c r="L169" s="4">
        <v>2000</v>
      </c>
      <c r="M169" s="4">
        <v>2000</v>
      </c>
      <c r="N169" s="4"/>
    </row>
    <row r="170" spans="1:14" ht="15.75" customHeight="1" x14ac:dyDescent="0.2">
      <c r="A170" s="1">
        <v>45274</v>
      </c>
      <c r="B170" s="15" t="str">
        <f>TEXT(Table1[[#This Row],[date]],"mmmm")</f>
        <v>December</v>
      </c>
      <c r="C170" s="2">
        <v>9082115628</v>
      </c>
      <c r="E170" s="2">
        <v>1169</v>
      </c>
      <c r="F170" s="2" t="s">
        <v>82</v>
      </c>
      <c r="G170" s="2">
        <v>1179</v>
      </c>
      <c r="H170" s="2" t="s">
        <v>69</v>
      </c>
      <c r="I170" s="2" t="s">
        <v>22</v>
      </c>
      <c r="J170" s="3">
        <f t="shared" ref="J170:K170" si="81">4/32</f>
        <v>0.125</v>
      </c>
      <c r="K170" s="3">
        <f t="shared" si="81"/>
        <v>0.125</v>
      </c>
      <c r="L170" s="4">
        <v>2000</v>
      </c>
      <c r="M170" s="4">
        <v>2000</v>
      </c>
      <c r="N170" s="4"/>
    </row>
    <row r="171" spans="1:14" ht="15.75" customHeight="1" x14ac:dyDescent="0.2">
      <c r="A171" s="1">
        <v>45274</v>
      </c>
      <c r="B171" s="15" t="str">
        <f>TEXT(Table1[[#This Row],[date]],"mmmm")</f>
        <v>December</v>
      </c>
      <c r="C171" s="2">
        <v>7036807959</v>
      </c>
      <c r="E171" s="2">
        <v>1170</v>
      </c>
      <c r="F171" s="2" t="s">
        <v>82</v>
      </c>
      <c r="G171" s="2">
        <v>1180</v>
      </c>
      <c r="H171" s="2" t="s">
        <v>70</v>
      </c>
      <c r="I171" s="2" t="s">
        <v>22</v>
      </c>
      <c r="J171" s="3">
        <f t="shared" ref="J171:K171" si="82">4/32</f>
        <v>0.125</v>
      </c>
      <c r="K171" s="3">
        <f t="shared" si="82"/>
        <v>0.125</v>
      </c>
      <c r="L171" s="4">
        <v>2000</v>
      </c>
      <c r="M171" s="4">
        <v>2000</v>
      </c>
      <c r="N171" s="4"/>
    </row>
    <row r="172" spans="1:14" ht="15.75" customHeight="1" x14ac:dyDescent="0.2">
      <c r="A172" s="1">
        <v>45274</v>
      </c>
      <c r="B172" s="15" t="str">
        <f>TEXT(Table1[[#This Row],[date]],"mmmm")</f>
        <v>December</v>
      </c>
      <c r="C172" s="2">
        <v>8118971762</v>
      </c>
      <c r="E172" s="2">
        <v>1171</v>
      </c>
      <c r="F172" s="2" t="s">
        <v>82</v>
      </c>
      <c r="G172" s="2">
        <v>1181</v>
      </c>
      <c r="H172" s="2" t="s">
        <v>71</v>
      </c>
      <c r="I172" s="2" t="s">
        <v>22</v>
      </c>
      <c r="J172" s="3">
        <f t="shared" ref="J172:K172" si="83">4/32</f>
        <v>0.125</v>
      </c>
      <c r="K172" s="3">
        <f t="shared" si="83"/>
        <v>0.125</v>
      </c>
      <c r="L172" s="4">
        <v>2000</v>
      </c>
      <c r="M172" s="4">
        <v>2000</v>
      </c>
      <c r="N172" s="4"/>
    </row>
    <row r="173" spans="1:14" ht="15.75" customHeight="1" x14ac:dyDescent="0.2">
      <c r="A173" s="1">
        <v>45274</v>
      </c>
      <c r="B173" s="15" t="str">
        <f>TEXT(Table1[[#This Row],[date]],"mmmm")</f>
        <v>December</v>
      </c>
      <c r="C173" s="2">
        <v>8024606469</v>
      </c>
      <c r="D173" s="2">
        <v>123456789</v>
      </c>
      <c r="E173" s="2">
        <v>1172</v>
      </c>
      <c r="F173" s="2" t="s">
        <v>82</v>
      </c>
      <c r="G173" s="2">
        <v>1182</v>
      </c>
      <c r="H173" s="2" t="s">
        <v>68</v>
      </c>
      <c r="I173" s="2" t="s">
        <v>22</v>
      </c>
      <c r="J173" s="3">
        <f t="shared" ref="J173:K173" si="84">4/32</f>
        <v>0.125</v>
      </c>
      <c r="K173" s="3">
        <f t="shared" si="84"/>
        <v>0.125</v>
      </c>
      <c r="L173" s="4">
        <v>2000</v>
      </c>
      <c r="M173" s="4">
        <v>2000</v>
      </c>
      <c r="N173" s="4"/>
    </row>
    <row r="174" spans="1:14" ht="15.75" customHeight="1" x14ac:dyDescent="0.2">
      <c r="A174" s="1">
        <v>45274</v>
      </c>
      <c r="B174" s="15" t="str">
        <f>TEXT(Table1[[#This Row],[date]],"mmmm")</f>
        <v>December</v>
      </c>
      <c r="C174" s="2">
        <v>9066090956</v>
      </c>
      <c r="E174" s="2">
        <v>1173</v>
      </c>
      <c r="F174" s="2" t="s">
        <v>82</v>
      </c>
      <c r="G174" s="2">
        <v>1183</v>
      </c>
      <c r="H174" s="2" t="s">
        <v>45</v>
      </c>
      <c r="I174" s="2" t="s">
        <v>46</v>
      </c>
      <c r="J174" s="3">
        <f t="shared" ref="J174:K174" si="85">8/32</f>
        <v>0.25</v>
      </c>
      <c r="K174" s="3">
        <f t="shared" si="85"/>
        <v>0.25</v>
      </c>
      <c r="L174" s="4">
        <v>4000</v>
      </c>
      <c r="M174" s="4">
        <v>4000</v>
      </c>
      <c r="N174" s="4"/>
    </row>
    <row r="175" spans="1:14" ht="15.75" customHeight="1" x14ac:dyDescent="0.2">
      <c r="A175" s="1">
        <v>45274</v>
      </c>
      <c r="B175" s="15" t="str">
        <f>TEXT(Table1[[#This Row],[date]],"mmmm")</f>
        <v>December</v>
      </c>
      <c r="C175" s="2">
        <v>8037159046</v>
      </c>
      <c r="E175" s="2">
        <v>1174</v>
      </c>
      <c r="F175" s="2" t="s">
        <v>82</v>
      </c>
      <c r="G175" s="2">
        <v>1184</v>
      </c>
      <c r="H175" s="2" t="s">
        <v>59</v>
      </c>
      <c r="I175" s="2" t="s">
        <v>22</v>
      </c>
      <c r="J175" s="3">
        <f t="shared" ref="J175:K175" si="86">4/32</f>
        <v>0.125</v>
      </c>
      <c r="K175" s="3">
        <f t="shared" si="86"/>
        <v>0.125</v>
      </c>
      <c r="L175" s="4">
        <v>2000</v>
      </c>
      <c r="M175" s="4">
        <v>2000</v>
      </c>
      <c r="N175" s="4"/>
    </row>
    <row r="176" spans="1:14" ht="15.75" customHeight="1" x14ac:dyDescent="0.2">
      <c r="A176" s="1">
        <v>45274</v>
      </c>
      <c r="B176" s="15" t="str">
        <f>TEXT(Table1[[#This Row],[date]],"mmmm")</f>
        <v>December</v>
      </c>
      <c r="C176" s="2">
        <v>8132108589</v>
      </c>
      <c r="E176" s="2">
        <v>1175</v>
      </c>
      <c r="F176" s="2" t="s">
        <v>82</v>
      </c>
      <c r="G176" s="2">
        <v>1185</v>
      </c>
      <c r="H176" s="2" t="s">
        <v>72</v>
      </c>
      <c r="I176" s="2" t="s">
        <v>34</v>
      </c>
      <c r="J176" s="3">
        <f t="shared" ref="J176:K176" si="87">4/32</f>
        <v>0.125</v>
      </c>
      <c r="K176" s="3">
        <f t="shared" si="87"/>
        <v>0.125</v>
      </c>
      <c r="L176" s="4">
        <v>2000</v>
      </c>
      <c r="M176" s="4">
        <v>2000</v>
      </c>
      <c r="N176" s="4"/>
    </row>
    <row r="177" spans="1:14" ht="15.75" customHeight="1" x14ac:dyDescent="0.2">
      <c r="A177" s="1">
        <v>45274</v>
      </c>
      <c r="B177" s="15" t="str">
        <f>TEXT(Table1[[#This Row],[date]],"mmmm")</f>
        <v>December</v>
      </c>
      <c r="C177" s="2">
        <v>7083915361</v>
      </c>
      <c r="E177" s="2">
        <v>1176</v>
      </c>
      <c r="F177" s="2" t="s">
        <v>82</v>
      </c>
      <c r="G177" s="2">
        <v>1186</v>
      </c>
      <c r="H177" s="2" t="s">
        <v>73</v>
      </c>
      <c r="I177" s="2" t="s">
        <v>34</v>
      </c>
      <c r="J177" s="3">
        <f t="shared" ref="J177:K177" si="88">4/32</f>
        <v>0.125</v>
      </c>
      <c r="K177" s="3">
        <f t="shared" si="88"/>
        <v>0.125</v>
      </c>
      <c r="L177" s="4">
        <v>2000</v>
      </c>
      <c r="M177" s="4">
        <v>2000</v>
      </c>
      <c r="N177" s="4"/>
    </row>
    <row r="178" spans="1:14" ht="15.75" customHeight="1" x14ac:dyDescent="0.2">
      <c r="A178" s="1">
        <v>45274</v>
      </c>
      <c r="B178" s="15" t="str">
        <f>TEXT(Table1[[#This Row],[date]],"mmmm")</f>
        <v>December</v>
      </c>
      <c r="C178" s="2">
        <v>8133434228</v>
      </c>
      <c r="E178" s="2">
        <v>1177</v>
      </c>
      <c r="F178" s="2" t="s">
        <v>81</v>
      </c>
      <c r="G178" s="2">
        <v>1187</v>
      </c>
      <c r="H178" s="2" t="s">
        <v>14</v>
      </c>
      <c r="I178" s="2" t="s">
        <v>15</v>
      </c>
      <c r="J178" s="3">
        <v>2</v>
      </c>
      <c r="K178" s="3">
        <v>2</v>
      </c>
      <c r="L178" s="4">
        <v>36000</v>
      </c>
      <c r="M178" s="4"/>
      <c r="N178" s="4">
        <v>36000</v>
      </c>
    </row>
    <row r="179" spans="1:14" ht="15.75" customHeight="1" x14ac:dyDescent="0.2">
      <c r="A179" s="1">
        <v>45274</v>
      </c>
      <c r="B179" s="15" t="str">
        <f>TEXT(Table1[[#This Row],[date]],"mmmm")</f>
        <v>December</v>
      </c>
      <c r="E179" s="2">
        <v>1178</v>
      </c>
      <c r="F179" s="2" t="s">
        <v>81</v>
      </c>
      <c r="G179" s="2">
        <v>1188</v>
      </c>
      <c r="H179" s="2" t="s">
        <v>22</v>
      </c>
      <c r="I179" s="2" t="s">
        <v>22</v>
      </c>
      <c r="J179" s="3">
        <f t="shared" ref="J179:K179" si="89">4/32</f>
        <v>0.125</v>
      </c>
      <c r="K179" s="3">
        <f t="shared" si="89"/>
        <v>0.125</v>
      </c>
      <c r="L179" s="4">
        <v>2000</v>
      </c>
      <c r="M179" s="4">
        <v>2000</v>
      </c>
      <c r="N179" s="4"/>
    </row>
    <row r="180" spans="1:14" ht="15.75" customHeight="1" x14ac:dyDescent="0.2">
      <c r="A180" s="1"/>
      <c r="B180" s="15"/>
      <c r="J180" s="3"/>
      <c r="K180" s="3"/>
      <c r="L180" s="4"/>
      <c r="M180" s="4"/>
      <c r="N180" s="4"/>
    </row>
    <row r="181" spans="1:14" ht="15.75" customHeight="1" x14ac:dyDescent="0.2">
      <c r="A181" s="1"/>
      <c r="B181" s="15"/>
      <c r="J181" s="3"/>
      <c r="K181" s="3"/>
      <c r="L181" s="4"/>
      <c r="M181" s="4"/>
      <c r="N181" s="4"/>
    </row>
    <row r="182" spans="1:14" ht="15.75" customHeight="1" x14ac:dyDescent="0.2">
      <c r="A182" s="1"/>
      <c r="B182" s="15"/>
      <c r="J182" s="3"/>
      <c r="K182" s="3"/>
      <c r="L182" s="4"/>
      <c r="M182" s="4"/>
      <c r="N182" s="4"/>
    </row>
    <row r="183" spans="1:14" ht="15.75" customHeight="1" x14ac:dyDescent="0.2">
      <c r="A183" s="1"/>
      <c r="B183" s="15"/>
      <c r="J183" s="3"/>
      <c r="K183" s="3"/>
      <c r="L183" s="4"/>
      <c r="M183" s="4"/>
      <c r="N183" s="4"/>
    </row>
    <row r="184" spans="1:14" ht="15.75" customHeight="1" x14ac:dyDescent="0.2">
      <c r="A184" s="1"/>
      <c r="B184" s="15"/>
      <c r="J184" s="3"/>
      <c r="K184" s="3"/>
      <c r="L184" s="4"/>
      <c r="M184" s="4"/>
      <c r="N184" s="4"/>
    </row>
    <row r="185" spans="1:14" ht="15.75" customHeight="1" x14ac:dyDescent="0.2">
      <c r="A185" s="1"/>
      <c r="B185" s="15"/>
      <c r="J185" s="3"/>
      <c r="K185" s="3"/>
      <c r="L185" s="4"/>
      <c r="M185" s="4"/>
      <c r="N185" s="4"/>
    </row>
    <row r="186" spans="1:14" ht="15.75" customHeight="1" x14ac:dyDescent="0.2">
      <c r="A186" s="1"/>
      <c r="B186" s="15"/>
      <c r="J186" s="3"/>
      <c r="K186" s="3"/>
      <c r="L186" s="4"/>
      <c r="M186" s="4"/>
      <c r="N186" s="4"/>
    </row>
    <row r="187" spans="1:14" ht="15.75" customHeight="1" x14ac:dyDescent="0.2">
      <c r="A187" s="1"/>
      <c r="B187" s="15"/>
      <c r="J187" s="3"/>
      <c r="K187" s="3"/>
      <c r="L187" s="4"/>
      <c r="M187" s="4"/>
      <c r="N187" s="4"/>
    </row>
    <row r="188" spans="1:14" ht="15.75" customHeight="1" x14ac:dyDescent="0.2">
      <c r="A188" s="1"/>
      <c r="B188" s="15"/>
      <c r="J188" s="3"/>
      <c r="K188" s="3"/>
      <c r="L188" s="4"/>
      <c r="M188" s="4"/>
      <c r="N188" s="4"/>
    </row>
    <row r="189" spans="1:14" ht="15.75" customHeight="1" x14ac:dyDescent="0.2">
      <c r="A189" s="1"/>
      <c r="B189" s="15"/>
      <c r="J189" s="3"/>
      <c r="K189" s="3"/>
      <c r="L189" s="4"/>
      <c r="M189" s="4"/>
      <c r="N189" s="4"/>
    </row>
    <row r="190" spans="1:14" ht="15.75" customHeight="1" x14ac:dyDescent="0.2">
      <c r="A190" s="1"/>
      <c r="B190" s="15"/>
      <c r="J190" s="3"/>
      <c r="K190" s="3"/>
      <c r="L190" s="4"/>
      <c r="M190" s="4"/>
      <c r="N190" s="4"/>
    </row>
    <row r="191" spans="1:14" ht="15.75" customHeight="1" x14ac:dyDescent="0.2">
      <c r="A191" s="1"/>
      <c r="B191" s="15"/>
      <c r="J191" s="3"/>
      <c r="K191" s="3"/>
      <c r="L191" s="4"/>
      <c r="M191" s="4"/>
      <c r="N191" s="4"/>
    </row>
    <row r="192" spans="1:14" ht="15.75" customHeight="1" x14ac:dyDescent="0.2">
      <c r="A192" s="1"/>
      <c r="B192" s="15"/>
      <c r="J192" s="3"/>
      <c r="K192" s="3"/>
      <c r="L192" s="4"/>
      <c r="M192" s="4"/>
      <c r="N192" s="4"/>
    </row>
    <row r="193" spans="1:14" ht="15.75" customHeight="1" x14ac:dyDescent="0.2">
      <c r="A193" s="1"/>
      <c r="B193" s="15"/>
      <c r="J193" s="3"/>
      <c r="K193" s="3"/>
      <c r="L193" s="4"/>
      <c r="M193" s="4"/>
      <c r="N193" s="4"/>
    </row>
    <row r="194" spans="1:14" ht="15.75" customHeight="1" x14ac:dyDescent="0.2">
      <c r="A194" s="1"/>
      <c r="B194" s="15"/>
      <c r="J194" s="3"/>
      <c r="K194" s="3"/>
      <c r="L194" s="4"/>
      <c r="M194" s="4"/>
      <c r="N194" s="4"/>
    </row>
    <row r="195" spans="1:14" ht="15.75" customHeight="1" x14ac:dyDescent="0.2">
      <c r="A195" s="1"/>
      <c r="B195" s="15"/>
      <c r="J195" s="3"/>
      <c r="K195" s="3"/>
      <c r="L195" s="4"/>
      <c r="M195" s="4"/>
      <c r="N195" s="4"/>
    </row>
    <row r="196" spans="1:14" ht="15.75" customHeight="1" x14ac:dyDescent="0.2">
      <c r="A196" s="1"/>
      <c r="B196" s="15"/>
      <c r="J196" s="3"/>
      <c r="K196" s="3"/>
      <c r="L196" s="4"/>
      <c r="M196" s="4"/>
      <c r="N196" s="4"/>
    </row>
    <row r="197" spans="1:14" ht="15.75" customHeight="1" x14ac:dyDescent="0.2">
      <c r="A197" s="1"/>
      <c r="B197" s="15"/>
      <c r="J197" s="3"/>
      <c r="K197" s="3"/>
      <c r="L197" s="4"/>
      <c r="M197" s="4"/>
      <c r="N197" s="4"/>
    </row>
    <row r="198" spans="1:14" ht="15.75" customHeight="1" x14ac:dyDescent="0.2">
      <c r="A198" s="1"/>
      <c r="B198" s="15"/>
      <c r="J198" s="3"/>
      <c r="K198" s="3"/>
      <c r="L198" s="4"/>
      <c r="M198" s="4"/>
      <c r="N198" s="4"/>
    </row>
    <row r="199" spans="1:14" ht="15.75" customHeight="1" x14ac:dyDescent="0.2">
      <c r="A199" s="1"/>
      <c r="B199" s="15"/>
      <c r="J199" s="3"/>
      <c r="K199" s="3"/>
      <c r="L199" s="4"/>
      <c r="M199" s="4"/>
      <c r="N199" s="4"/>
    </row>
    <row r="200" spans="1:14" ht="15.75" customHeight="1" x14ac:dyDescent="0.2">
      <c r="A200" s="1"/>
      <c r="B200" s="15"/>
      <c r="J200" s="3"/>
      <c r="K200" s="3"/>
      <c r="L200" s="4"/>
      <c r="M200" s="4"/>
      <c r="N200" s="4"/>
    </row>
    <row r="201" spans="1:14" ht="15.75" customHeight="1" x14ac:dyDescent="0.2">
      <c r="A201" s="1"/>
      <c r="B201" s="15"/>
      <c r="J201" s="3"/>
      <c r="K201" s="3"/>
      <c r="L201" s="4"/>
      <c r="M201" s="4"/>
      <c r="N201" s="4"/>
    </row>
    <row r="202" spans="1:14" ht="15.75" customHeight="1" x14ac:dyDescent="0.2">
      <c r="A202" s="1"/>
      <c r="B202" s="15"/>
      <c r="J202" s="3"/>
      <c r="K202" s="3"/>
      <c r="L202" s="4"/>
      <c r="M202" s="4"/>
      <c r="N202" s="4"/>
    </row>
    <row r="203" spans="1:14" ht="15.75" customHeight="1" x14ac:dyDescent="0.2">
      <c r="A203" s="1"/>
      <c r="B203" s="15"/>
      <c r="J203" s="3"/>
      <c r="K203" s="3"/>
      <c r="L203" s="4"/>
      <c r="M203" s="4"/>
      <c r="N203" s="4"/>
    </row>
    <row r="204" spans="1:14" ht="15.75" customHeight="1" x14ac:dyDescent="0.2">
      <c r="A204" s="1"/>
      <c r="B204" s="15"/>
      <c r="J204" s="3"/>
      <c r="K204" s="3"/>
      <c r="L204" s="4"/>
      <c r="M204" s="4"/>
      <c r="N204" s="4"/>
    </row>
    <row r="205" spans="1:14" ht="15.75" customHeight="1" x14ac:dyDescent="0.2">
      <c r="A205" s="1"/>
      <c r="B205" s="15"/>
      <c r="J205" s="3"/>
      <c r="K205" s="3"/>
      <c r="L205" s="4"/>
      <c r="M205" s="4"/>
      <c r="N205" s="4"/>
    </row>
    <row r="206" spans="1:14" ht="15.75" customHeight="1" x14ac:dyDescent="0.2">
      <c r="A206" s="1"/>
      <c r="B206" s="15"/>
      <c r="J206" s="3"/>
      <c r="K206" s="3"/>
      <c r="L206" s="4"/>
      <c r="M206" s="4"/>
      <c r="N206" s="4"/>
    </row>
    <row r="207" spans="1:14" ht="15.75" customHeight="1" x14ac:dyDescent="0.2">
      <c r="A207" s="1"/>
      <c r="B207" s="15"/>
      <c r="J207" s="3"/>
      <c r="K207" s="3"/>
      <c r="L207" s="4"/>
      <c r="M207" s="4"/>
      <c r="N207" s="4"/>
    </row>
    <row r="208" spans="1:14" ht="15.75" customHeight="1" x14ac:dyDescent="0.2">
      <c r="A208" s="1"/>
      <c r="B208" s="15"/>
      <c r="J208" s="3"/>
      <c r="K208" s="3"/>
      <c r="L208" s="4"/>
      <c r="M208" s="4"/>
      <c r="N208" s="4"/>
    </row>
    <row r="209" spans="1:14" ht="15.75" customHeight="1" x14ac:dyDescent="0.2">
      <c r="A209" s="1"/>
      <c r="B209" s="15"/>
      <c r="J209" s="3"/>
      <c r="K209" s="3"/>
      <c r="L209" s="4"/>
      <c r="M209" s="4"/>
      <c r="N209" s="4"/>
    </row>
    <row r="210" spans="1:14" ht="15.75" customHeight="1" x14ac:dyDescent="0.2">
      <c r="A210" s="1"/>
      <c r="B210" s="15"/>
      <c r="J210" s="3"/>
      <c r="K210" s="3"/>
      <c r="L210" s="4"/>
      <c r="M210" s="4"/>
      <c r="N210" s="4"/>
    </row>
    <row r="211" spans="1:14" ht="15.75" customHeight="1" x14ac:dyDescent="0.2">
      <c r="A211" s="1"/>
      <c r="B211" s="15"/>
      <c r="J211" s="3"/>
      <c r="K211" s="3"/>
      <c r="L211" s="4"/>
      <c r="M211" s="4"/>
      <c r="N211" s="4"/>
    </row>
    <row r="212" spans="1:14" ht="15.75" customHeight="1" x14ac:dyDescent="0.2">
      <c r="A212" s="1"/>
      <c r="B212" s="15"/>
      <c r="J212" s="3"/>
      <c r="K212" s="3"/>
      <c r="L212" s="4"/>
      <c r="M212" s="4"/>
      <c r="N212" s="4"/>
    </row>
    <row r="213" spans="1:14" ht="15.75" customHeight="1" x14ac:dyDescent="0.2">
      <c r="A213" s="1"/>
      <c r="B213" s="15"/>
      <c r="J213" s="3"/>
      <c r="K213" s="3"/>
      <c r="L213" s="4"/>
      <c r="M213" s="4"/>
      <c r="N213" s="4"/>
    </row>
    <row r="214" spans="1:14" ht="15.75" customHeight="1" x14ac:dyDescent="0.2">
      <c r="A214" s="1"/>
      <c r="B214" s="15"/>
      <c r="J214" s="3"/>
      <c r="K214" s="3"/>
      <c r="L214" s="4"/>
      <c r="M214" s="4"/>
      <c r="N214" s="4"/>
    </row>
    <row r="215" spans="1:14" ht="15.75" customHeight="1" x14ac:dyDescent="0.2">
      <c r="A215" s="1"/>
      <c r="B215" s="15"/>
      <c r="J215" s="3"/>
      <c r="K215" s="3"/>
      <c r="L215" s="4"/>
      <c r="M215" s="4"/>
      <c r="N215" s="4"/>
    </row>
    <row r="216" spans="1:14" ht="15.75" customHeight="1" x14ac:dyDescent="0.2">
      <c r="A216" s="1"/>
      <c r="B216" s="15"/>
      <c r="J216" s="3"/>
      <c r="K216" s="3"/>
      <c r="L216" s="4"/>
      <c r="M216" s="4"/>
      <c r="N216" s="4"/>
    </row>
    <row r="217" spans="1:14" ht="15.75" customHeight="1" x14ac:dyDescent="0.2">
      <c r="A217" s="1"/>
      <c r="B217" s="15"/>
      <c r="J217" s="3"/>
      <c r="K217" s="3"/>
      <c r="L217" s="4"/>
      <c r="M217" s="4"/>
      <c r="N217" s="4"/>
    </row>
    <row r="218" spans="1:14" ht="15.75" customHeight="1" x14ac:dyDescent="0.2">
      <c r="A218" s="1"/>
      <c r="B218" s="15"/>
      <c r="J218" s="3"/>
      <c r="K218" s="3"/>
      <c r="L218" s="4"/>
      <c r="M218" s="4"/>
      <c r="N218" s="4"/>
    </row>
    <row r="219" spans="1:14" ht="15.75" customHeight="1" x14ac:dyDescent="0.2">
      <c r="A219" s="1"/>
      <c r="B219" s="15"/>
      <c r="J219" s="3"/>
      <c r="K219" s="3"/>
      <c r="L219" s="4"/>
      <c r="M219" s="4"/>
      <c r="N219" s="4"/>
    </row>
    <row r="220" spans="1:14" ht="15.75" customHeight="1" x14ac:dyDescent="0.2">
      <c r="A220" s="1"/>
      <c r="B220" s="15"/>
      <c r="J220" s="3"/>
      <c r="K220" s="3"/>
      <c r="L220" s="4"/>
      <c r="M220" s="4"/>
      <c r="N220" s="4"/>
    </row>
    <row r="221" spans="1:14" ht="15.75" customHeight="1" x14ac:dyDescent="0.2">
      <c r="A221" s="1"/>
      <c r="B221" s="15"/>
      <c r="J221" s="3"/>
      <c r="K221" s="3"/>
      <c r="L221" s="4"/>
      <c r="M221" s="4"/>
      <c r="N221" s="4"/>
    </row>
    <row r="222" spans="1:14" ht="15.75" customHeight="1" x14ac:dyDescent="0.2">
      <c r="A222" s="1"/>
      <c r="B222" s="15"/>
      <c r="J222" s="3"/>
      <c r="K222" s="3"/>
      <c r="L222" s="4"/>
      <c r="M222" s="4"/>
      <c r="N222" s="4"/>
    </row>
    <row r="223" spans="1:14" ht="15.75" customHeight="1" x14ac:dyDescent="0.2">
      <c r="A223" s="1"/>
      <c r="B223" s="15"/>
      <c r="J223" s="3"/>
      <c r="K223" s="3"/>
      <c r="L223" s="4"/>
      <c r="M223" s="4"/>
      <c r="N223" s="4"/>
    </row>
    <row r="224" spans="1:14" ht="15.75" customHeight="1" x14ac:dyDescent="0.2">
      <c r="A224" s="1"/>
      <c r="B224" s="15"/>
      <c r="J224" s="3"/>
      <c r="K224" s="3"/>
      <c r="L224" s="4"/>
      <c r="M224" s="4"/>
      <c r="N224" s="4"/>
    </row>
    <row r="225" spans="1:14" ht="15.75" customHeight="1" x14ac:dyDescent="0.2">
      <c r="A225" s="1"/>
      <c r="B225" s="15"/>
      <c r="J225" s="3"/>
      <c r="K225" s="3"/>
      <c r="L225" s="4"/>
      <c r="M225" s="4"/>
      <c r="N225" s="4"/>
    </row>
    <row r="226" spans="1:14" ht="15.75" customHeight="1" x14ac:dyDescent="0.2">
      <c r="A226" s="1"/>
      <c r="B226" s="15"/>
      <c r="J226" s="3"/>
      <c r="K226" s="3"/>
      <c r="L226" s="4"/>
      <c r="M226" s="4"/>
      <c r="N226" s="4"/>
    </row>
    <row r="227" spans="1:14" ht="15.75" customHeight="1" x14ac:dyDescent="0.2">
      <c r="A227" s="1"/>
      <c r="B227" s="15"/>
      <c r="J227" s="3"/>
      <c r="K227" s="3"/>
      <c r="L227" s="4"/>
      <c r="M227" s="4"/>
      <c r="N227" s="4"/>
    </row>
    <row r="228" spans="1:14" ht="15.75" customHeight="1" x14ac:dyDescent="0.2">
      <c r="A228" s="1"/>
      <c r="B228" s="15"/>
      <c r="J228" s="3"/>
      <c r="K228" s="3"/>
      <c r="L228" s="4"/>
      <c r="M228" s="4"/>
      <c r="N228" s="4"/>
    </row>
    <row r="229" spans="1:14" ht="15.75" customHeight="1" x14ac:dyDescent="0.2">
      <c r="A229" s="1"/>
      <c r="B229" s="15"/>
      <c r="J229" s="3"/>
      <c r="K229" s="3"/>
      <c r="L229" s="4"/>
      <c r="M229" s="4"/>
      <c r="N229" s="4"/>
    </row>
    <row r="230" spans="1:14" ht="15.75" customHeight="1" x14ac:dyDescent="0.2">
      <c r="A230" s="1"/>
      <c r="B230" s="15"/>
      <c r="J230" s="3"/>
      <c r="K230" s="3"/>
      <c r="L230" s="4"/>
      <c r="M230" s="4"/>
      <c r="N230" s="4"/>
    </row>
    <row r="231" spans="1:14" ht="15.75" customHeight="1" x14ac:dyDescent="0.2">
      <c r="A231" s="1"/>
      <c r="B231" s="15"/>
      <c r="J231" s="3"/>
      <c r="K231" s="3"/>
      <c r="L231" s="4"/>
      <c r="M231" s="4"/>
      <c r="N231" s="4"/>
    </row>
    <row r="232" spans="1:14" ht="15.75" customHeight="1" x14ac:dyDescent="0.2">
      <c r="A232" s="1"/>
      <c r="B232" s="15"/>
      <c r="J232" s="3"/>
      <c r="K232" s="3"/>
      <c r="L232" s="4"/>
      <c r="M232" s="4"/>
      <c r="N232" s="4"/>
    </row>
    <row r="233" spans="1:14" ht="15.75" customHeight="1" x14ac:dyDescent="0.2">
      <c r="A233" s="1"/>
      <c r="B233" s="15"/>
      <c r="J233" s="3"/>
      <c r="K233" s="3"/>
      <c r="L233" s="4"/>
      <c r="M233" s="4"/>
      <c r="N233" s="4"/>
    </row>
    <row r="234" spans="1:14" ht="15.75" customHeight="1" x14ac:dyDescent="0.2">
      <c r="A234" s="1"/>
      <c r="B234" s="15"/>
      <c r="J234" s="3"/>
      <c r="K234" s="3"/>
      <c r="L234" s="4"/>
      <c r="M234" s="4"/>
      <c r="N234" s="4"/>
    </row>
    <row r="235" spans="1:14" ht="15.75" customHeight="1" x14ac:dyDescent="0.2">
      <c r="A235" s="1"/>
      <c r="B235" s="15"/>
      <c r="J235" s="3"/>
      <c r="K235" s="3"/>
      <c r="L235" s="4"/>
      <c r="M235" s="4"/>
      <c r="N235" s="4"/>
    </row>
    <row r="236" spans="1:14" ht="15.75" customHeight="1" x14ac:dyDescent="0.2">
      <c r="A236" s="1"/>
      <c r="B236" s="15"/>
      <c r="J236" s="3"/>
      <c r="K236" s="3"/>
      <c r="L236" s="4"/>
      <c r="M236" s="4"/>
      <c r="N236" s="4"/>
    </row>
    <row r="237" spans="1:14" ht="15.75" customHeight="1" x14ac:dyDescent="0.2">
      <c r="A237" s="1"/>
      <c r="B237" s="15"/>
      <c r="J237" s="3"/>
      <c r="K237" s="3"/>
      <c r="L237" s="4"/>
      <c r="M237" s="4"/>
      <c r="N237" s="4"/>
    </row>
    <row r="238" spans="1:14" ht="15.75" customHeight="1" x14ac:dyDescent="0.2">
      <c r="A238" s="1"/>
      <c r="B238" s="15"/>
      <c r="J238" s="3"/>
      <c r="K238" s="3"/>
      <c r="L238" s="4"/>
      <c r="M238" s="4"/>
      <c r="N238" s="4"/>
    </row>
    <row r="239" spans="1:14" ht="15.75" customHeight="1" x14ac:dyDescent="0.2">
      <c r="A239" s="1"/>
      <c r="B239" s="15"/>
      <c r="J239" s="3"/>
      <c r="K239" s="3"/>
      <c r="L239" s="4"/>
      <c r="M239" s="4"/>
      <c r="N239" s="4"/>
    </row>
    <row r="240" spans="1:14" ht="15.75" customHeight="1" x14ac:dyDescent="0.2">
      <c r="A240" s="1"/>
      <c r="B240" s="15"/>
      <c r="J240" s="3"/>
      <c r="K240" s="3"/>
      <c r="L240" s="4"/>
      <c r="M240" s="4"/>
      <c r="N240" s="4"/>
    </row>
    <row r="241" spans="1:14" ht="15.75" customHeight="1" x14ac:dyDescent="0.2">
      <c r="A241" s="1"/>
      <c r="B241" s="15"/>
      <c r="J241" s="3"/>
      <c r="K241" s="3"/>
      <c r="L241" s="4"/>
      <c r="M241" s="4"/>
      <c r="N241" s="4"/>
    </row>
    <row r="242" spans="1:14" ht="15.75" customHeight="1" x14ac:dyDescent="0.2">
      <c r="A242" s="1"/>
      <c r="B242" s="15"/>
      <c r="J242" s="3"/>
      <c r="K242" s="3"/>
      <c r="L242" s="4"/>
      <c r="M242" s="4"/>
      <c r="N242" s="4"/>
    </row>
    <row r="243" spans="1:14" ht="15.75" customHeight="1" x14ac:dyDescent="0.2">
      <c r="A243" s="1"/>
      <c r="B243" s="15"/>
      <c r="J243" s="3"/>
      <c r="K243" s="3"/>
      <c r="L243" s="4"/>
      <c r="M243" s="4"/>
      <c r="N243" s="4"/>
    </row>
    <row r="244" spans="1:14" ht="15.75" customHeight="1" x14ac:dyDescent="0.2">
      <c r="A244" s="1"/>
      <c r="B244" s="15"/>
      <c r="J244" s="3"/>
      <c r="K244" s="3"/>
      <c r="L244" s="4"/>
      <c r="M244" s="4"/>
      <c r="N244" s="4"/>
    </row>
    <row r="245" spans="1:14" ht="15.75" customHeight="1" x14ac:dyDescent="0.2">
      <c r="A245" s="1"/>
      <c r="B245" s="15"/>
      <c r="J245" s="3"/>
      <c r="K245" s="3"/>
      <c r="L245" s="4"/>
      <c r="M245" s="4"/>
      <c r="N245" s="4"/>
    </row>
    <row r="246" spans="1:14" ht="15.75" customHeight="1" x14ac:dyDescent="0.2">
      <c r="A246" s="1"/>
      <c r="B246" s="15"/>
      <c r="J246" s="3"/>
      <c r="K246" s="3"/>
      <c r="L246" s="4"/>
      <c r="M246" s="4"/>
      <c r="N246" s="4"/>
    </row>
    <row r="247" spans="1:14" ht="15.75" customHeight="1" x14ac:dyDescent="0.2">
      <c r="A247" s="1"/>
      <c r="B247" s="15"/>
      <c r="J247" s="3"/>
      <c r="K247" s="3"/>
      <c r="L247" s="4"/>
      <c r="M247" s="4"/>
      <c r="N247" s="4"/>
    </row>
    <row r="248" spans="1:14" ht="15.75" customHeight="1" x14ac:dyDescent="0.2">
      <c r="A248" s="1"/>
      <c r="B248" s="15"/>
      <c r="J248" s="3"/>
      <c r="K248" s="3"/>
      <c r="L248" s="4"/>
      <c r="M248" s="4"/>
      <c r="N248" s="4"/>
    </row>
    <row r="249" spans="1:14" ht="15.75" customHeight="1" x14ac:dyDescent="0.2">
      <c r="A249" s="1"/>
      <c r="B249" s="15"/>
      <c r="J249" s="3"/>
      <c r="K249" s="3"/>
      <c r="L249" s="4"/>
      <c r="M249" s="4"/>
      <c r="N249" s="4"/>
    </row>
    <row r="250" spans="1:14" ht="15.75" customHeight="1" x14ac:dyDescent="0.2">
      <c r="A250" s="1"/>
      <c r="B250" s="15"/>
      <c r="J250" s="3"/>
      <c r="K250" s="3"/>
      <c r="L250" s="4"/>
      <c r="M250" s="4"/>
      <c r="N250" s="4"/>
    </row>
    <row r="251" spans="1:14" ht="15.75" customHeight="1" x14ac:dyDescent="0.2">
      <c r="A251" s="1"/>
      <c r="B251" s="15"/>
      <c r="J251" s="3"/>
      <c r="K251" s="3"/>
      <c r="L251" s="4"/>
      <c r="M251" s="4"/>
      <c r="N251" s="4"/>
    </row>
    <row r="252" spans="1:14" ht="15.75" customHeight="1" x14ac:dyDescent="0.2">
      <c r="A252" s="1"/>
      <c r="B252" s="15"/>
      <c r="J252" s="3"/>
      <c r="K252" s="3"/>
      <c r="L252" s="4"/>
      <c r="M252" s="4"/>
      <c r="N252" s="4"/>
    </row>
    <row r="253" spans="1:14" ht="15.75" customHeight="1" x14ac:dyDescent="0.2">
      <c r="A253" s="1"/>
      <c r="B253" s="15"/>
      <c r="J253" s="3"/>
      <c r="K253" s="3"/>
      <c r="L253" s="4"/>
      <c r="M253" s="4"/>
      <c r="N253" s="4"/>
    </row>
    <row r="254" spans="1:14" ht="15.75" customHeight="1" x14ac:dyDescent="0.2">
      <c r="A254" s="1"/>
      <c r="B254" s="15"/>
      <c r="J254" s="3"/>
      <c r="K254" s="3"/>
      <c r="L254" s="4"/>
      <c r="M254" s="4"/>
      <c r="N254" s="4"/>
    </row>
    <row r="255" spans="1:14" ht="15.75" customHeight="1" x14ac:dyDescent="0.2">
      <c r="A255" s="1"/>
      <c r="B255" s="15"/>
      <c r="J255" s="3"/>
      <c r="K255" s="3"/>
      <c r="L255" s="4"/>
      <c r="M255" s="4"/>
      <c r="N255" s="4"/>
    </row>
    <row r="256" spans="1:14" ht="15.75" customHeight="1" x14ac:dyDescent="0.2">
      <c r="A256" s="1"/>
      <c r="B256" s="15"/>
      <c r="J256" s="3"/>
      <c r="K256" s="3"/>
      <c r="L256" s="4"/>
      <c r="M256" s="4"/>
      <c r="N256" s="4"/>
    </row>
    <row r="257" spans="1:14" ht="15.75" customHeight="1" x14ac:dyDescent="0.2">
      <c r="A257" s="1"/>
      <c r="B257" s="15"/>
      <c r="J257" s="3"/>
      <c r="K257" s="3"/>
      <c r="L257" s="4"/>
      <c r="M257" s="4"/>
      <c r="N257" s="4"/>
    </row>
    <row r="258" spans="1:14" ht="15.75" customHeight="1" x14ac:dyDescent="0.2">
      <c r="A258" s="1"/>
      <c r="B258" s="15"/>
      <c r="J258" s="3"/>
      <c r="K258" s="3"/>
      <c r="L258" s="4"/>
      <c r="M258" s="4"/>
      <c r="N258" s="4"/>
    </row>
    <row r="259" spans="1:14" ht="15.75" customHeight="1" x14ac:dyDescent="0.2">
      <c r="A259" s="1"/>
      <c r="B259" s="15"/>
      <c r="J259" s="3"/>
      <c r="K259" s="3"/>
      <c r="L259" s="4"/>
      <c r="M259" s="4"/>
      <c r="N259" s="4"/>
    </row>
    <row r="260" spans="1:14" ht="15.75" customHeight="1" x14ac:dyDescent="0.2">
      <c r="A260" s="1"/>
      <c r="B260" s="15"/>
      <c r="J260" s="3"/>
      <c r="K260" s="3"/>
      <c r="L260" s="4"/>
      <c r="M260" s="4"/>
      <c r="N260" s="4"/>
    </row>
    <row r="261" spans="1:14" ht="15.75" customHeight="1" x14ac:dyDescent="0.2">
      <c r="A261" s="1"/>
      <c r="B261" s="15"/>
      <c r="J261" s="3"/>
      <c r="K261" s="3"/>
      <c r="L261" s="4"/>
      <c r="M261" s="4"/>
      <c r="N261" s="4"/>
    </row>
    <row r="262" spans="1:14" ht="15.75" customHeight="1" x14ac:dyDescent="0.2">
      <c r="A262" s="1"/>
      <c r="B262" s="15"/>
      <c r="J262" s="3"/>
      <c r="K262" s="3"/>
      <c r="L262" s="4"/>
      <c r="M262" s="4"/>
      <c r="N262" s="4"/>
    </row>
    <row r="263" spans="1:14" ht="15.75" customHeight="1" x14ac:dyDescent="0.2">
      <c r="A263" s="1"/>
      <c r="B263" s="15"/>
      <c r="J263" s="3"/>
      <c r="K263" s="3"/>
      <c r="L263" s="4"/>
      <c r="M263" s="4"/>
      <c r="N263" s="4"/>
    </row>
    <row r="264" spans="1:14" ht="15.75" customHeight="1" x14ac:dyDescent="0.2">
      <c r="A264" s="1"/>
      <c r="B264" s="15"/>
      <c r="J264" s="3"/>
      <c r="K264" s="3"/>
      <c r="L264" s="4"/>
      <c r="M264" s="4"/>
      <c r="N264" s="4"/>
    </row>
    <row r="265" spans="1:14" ht="15.75" customHeight="1" x14ac:dyDescent="0.2">
      <c r="A265" s="1"/>
      <c r="B265" s="15"/>
      <c r="J265" s="3"/>
      <c r="K265" s="3"/>
      <c r="L265" s="4"/>
      <c r="M265" s="4"/>
      <c r="N265" s="4"/>
    </row>
    <row r="266" spans="1:14" ht="15.75" customHeight="1" x14ac:dyDescent="0.2">
      <c r="A266" s="1"/>
      <c r="B266" s="15"/>
      <c r="J266" s="3"/>
      <c r="K266" s="3"/>
      <c r="L266" s="4"/>
      <c r="M266" s="4"/>
      <c r="N266" s="4"/>
    </row>
    <row r="267" spans="1:14" ht="15.75" customHeight="1" x14ac:dyDescent="0.2">
      <c r="A267" s="1"/>
      <c r="B267" s="15"/>
      <c r="J267" s="3"/>
      <c r="K267" s="3"/>
      <c r="L267" s="4"/>
      <c r="M267" s="4"/>
      <c r="N267" s="4"/>
    </row>
    <row r="268" spans="1:14" ht="15.75" customHeight="1" x14ac:dyDescent="0.2">
      <c r="A268" s="1"/>
      <c r="B268" s="15"/>
      <c r="J268" s="3"/>
      <c r="K268" s="3"/>
      <c r="L268" s="4"/>
      <c r="M268" s="4"/>
      <c r="N268" s="4"/>
    </row>
    <row r="269" spans="1:14" ht="15.75" customHeight="1" x14ac:dyDescent="0.2">
      <c r="A269" s="1"/>
      <c r="B269" s="15"/>
      <c r="J269" s="3"/>
      <c r="K269" s="3"/>
      <c r="L269" s="4"/>
      <c r="M269" s="4"/>
      <c r="N269" s="4"/>
    </row>
    <row r="270" spans="1:14" ht="15.75" customHeight="1" x14ac:dyDescent="0.2">
      <c r="A270" s="1"/>
      <c r="B270" s="15"/>
      <c r="J270" s="3"/>
      <c r="K270" s="3"/>
      <c r="L270" s="4"/>
      <c r="M270" s="4"/>
      <c r="N270" s="4"/>
    </row>
    <row r="271" spans="1:14" ht="15.75" customHeight="1" x14ac:dyDescent="0.2">
      <c r="A271" s="1"/>
      <c r="B271" s="15"/>
      <c r="J271" s="3"/>
      <c r="K271" s="3"/>
      <c r="L271" s="4"/>
      <c r="M271" s="4"/>
      <c r="N271" s="4"/>
    </row>
    <row r="272" spans="1:14" ht="15.75" customHeight="1" x14ac:dyDescent="0.2">
      <c r="A272" s="1"/>
      <c r="B272" s="15"/>
      <c r="J272" s="3"/>
      <c r="K272" s="3"/>
      <c r="L272" s="4"/>
      <c r="M272" s="4"/>
      <c r="N272" s="4"/>
    </row>
    <row r="273" spans="1:14" ht="15.75" customHeight="1" x14ac:dyDescent="0.2">
      <c r="A273" s="1"/>
      <c r="B273" s="15"/>
      <c r="J273" s="3"/>
      <c r="K273" s="3"/>
      <c r="L273" s="4"/>
      <c r="M273" s="4"/>
      <c r="N273" s="4"/>
    </row>
    <row r="274" spans="1:14" ht="15.75" customHeight="1" x14ac:dyDescent="0.2">
      <c r="A274" s="1"/>
      <c r="B274" s="15"/>
      <c r="J274" s="3"/>
      <c r="K274" s="3"/>
      <c r="L274" s="4"/>
      <c r="M274" s="4"/>
      <c r="N274" s="4"/>
    </row>
    <row r="275" spans="1:14" ht="15.75" customHeight="1" x14ac:dyDescent="0.2">
      <c r="A275" s="1"/>
      <c r="B275" s="15"/>
      <c r="J275" s="3"/>
      <c r="K275" s="3"/>
      <c r="L275" s="4"/>
      <c r="M275" s="4"/>
      <c r="N275" s="4"/>
    </row>
    <row r="276" spans="1:14" ht="15.75" customHeight="1" x14ac:dyDescent="0.2">
      <c r="A276" s="1"/>
      <c r="B276" s="15"/>
      <c r="J276" s="3"/>
      <c r="K276" s="3"/>
      <c r="L276" s="4"/>
      <c r="M276" s="4"/>
      <c r="N276" s="4"/>
    </row>
    <row r="277" spans="1:14" ht="15.75" customHeight="1" x14ac:dyDescent="0.2">
      <c r="A277" s="1"/>
      <c r="B277" s="15"/>
      <c r="J277" s="3"/>
      <c r="K277" s="3"/>
      <c r="L277" s="4"/>
      <c r="M277" s="4"/>
      <c r="N277" s="4"/>
    </row>
    <row r="278" spans="1:14" ht="15.75" customHeight="1" x14ac:dyDescent="0.2">
      <c r="A278" s="1"/>
      <c r="B278" s="15"/>
      <c r="J278" s="3"/>
      <c r="K278" s="3"/>
      <c r="L278" s="4"/>
      <c r="M278" s="4"/>
      <c r="N278" s="4"/>
    </row>
    <row r="279" spans="1:14" ht="15.75" customHeight="1" x14ac:dyDescent="0.2">
      <c r="A279" s="1"/>
      <c r="B279" s="15"/>
      <c r="J279" s="3"/>
      <c r="K279" s="3"/>
      <c r="L279" s="4"/>
      <c r="M279" s="4"/>
      <c r="N279" s="4"/>
    </row>
    <row r="280" spans="1:14" ht="15.75" customHeight="1" x14ac:dyDescent="0.2">
      <c r="A280" s="1"/>
      <c r="B280" s="15"/>
      <c r="J280" s="3"/>
      <c r="K280" s="3"/>
      <c r="L280" s="4"/>
      <c r="M280" s="4"/>
      <c r="N280" s="4"/>
    </row>
    <row r="281" spans="1:14" ht="15.75" customHeight="1" x14ac:dyDescent="0.2">
      <c r="A281" s="1"/>
      <c r="B281" s="15"/>
      <c r="J281" s="3"/>
      <c r="K281" s="3"/>
      <c r="L281" s="4"/>
      <c r="M281" s="4"/>
      <c r="N281" s="4"/>
    </row>
    <row r="282" spans="1:14" ht="15.75" customHeight="1" x14ac:dyDescent="0.2">
      <c r="A282" s="1"/>
      <c r="B282" s="15"/>
      <c r="J282" s="3"/>
      <c r="K282" s="3"/>
      <c r="L282" s="4"/>
      <c r="M282" s="4"/>
      <c r="N282" s="4"/>
    </row>
    <row r="283" spans="1:14" ht="15.75" customHeight="1" x14ac:dyDescent="0.2">
      <c r="A283" s="1"/>
      <c r="B283" s="15"/>
      <c r="J283" s="3"/>
      <c r="K283" s="3"/>
      <c r="L283" s="4"/>
      <c r="M283" s="4"/>
      <c r="N283" s="4"/>
    </row>
    <row r="284" spans="1:14" ht="15.75" customHeight="1" x14ac:dyDescent="0.2">
      <c r="A284" s="1"/>
      <c r="B284" s="15"/>
      <c r="J284" s="3"/>
      <c r="K284" s="3"/>
      <c r="L284" s="4"/>
      <c r="M284" s="4"/>
      <c r="N284" s="4"/>
    </row>
    <row r="285" spans="1:14" ht="15.75" customHeight="1" x14ac:dyDescent="0.2">
      <c r="A285" s="1"/>
      <c r="B285" s="15"/>
      <c r="J285" s="3"/>
      <c r="K285" s="3"/>
      <c r="L285" s="4"/>
      <c r="M285" s="4"/>
      <c r="N285" s="4"/>
    </row>
    <row r="286" spans="1:14" ht="15.75" customHeight="1" x14ac:dyDescent="0.2">
      <c r="A286" s="1"/>
      <c r="B286" s="15"/>
      <c r="J286" s="3"/>
      <c r="K286" s="3"/>
      <c r="L286" s="4"/>
      <c r="M286" s="4"/>
      <c r="N286" s="4"/>
    </row>
    <row r="287" spans="1:14" ht="15.75" customHeight="1" x14ac:dyDescent="0.2">
      <c r="A287" s="1"/>
      <c r="B287" s="15"/>
      <c r="J287" s="3"/>
      <c r="K287" s="3"/>
      <c r="L287" s="4"/>
      <c r="M287" s="4"/>
      <c r="N287" s="4"/>
    </row>
    <row r="288" spans="1:14" ht="15.75" customHeight="1" x14ac:dyDescent="0.2">
      <c r="A288" s="1"/>
      <c r="B288" s="15"/>
      <c r="J288" s="3"/>
      <c r="K288" s="3"/>
      <c r="L288" s="4"/>
      <c r="M288" s="4"/>
      <c r="N288" s="4"/>
    </row>
    <row r="289" spans="1:14" ht="15.75" customHeight="1" x14ac:dyDescent="0.2">
      <c r="A289" s="1"/>
      <c r="B289" s="15"/>
      <c r="J289" s="3"/>
      <c r="K289" s="3"/>
      <c r="L289" s="4"/>
      <c r="M289" s="4"/>
      <c r="N289" s="4"/>
    </row>
    <row r="290" spans="1:14" ht="15.75" customHeight="1" x14ac:dyDescent="0.2">
      <c r="A290" s="1"/>
      <c r="B290" s="15"/>
      <c r="J290" s="3"/>
      <c r="K290" s="3"/>
      <c r="L290" s="4"/>
      <c r="M290" s="4"/>
      <c r="N290" s="4"/>
    </row>
    <row r="291" spans="1:14" ht="15.75" customHeight="1" x14ac:dyDescent="0.2">
      <c r="A291" s="1"/>
      <c r="B291" s="15"/>
      <c r="J291" s="3"/>
      <c r="K291" s="3"/>
      <c r="L291" s="4"/>
      <c r="M291" s="4"/>
      <c r="N291" s="4"/>
    </row>
    <row r="292" spans="1:14" ht="15.75" customHeight="1" x14ac:dyDescent="0.2">
      <c r="A292" s="1"/>
      <c r="B292" s="15"/>
      <c r="J292" s="3"/>
      <c r="K292" s="3"/>
      <c r="L292" s="4"/>
      <c r="M292" s="4"/>
      <c r="N292" s="4"/>
    </row>
    <row r="293" spans="1:14" ht="15.75" customHeight="1" x14ac:dyDescent="0.2">
      <c r="A293" s="1"/>
      <c r="B293" s="15"/>
      <c r="J293" s="3"/>
      <c r="K293" s="3"/>
      <c r="L293" s="4"/>
      <c r="M293" s="4"/>
      <c r="N293" s="4"/>
    </row>
    <row r="294" spans="1:14" ht="15.75" customHeight="1" x14ac:dyDescent="0.2">
      <c r="A294" s="1"/>
      <c r="B294" s="15"/>
      <c r="J294" s="3"/>
      <c r="K294" s="3"/>
      <c r="L294" s="4"/>
      <c r="M294" s="4"/>
      <c r="N294" s="4"/>
    </row>
    <row r="295" spans="1:14" ht="15.75" customHeight="1" x14ac:dyDescent="0.2">
      <c r="A295" s="1"/>
      <c r="B295" s="15"/>
      <c r="J295" s="3"/>
      <c r="K295" s="3"/>
      <c r="L295" s="4"/>
      <c r="M295" s="4"/>
      <c r="N295" s="4"/>
    </row>
    <row r="296" spans="1:14" ht="15.75" customHeight="1" x14ac:dyDescent="0.2">
      <c r="A296" s="1"/>
      <c r="B296" s="15"/>
      <c r="J296" s="3"/>
      <c r="K296" s="3"/>
      <c r="L296" s="4"/>
      <c r="M296" s="4"/>
      <c r="N296" s="4"/>
    </row>
    <row r="297" spans="1:14" ht="15.75" customHeight="1" x14ac:dyDescent="0.2">
      <c r="A297" s="1"/>
      <c r="B297" s="15"/>
      <c r="J297" s="3"/>
      <c r="K297" s="3"/>
      <c r="L297" s="4"/>
      <c r="M297" s="4"/>
      <c r="N297" s="4"/>
    </row>
    <row r="298" spans="1:14" ht="15.75" customHeight="1" x14ac:dyDescent="0.2">
      <c r="A298" s="1"/>
      <c r="B298" s="15"/>
      <c r="J298" s="3"/>
      <c r="K298" s="3"/>
      <c r="L298" s="4"/>
      <c r="M298" s="4"/>
      <c r="N298" s="4"/>
    </row>
    <row r="299" spans="1:14" ht="15.75" customHeight="1" x14ac:dyDescent="0.2">
      <c r="A299" s="1"/>
      <c r="B299" s="15"/>
      <c r="J299" s="3"/>
      <c r="K299" s="3"/>
      <c r="L299" s="4"/>
      <c r="M299" s="4"/>
      <c r="N299" s="4"/>
    </row>
    <row r="300" spans="1:14" ht="15.75" customHeight="1" x14ac:dyDescent="0.2">
      <c r="A300" s="1"/>
      <c r="B300" s="15"/>
      <c r="J300" s="3"/>
      <c r="K300" s="3"/>
      <c r="L300" s="4"/>
      <c r="M300" s="4"/>
      <c r="N300" s="4"/>
    </row>
    <row r="301" spans="1:14" ht="15.75" customHeight="1" x14ac:dyDescent="0.2">
      <c r="A301" s="1"/>
      <c r="B301" s="15"/>
      <c r="J301" s="3"/>
      <c r="K301" s="3"/>
      <c r="L301" s="4"/>
      <c r="M301" s="4"/>
      <c r="N301" s="4"/>
    </row>
    <row r="302" spans="1:14" ht="15.75" customHeight="1" x14ac:dyDescent="0.2">
      <c r="A302" s="1"/>
      <c r="B302" s="15"/>
      <c r="J302" s="3"/>
      <c r="K302" s="3"/>
      <c r="L302" s="4"/>
      <c r="M302" s="4"/>
      <c r="N302" s="4"/>
    </row>
    <row r="303" spans="1:14" ht="15.75" customHeight="1" x14ac:dyDescent="0.2">
      <c r="A303" s="1"/>
      <c r="B303" s="15"/>
      <c r="J303" s="3"/>
      <c r="K303" s="3"/>
      <c r="L303" s="4"/>
      <c r="M303" s="4"/>
      <c r="N303" s="4"/>
    </row>
    <row r="304" spans="1:14" ht="15.75" customHeight="1" x14ac:dyDescent="0.2">
      <c r="A304" s="1"/>
      <c r="B304" s="15"/>
      <c r="J304" s="3"/>
      <c r="K304" s="3"/>
      <c r="L304" s="4"/>
      <c r="M304" s="4"/>
      <c r="N304" s="4"/>
    </row>
    <row r="305" spans="1:14" ht="15.75" customHeight="1" x14ac:dyDescent="0.2">
      <c r="A305" s="1"/>
      <c r="B305" s="15"/>
      <c r="J305" s="3"/>
      <c r="K305" s="3"/>
      <c r="L305" s="4"/>
      <c r="M305" s="4"/>
      <c r="N305" s="4"/>
    </row>
    <row r="306" spans="1:14" ht="15.75" customHeight="1" x14ac:dyDescent="0.2">
      <c r="A306" s="1"/>
      <c r="B306" s="15"/>
      <c r="J306" s="3"/>
      <c r="K306" s="3"/>
      <c r="L306" s="4"/>
      <c r="M306" s="4"/>
      <c r="N306" s="4"/>
    </row>
    <row r="307" spans="1:14" ht="15.75" customHeight="1" x14ac:dyDescent="0.2">
      <c r="A307" s="1"/>
      <c r="B307" s="15"/>
      <c r="J307" s="3"/>
      <c r="K307" s="3"/>
      <c r="L307" s="4"/>
      <c r="M307" s="4"/>
      <c r="N307" s="4"/>
    </row>
    <row r="308" spans="1:14" ht="15.75" customHeight="1" x14ac:dyDescent="0.2">
      <c r="A308" s="1"/>
      <c r="B308" s="15"/>
      <c r="J308" s="3"/>
      <c r="K308" s="3"/>
      <c r="L308" s="4"/>
      <c r="M308" s="4"/>
      <c r="N308" s="4"/>
    </row>
    <row r="309" spans="1:14" ht="15.75" customHeight="1" x14ac:dyDescent="0.2">
      <c r="A309" s="1"/>
      <c r="B309" s="15"/>
      <c r="J309" s="3"/>
      <c r="K309" s="3"/>
      <c r="L309" s="4"/>
      <c r="M309" s="4"/>
      <c r="N309" s="4"/>
    </row>
    <row r="310" spans="1:14" ht="15.75" customHeight="1" x14ac:dyDescent="0.2">
      <c r="A310" s="1"/>
      <c r="B310" s="15"/>
      <c r="J310" s="3"/>
      <c r="K310" s="3"/>
      <c r="L310" s="4"/>
      <c r="M310" s="4"/>
      <c r="N310" s="4"/>
    </row>
    <row r="311" spans="1:14" ht="15.75" customHeight="1" x14ac:dyDescent="0.2">
      <c r="A311" s="1"/>
      <c r="B311" s="15"/>
      <c r="J311" s="3"/>
      <c r="K311" s="3"/>
      <c r="L311" s="4"/>
      <c r="M311" s="4"/>
      <c r="N311" s="4"/>
    </row>
    <row r="312" spans="1:14" ht="15.75" customHeight="1" x14ac:dyDescent="0.2">
      <c r="A312" s="1"/>
      <c r="B312" s="15"/>
      <c r="J312" s="3"/>
      <c r="K312" s="3"/>
      <c r="L312" s="4"/>
      <c r="M312" s="4"/>
      <c r="N312" s="4"/>
    </row>
    <row r="313" spans="1:14" ht="15.75" customHeight="1" x14ac:dyDescent="0.2">
      <c r="A313" s="1"/>
      <c r="B313" s="15"/>
      <c r="J313" s="3"/>
      <c r="K313" s="3"/>
      <c r="L313" s="4"/>
      <c r="M313" s="4"/>
      <c r="N313" s="4"/>
    </row>
    <row r="314" spans="1:14" ht="15.75" customHeight="1" x14ac:dyDescent="0.2">
      <c r="A314" s="1"/>
      <c r="B314" s="15"/>
      <c r="J314" s="3"/>
      <c r="K314" s="3"/>
      <c r="L314" s="4"/>
      <c r="M314" s="4"/>
      <c r="N314" s="4"/>
    </row>
    <row r="315" spans="1:14" ht="15.75" customHeight="1" x14ac:dyDescent="0.2">
      <c r="A315" s="1"/>
      <c r="B315" s="15"/>
      <c r="J315" s="3"/>
      <c r="K315" s="3"/>
      <c r="L315" s="4"/>
      <c r="M315" s="4"/>
      <c r="N315" s="4"/>
    </row>
    <row r="316" spans="1:14" ht="15.75" customHeight="1" x14ac:dyDescent="0.2">
      <c r="A316" s="1"/>
      <c r="B316" s="15"/>
      <c r="J316" s="3"/>
      <c r="K316" s="3"/>
      <c r="L316" s="4"/>
      <c r="M316" s="4"/>
      <c r="N316" s="4"/>
    </row>
    <row r="317" spans="1:14" ht="15.75" customHeight="1" x14ac:dyDescent="0.2">
      <c r="A317" s="1"/>
      <c r="B317" s="15"/>
      <c r="J317" s="3"/>
      <c r="K317" s="3"/>
      <c r="L317" s="4"/>
      <c r="M317" s="4"/>
      <c r="N317" s="4"/>
    </row>
    <row r="318" spans="1:14" ht="15.75" customHeight="1" x14ac:dyDescent="0.2">
      <c r="A318" s="1"/>
      <c r="B318" s="15"/>
      <c r="J318" s="3"/>
      <c r="K318" s="3"/>
      <c r="L318" s="4"/>
      <c r="M318" s="4"/>
      <c r="N318" s="4"/>
    </row>
    <row r="319" spans="1:14" ht="15.75" customHeight="1" x14ac:dyDescent="0.2">
      <c r="A319" s="1"/>
      <c r="B319" s="15"/>
      <c r="J319" s="3"/>
      <c r="K319" s="3"/>
      <c r="L319" s="4"/>
      <c r="M319" s="4"/>
      <c r="N319" s="4"/>
    </row>
    <row r="320" spans="1:14" ht="15.75" customHeight="1" x14ac:dyDescent="0.2">
      <c r="A320" s="1"/>
      <c r="B320" s="15"/>
      <c r="J320" s="3"/>
      <c r="K320" s="3"/>
      <c r="L320" s="4"/>
      <c r="M320" s="4"/>
      <c r="N320" s="4"/>
    </row>
    <row r="321" spans="1:14" ht="15.75" customHeight="1" x14ac:dyDescent="0.2">
      <c r="A321" s="1"/>
      <c r="B321" s="15"/>
      <c r="J321" s="3"/>
      <c r="K321" s="3"/>
      <c r="L321" s="4"/>
      <c r="M321" s="4"/>
      <c r="N321" s="4"/>
    </row>
    <row r="322" spans="1:14" ht="15.75" customHeight="1" x14ac:dyDescent="0.2">
      <c r="A322" s="1"/>
      <c r="B322" s="15"/>
      <c r="J322" s="3"/>
      <c r="K322" s="3"/>
      <c r="L322" s="4"/>
      <c r="M322" s="4"/>
      <c r="N322" s="4"/>
    </row>
    <row r="323" spans="1:14" ht="15.75" customHeight="1" x14ac:dyDescent="0.2">
      <c r="A323" s="1"/>
      <c r="B323" s="15"/>
      <c r="J323" s="3"/>
      <c r="K323" s="3"/>
      <c r="L323" s="4"/>
      <c r="M323" s="4"/>
      <c r="N323" s="4"/>
    </row>
    <row r="324" spans="1:14" ht="15.75" customHeight="1" x14ac:dyDescent="0.2">
      <c r="A324" s="1"/>
      <c r="B324" s="15"/>
      <c r="J324" s="3"/>
      <c r="K324" s="3"/>
      <c r="L324" s="4"/>
      <c r="M324" s="4"/>
      <c r="N324" s="4"/>
    </row>
    <row r="325" spans="1:14" ht="15.75" customHeight="1" x14ac:dyDescent="0.2">
      <c r="A325" s="1"/>
      <c r="B325" s="15"/>
      <c r="J325" s="3"/>
      <c r="K325" s="3"/>
      <c r="L325" s="4"/>
      <c r="M325" s="4"/>
      <c r="N325" s="4"/>
    </row>
    <row r="326" spans="1:14" ht="15.75" customHeight="1" x14ac:dyDescent="0.2">
      <c r="A326" s="1"/>
      <c r="B326" s="15"/>
      <c r="J326" s="3"/>
      <c r="K326" s="3"/>
      <c r="L326" s="4"/>
      <c r="M326" s="4"/>
      <c r="N326" s="4"/>
    </row>
    <row r="327" spans="1:14" ht="15.75" customHeight="1" x14ac:dyDescent="0.2">
      <c r="A327" s="1"/>
      <c r="B327" s="15"/>
      <c r="J327" s="3"/>
      <c r="K327" s="3"/>
      <c r="L327" s="4"/>
      <c r="M327" s="4"/>
      <c r="N327" s="4"/>
    </row>
    <row r="328" spans="1:14" ht="15.75" customHeight="1" x14ac:dyDescent="0.2">
      <c r="A328" s="1"/>
      <c r="B328" s="15"/>
      <c r="J328" s="3"/>
      <c r="K328" s="3"/>
      <c r="L328" s="4"/>
      <c r="M328" s="4"/>
      <c r="N328" s="4"/>
    </row>
    <row r="329" spans="1:14" ht="15.75" customHeight="1" x14ac:dyDescent="0.2">
      <c r="A329" s="1"/>
      <c r="B329" s="15"/>
      <c r="J329" s="3"/>
      <c r="K329" s="3"/>
      <c r="L329" s="4"/>
      <c r="M329" s="4"/>
      <c r="N329" s="4"/>
    </row>
    <row r="330" spans="1:14" ht="15.75" customHeight="1" x14ac:dyDescent="0.2">
      <c r="A330" s="1"/>
      <c r="B330" s="15"/>
      <c r="J330" s="3"/>
      <c r="K330" s="3"/>
      <c r="L330" s="4"/>
      <c r="M330" s="4"/>
      <c r="N330" s="4"/>
    </row>
    <row r="331" spans="1:14" ht="15.75" customHeight="1" x14ac:dyDescent="0.2">
      <c r="A331" s="1"/>
      <c r="B331" s="15"/>
      <c r="J331" s="3"/>
      <c r="K331" s="3"/>
      <c r="L331" s="4"/>
      <c r="M331" s="4"/>
      <c r="N331" s="4"/>
    </row>
    <row r="332" spans="1:14" ht="15.75" customHeight="1" x14ac:dyDescent="0.2">
      <c r="A332" s="1"/>
      <c r="B332" s="15"/>
      <c r="J332" s="3"/>
      <c r="K332" s="3"/>
      <c r="L332" s="4"/>
      <c r="M332" s="4"/>
      <c r="N332" s="4"/>
    </row>
    <row r="333" spans="1:14" ht="15.75" customHeight="1" x14ac:dyDescent="0.2">
      <c r="A333" s="1"/>
      <c r="B333" s="15"/>
      <c r="J333" s="3"/>
      <c r="K333" s="3"/>
      <c r="L333" s="4"/>
      <c r="M333" s="4"/>
      <c r="N333" s="4"/>
    </row>
    <row r="334" spans="1:14" ht="15.75" customHeight="1" x14ac:dyDescent="0.2">
      <c r="A334" s="1"/>
      <c r="B334" s="15"/>
      <c r="J334" s="3"/>
      <c r="K334" s="3"/>
      <c r="L334" s="4"/>
      <c r="M334" s="4"/>
      <c r="N334" s="4"/>
    </row>
    <row r="335" spans="1:14" ht="15.75" customHeight="1" x14ac:dyDescent="0.2">
      <c r="A335" s="1"/>
      <c r="B335" s="15"/>
      <c r="J335" s="3"/>
      <c r="K335" s="3"/>
      <c r="L335" s="4"/>
      <c r="M335" s="4"/>
      <c r="N335" s="4"/>
    </row>
    <row r="336" spans="1:14" ht="15.75" customHeight="1" x14ac:dyDescent="0.2">
      <c r="A336" s="1"/>
      <c r="B336" s="15"/>
      <c r="J336" s="3"/>
      <c r="K336" s="3"/>
      <c r="L336" s="4"/>
      <c r="M336" s="4"/>
      <c r="N336" s="4"/>
    </row>
    <row r="337" spans="1:14" ht="15.75" customHeight="1" x14ac:dyDescent="0.2">
      <c r="A337" s="1"/>
      <c r="B337" s="15"/>
      <c r="J337" s="3"/>
      <c r="K337" s="3"/>
      <c r="L337" s="4"/>
      <c r="M337" s="4"/>
      <c r="N337" s="4"/>
    </row>
    <row r="338" spans="1:14" ht="15.75" customHeight="1" x14ac:dyDescent="0.2">
      <c r="A338" s="1"/>
      <c r="B338" s="15"/>
      <c r="J338" s="3"/>
      <c r="K338" s="3"/>
      <c r="L338" s="4"/>
      <c r="M338" s="4"/>
      <c r="N338" s="4"/>
    </row>
    <row r="339" spans="1:14" ht="15.75" customHeight="1" x14ac:dyDescent="0.2">
      <c r="A339" s="1"/>
      <c r="B339" s="15"/>
      <c r="J339" s="3"/>
      <c r="K339" s="3"/>
      <c r="L339" s="4"/>
      <c r="M339" s="4"/>
      <c r="N339" s="4"/>
    </row>
    <row r="340" spans="1:14" ht="15.75" customHeight="1" x14ac:dyDescent="0.2">
      <c r="A340" s="1"/>
      <c r="B340" s="15"/>
      <c r="J340" s="3"/>
      <c r="K340" s="3"/>
      <c r="L340" s="4"/>
      <c r="M340" s="4"/>
      <c r="N340" s="4"/>
    </row>
    <row r="341" spans="1:14" ht="15.75" customHeight="1" x14ac:dyDescent="0.2">
      <c r="A341" s="1"/>
      <c r="B341" s="15"/>
      <c r="J341" s="3"/>
      <c r="K341" s="3"/>
      <c r="L341" s="4"/>
      <c r="M341" s="4"/>
      <c r="N341" s="4"/>
    </row>
    <row r="342" spans="1:14" ht="15.75" customHeight="1" x14ac:dyDescent="0.2">
      <c r="A342" s="1"/>
      <c r="B342" s="15"/>
      <c r="J342" s="3"/>
      <c r="K342" s="3"/>
      <c r="L342" s="4"/>
      <c r="M342" s="4"/>
      <c r="N342" s="4"/>
    </row>
    <row r="343" spans="1:14" ht="15.75" customHeight="1" x14ac:dyDescent="0.2">
      <c r="A343" s="1"/>
      <c r="B343" s="15"/>
      <c r="J343" s="3"/>
      <c r="K343" s="3"/>
      <c r="L343" s="4"/>
      <c r="M343" s="4"/>
      <c r="N343" s="4"/>
    </row>
    <row r="344" spans="1:14" ht="15.75" customHeight="1" x14ac:dyDescent="0.2">
      <c r="A344" s="1"/>
      <c r="B344" s="15"/>
      <c r="J344" s="3"/>
      <c r="K344" s="3"/>
      <c r="L344" s="4"/>
      <c r="M344" s="4"/>
      <c r="N344" s="4"/>
    </row>
    <row r="345" spans="1:14" ht="15.75" customHeight="1" x14ac:dyDescent="0.2">
      <c r="A345" s="1"/>
      <c r="B345" s="15"/>
      <c r="J345" s="3"/>
      <c r="K345" s="3"/>
      <c r="L345" s="4"/>
      <c r="M345" s="4"/>
      <c r="N345" s="4"/>
    </row>
    <row r="346" spans="1:14" ht="15.75" customHeight="1" x14ac:dyDescent="0.2">
      <c r="A346" s="1"/>
      <c r="B346" s="15"/>
      <c r="J346" s="3"/>
      <c r="K346" s="3"/>
      <c r="L346" s="4"/>
      <c r="M346" s="4"/>
      <c r="N346" s="4"/>
    </row>
    <row r="347" spans="1:14" ht="15.75" customHeight="1" x14ac:dyDescent="0.2">
      <c r="A347" s="1"/>
      <c r="B347" s="15"/>
      <c r="J347" s="3"/>
      <c r="K347" s="3"/>
      <c r="L347" s="4"/>
      <c r="M347" s="4"/>
      <c r="N347" s="4"/>
    </row>
    <row r="348" spans="1:14" ht="15.75" customHeight="1" x14ac:dyDescent="0.2">
      <c r="A348" s="1"/>
      <c r="B348" s="15"/>
      <c r="J348" s="3"/>
      <c r="K348" s="3"/>
      <c r="L348" s="4"/>
      <c r="M348" s="4"/>
      <c r="N348" s="4"/>
    </row>
    <row r="349" spans="1:14" ht="15.75" customHeight="1" x14ac:dyDescent="0.2">
      <c r="A349" s="1"/>
      <c r="B349" s="15"/>
      <c r="J349" s="3"/>
      <c r="K349" s="3"/>
      <c r="L349" s="4"/>
      <c r="M349" s="4"/>
      <c r="N349" s="4"/>
    </row>
    <row r="350" spans="1:14" ht="15.75" customHeight="1" x14ac:dyDescent="0.2">
      <c r="A350" s="1"/>
      <c r="B350" s="15"/>
      <c r="J350" s="3"/>
      <c r="K350" s="3"/>
      <c r="L350" s="4"/>
      <c r="M350" s="4"/>
      <c r="N350" s="4"/>
    </row>
    <row r="351" spans="1:14" ht="15.75" customHeight="1" x14ac:dyDescent="0.2">
      <c r="A351" s="1"/>
      <c r="B351" s="15"/>
      <c r="J351" s="3"/>
      <c r="K351" s="3"/>
      <c r="L351" s="4"/>
      <c r="M351" s="4"/>
      <c r="N351" s="4"/>
    </row>
    <row r="352" spans="1:14" ht="15.75" customHeight="1" x14ac:dyDescent="0.2">
      <c r="A352" s="1"/>
      <c r="B352" s="15"/>
      <c r="J352" s="3"/>
      <c r="K352" s="3"/>
      <c r="L352" s="4"/>
      <c r="M352" s="4"/>
      <c r="N352" s="4"/>
    </row>
    <row r="353" spans="1:14" ht="15.75" customHeight="1" x14ac:dyDescent="0.2">
      <c r="A353" s="1"/>
      <c r="B353" s="15"/>
      <c r="J353" s="3"/>
      <c r="K353" s="3"/>
      <c r="L353" s="4"/>
      <c r="M353" s="4"/>
      <c r="N353" s="4"/>
    </row>
    <row r="354" spans="1:14" ht="15.75" customHeight="1" x14ac:dyDescent="0.2">
      <c r="A354" s="1"/>
      <c r="B354" s="15"/>
      <c r="J354" s="3"/>
      <c r="K354" s="3"/>
      <c r="L354" s="4"/>
      <c r="M354" s="4"/>
      <c r="N354" s="4"/>
    </row>
    <row r="355" spans="1:14" ht="15.75" customHeight="1" x14ac:dyDescent="0.2">
      <c r="A355" s="1"/>
      <c r="B355" s="15"/>
      <c r="J355" s="3"/>
      <c r="K355" s="3"/>
      <c r="L355" s="4"/>
      <c r="M355" s="4"/>
      <c r="N355" s="4"/>
    </row>
    <row r="356" spans="1:14" ht="15.75" customHeight="1" x14ac:dyDescent="0.2">
      <c r="A356" s="1"/>
      <c r="B356" s="15"/>
      <c r="J356" s="3"/>
      <c r="K356" s="3"/>
      <c r="L356" s="4"/>
      <c r="M356" s="4"/>
      <c r="N356" s="4"/>
    </row>
    <row r="357" spans="1:14" ht="15.75" customHeight="1" x14ac:dyDescent="0.2">
      <c r="A357" s="1"/>
      <c r="B357" s="15"/>
      <c r="J357" s="3"/>
      <c r="K357" s="3"/>
      <c r="L357" s="4"/>
      <c r="M357" s="4"/>
      <c r="N357" s="4"/>
    </row>
    <row r="358" spans="1:14" ht="15.75" customHeight="1" x14ac:dyDescent="0.2">
      <c r="A358" s="1"/>
      <c r="B358" s="15"/>
      <c r="J358" s="3"/>
      <c r="K358" s="3"/>
      <c r="L358" s="4"/>
      <c r="M358" s="4"/>
      <c r="N358" s="4"/>
    </row>
    <row r="359" spans="1:14" ht="15.75" customHeight="1" x14ac:dyDescent="0.2">
      <c r="A359" s="1"/>
      <c r="B359" s="15"/>
      <c r="J359" s="3"/>
      <c r="K359" s="3"/>
      <c r="L359" s="4"/>
      <c r="M359" s="4"/>
      <c r="N359" s="4"/>
    </row>
    <row r="360" spans="1:14" ht="15.75" customHeight="1" x14ac:dyDescent="0.2">
      <c r="A360" s="1"/>
      <c r="B360" s="15"/>
      <c r="J360" s="3"/>
      <c r="K360" s="3"/>
      <c r="L360" s="4"/>
      <c r="M360" s="4"/>
      <c r="N360" s="4"/>
    </row>
    <row r="361" spans="1:14" ht="15.75" customHeight="1" x14ac:dyDescent="0.2">
      <c r="A361" s="1"/>
      <c r="B361" s="15"/>
      <c r="J361" s="3"/>
      <c r="K361" s="3"/>
      <c r="L361" s="4"/>
      <c r="M361" s="4"/>
      <c r="N361" s="4"/>
    </row>
    <row r="362" spans="1:14" ht="15.75" customHeight="1" x14ac:dyDescent="0.2">
      <c r="A362" s="1"/>
      <c r="B362" s="15"/>
      <c r="J362" s="3"/>
      <c r="K362" s="3"/>
      <c r="L362" s="4"/>
      <c r="M362" s="4"/>
      <c r="N362" s="4"/>
    </row>
    <row r="363" spans="1:14" ht="15.75" customHeight="1" x14ac:dyDescent="0.2">
      <c r="A363" s="1"/>
      <c r="B363" s="15"/>
      <c r="J363" s="3"/>
      <c r="K363" s="3"/>
      <c r="L363" s="4"/>
      <c r="M363" s="4"/>
      <c r="N363" s="4"/>
    </row>
    <row r="364" spans="1:14" ht="15.75" customHeight="1" x14ac:dyDescent="0.2">
      <c r="A364" s="1"/>
      <c r="B364" s="15"/>
      <c r="J364" s="3"/>
      <c r="K364" s="3"/>
      <c r="L364" s="4"/>
      <c r="M364" s="4"/>
      <c r="N364" s="4"/>
    </row>
    <row r="365" spans="1:14" ht="15.75" customHeight="1" x14ac:dyDescent="0.2">
      <c r="A365" s="1"/>
      <c r="B365" s="15"/>
      <c r="J365" s="3"/>
      <c r="K365" s="3"/>
      <c r="L365" s="4"/>
      <c r="M365" s="4"/>
      <c r="N365" s="4"/>
    </row>
    <row r="366" spans="1:14" ht="15.75" customHeight="1" x14ac:dyDescent="0.2">
      <c r="A366" s="1"/>
      <c r="B366" s="15"/>
      <c r="J366" s="3"/>
      <c r="K366" s="3"/>
      <c r="L366" s="4"/>
      <c r="M366" s="4"/>
      <c r="N366" s="4"/>
    </row>
    <row r="367" spans="1:14" ht="15.75" customHeight="1" x14ac:dyDescent="0.2">
      <c r="A367" s="1"/>
      <c r="B367" s="15"/>
      <c r="J367" s="3"/>
      <c r="K367" s="3"/>
      <c r="L367" s="4"/>
      <c r="M367" s="4"/>
      <c r="N367" s="4"/>
    </row>
    <row r="368" spans="1:14" ht="15.75" customHeight="1" x14ac:dyDescent="0.2">
      <c r="A368" s="1"/>
      <c r="B368" s="15"/>
      <c r="J368" s="3"/>
      <c r="K368" s="3"/>
      <c r="L368" s="4"/>
      <c r="M368" s="4"/>
      <c r="N368" s="4"/>
    </row>
    <row r="369" spans="1:14" ht="15.75" customHeight="1" x14ac:dyDescent="0.2">
      <c r="A369" s="1"/>
      <c r="B369" s="15"/>
      <c r="J369" s="3"/>
      <c r="K369" s="3"/>
      <c r="L369" s="4"/>
      <c r="M369" s="4"/>
      <c r="N369" s="4"/>
    </row>
    <row r="370" spans="1:14" ht="15.75" customHeight="1" x14ac:dyDescent="0.2">
      <c r="A370" s="1"/>
      <c r="B370" s="15"/>
      <c r="J370" s="3"/>
      <c r="K370" s="3"/>
      <c r="L370" s="4"/>
      <c r="M370" s="4"/>
      <c r="N370" s="4"/>
    </row>
    <row r="371" spans="1:14" ht="15.75" customHeight="1" x14ac:dyDescent="0.2">
      <c r="A371" s="1"/>
      <c r="B371" s="15"/>
      <c r="J371" s="3"/>
      <c r="K371" s="3"/>
      <c r="L371" s="4"/>
      <c r="M371" s="4"/>
      <c r="N371" s="4"/>
    </row>
    <row r="372" spans="1:14" ht="15.75" customHeight="1" x14ac:dyDescent="0.2">
      <c r="A372" s="1"/>
      <c r="B372" s="15"/>
      <c r="J372" s="3"/>
      <c r="K372" s="3"/>
      <c r="L372" s="4"/>
      <c r="M372" s="4"/>
      <c r="N372" s="4"/>
    </row>
    <row r="373" spans="1:14" ht="15.75" customHeight="1" x14ac:dyDescent="0.2">
      <c r="A373" s="1"/>
      <c r="B373" s="15"/>
      <c r="J373" s="3"/>
      <c r="K373" s="3"/>
      <c r="L373" s="4"/>
      <c r="M373" s="4"/>
      <c r="N373" s="4"/>
    </row>
    <row r="374" spans="1:14" ht="15.75" customHeight="1" x14ac:dyDescent="0.2">
      <c r="A374" s="1"/>
      <c r="B374" s="15"/>
      <c r="J374" s="3"/>
      <c r="K374" s="3"/>
      <c r="L374" s="4"/>
      <c r="M374" s="4"/>
      <c r="N374" s="4"/>
    </row>
    <row r="375" spans="1:14" ht="15.75" customHeight="1" x14ac:dyDescent="0.2">
      <c r="A375" s="1"/>
      <c r="B375" s="15"/>
      <c r="J375" s="3"/>
      <c r="K375" s="3"/>
      <c r="L375" s="4"/>
      <c r="M375" s="4"/>
      <c r="N375" s="4"/>
    </row>
    <row r="376" spans="1:14" ht="15.75" customHeight="1" x14ac:dyDescent="0.2">
      <c r="A376" s="1"/>
      <c r="B376" s="15"/>
      <c r="J376" s="3"/>
      <c r="K376" s="3"/>
      <c r="L376" s="4"/>
      <c r="M376" s="4"/>
      <c r="N376" s="4"/>
    </row>
    <row r="377" spans="1:14" ht="15.75" customHeight="1" x14ac:dyDescent="0.2">
      <c r="A377" s="1"/>
      <c r="B377" s="15"/>
      <c r="J377" s="3"/>
      <c r="K377" s="3"/>
      <c r="L377" s="4"/>
      <c r="M377" s="4"/>
      <c r="N377" s="4"/>
    </row>
    <row r="378" spans="1:14" ht="15.75" customHeight="1" x14ac:dyDescent="0.2">
      <c r="A378" s="1"/>
      <c r="B378" s="15"/>
      <c r="J378" s="3"/>
      <c r="K378" s="3"/>
      <c r="L378" s="4"/>
      <c r="M378" s="4"/>
      <c r="N378" s="4"/>
    </row>
    <row r="379" spans="1:14" ht="15.75" customHeight="1" x14ac:dyDescent="0.2">
      <c r="A379" s="1"/>
      <c r="B379" s="15"/>
      <c r="J379" s="3"/>
      <c r="K379" s="3"/>
      <c r="L379" s="4"/>
      <c r="M379" s="4"/>
      <c r="N379" s="4"/>
    </row>
    <row r="380" spans="1:14" ht="15.75" customHeight="1" x14ac:dyDescent="0.2">
      <c r="A380" s="1"/>
      <c r="B380" s="15"/>
      <c r="J380" s="3"/>
      <c r="K380" s="3"/>
      <c r="L380" s="4"/>
      <c r="M380" s="4"/>
      <c r="N380" s="4"/>
    </row>
    <row r="381" spans="1:14" ht="15.75" customHeight="1" x14ac:dyDescent="0.2">
      <c r="A381" s="1"/>
      <c r="B381" s="15"/>
      <c r="J381" s="3"/>
      <c r="K381" s="3"/>
      <c r="L381" s="4"/>
      <c r="M381" s="4"/>
      <c r="N381" s="4"/>
    </row>
    <row r="382" spans="1:14" ht="15.75" customHeight="1" x14ac:dyDescent="0.2">
      <c r="A382" s="1"/>
      <c r="B382" s="15"/>
      <c r="J382" s="3"/>
      <c r="K382" s="3"/>
      <c r="L382" s="4"/>
      <c r="M382" s="4"/>
      <c r="N382" s="4"/>
    </row>
    <row r="383" spans="1:14" ht="15.75" customHeight="1" x14ac:dyDescent="0.2">
      <c r="A383" s="1"/>
      <c r="B383" s="15"/>
      <c r="J383" s="3"/>
      <c r="K383" s="3"/>
      <c r="L383" s="4"/>
      <c r="M383" s="4"/>
      <c r="N383" s="4"/>
    </row>
    <row r="384" spans="1:14" ht="15.75" customHeight="1" x14ac:dyDescent="0.2">
      <c r="A384" s="1"/>
      <c r="B384" s="15"/>
      <c r="J384" s="3"/>
      <c r="K384" s="3"/>
      <c r="L384" s="4"/>
      <c r="M384" s="4"/>
      <c r="N384" s="4"/>
    </row>
    <row r="385" spans="1:14" ht="15.75" customHeight="1" x14ac:dyDescent="0.2">
      <c r="A385" s="1"/>
      <c r="B385" s="15"/>
      <c r="J385" s="3"/>
      <c r="K385" s="3"/>
      <c r="L385" s="4"/>
      <c r="M385" s="4"/>
      <c r="N385" s="4"/>
    </row>
    <row r="386" spans="1:14" ht="15.75" customHeight="1" x14ac:dyDescent="0.2">
      <c r="A386" s="1"/>
      <c r="B386" s="15"/>
      <c r="J386" s="3"/>
      <c r="K386" s="3"/>
      <c r="L386" s="4"/>
      <c r="M386" s="4"/>
      <c r="N386" s="4"/>
    </row>
    <row r="387" spans="1:14" ht="15.75" customHeight="1" x14ac:dyDescent="0.2">
      <c r="A387" s="1"/>
      <c r="B387" s="15"/>
      <c r="J387" s="3"/>
      <c r="K387" s="3"/>
      <c r="L387" s="4"/>
      <c r="M387" s="4"/>
      <c r="N387" s="4"/>
    </row>
    <row r="388" spans="1:14" ht="15.75" customHeight="1" x14ac:dyDescent="0.2">
      <c r="A388" s="1"/>
      <c r="B388" s="15"/>
      <c r="J388" s="3"/>
      <c r="K388" s="3"/>
      <c r="L388" s="4"/>
      <c r="M388" s="4"/>
      <c r="N388" s="4"/>
    </row>
    <row r="389" spans="1:14" ht="15.75" customHeight="1" x14ac:dyDescent="0.2">
      <c r="A389" s="1"/>
      <c r="B389" s="15"/>
      <c r="J389" s="3"/>
      <c r="K389" s="3"/>
      <c r="L389" s="4"/>
      <c r="M389" s="4"/>
      <c r="N389" s="4"/>
    </row>
    <row r="390" spans="1:14" ht="15.75" customHeight="1" x14ac:dyDescent="0.2">
      <c r="A390" s="1"/>
      <c r="B390" s="15"/>
      <c r="J390" s="3"/>
      <c r="K390" s="3"/>
      <c r="L390" s="4"/>
      <c r="M390" s="4"/>
      <c r="N390" s="4"/>
    </row>
    <row r="391" spans="1:14" ht="15.75" customHeight="1" x14ac:dyDescent="0.2">
      <c r="A391" s="1"/>
      <c r="B391" s="15"/>
      <c r="J391" s="3"/>
      <c r="K391" s="3"/>
      <c r="L391" s="4"/>
      <c r="M391" s="4"/>
      <c r="N391" s="4"/>
    </row>
    <row r="392" spans="1:14" ht="15.75" customHeight="1" x14ac:dyDescent="0.2">
      <c r="A392" s="1"/>
      <c r="B392" s="15"/>
      <c r="J392" s="3"/>
      <c r="K392" s="3"/>
      <c r="L392" s="4"/>
      <c r="M392" s="4"/>
      <c r="N392" s="4"/>
    </row>
    <row r="393" spans="1:14" ht="15.75" customHeight="1" x14ac:dyDescent="0.2">
      <c r="A393" s="1"/>
      <c r="B393" s="15"/>
      <c r="J393" s="3"/>
      <c r="K393" s="3"/>
      <c r="L393" s="4"/>
      <c r="M393" s="4"/>
      <c r="N393" s="4"/>
    </row>
    <row r="394" spans="1:14" ht="15.75" customHeight="1" x14ac:dyDescent="0.2">
      <c r="A394" s="1"/>
      <c r="B394" s="15"/>
      <c r="J394" s="3"/>
      <c r="K394" s="3"/>
      <c r="L394" s="4"/>
      <c r="M394" s="4"/>
      <c r="N394" s="4"/>
    </row>
    <row r="395" spans="1:14" ht="15.75" customHeight="1" x14ac:dyDescent="0.2">
      <c r="A395" s="1"/>
      <c r="B395" s="15"/>
      <c r="J395" s="3"/>
      <c r="K395" s="3"/>
      <c r="L395" s="4"/>
      <c r="M395" s="4"/>
      <c r="N395" s="4"/>
    </row>
    <row r="396" spans="1:14" ht="15.75" customHeight="1" x14ac:dyDescent="0.2">
      <c r="A396" s="1"/>
      <c r="B396" s="15"/>
      <c r="J396" s="3"/>
      <c r="K396" s="3"/>
      <c r="L396" s="4"/>
      <c r="M396" s="4"/>
      <c r="N396" s="4"/>
    </row>
    <row r="397" spans="1:14" ht="15.75" customHeight="1" x14ac:dyDescent="0.2">
      <c r="A397" s="1"/>
      <c r="B397" s="15"/>
      <c r="J397" s="3"/>
      <c r="K397" s="3"/>
      <c r="L397" s="4"/>
      <c r="M397" s="4"/>
      <c r="N397" s="4"/>
    </row>
    <row r="398" spans="1:14" ht="15.75" customHeight="1" x14ac:dyDescent="0.2">
      <c r="A398" s="1"/>
      <c r="B398" s="15"/>
      <c r="J398" s="3"/>
      <c r="K398" s="3"/>
      <c r="L398" s="4"/>
      <c r="M398" s="4"/>
      <c r="N398" s="4"/>
    </row>
    <row r="399" spans="1:14" ht="15.75" customHeight="1" x14ac:dyDescent="0.2">
      <c r="A399" s="1"/>
      <c r="B399" s="15"/>
      <c r="J399" s="3"/>
      <c r="K399" s="3"/>
      <c r="L399" s="4"/>
      <c r="M399" s="4"/>
      <c r="N399" s="4"/>
    </row>
    <row r="400" spans="1:14" ht="15.75" customHeight="1" x14ac:dyDescent="0.2">
      <c r="A400" s="1"/>
      <c r="B400" s="15"/>
      <c r="J400" s="3"/>
      <c r="K400" s="3"/>
      <c r="L400" s="4"/>
      <c r="M400" s="4"/>
      <c r="N400" s="4"/>
    </row>
    <row r="401" spans="1:14" ht="15.75" customHeight="1" x14ac:dyDescent="0.2">
      <c r="A401" s="1"/>
      <c r="B401" s="15"/>
      <c r="J401" s="3"/>
      <c r="K401" s="3"/>
      <c r="L401" s="4"/>
      <c r="M401" s="4"/>
      <c r="N401" s="4"/>
    </row>
    <row r="402" spans="1:14" ht="15.75" customHeight="1" x14ac:dyDescent="0.2">
      <c r="A402" s="1"/>
      <c r="B402" s="15"/>
      <c r="J402" s="3"/>
      <c r="K402" s="3"/>
      <c r="L402" s="4"/>
      <c r="M402" s="4"/>
      <c r="N402" s="4"/>
    </row>
    <row r="403" spans="1:14" ht="15.75" customHeight="1" x14ac:dyDescent="0.2">
      <c r="A403" s="1"/>
      <c r="B403" s="15"/>
      <c r="J403" s="3"/>
      <c r="K403" s="3"/>
      <c r="L403" s="4"/>
      <c r="M403" s="4"/>
      <c r="N403" s="4"/>
    </row>
    <row r="404" spans="1:14" ht="15.75" customHeight="1" x14ac:dyDescent="0.2">
      <c r="A404" s="1"/>
      <c r="B404" s="15"/>
      <c r="J404" s="3"/>
      <c r="K404" s="3"/>
      <c r="L404" s="4"/>
      <c r="M404" s="4"/>
      <c r="N404" s="4"/>
    </row>
    <row r="405" spans="1:14" ht="15.75" customHeight="1" x14ac:dyDescent="0.2">
      <c r="A405" s="1"/>
      <c r="B405" s="15"/>
      <c r="J405" s="3"/>
      <c r="K405" s="3"/>
      <c r="L405" s="4"/>
      <c r="M405" s="4"/>
      <c r="N405" s="4"/>
    </row>
    <row r="406" spans="1:14" ht="15.75" customHeight="1" x14ac:dyDescent="0.2">
      <c r="A406" s="1"/>
      <c r="B406" s="15"/>
      <c r="J406" s="3"/>
      <c r="K406" s="3"/>
      <c r="L406" s="4"/>
      <c r="M406" s="4"/>
      <c r="N406" s="4"/>
    </row>
    <row r="407" spans="1:14" ht="15.75" customHeight="1" x14ac:dyDescent="0.2">
      <c r="A407" s="1"/>
      <c r="B407" s="15"/>
      <c r="J407" s="3"/>
      <c r="K407" s="3"/>
      <c r="L407" s="4"/>
      <c r="M407" s="4"/>
      <c r="N407" s="4"/>
    </row>
    <row r="408" spans="1:14" ht="15.75" customHeight="1" x14ac:dyDescent="0.2">
      <c r="A408" s="1"/>
      <c r="B408" s="15"/>
      <c r="J408" s="3"/>
      <c r="K408" s="3"/>
      <c r="L408" s="4"/>
      <c r="M408" s="4"/>
      <c r="N408" s="4"/>
    </row>
    <row r="409" spans="1:14" ht="15.75" customHeight="1" x14ac:dyDescent="0.2">
      <c r="A409" s="1"/>
      <c r="B409" s="15"/>
      <c r="J409" s="3"/>
      <c r="K409" s="3"/>
      <c r="L409" s="4"/>
      <c r="M409" s="4"/>
      <c r="N409" s="4"/>
    </row>
    <row r="410" spans="1:14" ht="15.75" customHeight="1" x14ac:dyDescent="0.2">
      <c r="A410" s="1"/>
      <c r="B410" s="15"/>
      <c r="J410" s="3"/>
      <c r="K410" s="3"/>
      <c r="L410" s="4"/>
      <c r="M410" s="4"/>
      <c r="N410" s="4"/>
    </row>
    <row r="411" spans="1:14" ht="15.75" customHeight="1" x14ac:dyDescent="0.2">
      <c r="A411" s="1"/>
      <c r="B411" s="15"/>
      <c r="J411" s="3"/>
      <c r="K411" s="3"/>
      <c r="L411" s="4"/>
      <c r="M411" s="4"/>
      <c r="N411" s="4"/>
    </row>
    <row r="412" spans="1:14" ht="15.75" customHeight="1" x14ac:dyDescent="0.2">
      <c r="A412" s="1"/>
      <c r="B412" s="15"/>
      <c r="J412" s="3"/>
      <c r="K412" s="3"/>
      <c r="L412" s="4"/>
      <c r="M412" s="4"/>
      <c r="N412" s="4"/>
    </row>
    <row r="413" spans="1:14" ht="15.75" customHeight="1" x14ac:dyDescent="0.2">
      <c r="A413" s="1"/>
      <c r="B413" s="15"/>
      <c r="J413" s="3"/>
      <c r="K413" s="3"/>
      <c r="L413" s="4"/>
      <c r="M413" s="4"/>
      <c r="N413" s="4"/>
    </row>
    <row r="414" spans="1:14" ht="15.75" customHeight="1" x14ac:dyDescent="0.2">
      <c r="A414" s="1"/>
      <c r="B414" s="15"/>
      <c r="J414" s="3"/>
      <c r="K414" s="3"/>
      <c r="L414" s="4"/>
      <c r="M414" s="4"/>
      <c r="N414" s="4"/>
    </row>
    <row r="415" spans="1:14" ht="15.75" customHeight="1" x14ac:dyDescent="0.2">
      <c r="A415" s="1"/>
      <c r="B415" s="15"/>
      <c r="J415" s="3"/>
      <c r="K415" s="3"/>
      <c r="L415" s="4"/>
      <c r="M415" s="4"/>
      <c r="N415" s="4"/>
    </row>
    <row r="416" spans="1:14" ht="15.75" customHeight="1" x14ac:dyDescent="0.2">
      <c r="A416" s="1"/>
      <c r="B416" s="15"/>
      <c r="J416" s="3"/>
      <c r="K416" s="3"/>
      <c r="L416" s="4"/>
      <c r="M416" s="4"/>
      <c r="N416" s="4"/>
    </row>
    <row r="417" spans="1:14" ht="15.75" customHeight="1" x14ac:dyDescent="0.2">
      <c r="A417" s="1"/>
      <c r="B417" s="15"/>
      <c r="J417" s="3"/>
      <c r="K417" s="3"/>
      <c r="L417" s="4"/>
      <c r="M417" s="4"/>
      <c r="N417" s="4"/>
    </row>
    <row r="418" spans="1:14" ht="15.75" customHeight="1" x14ac:dyDescent="0.2">
      <c r="A418" s="1"/>
      <c r="B418" s="15"/>
      <c r="J418" s="3"/>
      <c r="K418" s="3"/>
      <c r="L418" s="4"/>
      <c r="M418" s="4"/>
      <c r="N418" s="4"/>
    </row>
    <row r="419" spans="1:14" ht="15.75" customHeight="1" x14ac:dyDescent="0.2">
      <c r="A419" s="1"/>
      <c r="B419" s="15"/>
      <c r="J419" s="3"/>
      <c r="K419" s="3"/>
      <c r="L419" s="4"/>
      <c r="M419" s="4"/>
      <c r="N419" s="4"/>
    </row>
    <row r="420" spans="1:14" ht="15.75" customHeight="1" x14ac:dyDescent="0.2">
      <c r="A420" s="1"/>
      <c r="B420" s="15"/>
      <c r="J420" s="3"/>
      <c r="K420" s="3"/>
      <c r="L420" s="4"/>
      <c r="M420" s="4"/>
      <c r="N420" s="4"/>
    </row>
    <row r="421" spans="1:14" ht="15.75" customHeight="1" x14ac:dyDescent="0.2">
      <c r="A421" s="1"/>
      <c r="B421" s="15"/>
      <c r="J421" s="3"/>
      <c r="K421" s="3"/>
      <c r="L421" s="4"/>
      <c r="M421" s="4"/>
      <c r="N421" s="4"/>
    </row>
    <row r="422" spans="1:14" ht="15.75" customHeight="1" x14ac:dyDescent="0.2">
      <c r="A422" s="1"/>
      <c r="B422" s="15"/>
      <c r="J422" s="3"/>
      <c r="K422" s="3"/>
      <c r="L422" s="4"/>
      <c r="M422" s="4"/>
      <c r="N422" s="4"/>
    </row>
    <row r="423" spans="1:14" ht="15.75" customHeight="1" x14ac:dyDescent="0.2">
      <c r="A423" s="1"/>
      <c r="B423" s="15"/>
      <c r="J423" s="3"/>
      <c r="K423" s="3"/>
      <c r="L423" s="4"/>
      <c r="M423" s="4"/>
      <c r="N423" s="4"/>
    </row>
    <row r="424" spans="1:14" ht="15.75" customHeight="1" x14ac:dyDescent="0.2">
      <c r="A424" s="1"/>
      <c r="B424" s="15"/>
      <c r="J424" s="3"/>
      <c r="K424" s="3"/>
      <c r="L424" s="4"/>
      <c r="M424" s="4"/>
      <c r="N424" s="4"/>
    </row>
    <row r="425" spans="1:14" ht="15.75" customHeight="1" x14ac:dyDescent="0.2">
      <c r="A425" s="1"/>
      <c r="B425" s="15"/>
      <c r="J425" s="3"/>
      <c r="K425" s="3"/>
      <c r="L425" s="4"/>
      <c r="M425" s="4"/>
      <c r="N425" s="4"/>
    </row>
    <row r="426" spans="1:14" ht="15.75" customHeight="1" x14ac:dyDescent="0.2">
      <c r="A426" s="1"/>
      <c r="B426" s="15"/>
      <c r="J426" s="3"/>
      <c r="K426" s="3"/>
      <c r="L426" s="4"/>
      <c r="M426" s="4"/>
      <c r="N426" s="4"/>
    </row>
    <row r="427" spans="1:14" ht="15.75" customHeight="1" x14ac:dyDescent="0.2">
      <c r="A427" s="1"/>
      <c r="B427" s="15"/>
      <c r="J427" s="3"/>
      <c r="K427" s="3"/>
      <c r="L427" s="4"/>
      <c r="M427" s="4"/>
      <c r="N427" s="4"/>
    </row>
    <row r="428" spans="1:14" ht="15.75" customHeight="1" x14ac:dyDescent="0.2">
      <c r="A428" s="1"/>
      <c r="B428" s="15"/>
      <c r="J428" s="3"/>
      <c r="K428" s="3"/>
      <c r="L428" s="4"/>
      <c r="M428" s="4"/>
      <c r="N428" s="4"/>
    </row>
    <row r="429" spans="1:14" ht="15.75" customHeight="1" x14ac:dyDescent="0.2">
      <c r="A429" s="1"/>
      <c r="B429" s="15"/>
      <c r="J429" s="3"/>
      <c r="K429" s="3"/>
      <c r="L429" s="4"/>
      <c r="M429" s="4"/>
      <c r="N429" s="4"/>
    </row>
    <row r="430" spans="1:14" ht="15.75" customHeight="1" x14ac:dyDescent="0.2">
      <c r="A430" s="1"/>
      <c r="B430" s="15"/>
      <c r="J430" s="3"/>
      <c r="K430" s="3"/>
      <c r="L430" s="4"/>
      <c r="M430" s="4"/>
      <c r="N430" s="4"/>
    </row>
    <row r="431" spans="1:14" ht="15.75" customHeight="1" x14ac:dyDescent="0.2">
      <c r="A431" s="1"/>
      <c r="B431" s="15"/>
      <c r="J431" s="3"/>
      <c r="K431" s="3"/>
      <c r="L431" s="4"/>
      <c r="M431" s="4"/>
      <c r="N431" s="4"/>
    </row>
    <row r="432" spans="1:14" ht="15.75" customHeight="1" x14ac:dyDescent="0.2">
      <c r="A432" s="1"/>
      <c r="B432" s="15"/>
      <c r="J432" s="3"/>
      <c r="K432" s="3"/>
      <c r="L432" s="4"/>
      <c r="M432" s="4"/>
      <c r="N432" s="4"/>
    </row>
    <row r="433" spans="1:14" ht="15.75" customHeight="1" x14ac:dyDescent="0.2">
      <c r="A433" s="1"/>
      <c r="B433" s="15"/>
      <c r="J433" s="3"/>
      <c r="K433" s="3"/>
      <c r="L433" s="4"/>
      <c r="M433" s="4"/>
      <c r="N433" s="4"/>
    </row>
    <row r="434" spans="1:14" ht="15.75" customHeight="1" x14ac:dyDescent="0.2">
      <c r="A434" s="1"/>
      <c r="B434" s="15"/>
      <c r="J434" s="3"/>
      <c r="K434" s="3"/>
      <c r="L434" s="4"/>
      <c r="M434" s="4"/>
      <c r="N434" s="4"/>
    </row>
    <row r="435" spans="1:14" ht="15.75" customHeight="1" x14ac:dyDescent="0.2">
      <c r="A435" s="1"/>
      <c r="B435" s="15"/>
      <c r="J435" s="3"/>
      <c r="K435" s="3"/>
      <c r="L435" s="4"/>
      <c r="M435" s="4"/>
      <c r="N435" s="4"/>
    </row>
    <row r="436" spans="1:14" ht="15.75" customHeight="1" x14ac:dyDescent="0.2">
      <c r="A436" s="1"/>
      <c r="B436" s="15"/>
      <c r="J436" s="3"/>
      <c r="K436" s="3"/>
      <c r="L436" s="4"/>
      <c r="M436" s="4"/>
      <c r="N436" s="4"/>
    </row>
    <row r="437" spans="1:14" ht="15.75" customHeight="1" x14ac:dyDescent="0.2">
      <c r="A437" s="1"/>
      <c r="B437" s="15"/>
      <c r="J437" s="3"/>
      <c r="K437" s="3"/>
      <c r="L437" s="4"/>
      <c r="M437" s="4"/>
      <c r="N437" s="4"/>
    </row>
    <row r="438" spans="1:14" ht="15.75" customHeight="1" x14ac:dyDescent="0.2">
      <c r="A438" s="1"/>
      <c r="B438" s="15"/>
      <c r="J438" s="3"/>
      <c r="K438" s="3"/>
      <c r="L438" s="4"/>
      <c r="M438" s="4"/>
      <c r="N438" s="4"/>
    </row>
    <row r="439" spans="1:14" ht="15.75" customHeight="1" x14ac:dyDescent="0.2">
      <c r="A439" s="1"/>
      <c r="B439" s="15"/>
      <c r="J439" s="3"/>
      <c r="K439" s="3"/>
      <c r="L439" s="4"/>
      <c r="M439" s="4"/>
      <c r="N439" s="4"/>
    </row>
    <row r="440" spans="1:14" ht="15.75" customHeight="1" x14ac:dyDescent="0.2">
      <c r="A440" s="1"/>
      <c r="B440" s="15"/>
      <c r="J440" s="3"/>
      <c r="K440" s="3"/>
      <c r="L440" s="4"/>
      <c r="M440" s="4"/>
      <c r="N440" s="4"/>
    </row>
    <row r="441" spans="1:14" ht="15.75" customHeight="1" x14ac:dyDescent="0.2">
      <c r="A441" s="1"/>
      <c r="B441" s="15"/>
      <c r="J441" s="3"/>
      <c r="K441" s="3"/>
      <c r="L441" s="4"/>
      <c r="M441" s="4"/>
      <c r="N441" s="4"/>
    </row>
    <row r="442" spans="1:14" ht="15.75" customHeight="1" x14ac:dyDescent="0.2">
      <c r="A442" s="1"/>
      <c r="B442" s="15"/>
      <c r="J442" s="3"/>
      <c r="K442" s="3"/>
      <c r="L442" s="4"/>
      <c r="M442" s="4"/>
      <c r="N442" s="4"/>
    </row>
    <row r="443" spans="1:14" ht="15.75" customHeight="1" x14ac:dyDescent="0.2">
      <c r="A443" s="1"/>
      <c r="B443" s="15"/>
      <c r="J443" s="3"/>
      <c r="K443" s="3"/>
      <c r="L443" s="4"/>
      <c r="M443" s="4"/>
      <c r="N443" s="4"/>
    </row>
    <row r="444" spans="1:14" ht="15.75" customHeight="1" x14ac:dyDescent="0.2">
      <c r="A444" s="1"/>
      <c r="B444" s="15"/>
      <c r="J444" s="3"/>
      <c r="K444" s="3"/>
      <c r="L444" s="4"/>
      <c r="M444" s="4"/>
      <c r="N444" s="4"/>
    </row>
    <row r="445" spans="1:14" ht="15.75" customHeight="1" x14ac:dyDescent="0.2">
      <c r="A445" s="1"/>
      <c r="B445" s="15"/>
      <c r="J445" s="3"/>
      <c r="K445" s="3"/>
      <c r="L445" s="4"/>
      <c r="M445" s="4"/>
      <c r="N445" s="4"/>
    </row>
    <row r="446" spans="1:14" ht="15.75" customHeight="1" x14ac:dyDescent="0.2">
      <c r="A446" s="1"/>
      <c r="B446" s="15"/>
      <c r="J446" s="3"/>
      <c r="K446" s="3"/>
      <c r="L446" s="4"/>
      <c r="M446" s="4"/>
      <c r="N446" s="4"/>
    </row>
    <row r="447" spans="1:14" ht="15.75" customHeight="1" x14ac:dyDescent="0.2">
      <c r="A447" s="1"/>
      <c r="B447" s="15"/>
      <c r="J447" s="3"/>
      <c r="K447" s="3"/>
      <c r="L447" s="4"/>
      <c r="M447" s="4"/>
      <c r="N447" s="4"/>
    </row>
    <row r="448" spans="1:14" ht="15.75" customHeight="1" x14ac:dyDescent="0.2">
      <c r="A448" s="1"/>
      <c r="B448" s="15"/>
      <c r="J448" s="3"/>
      <c r="K448" s="3"/>
      <c r="L448" s="4"/>
      <c r="M448" s="4"/>
      <c r="N448" s="4"/>
    </row>
    <row r="449" spans="1:14" ht="15.75" customHeight="1" x14ac:dyDescent="0.2">
      <c r="A449" s="1"/>
      <c r="B449" s="15"/>
      <c r="J449" s="3"/>
      <c r="K449" s="3"/>
      <c r="L449" s="4"/>
      <c r="M449" s="4"/>
      <c r="N449" s="4"/>
    </row>
    <row r="450" spans="1:14" ht="15.75" customHeight="1" x14ac:dyDescent="0.2">
      <c r="A450" s="1"/>
      <c r="B450" s="15"/>
      <c r="J450" s="3"/>
      <c r="K450" s="3"/>
      <c r="L450" s="4"/>
      <c r="M450" s="4"/>
      <c r="N450" s="4"/>
    </row>
    <row r="451" spans="1:14" ht="15.75" customHeight="1" x14ac:dyDescent="0.2">
      <c r="A451" s="1"/>
      <c r="B451" s="15"/>
      <c r="J451" s="3"/>
      <c r="K451" s="3"/>
      <c r="L451" s="4"/>
      <c r="M451" s="4"/>
      <c r="N451" s="4"/>
    </row>
    <row r="452" spans="1:14" ht="15.75" customHeight="1" x14ac:dyDescent="0.2">
      <c r="A452" s="1"/>
      <c r="B452" s="15"/>
      <c r="J452" s="3"/>
      <c r="K452" s="3"/>
      <c r="L452" s="4"/>
      <c r="M452" s="4"/>
      <c r="N452" s="4"/>
    </row>
    <row r="453" spans="1:14" ht="15.75" customHeight="1" x14ac:dyDescent="0.2">
      <c r="A453" s="1"/>
      <c r="B453" s="15"/>
      <c r="J453" s="3"/>
      <c r="K453" s="3"/>
      <c r="L453" s="4"/>
      <c r="M453" s="4"/>
      <c r="N453" s="4"/>
    </row>
    <row r="454" spans="1:14" ht="15.75" customHeight="1" x14ac:dyDescent="0.2">
      <c r="A454" s="1"/>
      <c r="B454" s="15"/>
      <c r="J454" s="3"/>
      <c r="K454" s="3"/>
      <c r="L454" s="4"/>
      <c r="M454" s="4"/>
      <c r="N454" s="4"/>
    </row>
    <row r="455" spans="1:14" ht="15.75" customHeight="1" x14ac:dyDescent="0.2">
      <c r="A455" s="1"/>
      <c r="B455" s="15"/>
      <c r="J455" s="3"/>
      <c r="K455" s="3"/>
      <c r="L455" s="4"/>
      <c r="M455" s="4"/>
      <c r="N455" s="4"/>
    </row>
    <row r="456" spans="1:14" ht="15.75" customHeight="1" x14ac:dyDescent="0.2">
      <c r="A456" s="1"/>
      <c r="B456" s="15"/>
      <c r="J456" s="3"/>
      <c r="K456" s="3"/>
      <c r="L456" s="4"/>
      <c r="M456" s="4"/>
      <c r="N456" s="4"/>
    </row>
    <row r="457" spans="1:14" ht="15.75" customHeight="1" x14ac:dyDescent="0.2">
      <c r="A457" s="1"/>
      <c r="B457" s="15"/>
      <c r="J457" s="3"/>
      <c r="K457" s="3"/>
      <c r="L457" s="4"/>
      <c r="M457" s="4"/>
      <c r="N457" s="4"/>
    </row>
    <row r="458" spans="1:14" ht="15.75" customHeight="1" x14ac:dyDescent="0.2">
      <c r="A458" s="1"/>
      <c r="B458" s="15"/>
      <c r="J458" s="3"/>
      <c r="K458" s="3"/>
      <c r="L458" s="4"/>
      <c r="M458" s="4"/>
      <c r="N458" s="4"/>
    </row>
    <row r="459" spans="1:14" ht="15.75" customHeight="1" x14ac:dyDescent="0.2">
      <c r="A459" s="1"/>
      <c r="B459" s="15"/>
      <c r="J459" s="3"/>
      <c r="K459" s="3"/>
      <c r="L459" s="4"/>
      <c r="M459" s="4"/>
      <c r="N459" s="4"/>
    </row>
    <row r="460" spans="1:14" ht="15.75" customHeight="1" x14ac:dyDescent="0.2">
      <c r="A460" s="1"/>
      <c r="B460" s="15"/>
      <c r="J460" s="3"/>
      <c r="K460" s="3"/>
      <c r="L460" s="4"/>
      <c r="M460" s="4"/>
      <c r="N460" s="4"/>
    </row>
    <row r="461" spans="1:14" ht="15.75" customHeight="1" x14ac:dyDescent="0.2">
      <c r="A461" s="1"/>
      <c r="B461" s="15"/>
      <c r="J461" s="3"/>
      <c r="K461" s="3"/>
      <c r="L461" s="4"/>
      <c r="M461" s="4"/>
      <c r="N461" s="4"/>
    </row>
    <row r="462" spans="1:14" ht="15.75" customHeight="1" x14ac:dyDescent="0.2">
      <c r="A462" s="1"/>
      <c r="B462" s="15"/>
      <c r="J462" s="3"/>
      <c r="K462" s="3"/>
      <c r="L462" s="4"/>
      <c r="M462" s="4"/>
      <c r="N462" s="4"/>
    </row>
    <row r="463" spans="1:14" ht="15.75" customHeight="1" x14ac:dyDescent="0.2">
      <c r="A463" s="1"/>
      <c r="B463" s="15"/>
      <c r="J463" s="3"/>
      <c r="K463" s="3"/>
      <c r="L463" s="4"/>
      <c r="M463" s="4"/>
      <c r="N463" s="4"/>
    </row>
    <row r="464" spans="1:14" ht="15.75" customHeight="1" x14ac:dyDescent="0.2">
      <c r="A464" s="1"/>
      <c r="B464" s="15"/>
      <c r="J464" s="3"/>
      <c r="K464" s="3"/>
      <c r="L464" s="4"/>
      <c r="M464" s="4"/>
      <c r="N464" s="4"/>
    </row>
    <row r="465" spans="1:14" ht="15.75" customHeight="1" x14ac:dyDescent="0.2">
      <c r="A465" s="1"/>
      <c r="B465" s="15"/>
      <c r="J465" s="3"/>
      <c r="K465" s="3"/>
      <c r="L465" s="4"/>
      <c r="M465" s="4"/>
      <c r="N465" s="4"/>
    </row>
    <row r="466" spans="1:14" ht="15.75" customHeight="1" x14ac:dyDescent="0.2">
      <c r="A466" s="1"/>
      <c r="B466" s="15"/>
      <c r="J466" s="3"/>
      <c r="K466" s="3"/>
      <c r="L466" s="4"/>
      <c r="M466" s="4"/>
      <c r="N466" s="4"/>
    </row>
    <row r="467" spans="1:14" ht="15.75" customHeight="1" x14ac:dyDescent="0.2">
      <c r="A467" s="1"/>
      <c r="B467" s="15"/>
      <c r="J467" s="3"/>
      <c r="K467" s="3"/>
      <c r="L467" s="4"/>
      <c r="M467" s="4"/>
      <c r="N467" s="4"/>
    </row>
    <row r="468" spans="1:14" ht="15.75" customHeight="1" x14ac:dyDescent="0.2">
      <c r="A468" s="1"/>
      <c r="B468" s="15"/>
      <c r="J468" s="3"/>
      <c r="K468" s="3"/>
      <c r="L468" s="4"/>
      <c r="M468" s="4"/>
      <c r="N468" s="4"/>
    </row>
    <row r="469" spans="1:14" ht="15.75" customHeight="1" x14ac:dyDescent="0.2">
      <c r="A469" s="1"/>
      <c r="B469" s="15"/>
      <c r="J469" s="3"/>
      <c r="K469" s="3"/>
      <c r="L469" s="4"/>
      <c r="M469" s="4"/>
      <c r="N469" s="4"/>
    </row>
    <row r="470" spans="1:14" ht="15.75" customHeight="1" x14ac:dyDescent="0.2">
      <c r="A470" s="1"/>
      <c r="B470" s="15"/>
      <c r="J470" s="3"/>
      <c r="K470" s="3"/>
      <c r="L470" s="4"/>
      <c r="M470" s="4"/>
      <c r="N470" s="4"/>
    </row>
    <row r="471" spans="1:14" ht="15.75" customHeight="1" x14ac:dyDescent="0.2">
      <c r="A471" s="1"/>
      <c r="B471" s="15"/>
      <c r="J471" s="3"/>
      <c r="K471" s="3"/>
      <c r="L471" s="4"/>
      <c r="M471" s="4"/>
      <c r="N471" s="4"/>
    </row>
    <row r="472" spans="1:14" ht="15.75" customHeight="1" x14ac:dyDescent="0.2">
      <c r="A472" s="1"/>
      <c r="B472" s="15"/>
      <c r="J472" s="3"/>
      <c r="K472" s="3"/>
      <c r="L472" s="4"/>
      <c r="M472" s="4"/>
      <c r="N472" s="4"/>
    </row>
    <row r="473" spans="1:14" ht="15.75" customHeight="1" x14ac:dyDescent="0.2">
      <c r="A473" s="1"/>
      <c r="B473" s="15"/>
      <c r="J473" s="3"/>
      <c r="K473" s="3"/>
      <c r="L473" s="4"/>
      <c r="M473" s="4"/>
      <c r="N473" s="4"/>
    </row>
    <row r="474" spans="1:14" ht="15.75" customHeight="1" x14ac:dyDescent="0.2">
      <c r="A474" s="1"/>
      <c r="B474" s="15"/>
      <c r="J474" s="3"/>
      <c r="K474" s="3"/>
      <c r="L474" s="4"/>
      <c r="M474" s="4"/>
      <c r="N474" s="4"/>
    </row>
    <row r="475" spans="1:14" ht="15.75" customHeight="1" x14ac:dyDescent="0.2">
      <c r="A475" s="1"/>
      <c r="B475" s="15"/>
      <c r="J475" s="3"/>
      <c r="K475" s="3"/>
      <c r="L475" s="4"/>
      <c r="M475" s="4"/>
      <c r="N475" s="4"/>
    </row>
    <row r="476" spans="1:14" ht="15.75" customHeight="1" x14ac:dyDescent="0.2">
      <c r="A476" s="1"/>
      <c r="B476" s="15"/>
      <c r="J476" s="3"/>
      <c r="K476" s="3"/>
      <c r="L476" s="4"/>
      <c r="M476" s="4"/>
      <c r="N476" s="4"/>
    </row>
    <row r="477" spans="1:14" ht="15.75" customHeight="1" x14ac:dyDescent="0.2">
      <c r="A477" s="1"/>
      <c r="B477" s="15"/>
      <c r="J477" s="3"/>
      <c r="K477" s="3"/>
      <c r="L477" s="4"/>
      <c r="M477" s="4"/>
      <c r="N477" s="4"/>
    </row>
    <row r="478" spans="1:14" ht="15.75" customHeight="1" x14ac:dyDescent="0.2">
      <c r="A478" s="1"/>
      <c r="B478" s="15"/>
      <c r="J478" s="3"/>
      <c r="K478" s="3"/>
      <c r="L478" s="4"/>
      <c r="M478" s="4"/>
      <c r="N478" s="4"/>
    </row>
    <row r="479" spans="1:14" ht="15.75" customHeight="1" x14ac:dyDescent="0.2">
      <c r="A479" s="1"/>
      <c r="B479" s="15"/>
      <c r="J479" s="3"/>
      <c r="K479" s="3"/>
      <c r="L479" s="4"/>
      <c r="M479" s="4"/>
      <c r="N479" s="4"/>
    </row>
    <row r="480" spans="1:14" ht="15.75" customHeight="1" x14ac:dyDescent="0.2">
      <c r="A480" s="1"/>
      <c r="B480" s="15"/>
      <c r="J480" s="3"/>
      <c r="K480" s="3"/>
      <c r="L480" s="4"/>
      <c r="M480" s="4"/>
      <c r="N480" s="4"/>
    </row>
    <row r="481" spans="1:14" ht="15.75" customHeight="1" x14ac:dyDescent="0.2">
      <c r="A481" s="1"/>
      <c r="B481" s="15"/>
      <c r="J481" s="3"/>
      <c r="K481" s="3"/>
      <c r="L481" s="4"/>
      <c r="M481" s="4"/>
      <c r="N481" s="4"/>
    </row>
    <row r="482" spans="1:14" ht="15.75" customHeight="1" x14ac:dyDescent="0.2">
      <c r="A482" s="1"/>
      <c r="B482" s="15"/>
      <c r="J482" s="3"/>
      <c r="K482" s="3"/>
      <c r="L482" s="4"/>
      <c r="M482" s="4"/>
      <c r="N482" s="4"/>
    </row>
    <row r="483" spans="1:14" ht="15.75" customHeight="1" x14ac:dyDescent="0.2">
      <c r="A483" s="1"/>
      <c r="B483" s="15"/>
      <c r="J483" s="3"/>
      <c r="K483" s="3"/>
      <c r="L483" s="4"/>
      <c r="M483" s="4"/>
      <c r="N483" s="4"/>
    </row>
    <row r="484" spans="1:14" ht="15.75" customHeight="1" x14ac:dyDescent="0.2">
      <c r="A484" s="1"/>
      <c r="B484" s="15"/>
      <c r="J484" s="3"/>
      <c r="K484" s="3"/>
      <c r="L484" s="4"/>
      <c r="M484" s="4"/>
      <c r="N484" s="4"/>
    </row>
    <row r="485" spans="1:14" ht="15.75" customHeight="1" x14ac:dyDescent="0.2">
      <c r="A485" s="1"/>
      <c r="B485" s="15"/>
      <c r="J485" s="3"/>
      <c r="K485" s="3"/>
      <c r="L485" s="4"/>
      <c r="M485" s="4"/>
      <c r="N485" s="4"/>
    </row>
    <row r="486" spans="1:14" ht="15.75" customHeight="1" x14ac:dyDescent="0.2">
      <c r="A486" s="1"/>
      <c r="B486" s="15"/>
      <c r="J486" s="3"/>
      <c r="K486" s="3"/>
      <c r="L486" s="4"/>
      <c r="M486" s="4"/>
      <c r="N486" s="4"/>
    </row>
    <row r="487" spans="1:14" ht="15.75" customHeight="1" x14ac:dyDescent="0.2">
      <c r="A487" s="1"/>
      <c r="B487" s="15"/>
      <c r="J487" s="3"/>
      <c r="K487" s="3"/>
      <c r="L487" s="4"/>
      <c r="M487" s="4"/>
      <c r="N487" s="4"/>
    </row>
    <row r="488" spans="1:14" ht="15.75" customHeight="1" x14ac:dyDescent="0.2">
      <c r="A488" s="1"/>
      <c r="B488" s="15"/>
      <c r="J488" s="3"/>
      <c r="K488" s="3"/>
      <c r="L488" s="4"/>
      <c r="M488" s="4"/>
      <c r="N488" s="4"/>
    </row>
    <row r="489" spans="1:14" ht="15.75" customHeight="1" x14ac:dyDescent="0.2">
      <c r="A489" s="1"/>
      <c r="B489" s="15"/>
      <c r="J489" s="3"/>
      <c r="K489" s="3"/>
      <c r="L489" s="4"/>
      <c r="M489" s="4"/>
      <c r="N489" s="4"/>
    </row>
    <row r="490" spans="1:14" ht="15.75" customHeight="1" x14ac:dyDescent="0.2">
      <c r="A490" s="1"/>
      <c r="B490" s="15"/>
      <c r="J490" s="3"/>
      <c r="K490" s="3"/>
      <c r="L490" s="4"/>
      <c r="M490" s="4"/>
      <c r="N490" s="4"/>
    </row>
    <row r="491" spans="1:14" ht="15.75" customHeight="1" x14ac:dyDescent="0.2">
      <c r="A491" s="1"/>
      <c r="B491" s="15"/>
      <c r="J491" s="3"/>
      <c r="K491" s="3"/>
      <c r="L491" s="4"/>
      <c r="M491" s="4"/>
      <c r="N491" s="4"/>
    </row>
    <row r="492" spans="1:14" ht="15.75" customHeight="1" x14ac:dyDescent="0.2">
      <c r="A492" s="1"/>
      <c r="B492" s="15"/>
      <c r="J492" s="3"/>
      <c r="K492" s="3"/>
      <c r="L492" s="4"/>
      <c r="M492" s="4"/>
      <c r="N492" s="4"/>
    </row>
    <row r="493" spans="1:14" ht="15.75" customHeight="1" x14ac:dyDescent="0.2">
      <c r="A493" s="1"/>
      <c r="B493" s="15"/>
      <c r="J493" s="3"/>
      <c r="K493" s="3"/>
      <c r="L493" s="4"/>
      <c r="M493" s="4"/>
      <c r="N493" s="4"/>
    </row>
    <row r="494" spans="1:14" ht="15.75" customHeight="1" x14ac:dyDescent="0.2">
      <c r="A494" s="1"/>
      <c r="B494" s="15"/>
      <c r="J494" s="3"/>
      <c r="K494" s="3"/>
      <c r="L494" s="4"/>
      <c r="M494" s="4"/>
      <c r="N494" s="4"/>
    </row>
    <row r="495" spans="1:14" ht="15.75" customHeight="1" x14ac:dyDescent="0.2">
      <c r="A495" s="1"/>
      <c r="B495" s="15"/>
      <c r="J495" s="3"/>
      <c r="K495" s="3"/>
      <c r="L495" s="4"/>
      <c r="M495" s="4"/>
      <c r="N495" s="4"/>
    </row>
    <row r="496" spans="1:14" ht="15.75" customHeight="1" x14ac:dyDescent="0.2">
      <c r="A496" s="1"/>
      <c r="B496" s="15"/>
      <c r="J496" s="3"/>
      <c r="K496" s="3"/>
      <c r="L496" s="4"/>
      <c r="M496" s="4"/>
      <c r="N496" s="4"/>
    </row>
    <row r="497" spans="1:14" ht="15.75" customHeight="1" x14ac:dyDescent="0.2">
      <c r="A497" s="1"/>
      <c r="B497" s="15"/>
      <c r="J497" s="3"/>
      <c r="K497" s="3"/>
      <c r="L497" s="4"/>
      <c r="M497" s="4"/>
      <c r="N497" s="4"/>
    </row>
    <row r="498" spans="1:14" ht="15.75" customHeight="1" x14ac:dyDescent="0.2">
      <c r="A498" s="1"/>
      <c r="B498" s="15"/>
      <c r="J498" s="3"/>
      <c r="K498" s="3"/>
      <c r="L498" s="4"/>
      <c r="M498" s="4"/>
      <c r="N498" s="4"/>
    </row>
    <row r="499" spans="1:14" ht="15.75" customHeight="1" x14ac:dyDescent="0.2">
      <c r="A499" s="1"/>
      <c r="B499" s="15"/>
      <c r="J499" s="3"/>
      <c r="K499" s="3"/>
      <c r="L499" s="4"/>
      <c r="M499" s="4"/>
      <c r="N499" s="4"/>
    </row>
    <row r="500" spans="1:14" ht="15.75" customHeight="1" x14ac:dyDescent="0.2">
      <c r="A500" s="1"/>
      <c r="B500" s="15"/>
      <c r="J500" s="3"/>
      <c r="K500" s="3"/>
      <c r="L500" s="4"/>
      <c r="M500" s="4"/>
      <c r="N500" s="4"/>
    </row>
    <row r="501" spans="1:14" ht="15.75" customHeight="1" x14ac:dyDescent="0.2">
      <c r="A501" s="1"/>
      <c r="B501" s="15"/>
      <c r="J501" s="3"/>
      <c r="K501" s="3"/>
      <c r="L501" s="4"/>
      <c r="M501" s="4"/>
      <c r="N501" s="4"/>
    </row>
    <row r="502" spans="1:14" ht="15.75" customHeight="1" x14ac:dyDescent="0.2">
      <c r="A502" s="1"/>
      <c r="B502" s="15"/>
      <c r="J502" s="3"/>
      <c r="K502" s="3"/>
      <c r="L502" s="4"/>
      <c r="M502" s="4"/>
      <c r="N502" s="4"/>
    </row>
    <row r="503" spans="1:14" ht="15.75" customHeight="1" x14ac:dyDescent="0.2">
      <c r="A503" s="1"/>
      <c r="B503" s="15"/>
      <c r="J503" s="3"/>
      <c r="K503" s="3"/>
      <c r="L503" s="4"/>
      <c r="M503" s="4"/>
      <c r="N503" s="4"/>
    </row>
    <row r="504" spans="1:14" ht="15.75" customHeight="1" x14ac:dyDescent="0.2">
      <c r="A504" s="1"/>
      <c r="B504" s="15"/>
      <c r="J504" s="3"/>
      <c r="K504" s="3"/>
      <c r="L504" s="4"/>
      <c r="M504" s="4"/>
      <c r="N504" s="4"/>
    </row>
    <row r="505" spans="1:14" ht="15.75" customHeight="1" x14ac:dyDescent="0.2">
      <c r="A505" s="1"/>
      <c r="B505" s="15"/>
      <c r="J505" s="3"/>
      <c r="K505" s="3"/>
      <c r="L505" s="4"/>
      <c r="M505" s="4"/>
      <c r="N505" s="4"/>
    </row>
    <row r="506" spans="1:14" ht="15.75" customHeight="1" x14ac:dyDescent="0.2">
      <c r="A506" s="1"/>
      <c r="B506" s="15"/>
      <c r="J506" s="3"/>
      <c r="K506" s="3"/>
      <c r="L506" s="4"/>
      <c r="M506" s="4"/>
      <c r="N506" s="4"/>
    </row>
    <row r="507" spans="1:14" ht="15.75" customHeight="1" x14ac:dyDescent="0.2">
      <c r="A507" s="1"/>
      <c r="B507" s="15"/>
      <c r="J507" s="3"/>
      <c r="K507" s="3"/>
      <c r="L507" s="4"/>
      <c r="M507" s="4"/>
      <c r="N507" s="4"/>
    </row>
    <row r="508" spans="1:14" ht="15.75" customHeight="1" x14ac:dyDescent="0.2">
      <c r="A508" s="1"/>
      <c r="B508" s="15"/>
      <c r="J508" s="3"/>
      <c r="K508" s="3"/>
      <c r="L508" s="4"/>
      <c r="M508" s="4"/>
      <c r="N508" s="4"/>
    </row>
    <row r="509" spans="1:14" ht="15.75" customHeight="1" x14ac:dyDescent="0.2">
      <c r="A509" s="1"/>
      <c r="B509" s="15"/>
      <c r="J509" s="3"/>
      <c r="K509" s="3"/>
      <c r="L509" s="4"/>
      <c r="M509" s="4"/>
      <c r="N509" s="4"/>
    </row>
    <row r="510" spans="1:14" ht="15.75" customHeight="1" x14ac:dyDescent="0.2">
      <c r="A510" s="1"/>
      <c r="B510" s="15"/>
      <c r="J510" s="3"/>
      <c r="K510" s="3"/>
      <c r="L510" s="4"/>
      <c r="M510" s="4"/>
      <c r="N510" s="4"/>
    </row>
    <row r="511" spans="1:14" ht="15.75" customHeight="1" x14ac:dyDescent="0.2">
      <c r="A511" s="1"/>
      <c r="B511" s="15"/>
      <c r="J511" s="3"/>
      <c r="K511" s="3"/>
      <c r="L511" s="4"/>
      <c r="M511" s="4"/>
      <c r="N511" s="4"/>
    </row>
    <row r="512" spans="1:14" ht="15.75" customHeight="1" x14ac:dyDescent="0.2">
      <c r="A512" s="1"/>
      <c r="B512" s="15"/>
      <c r="J512" s="3"/>
      <c r="K512" s="3"/>
      <c r="L512" s="4"/>
      <c r="M512" s="4"/>
      <c r="N512" s="4"/>
    </row>
    <row r="513" spans="1:14" ht="15.75" customHeight="1" x14ac:dyDescent="0.2">
      <c r="A513" s="1"/>
      <c r="B513" s="15"/>
      <c r="J513" s="3"/>
      <c r="K513" s="3"/>
      <c r="L513" s="4"/>
      <c r="M513" s="4"/>
      <c r="N513" s="4"/>
    </row>
    <row r="514" spans="1:14" ht="15.75" customHeight="1" x14ac:dyDescent="0.2">
      <c r="A514" s="1"/>
      <c r="B514" s="15"/>
      <c r="J514" s="3"/>
      <c r="K514" s="3"/>
      <c r="L514" s="4"/>
      <c r="M514" s="4"/>
      <c r="N514" s="4"/>
    </row>
    <row r="515" spans="1:14" ht="15.75" customHeight="1" x14ac:dyDescent="0.2">
      <c r="A515" s="1"/>
      <c r="B515" s="15"/>
      <c r="J515" s="3"/>
      <c r="K515" s="3"/>
      <c r="L515" s="4"/>
      <c r="M515" s="4"/>
      <c r="N515" s="4"/>
    </row>
    <row r="516" spans="1:14" ht="15.75" customHeight="1" x14ac:dyDescent="0.2">
      <c r="A516" s="1"/>
      <c r="B516" s="15"/>
      <c r="J516" s="3"/>
      <c r="K516" s="3"/>
      <c r="L516" s="4"/>
      <c r="M516" s="4"/>
      <c r="N516" s="4"/>
    </row>
    <row r="517" spans="1:14" ht="15.75" customHeight="1" x14ac:dyDescent="0.2">
      <c r="A517" s="1"/>
      <c r="B517" s="15"/>
      <c r="J517" s="3"/>
      <c r="K517" s="3"/>
      <c r="L517" s="4"/>
      <c r="M517" s="4"/>
      <c r="N517" s="4"/>
    </row>
    <row r="518" spans="1:14" ht="15.75" customHeight="1" x14ac:dyDescent="0.2">
      <c r="A518" s="1"/>
      <c r="B518" s="15"/>
      <c r="J518" s="3"/>
      <c r="K518" s="3"/>
      <c r="L518" s="4"/>
      <c r="M518" s="4"/>
      <c r="N518" s="4"/>
    </row>
    <row r="519" spans="1:14" ht="15.75" customHeight="1" x14ac:dyDescent="0.2">
      <c r="A519" s="1"/>
      <c r="B519" s="15"/>
      <c r="J519" s="3"/>
      <c r="K519" s="3"/>
      <c r="L519" s="4"/>
      <c r="M519" s="4"/>
      <c r="N519" s="4"/>
    </row>
    <row r="520" spans="1:14" ht="15.75" customHeight="1" x14ac:dyDescent="0.2">
      <c r="A520" s="1"/>
      <c r="B520" s="15"/>
      <c r="J520" s="3"/>
      <c r="K520" s="3"/>
      <c r="L520" s="4"/>
      <c r="M520" s="4"/>
      <c r="N520" s="4"/>
    </row>
    <row r="521" spans="1:14" ht="15.75" customHeight="1" x14ac:dyDescent="0.2">
      <c r="A521" s="1"/>
      <c r="B521" s="15"/>
      <c r="J521" s="3"/>
      <c r="K521" s="3"/>
      <c r="L521" s="4"/>
      <c r="M521" s="4"/>
      <c r="N521" s="4"/>
    </row>
    <row r="522" spans="1:14" ht="15.75" customHeight="1" x14ac:dyDescent="0.2">
      <c r="A522" s="1"/>
      <c r="B522" s="15"/>
      <c r="J522" s="3"/>
      <c r="K522" s="3"/>
      <c r="L522" s="4"/>
      <c r="M522" s="4"/>
      <c r="N522" s="4"/>
    </row>
    <row r="523" spans="1:14" ht="15.75" customHeight="1" x14ac:dyDescent="0.2">
      <c r="A523" s="1"/>
      <c r="B523" s="15"/>
      <c r="J523" s="3"/>
      <c r="K523" s="3"/>
      <c r="L523" s="4"/>
      <c r="M523" s="4"/>
      <c r="N523" s="4"/>
    </row>
    <row r="524" spans="1:14" ht="15.75" customHeight="1" x14ac:dyDescent="0.2">
      <c r="A524" s="1"/>
      <c r="B524" s="15"/>
      <c r="J524" s="3"/>
      <c r="K524" s="3"/>
      <c r="L524" s="4"/>
      <c r="M524" s="4"/>
      <c r="N524" s="4"/>
    </row>
    <row r="525" spans="1:14" ht="15.75" customHeight="1" x14ac:dyDescent="0.2">
      <c r="A525" s="1"/>
      <c r="B525" s="15"/>
      <c r="J525" s="3"/>
      <c r="K525" s="3"/>
      <c r="L525" s="4"/>
      <c r="M525" s="4"/>
      <c r="N525" s="4"/>
    </row>
    <row r="526" spans="1:14" ht="15.75" customHeight="1" x14ac:dyDescent="0.2">
      <c r="A526" s="1"/>
      <c r="B526" s="15"/>
      <c r="J526" s="3"/>
      <c r="K526" s="3"/>
      <c r="L526" s="4"/>
      <c r="M526" s="4"/>
      <c r="N526" s="4"/>
    </row>
    <row r="527" spans="1:14" ht="15.75" customHeight="1" x14ac:dyDescent="0.2">
      <c r="A527" s="1"/>
      <c r="B527" s="15"/>
      <c r="J527" s="3"/>
      <c r="K527" s="3"/>
      <c r="L527" s="4"/>
      <c r="M527" s="4"/>
      <c r="N527" s="4"/>
    </row>
    <row r="528" spans="1:14" ht="15.75" customHeight="1" x14ac:dyDescent="0.2">
      <c r="A528" s="1"/>
      <c r="B528" s="15"/>
      <c r="J528" s="3"/>
      <c r="K528" s="3"/>
      <c r="L528" s="4"/>
      <c r="M528" s="4"/>
      <c r="N528" s="4"/>
    </row>
    <row r="529" spans="1:14" ht="15.75" customHeight="1" x14ac:dyDescent="0.2">
      <c r="A529" s="1"/>
      <c r="B529" s="15"/>
      <c r="J529" s="3"/>
      <c r="K529" s="3"/>
      <c r="L529" s="4"/>
      <c r="M529" s="4"/>
      <c r="N529" s="4"/>
    </row>
    <row r="530" spans="1:14" ht="15.75" customHeight="1" x14ac:dyDescent="0.2">
      <c r="A530" s="1"/>
      <c r="B530" s="15"/>
      <c r="J530" s="3"/>
      <c r="K530" s="3"/>
      <c r="L530" s="4"/>
      <c r="M530" s="4"/>
      <c r="N530" s="4"/>
    </row>
    <row r="531" spans="1:14" ht="15.75" customHeight="1" x14ac:dyDescent="0.2">
      <c r="A531" s="1"/>
      <c r="B531" s="15"/>
      <c r="J531" s="3"/>
      <c r="K531" s="3"/>
      <c r="L531" s="4"/>
      <c r="M531" s="4"/>
      <c r="N531" s="4"/>
    </row>
    <row r="532" spans="1:14" ht="15.75" customHeight="1" x14ac:dyDescent="0.2">
      <c r="A532" s="1"/>
      <c r="B532" s="15"/>
      <c r="J532" s="3"/>
      <c r="K532" s="3"/>
      <c r="L532" s="4"/>
      <c r="M532" s="4"/>
      <c r="N532" s="4"/>
    </row>
    <row r="533" spans="1:14" ht="15.75" customHeight="1" x14ac:dyDescent="0.2">
      <c r="A533" s="1"/>
      <c r="B533" s="15"/>
      <c r="J533" s="3"/>
      <c r="K533" s="3"/>
      <c r="L533" s="4"/>
      <c r="M533" s="4"/>
      <c r="N533" s="4"/>
    </row>
    <row r="534" spans="1:14" ht="15.75" customHeight="1" x14ac:dyDescent="0.2">
      <c r="A534" s="1"/>
      <c r="B534" s="15"/>
      <c r="J534" s="3"/>
      <c r="K534" s="3"/>
      <c r="L534" s="4"/>
      <c r="M534" s="4"/>
      <c r="N534" s="4"/>
    </row>
    <row r="535" spans="1:14" ht="15.75" customHeight="1" x14ac:dyDescent="0.2">
      <c r="A535" s="1"/>
      <c r="B535" s="15"/>
      <c r="J535" s="3"/>
      <c r="K535" s="3"/>
      <c r="L535" s="4"/>
      <c r="M535" s="4"/>
      <c r="N535" s="4"/>
    </row>
    <row r="536" spans="1:14" ht="15.75" customHeight="1" x14ac:dyDescent="0.2">
      <c r="A536" s="1"/>
      <c r="B536" s="15"/>
      <c r="J536" s="3"/>
      <c r="K536" s="3"/>
      <c r="L536" s="4"/>
      <c r="M536" s="4"/>
      <c r="N536" s="4"/>
    </row>
    <row r="537" spans="1:14" ht="15.75" customHeight="1" x14ac:dyDescent="0.2">
      <c r="A537" s="1"/>
      <c r="B537" s="15"/>
      <c r="J537" s="3"/>
      <c r="K537" s="3"/>
      <c r="L537" s="4"/>
      <c r="M537" s="4"/>
      <c r="N537" s="4"/>
    </row>
    <row r="538" spans="1:14" ht="15.75" customHeight="1" x14ac:dyDescent="0.2">
      <c r="A538" s="1"/>
      <c r="B538" s="15"/>
      <c r="J538" s="3"/>
      <c r="K538" s="3"/>
      <c r="L538" s="4"/>
      <c r="M538" s="4"/>
      <c r="N538" s="4"/>
    </row>
    <row r="539" spans="1:14" ht="15.75" customHeight="1" x14ac:dyDescent="0.2">
      <c r="A539" s="1"/>
      <c r="B539" s="15"/>
      <c r="J539" s="3"/>
      <c r="K539" s="3"/>
      <c r="L539" s="4"/>
      <c r="M539" s="4"/>
      <c r="N539" s="4"/>
    </row>
    <row r="540" spans="1:14" ht="15.75" customHeight="1" x14ac:dyDescent="0.2">
      <c r="A540" s="1"/>
      <c r="B540" s="15"/>
      <c r="J540" s="3"/>
      <c r="K540" s="3"/>
      <c r="L540" s="4"/>
      <c r="M540" s="4"/>
      <c r="N540" s="4"/>
    </row>
    <row r="541" spans="1:14" ht="15.75" customHeight="1" x14ac:dyDescent="0.2">
      <c r="A541" s="1"/>
      <c r="B541" s="15"/>
      <c r="J541" s="3"/>
      <c r="K541" s="3"/>
      <c r="L541" s="4"/>
      <c r="M541" s="4"/>
      <c r="N541" s="4"/>
    </row>
    <row r="542" spans="1:14" ht="15.75" customHeight="1" x14ac:dyDescent="0.2">
      <c r="A542" s="1"/>
      <c r="B542" s="15"/>
      <c r="J542" s="3"/>
      <c r="K542" s="3"/>
      <c r="L542" s="4"/>
      <c r="M542" s="4"/>
      <c r="N542" s="4"/>
    </row>
    <row r="543" spans="1:14" ht="15.75" customHeight="1" x14ac:dyDescent="0.2">
      <c r="A543" s="1"/>
      <c r="B543" s="15"/>
      <c r="J543" s="3"/>
      <c r="K543" s="3"/>
      <c r="L543" s="4"/>
      <c r="M543" s="4"/>
      <c r="N543" s="4"/>
    </row>
    <row r="544" spans="1:14" ht="15.75" customHeight="1" x14ac:dyDescent="0.2">
      <c r="A544" s="1"/>
      <c r="B544" s="15"/>
      <c r="J544" s="3"/>
      <c r="K544" s="3"/>
      <c r="L544" s="4"/>
      <c r="M544" s="4"/>
      <c r="N544" s="4"/>
    </row>
    <row r="545" spans="1:14" ht="15.75" customHeight="1" x14ac:dyDescent="0.2">
      <c r="A545" s="1"/>
      <c r="B545" s="15"/>
      <c r="J545" s="3"/>
      <c r="K545" s="3"/>
      <c r="L545" s="4"/>
      <c r="M545" s="4"/>
      <c r="N545" s="4"/>
    </row>
    <row r="546" spans="1:14" ht="15.75" customHeight="1" x14ac:dyDescent="0.2">
      <c r="A546" s="1"/>
      <c r="B546" s="15"/>
      <c r="J546" s="3"/>
      <c r="K546" s="3"/>
      <c r="L546" s="4"/>
      <c r="M546" s="4"/>
      <c r="N546" s="4"/>
    </row>
    <row r="547" spans="1:14" ht="15.75" customHeight="1" x14ac:dyDescent="0.2">
      <c r="A547" s="1"/>
      <c r="B547" s="15"/>
      <c r="J547" s="3"/>
      <c r="K547" s="3"/>
      <c r="L547" s="4"/>
      <c r="M547" s="4"/>
      <c r="N547" s="4"/>
    </row>
    <row r="548" spans="1:14" ht="15.75" customHeight="1" x14ac:dyDescent="0.2">
      <c r="A548" s="1"/>
      <c r="B548" s="15"/>
      <c r="J548" s="3"/>
      <c r="K548" s="3"/>
      <c r="L548" s="4"/>
      <c r="M548" s="4"/>
      <c r="N548" s="4"/>
    </row>
    <row r="549" spans="1:14" ht="15.75" customHeight="1" x14ac:dyDescent="0.2">
      <c r="A549" s="1"/>
      <c r="B549" s="15"/>
      <c r="J549" s="3"/>
      <c r="K549" s="3"/>
      <c r="L549" s="4"/>
      <c r="M549" s="4"/>
      <c r="N549" s="4"/>
    </row>
    <row r="550" spans="1:14" ht="15.75" customHeight="1" x14ac:dyDescent="0.2">
      <c r="A550" s="1"/>
      <c r="B550" s="15"/>
      <c r="J550" s="3"/>
      <c r="K550" s="3"/>
      <c r="L550" s="4"/>
      <c r="M550" s="4"/>
      <c r="N550" s="4"/>
    </row>
    <row r="551" spans="1:14" ht="15.75" customHeight="1" x14ac:dyDescent="0.2">
      <c r="A551" s="1"/>
      <c r="B551" s="15"/>
      <c r="J551" s="3"/>
      <c r="K551" s="3"/>
      <c r="L551" s="4"/>
      <c r="M551" s="4"/>
      <c r="N551" s="4"/>
    </row>
    <row r="552" spans="1:14" ht="15.75" customHeight="1" x14ac:dyDescent="0.2">
      <c r="A552" s="1"/>
      <c r="B552" s="15"/>
      <c r="J552" s="3"/>
      <c r="K552" s="3"/>
      <c r="L552" s="4"/>
      <c r="M552" s="4"/>
      <c r="N552" s="4"/>
    </row>
    <row r="553" spans="1:14" ht="15.75" customHeight="1" x14ac:dyDescent="0.2">
      <c r="A553" s="1"/>
      <c r="B553" s="15"/>
      <c r="J553" s="3"/>
      <c r="K553" s="3"/>
      <c r="L553" s="4"/>
      <c r="M553" s="4"/>
      <c r="N553" s="4"/>
    </row>
    <row r="554" spans="1:14" ht="15.75" customHeight="1" x14ac:dyDescent="0.2">
      <c r="A554" s="1"/>
      <c r="B554" s="15"/>
      <c r="J554" s="3"/>
      <c r="K554" s="3"/>
      <c r="L554" s="4"/>
      <c r="M554" s="4"/>
      <c r="N554" s="4"/>
    </row>
    <row r="555" spans="1:14" ht="15.75" customHeight="1" x14ac:dyDescent="0.2">
      <c r="A555" s="1"/>
      <c r="B555" s="15"/>
      <c r="J555" s="3"/>
      <c r="K555" s="3"/>
      <c r="L555" s="4"/>
      <c r="M555" s="4"/>
      <c r="N555" s="4"/>
    </row>
    <row r="556" spans="1:14" ht="15.75" customHeight="1" x14ac:dyDescent="0.2">
      <c r="A556" s="1"/>
      <c r="B556" s="15"/>
      <c r="J556" s="3"/>
      <c r="K556" s="3"/>
      <c r="L556" s="4"/>
      <c r="M556" s="4"/>
      <c r="N556" s="4"/>
    </row>
    <row r="557" spans="1:14" ht="15.75" customHeight="1" x14ac:dyDescent="0.2">
      <c r="A557" s="1"/>
      <c r="B557" s="15"/>
      <c r="J557" s="3"/>
      <c r="K557" s="3"/>
      <c r="L557" s="4"/>
      <c r="M557" s="4"/>
      <c r="N557" s="4"/>
    </row>
    <row r="558" spans="1:14" ht="15.75" customHeight="1" x14ac:dyDescent="0.2">
      <c r="A558" s="1"/>
      <c r="B558" s="15"/>
      <c r="J558" s="3"/>
      <c r="K558" s="3"/>
      <c r="L558" s="4"/>
      <c r="M558" s="4"/>
      <c r="N558" s="4"/>
    </row>
    <row r="559" spans="1:14" ht="15.75" customHeight="1" x14ac:dyDescent="0.2">
      <c r="A559" s="1"/>
      <c r="B559" s="15"/>
      <c r="J559" s="3"/>
      <c r="K559" s="3"/>
      <c r="L559" s="4"/>
      <c r="M559" s="4"/>
      <c r="N559" s="4"/>
    </row>
    <row r="560" spans="1:14" ht="15.75" customHeight="1" x14ac:dyDescent="0.2">
      <c r="A560" s="1"/>
      <c r="B560" s="15"/>
      <c r="J560" s="3"/>
      <c r="K560" s="3"/>
      <c r="L560" s="4"/>
      <c r="M560" s="4"/>
      <c r="N560" s="4"/>
    </row>
    <row r="561" spans="1:14" ht="15.75" customHeight="1" x14ac:dyDescent="0.2">
      <c r="A561" s="1"/>
      <c r="B561" s="15"/>
      <c r="J561" s="3"/>
      <c r="K561" s="3"/>
      <c r="L561" s="4"/>
      <c r="M561" s="4"/>
      <c r="N561" s="4"/>
    </row>
    <row r="562" spans="1:14" ht="15.75" customHeight="1" x14ac:dyDescent="0.2">
      <c r="A562" s="1"/>
      <c r="B562" s="15"/>
      <c r="J562" s="3"/>
      <c r="K562" s="3"/>
      <c r="L562" s="4"/>
      <c r="M562" s="4"/>
      <c r="N562" s="4"/>
    </row>
    <row r="563" spans="1:14" ht="15.75" customHeight="1" x14ac:dyDescent="0.2">
      <c r="A563" s="1"/>
      <c r="B563" s="15"/>
      <c r="J563" s="3"/>
      <c r="K563" s="3"/>
      <c r="L563" s="4"/>
      <c r="M563" s="4"/>
      <c r="N563" s="4"/>
    </row>
    <row r="564" spans="1:14" ht="15.75" customHeight="1" x14ac:dyDescent="0.2">
      <c r="A564" s="1"/>
      <c r="B564" s="15"/>
      <c r="J564" s="3"/>
      <c r="K564" s="3"/>
      <c r="L564" s="4"/>
      <c r="M564" s="4"/>
      <c r="N564" s="4"/>
    </row>
    <row r="565" spans="1:14" ht="15.75" customHeight="1" x14ac:dyDescent="0.2">
      <c r="A565" s="1"/>
      <c r="B565" s="15"/>
      <c r="J565" s="3"/>
      <c r="K565" s="3"/>
      <c r="L565" s="4"/>
      <c r="M565" s="4"/>
      <c r="N565" s="4"/>
    </row>
    <row r="566" spans="1:14" ht="15.75" customHeight="1" x14ac:dyDescent="0.2">
      <c r="A566" s="1"/>
      <c r="B566" s="15"/>
      <c r="J566" s="3"/>
      <c r="K566" s="3"/>
      <c r="L566" s="4"/>
      <c r="M566" s="4"/>
      <c r="N566" s="4"/>
    </row>
    <row r="567" spans="1:14" ht="15.75" customHeight="1" x14ac:dyDescent="0.2">
      <c r="A567" s="1"/>
      <c r="B567" s="15"/>
      <c r="J567" s="3"/>
      <c r="K567" s="3"/>
      <c r="L567" s="4"/>
      <c r="M567" s="4"/>
      <c r="N567" s="4"/>
    </row>
    <row r="568" spans="1:14" ht="15.75" customHeight="1" x14ac:dyDescent="0.2">
      <c r="A568" s="1"/>
      <c r="B568" s="15"/>
      <c r="J568" s="3"/>
      <c r="K568" s="3"/>
      <c r="L568" s="4"/>
      <c r="M568" s="4"/>
      <c r="N568" s="4"/>
    </row>
    <row r="569" spans="1:14" ht="15.75" customHeight="1" x14ac:dyDescent="0.2">
      <c r="A569" s="1"/>
      <c r="B569" s="15"/>
      <c r="J569" s="3"/>
      <c r="K569" s="3"/>
      <c r="L569" s="4"/>
      <c r="M569" s="4"/>
      <c r="N569" s="4"/>
    </row>
    <row r="570" spans="1:14" ht="15.75" customHeight="1" x14ac:dyDescent="0.2">
      <c r="A570" s="1"/>
      <c r="B570" s="15"/>
      <c r="J570" s="3"/>
      <c r="K570" s="3"/>
      <c r="L570" s="4"/>
      <c r="M570" s="4"/>
      <c r="N570" s="4"/>
    </row>
    <row r="571" spans="1:14" ht="15.75" customHeight="1" x14ac:dyDescent="0.2">
      <c r="A571" s="1"/>
      <c r="B571" s="15"/>
      <c r="J571" s="3"/>
      <c r="K571" s="3"/>
      <c r="L571" s="4"/>
      <c r="M571" s="4"/>
      <c r="N571" s="4"/>
    </row>
    <row r="572" spans="1:14" ht="15.75" customHeight="1" x14ac:dyDescent="0.2">
      <c r="A572" s="1"/>
      <c r="B572" s="15"/>
      <c r="J572" s="3"/>
      <c r="K572" s="3"/>
      <c r="L572" s="4"/>
      <c r="M572" s="4"/>
      <c r="N572" s="4"/>
    </row>
    <row r="573" spans="1:14" ht="15.75" customHeight="1" x14ac:dyDescent="0.2">
      <c r="A573" s="1"/>
      <c r="B573" s="15"/>
      <c r="J573" s="3"/>
      <c r="K573" s="3"/>
      <c r="L573" s="4"/>
      <c r="M573" s="4"/>
      <c r="N573" s="4"/>
    </row>
    <row r="574" spans="1:14" ht="15.75" customHeight="1" x14ac:dyDescent="0.2">
      <c r="A574" s="1"/>
      <c r="B574" s="15"/>
      <c r="J574" s="3"/>
      <c r="K574" s="3"/>
      <c r="L574" s="4"/>
      <c r="M574" s="4"/>
      <c r="N574" s="4"/>
    </row>
    <row r="575" spans="1:14" ht="15.75" customHeight="1" x14ac:dyDescent="0.2">
      <c r="A575" s="1"/>
      <c r="B575" s="15"/>
      <c r="J575" s="3"/>
      <c r="K575" s="3"/>
      <c r="L575" s="4"/>
      <c r="M575" s="4"/>
      <c r="N575" s="4"/>
    </row>
    <row r="576" spans="1:14" ht="15.75" customHeight="1" x14ac:dyDescent="0.2">
      <c r="A576" s="1"/>
      <c r="B576" s="15"/>
      <c r="J576" s="3"/>
      <c r="K576" s="3"/>
      <c r="L576" s="4"/>
      <c r="M576" s="4"/>
      <c r="N576" s="4"/>
    </row>
    <row r="577" spans="1:14" ht="15.75" customHeight="1" x14ac:dyDescent="0.2">
      <c r="A577" s="1"/>
      <c r="B577" s="15"/>
      <c r="J577" s="3"/>
      <c r="K577" s="3"/>
      <c r="L577" s="4"/>
      <c r="M577" s="4"/>
      <c r="N577" s="4"/>
    </row>
    <row r="578" spans="1:14" ht="15.75" customHeight="1" x14ac:dyDescent="0.2">
      <c r="A578" s="1"/>
      <c r="B578" s="15"/>
      <c r="J578" s="3"/>
      <c r="K578" s="3"/>
      <c r="L578" s="4"/>
      <c r="M578" s="4"/>
      <c r="N578" s="4"/>
    </row>
    <row r="579" spans="1:14" ht="15.75" customHeight="1" x14ac:dyDescent="0.2">
      <c r="A579" s="1"/>
      <c r="B579" s="15"/>
      <c r="J579" s="3"/>
      <c r="K579" s="3"/>
      <c r="L579" s="4"/>
      <c r="M579" s="4"/>
      <c r="N579" s="4"/>
    </row>
    <row r="580" spans="1:14" ht="15.75" customHeight="1" x14ac:dyDescent="0.2">
      <c r="A580" s="1"/>
      <c r="B580" s="15"/>
      <c r="J580" s="3"/>
      <c r="K580" s="3"/>
      <c r="L580" s="4"/>
      <c r="M580" s="4"/>
      <c r="N580" s="4"/>
    </row>
    <row r="581" spans="1:14" ht="15.75" customHeight="1" x14ac:dyDescent="0.2">
      <c r="A581" s="1"/>
      <c r="B581" s="15"/>
      <c r="J581" s="3"/>
      <c r="K581" s="3"/>
      <c r="L581" s="4"/>
      <c r="M581" s="4"/>
      <c r="N581" s="4"/>
    </row>
    <row r="582" spans="1:14" ht="15.75" customHeight="1" x14ac:dyDescent="0.2">
      <c r="A582" s="1"/>
      <c r="B582" s="15"/>
      <c r="J582" s="3"/>
      <c r="K582" s="3"/>
      <c r="L582" s="4"/>
      <c r="M582" s="4"/>
      <c r="N582" s="4"/>
    </row>
    <row r="583" spans="1:14" ht="15.75" customHeight="1" x14ac:dyDescent="0.2">
      <c r="A583" s="1"/>
      <c r="B583" s="15"/>
      <c r="J583" s="3"/>
      <c r="K583" s="3"/>
      <c r="L583" s="4"/>
      <c r="M583" s="4"/>
      <c r="N583" s="4"/>
    </row>
    <row r="584" spans="1:14" ht="15.75" customHeight="1" x14ac:dyDescent="0.2">
      <c r="A584" s="1"/>
      <c r="B584" s="15"/>
      <c r="J584" s="3"/>
      <c r="K584" s="3"/>
      <c r="L584" s="4"/>
      <c r="M584" s="4"/>
      <c r="N584" s="4"/>
    </row>
    <row r="585" spans="1:14" ht="15.75" customHeight="1" x14ac:dyDescent="0.2">
      <c r="A585" s="1"/>
      <c r="B585" s="15"/>
      <c r="J585" s="3"/>
      <c r="K585" s="3"/>
      <c r="L585" s="4"/>
      <c r="M585" s="4"/>
      <c r="N585" s="4"/>
    </row>
    <row r="586" spans="1:14" ht="15.75" customHeight="1" x14ac:dyDescent="0.2">
      <c r="A586" s="1"/>
      <c r="B586" s="15"/>
      <c r="J586" s="3"/>
      <c r="K586" s="3"/>
      <c r="L586" s="4"/>
      <c r="M586" s="4"/>
      <c r="N586" s="4"/>
    </row>
    <row r="587" spans="1:14" ht="15.75" customHeight="1" x14ac:dyDescent="0.2">
      <c r="A587" s="1"/>
      <c r="B587" s="15"/>
      <c r="J587" s="3"/>
      <c r="K587" s="3"/>
      <c r="L587" s="4"/>
      <c r="M587" s="4"/>
      <c r="N587" s="4"/>
    </row>
    <row r="588" spans="1:14" ht="15.75" customHeight="1" x14ac:dyDescent="0.2">
      <c r="A588" s="1"/>
      <c r="B588" s="15"/>
      <c r="J588" s="3"/>
      <c r="K588" s="3"/>
      <c r="L588" s="4"/>
      <c r="M588" s="4"/>
      <c r="N588" s="4"/>
    </row>
    <row r="589" spans="1:14" ht="15.75" customHeight="1" x14ac:dyDescent="0.2">
      <c r="A589" s="1"/>
      <c r="B589" s="15"/>
      <c r="J589" s="3"/>
      <c r="K589" s="3"/>
      <c r="L589" s="4"/>
      <c r="M589" s="4"/>
      <c r="N589" s="4"/>
    </row>
    <row r="590" spans="1:14" ht="15.75" customHeight="1" x14ac:dyDescent="0.2">
      <c r="A590" s="1"/>
      <c r="B590" s="15"/>
      <c r="J590" s="3"/>
      <c r="K590" s="3"/>
      <c r="L590" s="4"/>
      <c r="M590" s="4"/>
      <c r="N590" s="4"/>
    </row>
    <row r="591" spans="1:14" ht="15.75" customHeight="1" x14ac:dyDescent="0.2">
      <c r="A591" s="1"/>
      <c r="B591" s="15"/>
      <c r="J591" s="3"/>
      <c r="K591" s="3"/>
      <c r="L591" s="4"/>
      <c r="M591" s="4"/>
      <c r="N591" s="4"/>
    </row>
    <row r="592" spans="1:14" ht="15.75" customHeight="1" x14ac:dyDescent="0.2">
      <c r="A592" s="1"/>
      <c r="B592" s="15"/>
      <c r="J592" s="3"/>
      <c r="K592" s="3"/>
      <c r="L592" s="4"/>
      <c r="M592" s="4"/>
      <c r="N592" s="4"/>
    </row>
    <row r="593" spans="1:14" ht="15.75" customHeight="1" x14ac:dyDescent="0.2">
      <c r="A593" s="1"/>
      <c r="B593" s="15"/>
      <c r="J593" s="3"/>
      <c r="K593" s="3"/>
      <c r="L593" s="4"/>
      <c r="M593" s="4"/>
      <c r="N593" s="4"/>
    </row>
    <row r="594" spans="1:14" ht="15.75" customHeight="1" x14ac:dyDescent="0.2">
      <c r="A594" s="1"/>
      <c r="B594" s="15"/>
      <c r="J594" s="3"/>
      <c r="K594" s="3"/>
      <c r="L594" s="4"/>
      <c r="M594" s="4"/>
      <c r="N594" s="4"/>
    </row>
    <row r="595" spans="1:14" ht="15.75" customHeight="1" x14ac:dyDescent="0.2">
      <c r="A595" s="1"/>
      <c r="B595" s="15"/>
      <c r="J595" s="3"/>
      <c r="K595" s="3"/>
      <c r="L595" s="4"/>
      <c r="M595" s="4"/>
      <c r="N595" s="4"/>
    </row>
    <row r="596" spans="1:14" ht="15.75" customHeight="1" x14ac:dyDescent="0.2">
      <c r="A596" s="1"/>
      <c r="B596" s="15"/>
      <c r="J596" s="3"/>
      <c r="K596" s="3"/>
      <c r="L596" s="4"/>
      <c r="M596" s="4"/>
      <c r="N596" s="4"/>
    </row>
    <row r="597" spans="1:14" ht="15.75" customHeight="1" x14ac:dyDescent="0.2">
      <c r="A597" s="1"/>
      <c r="B597" s="15"/>
      <c r="J597" s="3"/>
      <c r="K597" s="3"/>
      <c r="L597" s="4"/>
      <c r="M597" s="4"/>
      <c r="N597" s="4"/>
    </row>
    <row r="598" spans="1:14" ht="15.75" customHeight="1" x14ac:dyDescent="0.2">
      <c r="A598" s="1"/>
      <c r="B598" s="15"/>
      <c r="J598" s="3"/>
      <c r="K598" s="3"/>
      <c r="L598" s="4"/>
      <c r="M598" s="4"/>
      <c r="N598" s="4"/>
    </row>
    <row r="599" spans="1:14" ht="15.75" customHeight="1" x14ac:dyDescent="0.2">
      <c r="A599" s="1"/>
      <c r="B599" s="15"/>
      <c r="J599" s="3"/>
      <c r="K599" s="3"/>
      <c r="L599" s="4"/>
      <c r="M599" s="4"/>
      <c r="N599" s="4"/>
    </row>
    <row r="600" spans="1:14" ht="15.75" customHeight="1" x14ac:dyDescent="0.2">
      <c r="A600" s="1"/>
      <c r="B600" s="15"/>
      <c r="J600" s="3"/>
      <c r="K600" s="3"/>
      <c r="L600" s="4"/>
      <c r="M600" s="4"/>
      <c r="N600" s="4"/>
    </row>
    <row r="601" spans="1:14" ht="15.75" customHeight="1" x14ac:dyDescent="0.2">
      <c r="A601" s="1"/>
      <c r="B601" s="15"/>
      <c r="J601" s="3"/>
      <c r="K601" s="3"/>
      <c r="L601" s="4"/>
      <c r="M601" s="4"/>
      <c r="N601" s="4"/>
    </row>
    <row r="602" spans="1:14" ht="15.75" customHeight="1" x14ac:dyDescent="0.2">
      <c r="A602" s="1"/>
      <c r="B602" s="15"/>
      <c r="J602" s="3"/>
      <c r="K602" s="3"/>
      <c r="L602" s="4"/>
      <c r="M602" s="4"/>
      <c r="N602" s="4"/>
    </row>
    <row r="603" spans="1:14" ht="15.75" customHeight="1" x14ac:dyDescent="0.2">
      <c r="A603" s="1"/>
      <c r="B603" s="15"/>
      <c r="J603" s="3"/>
      <c r="K603" s="3"/>
      <c r="L603" s="4"/>
      <c r="M603" s="4"/>
      <c r="N603" s="4"/>
    </row>
    <row r="604" spans="1:14" ht="15.75" customHeight="1" x14ac:dyDescent="0.2">
      <c r="A604" s="1"/>
      <c r="B604" s="15"/>
      <c r="J604" s="3"/>
      <c r="K604" s="3"/>
      <c r="L604" s="4"/>
      <c r="M604" s="4"/>
      <c r="N604" s="4"/>
    </row>
    <row r="605" spans="1:14" ht="15.75" customHeight="1" x14ac:dyDescent="0.2">
      <c r="A605" s="1"/>
      <c r="B605" s="15"/>
      <c r="J605" s="3"/>
      <c r="K605" s="3"/>
      <c r="L605" s="4"/>
      <c r="M605" s="4"/>
      <c r="N605" s="4"/>
    </row>
    <row r="606" spans="1:14" ht="15.75" customHeight="1" x14ac:dyDescent="0.2">
      <c r="A606" s="1"/>
      <c r="B606" s="15"/>
      <c r="J606" s="3"/>
      <c r="K606" s="3"/>
      <c r="L606" s="4"/>
      <c r="M606" s="4"/>
      <c r="N606" s="4"/>
    </row>
    <row r="607" spans="1:14" ht="15.75" customHeight="1" x14ac:dyDescent="0.2">
      <c r="A607" s="1"/>
      <c r="B607" s="15"/>
      <c r="J607" s="3"/>
      <c r="K607" s="3"/>
      <c r="L607" s="4"/>
      <c r="M607" s="4"/>
      <c r="N607" s="4"/>
    </row>
    <row r="608" spans="1:14" ht="15.75" customHeight="1" x14ac:dyDescent="0.2">
      <c r="A608" s="1"/>
      <c r="B608" s="15"/>
      <c r="J608" s="3"/>
      <c r="K608" s="3"/>
      <c r="L608" s="4"/>
      <c r="M608" s="4"/>
      <c r="N608" s="4"/>
    </row>
    <row r="609" spans="1:14" ht="15.75" customHeight="1" x14ac:dyDescent="0.2">
      <c r="A609" s="1"/>
      <c r="B609" s="15"/>
      <c r="J609" s="3"/>
      <c r="K609" s="3"/>
      <c r="L609" s="4"/>
      <c r="M609" s="4"/>
      <c r="N609" s="4"/>
    </row>
    <row r="610" spans="1:14" ht="15.75" customHeight="1" x14ac:dyDescent="0.2">
      <c r="A610" s="1"/>
      <c r="B610" s="15"/>
      <c r="J610" s="3"/>
      <c r="K610" s="3"/>
      <c r="L610" s="4"/>
      <c r="M610" s="4"/>
      <c r="N610" s="4"/>
    </row>
    <row r="611" spans="1:14" ht="15.75" customHeight="1" x14ac:dyDescent="0.2">
      <c r="A611" s="1"/>
      <c r="B611" s="15"/>
      <c r="J611" s="3"/>
      <c r="K611" s="3"/>
      <c r="L611" s="4"/>
      <c r="M611" s="4"/>
      <c r="N611" s="4"/>
    </row>
    <row r="612" spans="1:14" ht="15.75" customHeight="1" x14ac:dyDescent="0.2">
      <c r="A612" s="1"/>
      <c r="B612" s="15"/>
      <c r="J612" s="3"/>
      <c r="K612" s="3"/>
      <c r="L612" s="4"/>
      <c r="M612" s="4"/>
      <c r="N612" s="4"/>
    </row>
    <row r="613" spans="1:14" ht="15.75" customHeight="1" x14ac:dyDescent="0.2">
      <c r="A613" s="1"/>
      <c r="B613" s="15"/>
      <c r="J613" s="3"/>
      <c r="K613" s="3"/>
      <c r="L613" s="4"/>
      <c r="M613" s="4"/>
      <c r="N613" s="4"/>
    </row>
    <row r="614" spans="1:14" ht="15.75" customHeight="1" x14ac:dyDescent="0.2">
      <c r="A614" s="1"/>
      <c r="B614" s="15"/>
      <c r="J614" s="3"/>
      <c r="K614" s="3"/>
      <c r="L614" s="4"/>
      <c r="M614" s="4"/>
      <c r="N614" s="4"/>
    </row>
    <row r="615" spans="1:14" ht="15.75" customHeight="1" x14ac:dyDescent="0.2">
      <c r="A615" s="1"/>
      <c r="B615" s="15"/>
      <c r="J615" s="3"/>
      <c r="K615" s="3"/>
      <c r="L615" s="4"/>
      <c r="M615" s="4"/>
      <c r="N615" s="4"/>
    </row>
    <row r="616" spans="1:14" ht="15.75" customHeight="1" x14ac:dyDescent="0.2">
      <c r="A616" s="1"/>
      <c r="B616" s="15"/>
      <c r="J616" s="3"/>
      <c r="K616" s="3"/>
      <c r="L616" s="4"/>
      <c r="M616" s="4"/>
      <c r="N616" s="4"/>
    </row>
    <row r="617" spans="1:14" ht="15.75" customHeight="1" x14ac:dyDescent="0.2">
      <c r="A617" s="1"/>
      <c r="B617" s="15"/>
      <c r="J617" s="3"/>
      <c r="K617" s="3"/>
      <c r="L617" s="4"/>
      <c r="M617" s="4"/>
      <c r="N617" s="4"/>
    </row>
    <row r="618" spans="1:14" ht="15.75" customHeight="1" x14ac:dyDescent="0.2">
      <c r="A618" s="1"/>
      <c r="B618" s="15"/>
      <c r="J618" s="3"/>
      <c r="K618" s="3"/>
      <c r="L618" s="4"/>
      <c r="M618" s="4"/>
      <c r="N618" s="4"/>
    </row>
    <row r="619" spans="1:14" ht="15.75" customHeight="1" x14ac:dyDescent="0.2">
      <c r="A619" s="1"/>
      <c r="B619" s="15"/>
      <c r="J619" s="3"/>
      <c r="K619" s="3"/>
      <c r="L619" s="4"/>
      <c r="M619" s="4"/>
      <c r="N619" s="4"/>
    </row>
    <row r="620" spans="1:14" ht="15.75" customHeight="1" x14ac:dyDescent="0.2">
      <c r="A620" s="1"/>
      <c r="B620" s="15"/>
      <c r="J620" s="3"/>
      <c r="K620" s="3"/>
      <c r="L620" s="4"/>
      <c r="M620" s="4"/>
      <c r="N620" s="4"/>
    </row>
    <row r="621" spans="1:14" ht="15.75" customHeight="1" x14ac:dyDescent="0.2">
      <c r="A621" s="1"/>
      <c r="B621" s="15"/>
      <c r="J621" s="3"/>
      <c r="K621" s="3"/>
      <c r="L621" s="4"/>
      <c r="M621" s="4"/>
      <c r="N621" s="4"/>
    </row>
    <row r="622" spans="1:14" ht="15.75" customHeight="1" x14ac:dyDescent="0.2">
      <c r="A622" s="1"/>
      <c r="B622" s="15"/>
      <c r="J622" s="3"/>
      <c r="K622" s="3"/>
      <c r="L622" s="4"/>
      <c r="M622" s="4"/>
      <c r="N622" s="4"/>
    </row>
    <row r="623" spans="1:14" ht="15.75" customHeight="1" x14ac:dyDescent="0.2">
      <c r="A623" s="1"/>
      <c r="B623" s="15"/>
      <c r="J623" s="3"/>
      <c r="K623" s="3"/>
      <c r="L623" s="4"/>
      <c r="M623" s="4"/>
      <c r="N623" s="4"/>
    </row>
    <row r="624" spans="1:14" ht="15.75" customHeight="1" x14ac:dyDescent="0.2">
      <c r="A624" s="1"/>
      <c r="B624" s="15"/>
      <c r="J624" s="3"/>
      <c r="K624" s="3"/>
      <c r="L624" s="4"/>
      <c r="M624" s="4"/>
      <c r="N624" s="4"/>
    </row>
    <row r="625" spans="1:14" ht="15.75" customHeight="1" x14ac:dyDescent="0.2">
      <c r="A625" s="1"/>
      <c r="B625" s="15"/>
      <c r="J625" s="3"/>
      <c r="K625" s="3"/>
      <c r="L625" s="4"/>
      <c r="M625" s="4"/>
      <c r="N625" s="4"/>
    </row>
    <row r="626" spans="1:14" ht="15.75" customHeight="1" x14ac:dyDescent="0.2">
      <c r="A626" s="1"/>
      <c r="B626" s="15"/>
      <c r="J626" s="3"/>
      <c r="K626" s="3"/>
      <c r="L626" s="4"/>
      <c r="M626" s="4"/>
      <c r="N626" s="4"/>
    </row>
    <row r="627" spans="1:14" ht="15.75" customHeight="1" x14ac:dyDescent="0.2">
      <c r="A627" s="1"/>
      <c r="B627" s="15"/>
      <c r="J627" s="3"/>
      <c r="K627" s="3"/>
      <c r="L627" s="4"/>
      <c r="M627" s="4"/>
      <c r="N627" s="4"/>
    </row>
    <row r="628" spans="1:14" ht="15.75" customHeight="1" x14ac:dyDescent="0.2">
      <c r="A628" s="1"/>
      <c r="B628" s="15"/>
      <c r="J628" s="3"/>
      <c r="K628" s="3"/>
      <c r="L628" s="4"/>
      <c r="M628" s="4"/>
      <c r="N628" s="4"/>
    </row>
    <row r="629" spans="1:14" ht="15.75" customHeight="1" x14ac:dyDescent="0.2">
      <c r="A629" s="1"/>
      <c r="B629" s="15"/>
      <c r="J629" s="3"/>
      <c r="K629" s="3"/>
      <c r="L629" s="4"/>
      <c r="M629" s="4"/>
      <c r="N629" s="4"/>
    </row>
    <row r="630" spans="1:14" ht="15.75" customHeight="1" x14ac:dyDescent="0.2">
      <c r="A630" s="1"/>
      <c r="B630" s="15"/>
      <c r="J630" s="3"/>
      <c r="K630" s="3"/>
      <c r="L630" s="4"/>
      <c r="M630" s="4"/>
      <c r="N630" s="4"/>
    </row>
    <row r="631" spans="1:14" ht="15.75" customHeight="1" x14ac:dyDescent="0.2">
      <c r="A631" s="1"/>
      <c r="B631" s="15"/>
      <c r="J631" s="3"/>
      <c r="K631" s="3"/>
      <c r="L631" s="4"/>
      <c r="M631" s="4"/>
      <c r="N631" s="4"/>
    </row>
    <row r="632" spans="1:14" ht="15.75" customHeight="1" x14ac:dyDescent="0.2">
      <c r="A632" s="1"/>
      <c r="B632" s="15"/>
      <c r="J632" s="3"/>
      <c r="K632" s="3"/>
      <c r="L632" s="4"/>
      <c r="M632" s="4"/>
      <c r="N632" s="4"/>
    </row>
    <row r="633" spans="1:14" ht="15.75" customHeight="1" x14ac:dyDescent="0.2">
      <c r="A633" s="1"/>
      <c r="B633" s="15"/>
      <c r="J633" s="3"/>
      <c r="K633" s="3"/>
      <c r="L633" s="4"/>
      <c r="M633" s="4"/>
      <c r="N633" s="4"/>
    </row>
    <row r="634" spans="1:14" ht="15.75" customHeight="1" x14ac:dyDescent="0.2">
      <c r="A634" s="1"/>
      <c r="B634" s="15"/>
      <c r="J634" s="3"/>
      <c r="K634" s="3"/>
      <c r="L634" s="4"/>
      <c r="M634" s="4"/>
      <c r="N634" s="4"/>
    </row>
    <row r="635" spans="1:14" ht="15.75" customHeight="1" x14ac:dyDescent="0.2">
      <c r="A635" s="1"/>
      <c r="B635" s="15"/>
      <c r="J635" s="3"/>
      <c r="K635" s="3"/>
      <c r="L635" s="4"/>
      <c r="M635" s="4"/>
      <c r="N635" s="4"/>
    </row>
    <row r="636" spans="1:14" ht="15.75" customHeight="1" x14ac:dyDescent="0.2">
      <c r="A636" s="1"/>
      <c r="B636" s="15"/>
      <c r="J636" s="3"/>
      <c r="K636" s="3"/>
      <c r="L636" s="4"/>
      <c r="M636" s="4"/>
      <c r="N636" s="4"/>
    </row>
    <row r="637" spans="1:14" ht="15.75" customHeight="1" x14ac:dyDescent="0.2">
      <c r="A637" s="1"/>
      <c r="B637" s="15"/>
      <c r="J637" s="3"/>
      <c r="K637" s="3"/>
      <c r="L637" s="4"/>
      <c r="M637" s="4"/>
      <c r="N637" s="4"/>
    </row>
    <row r="638" spans="1:14" ht="15.75" customHeight="1" x14ac:dyDescent="0.2">
      <c r="A638" s="1"/>
      <c r="B638" s="15"/>
      <c r="J638" s="3"/>
      <c r="K638" s="3"/>
      <c r="L638" s="4"/>
      <c r="M638" s="4"/>
      <c r="N638" s="4"/>
    </row>
    <row r="639" spans="1:14" ht="15.75" customHeight="1" x14ac:dyDescent="0.2">
      <c r="A639" s="1"/>
      <c r="B639" s="15"/>
      <c r="J639" s="3"/>
      <c r="K639" s="3"/>
      <c r="L639" s="4"/>
      <c r="M639" s="4"/>
      <c r="N639" s="4"/>
    </row>
    <row r="640" spans="1:14" ht="15.75" customHeight="1" x14ac:dyDescent="0.2">
      <c r="A640" s="1"/>
      <c r="B640" s="15"/>
      <c r="J640" s="3"/>
      <c r="K640" s="3"/>
      <c r="L640" s="4"/>
      <c r="M640" s="4"/>
      <c r="N640" s="4"/>
    </row>
    <row r="641" spans="1:14" ht="15.75" customHeight="1" x14ac:dyDescent="0.2">
      <c r="A641" s="1"/>
      <c r="B641" s="15"/>
      <c r="J641" s="3"/>
      <c r="K641" s="3"/>
      <c r="L641" s="4"/>
      <c r="M641" s="4"/>
      <c r="N641" s="4"/>
    </row>
    <row r="642" spans="1:14" ht="15.75" customHeight="1" x14ac:dyDescent="0.2">
      <c r="A642" s="1"/>
      <c r="B642" s="15"/>
      <c r="J642" s="3"/>
      <c r="K642" s="3"/>
      <c r="L642" s="4"/>
      <c r="M642" s="4"/>
      <c r="N642" s="4"/>
    </row>
    <row r="643" spans="1:14" ht="15.75" customHeight="1" x14ac:dyDescent="0.2">
      <c r="A643" s="1"/>
      <c r="B643" s="15"/>
      <c r="J643" s="3"/>
      <c r="K643" s="3"/>
      <c r="L643" s="4"/>
      <c r="M643" s="4"/>
      <c r="N643" s="4"/>
    </row>
    <row r="644" spans="1:14" ht="15.75" customHeight="1" x14ac:dyDescent="0.2">
      <c r="A644" s="1"/>
      <c r="B644" s="15"/>
      <c r="J644" s="3"/>
      <c r="K644" s="3"/>
      <c r="L644" s="4"/>
      <c r="M644" s="4"/>
      <c r="N644" s="4"/>
    </row>
    <row r="645" spans="1:14" ht="15.75" customHeight="1" x14ac:dyDescent="0.2">
      <c r="A645" s="1"/>
      <c r="B645" s="15"/>
      <c r="J645" s="3"/>
      <c r="K645" s="3"/>
      <c r="L645" s="4"/>
      <c r="M645" s="4"/>
      <c r="N645" s="4"/>
    </row>
    <row r="646" spans="1:14" ht="15.75" customHeight="1" x14ac:dyDescent="0.2">
      <c r="A646" s="1"/>
      <c r="B646" s="15"/>
      <c r="J646" s="3"/>
      <c r="K646" s="3"/>
      <c r="L646" s="4"/>
      <c r="M646" s="4"/>
      <c r="N646" s="4"/>
    </row>
    <row r="647" spans="1:14" ht="15.75" customHeight="1" x14ac:dyDescent="0.2">
      <c r="A647" s="1"/>
      <c r="B647" s="15"/>
      <c r="J647" s="3"/>
      <c r="K647" s="3"/>
      <c r="L647" s="4"/>
      <c r="M647" s="4"/>
      <c r="N647" s="4"/>
    </row>
    <row r="648" spans="1:14" ht="15.75" customHeight="1" x14ac:dyDescent="0.2">
      <c r="A648" s="1"/>
      <c r="B648" s="15"/>
      <c r="J648" s="3"/>
      <c r="K648" s="3"/>
      <c r="L648" s="4"/>
      <c r="M648" s="4"/>
      <c r="N648" s="4"/>
    </row>
    <row r="649" spans="1:14" ht="15.75" customHeight="1" x14ac:dyDescent="0.2">
      <c r="A649" s="1"/>
      <c r="B649" s="15"/>
      <c r="J649" s="3"/>
      <c r="K649" s="3"/>
      <c r="L649" s="4"/>
      <c r="M649" s="4"/>
      <c r="N649" s="4"/>
    </row>
    <row r="650" spans="1:14" ht="15.75" customHeight="1" x14ac:dyDescent="0.2">
      <c r="A650" s="1"/>
      <c r="B650" s="15"/>
      <c r="J650" s="3"/>
      <c r="K650" s="3"/>
      <c r="L650" s="4"/>
      <c r="M650" s="4"/>
      <c r="N650" s="4"/>
    </row>
    <row r="651" spans="1:14" ht="15.75" customHeight="1" x14ac:dyDescent="0.2">
      <c r="A651" s="1"/>
      <c r="B651" s="15"/>
      <c r="J651" s="3"/>
      <c r="K651" s="3"/>
      <c r="L651" s="4"/>
      <c r="M651" s="4"/>
      <c r="N651" s="4"/>
    </row>
    <row r="652" spans="1:14" ht="15.75" customHeight="1" x14ac:dyDescent="0.2">
      <c r="A652" s="1"/>
      <c r="B652" s="15"/>
      <c r="J652" s="3"/>
      <c r="K652" s="3"/>
      <c r="L652" s="4"/>
      <c r="M652" s="4"/>
      <c r="N652" s="4"/>
    </row>
    <row r="653" spans="1:14" ht="15.75" customHeight="1" x14ac:dyDescent="0.2">
      <c r="A653" s="1"/>
      <c r="B653" s="15"/>
      <c r="J653" s="3"/>
      <c r="K653" s="3"/>
      <c r="L653" s="4"/>
      <c r="M653" s="4"/>
      <c r="N653" s="4"/>
    </row>
    <row r="654" spans="1:14" ht="15.75" customHeight="1" x14ac:dyDescent="0.2">
      <c r="A654" s="1"/>
      <c r="B654" s="15"/>
      <c r="J654" s="3"/>
      <c r="K654" s="3"/>
      <c r="L654" s="4"/>
      <c r="M654" s="4"/>
      <c r="N654" s="4"/>
    </row>
    <row r="655" spans="1:14" ht="15.75" customHeight="1" x14ac:dyDescent="0.2">
      <c r="A655" s="1"/>
      <c r="B655" s="15"/>
      <c r="J655" s="3"/>
      <c r="K655" s="3"/>
      <c r="L655" s="4"/>
      <c r="M655" s="4"/>
      <c r="N655" s="4"/>
    </row>
    <row r="656" spans="1:14" ht="15.75" customHeight="1" x14ac:dyDescent="0.2">
      <c r="A656" s="1"/>
      <c r="B656" s="15"/>
      <c r="J656" s="3"/>
      <c r="K656" s="3"/>
      <c r="L656" s="4"/>
      <c r="M656" s="4"/>
      <c r="N656" s="4"/>
    </row>
    <row r="657" spans="1:14" ht="15.75" customHeight="1" x14ac:dyDescent="0.2">
      <c r="A657" s="1"/>
      <c r="B657" s="15"/>
      <c r="J657" s="3"/>
      <c r="K657" s="3"/>
      <c r="L657" s="4"/>
      <c r="M657" s="4"/>
      <c r="N657" s="4"/>
    </row>
    <row r="658" spans="1:14" ht="15.75" customHeight="1" x14ac:dyDescent="0.2">
      <c r="A658" s="1"/>
      <c r="B658" s="15"/>
      <c r="J658" s="3"/>
      <c r="K658" s="3"/>
      <c r="L658" s="4"/>
      <c r="M658" s="4"/>
      <c r="N658" s="4"/>
    </row>
    <row r="659" spans="1:14" ht="15.75" customHeight="1" x14ac:dyDescent="0.2">
      <c r="A659" s="1"/>
      <c r="B659" s="15"/>
      <c r="J659" s="3"/>
      <c r="K659" s="3"/>
      <c r="L659" s="4"/>
      <c r="M659" s="4"/>
      <c r="N659" s="4"/>
    </row>
    <row r="660" spans="1:14" ht="15.75" customHeight="1" x14ac:dyDescent="0.2">
      <c r="A660" s="1"/>
      <c r="B660" s="15"/>
      <c r="J660" s="3"/>
      <c r="K660" s="3"/>
      <c r="L660" s="4"/>
      <c r="M660" s="4"/>
      <c r="N660" s="4"/>
    </row>
    <row r="661" spans="1:14" ht="15.75" customHeight="1" x14ac:dyDescent="0.2">
      <c r="A661" s="1"/>
      <c r="B661" s="15"/>
      <c r="J661" s="3"/>
      <c r="K661" s="3"/>
      <c r="L661" s="4"/>
      <c r="M661" s="4"/>
      <c r="N661" s="4"/>
    </row>
    <row r="662" spans="1:14" ht="15.75" customHeight="1" x14ac:dyDescent="0.2">
      <c r="A662" s="1"/>
      <c r="B662" s="15"/>
      <c r="J662" s="3"/>
      <c r="K662" s="3"/>
      <c r="L662" s="4"/>
      <c r="M662" s="4"/>
      <c r="N662" s="4"/>
    </row>
    <row r="663" spans="1:14" ht="15.75" customHeight="1" x14ac:dyDescent="0.2">
      <c r="A663" s="1"/>
      <c r="B663" s="15"/>
      <c r="J663" s="3"/>
      <c r="K663" s="3"/>
      <c r="L663" s="4"/>
      <c r="M663" s="4"/>
      <c r="N663" s="4"/>
    </row>
    <row r="664" spans="1:14" ht="15.75" customHeight="1" x14ac:dyDescent="0.2">
      <c r="A664" s="1"/>
      <c r="B664" s="15"/>
      <c r="J664" s="3"/>
      <c r="K664" s="3"/>
      <c r="L664" s="4"/>
      <c r="M664" s="4"/>
      <c r="N664" s="4"/>
    </row>
    <row r="665" spans="1:14" ht="15.75" customHeight="1" x14ac:dyDescent="0.2">
      <c r="A665" s="1"/>
      <c r="B665" s="15"/>
      <c r="J665" s="3"/>
      <c r="K665" s="3"/>
      <c r="L665" s="4"/>
      <c r="M665" s="4"/>
      <c r="N665" s="4"/>
    </row>
    <row r="666" spans="1:14" ht="15.75" customHeight="1" x14ac:dyDescent="0.2">
      <c r="A666" s="1"/>
      <c r="B666" s="15"/>
      <c r="J666" s="3"/>
      <c r="K666" s="3"/>
      <c r="L666" s="4"/>
      <c r="M666" s="4"/>
      <c r="N666" s="4"/>
    </row>
    <row r="667" spans="1:14" ht="15.75" customHeight="1" x14ac:dyDescent="0.2">
      <c r="A667" s="1"/>
      <c r="B667" s="15"/>
      <c r="J667" s="3"/>
      <c r="K667" s="3"/>
      <c r="L667" s="4"/>
      <c r="M667" s="4"/>
      <c r="N667" s="4"/>
    </row>
    <row r="668" spans="1:14" ht="15.75" customHeight="1" x14ac:dyDescent="0.2">
      <c r="A668" s="1"/>
      <c r="B668" s="15"/>
      <c r="J668" s="3"/>
      <c r="K668" s="3"/>
      <c r="L668" s="4"/>
      <c r="M668" s="4"/>
      <c r="N668" s="4"/>
    </row>
    <row r="669" spans="1:14" ht="15.75" customHeight="1" x14ac:dyDescent="0.2">
      <c r="A669" s="1"/>
      <c r="B669" s="15"/>
      <c r="J669" s="3"/>
      <c r="K669" s="3"/>
      <c r="L669" s="4"/>
      <c r="M669" s="4"/>
      <c r="N669" s="4"/>
    </row>
    <row r="670" spans="1:14" ht="15.75" customHeight="1" x14ac:dyDescent="0.2">
      <c r="A670" s="1"/>
      <c r="B670" s="15"/>
      <c r="J670" s="3"/>
      <c r="K670" s="3"/>
      <c r="L670" s="4"/>
      <c r="M670" s="4"/>
      <c r="N670" s="4"/>
    </row>
    <row r="671" spans="1:14" ht="15.75" customHeight="1" x14ac:dyDescent="0.2">
      <c r="A671" s="1"/>
      <c r="B671" s="15"/>
      <c r="J671" s="3"/>
      <c r="K671" s="3"/>
      <c r="L671" s="4"/>
      <c r="M671" s="4"/>
      <c r="N671" s="4"/>
    </row>
    <row r="672" spans="1:14" ht="15.75" customHeight="1" x14ac:dyDescent="0.2">
      <c r="A672" s="1"/>
      <c r="B672" s="15"/>
      <c r="J672" s="3"/>
      <c r="K672" s="3"/>
      <c r="L672" s="4"/>
      <c r="M672" s="4"/>
      <c r="N672" s="4"/>
    </row>
    <row r="673" spans="1:14" ht="15.75" customHeight="1" x14ac:dyDescent="0.2">
      <c r="A673" s="1"/>
      <c r="B673" s="15"/>
      <c r="J673" s="3"/>
      <c r="K673" s="3"/>
      <c r="L673" s="4"/>
      <c r="M673" s="4"/>
      <c r="N673" s="4"/>
    </row>
    <row r="674" spans="1:14" ht="15.75" customHeight="1" x14ac:dyDescent="0.2">
      <c r="A674" s="1"/>
      <c r="B674" s="15"/>
      <c r="J674" s="3"/>
      <c r="K674" s="3"/>
      <c r="L674" s="4"/>
      <c r="M674" s="4"/>
      <c r="N674" s="4"/>
    </row>
    <row r="675" spans="1:14" ht="15.75" customHeight="1" x14ac:dyDescent="0.2">
      <c r="A675" s="1"/>
      <c r="B675" s="15"/>
      <c r="J675" s="3"/>
      <c r="K675" s="3"/>
      <c r="L675" s="4"/>
      <c r="M675" s="4"/>
      <c r="N675" s="4"/>
    </row>
    <row r="676" spans="1:14" ht="15.75" customHeight="1" x14ac:dyDescent="0.2">
      <c r="A676" s="1"/>
      <c r="B676" s="15"/>
      <c r="J676" s="3"/>
      <c r="K676" s="3"/>
      <c r="L676" s="4"/>
      <c r="M676" s="4"/>
      <c r="N676" s="4"/>
    </row>
    <row r="677" spans="1:14" ht="15.75" customHeight="1" x14ac:dyDescent="0.2">
      <c r="A677" s="1"/>
      <c r="B677" s="15"/>
      <c r="J677" s="3"/>
      <c r="K677" s="3"/>
      <c r="L677" s="4"/>
      <c r="M677" s="4"/>
      <c r="N677" s="4"/>
    </row>
    <row r="678" spans="1:14" ht="15.75" customHeight="1" x14ac:dyDescent="0.2">
      <c r="A678" s="1"/>
      <c r="B678" s="15"/>
      <c r="J678" s="3"/>
      <c r="K678" s="3"/>
      <c r="L678" s="4"/>
      <c r="M678" s="4"/>
      <c r="N678" s="4"/>
    </row>
    <row r="679" spans="1:14" ht="15.75" customHeight="1" x14ac:dyDescent="0.2">
      <c r="A679" s="1"/>
      <c r="B679" s="15"/>
      <c r="J679" s="3"/>
      <c r="K679" s="3"/>
      <c r="L679" s="4"/>
      <c r="M679" s="4"/>
      <c r="N679" s="4"/>
    </row>
    <row r="680" spans="1:14" ht="15.75" customHeight="1" x14ac:dyDescent="0.2">
      <c r="A680" s="1"/>
      <c r="B680" s="15"/>
      <c r="J680" s="3"/>
      <c r="K680" s="3"/>
      <c r="L680" s="4"/>
      <c r="M680" s="4"/>
      <c r="N680" s="4"/>
    </row>
    <row r="681" spans="1:14" ht="15.75" customHeight="1" x14ac:dyDescent="0.2">
      <c r="A681" s="1"/>
      <c r="B681" s="15"/>
      <c r="J681" s="3"/>
      <c r="K681" s="3"/>
      <c r="L681" s="4"/>
      <c r="M681" s="4"/>
      <c r="N681" s="4"/>
    </row>
    <row r="682" spans="1:14" ht="15.75" customHeight="1" x14ac:dyDescent="0.2">
      <c r="A682" s="1"/>
      <c r="B682" s="15"/>
      <c r="J682" s="3"/>
      <c r="K682" s="3"/>
      <c r="L682" s="4"/>
      <c r="M682" s="4"/>
      <c r="N682" s="4"/>
    </row>
    <row r="683" spans="1:14" ht="15.75" customHeight="1" x14ac:dyDescent="0.2">
      <c r="A683" s="1"/>
      <c r="B683" s="15"/>
      <c r="J683" s="3"/>
      <c r="K683" s="3"/>
      <c r="L683" s="4"/>
      <c r="M683" s="4"/>
      <c r="N683" s="4"/>
    </row>
    <row r="684" spans="1:14" ht="15.75" customHeight="1" x14ac:dyDescent="0.2">
      <c r="A684" s="1"/>
      <c r="B684" s="15"/>
      <c r="J684" s="3"/>
      <c r="K684" s="3"/>
      <c r="L684" s="4"/>
      <c r="M684" s="4"/>
      <c r="N684" s="4"/>
    </row>
    <row r="685" spans="1:14" ht="15.75" customHeight="1" x14ac:dyDescent="0.2">
      <c r="A685" s="1"/>
      <c r="B685" s="15"/>
      <c r="J685" s="3"/>
      <c r="K685" s="3"/>
      <c r="L685" s="4"/>
      <c r="M685" s="4"/>
      <c r="N685" s="4"/>
    </row>
    <row r="686" spans="1:14" ht="15.75" customHeight="1" x14ac:dyDescent="0.2">
      <c r="A686" s="1"/>
      <c r="B686" s="15"/>
      <c r="J686" s="3"/>
      <c r="K686" s="3"/>
      <c r="L686" s="4"/>
      <c r="M686" s="4"/>
      <c r="N686" s="4"/>
    </row>
    <row r="687" spans="1:14" ht="15.75" customHeight="1" x14ac:dyDescent="0.2">
      <c r="A687" s="1"/>
      <c r="B687" s="15"/>
      <c r="J687" s="3"/>
      <c r="K687" s="3"/>
      <c r="L687" s="4"/>
      <c r="M687" s="4"/>
      <c r="N687" s="4"/>
    </row>
    <row r="688" spans="1:14" ht="15.75" customHeight="1" x14ac:dyDescent="0.2">
      <c r="A688" s="1"/>
      <c r="B688" s="15"/>
      <c r="J688" s="3"/>
      <c r="K688" s="3"/>
      <c r="L688" s="4"/>
      <c r="M688" s="4"/>
      <c r="N688" s="4"/>
    </row>
    <row r="689" spans="1:14" ht="15.75" customHeight="1" x14ac:dyDescent="0.2">
      <c r="A689" s="1"/>
      <c r="B689" s="15"/>
      <c r="J689" s="3"/>
      <c r="K689" s="3"/>
      <c r="L689" s="4"/>
      <c r="M689" s="4"/>
      <c r="N689" s="4"/>
    </row>
    <row r="690" spans="1:14" ht="15.75" customHeight="1" x14ac:dyDescent="0.2">
      <c r="A690" s="1"/>
      <c r="B690" s="15"/>
      <c r="J690" s="3"/>
      <c r="K690" s="3"/>
      <c r="L690" s="4"/>
      <c r="M690" s="4"/>
      <c r="N690" s="4"/>
    </row>
    <row r="691" spans="1:14" ht="15.75" customHeight="1" x14ac:dyDescent="0.2">
      <c r="A691" s="1"/>
      <c r="B691" s="15"/>
      <c r="J691" s="3"/>
      <c r="K691" s="3"/>
      <c r="L691" s="4"/>
      <c r="M691" s="4"/>
      <c r="N691" s="4"/>
    </row>
    <row r="692" spans="1:14" ht="15.75" customHeight="1" x14ac:dyDescent="0.2">
      <c r="A692" s="1"/>
      <c r="B692" s="15"/>
      <c r="J692" s="3"/>
      <c r="K692" s="3"/>
      <c r="L692" s="4"/>
      <c r="M692" s="4"/>
      <c r="N692" s="4"/>
    </row>
    <row r="693" spans="1:14" ht="15.75" customHeight="1" x14ac:dyDescent="0.2">
      <c r="A693" s="1"/>
      <c r="B693" s="15"/>
      <c r="J693" s="3"/>
      <c r="K693" s="3"/>
      <c r="L693" s="4"/>
      <c r="M693" s="4"/>
      <c r="N693" s="4"/>
    </row>
    <row r="694" spans="1:14" ht="15.75" customHeight="1" x14ac:dyDescent="0.2">
      <c r="A694" s="1"/>
      <c r="B694" s="15"/>
      <c r="J694" s="3"/>
      <c r="K694" s="3"/>
      <c r="L694" s="4"/>
      <c r="M694" s="4"/>
      <c r="N694" s="4"/>
    </row>
    <row r="695" spans="1:14" ht="15.75" customHeight="1" x14ac:dyDescent="0.2">
      <c r="A695" s="1"/>
      <c r="B695" s="15"/>
      <c r="J695" s="3"/>
      <c r="K695" s="3"/>
      <c r="L695" s="4"/>
      <c r="M695" s="4"/>
      <c r="N695" s="4"/>
    </row>
    <row r="696" spans="1:14" ht="15.75" customHeight="1" x14ac:dyDescent="0.2">
      <c r="A696" s="1"/>
      <c r="B696" s="15"/>
      <c r="J696" s="3"/>
      <c r="K696" s="3"/>
      <c r="L696" s="4"/>
      <c r="M696" s="4"/>
      <c r="N696" s="4"/>
    </row>
    <row r="697" spans="1:14" ht="15.75" customHeight="1" x14ac:dyDescent="0.2">
      <c r="A697" s="1"/>
      <c r="B697" s="15"/>
      <c r="J697" s="3"/>
      <c r="K697" s="3"/>
      <c r="L697" s="4"/>
      <c r="M697" s="4"/>
      <c r="N697" s="4"/>
    </row>
    <row r="698" spans="1:14" ht="15.75" customHeight="1" x14ac:dyDescent="0.2">
      <c r="A698" s="1"/>
      <c r="B698" s="15"/>
      <c r="J698" s="3"/>
      <c r="K698" s="3"/>
      <c r="L698" s="4"/>
      <c r="M698" s="4"/>
      <c r="N698" s="4"/>
    </row>
    <row r="699" spans="1:14" ht="15.75" customHeight="1" x14ac:dyDescent="0.2">
      <c r="A699" s="1"/>
      <c r="B699" s="15"/>
      <c r="J699" s="3"/>
      <c r="K699" s="3"/>
      <c r="L699" s="4"/>
      <c r="M699" s="4"/>
      <c r="N699" s="4"/>
    </row>
    <row r="700" spans="1:14" ht="15.75" customHeight="1" x14ac:dyDescent="0.2">
      <c r="A700" s="1"/>
      <c r="B700" s="15"/>
      <c r="J700" s="3"/>
      <c r="K700" s="3"/>
      <c r="L700" s="4"/>
      <c r="M700" s="4"/>
      <c r="N700" s="4"/>
    </row>
    <row r="701" spans="1:14" ht="15.75" customHeight="1" x14ac:dyDescent="0.2">
      <c r="A701" s="1"/>
      <c r="B701" s="15"/>
      <c r="J701" s="3"/>
      <c r="K701" s="3"/>
      <c r="L701" s="4"/>
      <c r="M701" s="4"/>
      <c r="N701" s="4"/>
    </row>
    <row r="702" spans="1:14" ht="15.75" customHeight="1" x14ac:dyDescent="0.2">
      <c r="A702" s="1"/>
      <c r="B702" s="15"/>
      <c r="J702" s="3"/>
      <c r="K702" s="3"/>
      <c r="L702" s="4"/>
      <c r="M702" s="4"/>
      <c r="N702" s="4"/>
    </row>
    <row r="703" spans="1:14" ht="15.75" customHeight="1" x14ac:dyDescent="0.2">
      <c r="A703" s="1"/>
      <c r="B703" s="15"/>
      <c r="J703" s="3"/>
      <c r="K703" s="3"/>
      <c r="L703" s="4"/>
      <c r="M703" s="4"/>
      <c r="N703" s="4"/>
    </row>
    <row r="704" spans="1:14" ht="15.75" customHeight="1" x14ac:dyDescent="0.2">
      <c r="A704" s="1"/>
      <c r="B704" s="15"/>
      <c r="J704" s="3"/>
      <c r="K704" s="3"/>
      <c r="L704" s="4"/>
      <c r="M704" s="4"/>
      <c r="N704" s="4"/>
    </row>
    <row r="705" spans="1:14" ht="15.75" customHeight="1" x14ac:dyDescent="0.2">
      <c r="A705" s="1"/>
      <c r="B705" s="15"/>
      <c r="J705" s="3"/>
      <c r="K705" s="3"/>
      <c r="L705" s="4"/>
      <c r="M705" s="4"/>
      <c r="N705" s="4"/>
    </row>
    <row r="706" spans="1:14" ht="15.75" customHeight="1" x14ac:dyDescent="0.2">
      <c r="A706" s="1"/>
      <c r="B706" s="15"/>
      <c r="J706" s="3"/>
      <c r="K706" s="3"/>
      <c r="L706" s="4"/>
      <c r="M706" s="4"/>
      <c r="N706" s="4"/>
    </row>
    <row r="707" spans="1:14" ht="15.75" customHeight="1" x14ac:dyDescent="0.2">
      <c r="A707" s="1"/>
      <c r="B707" s="15"/>
      <c r="J707" s="3"/>
      <c r="K707" s="3"/>
      <c r="L707" s="4"/>
      <c r="M707" s="4"/>
      <c r="N707" s="4"/>
    </row>
    <row r="708" spans="1:14" ht="15.75" customHeight="1" x14ac:dyDescent="0.2">
      <c r="A708" s="1"/>
      <c r="B708" s="15"/>
      <c r="J708" s="3"/>
      <c r="K708" s="3"/>
      <c r="L708" s="4"/>
      <c r="M708" s="4"/>
      <c r="N708" s="4"/>
    </row>
    <row r="709" spans="1:14" ht="15.75" customHeight="1" x14ac:dyDescent="0.2">
      <c r="A709" s="1"/>
      <c r="B709" s="15"/>
      <c r="J709" s="3"/>
      <c r="K709" s="3"/>
      <c r="L709" s="4"/>
      <c r="M709" s="4"/>
      <c r="N709" s="4"/>
    </row>
    <row r="710" spans="1:14" ht="15.75" customHeight="1" x14ac:dyDescent="0.2">
      <c r="A710" s="1"/>
      <c r="B710" s="15"/>
      <c r="J710" s="3"/>
      <c r="K710" s="3"/>
      <c r="L710" s="4"/>
      <c r="M710" s="4"/>
      <c r="N710" s="4"/>
    </row>
    <row r="711" spans="1:14" ht="15.75" customHeight="1" x14ac:dyDescent="0.2">
      <c r="A711" s="1"/>
      <c r="B711" s="15"/>
      <c r="J711" s="3"/>
      <c r="K711" s="3"/>
      <c r="L711" s="4"/>
      <c r="M711" s="4"/>
      <c r="N711" s="4"/>
    </row>
    <row r="712" spans="1:14" ht="15.75" customHeight="1" x14ac:dyDescent="0.2">
      <c r="A712" s="1"/>
      <c r="B712" s="15"/>
      <c r="J712" s="3"/>
      <c r="K712" s="3"/>
      <c r="L712" s="4"/>
      <c r="M712" s="4"/>
      <c r="N712" s="4"/>
    </row>
    <row r="713" spans="1:14" ht="15.75" customHeight="1" x14ac:dyDescent="0.2">
      <c r="A713" s="1"/>
      <c r="B713" s="15"/>
      <c r="J713" s="3"/>
      <c r="K713" s="3"/>
      <c r="L713" s="4"/>
      <c r="M713" s="4"/>
      <c r="N713" s="4"/>
    </row>
    <row r="714" spans="1:14" ht="15.75" customHeight="1" x14ac:dyDescent="0.2">
      <c r="A714" s="1"/>
      <c r="B714" s="15"/>
      <c r="J714" s="3"/>
      <c r="K714" s="3"/>
      <c r="L714" s="4"/>
      <c r="M714" s="4"/>
      <c r="N714" s="4"/>
    </row>
    <row r="715" spans="1:14" ht="15.75" customHeight="1" x14ac:dyDescent="0.2">
      <c r="A715" s="1"/>
      <c r="B715" s="15"/>
      <c r="J715" s="3"/>
      <c r="K715" s="3"/>
      <c r="L715" s="4"/>
      <c r="M715" s="4"/>
      <c r="N715" s="4"/>
    </row>
    <row r="716" spans="1:14" ht="15.75" customHeight="1" x14ac:dyDescent="0.2">
      <c r="A716" s="1"/>
      <c r="B716" s="15"/>
      <c r="J716" s="3"/>
      <c r="K716" s="3"/>
      <c r="L716" s="4"/>
      <c r="M716" s="4"/>
      <c r="N716" s="4"/>
    </row>
    <row r="717" spans="1:14" ht="15.75" customHeight="1" x14ac:dyDescent="0.2">
      <c r="A717" s="1"/>
      <c r="B717" s="15"/>
      <c r="J717" s="3"/>
      <c r="K717" s="3"/>
      <c r="L717" s="4"/>
      <c r="M717" s="4"/>
      <c r="N717" s="4"/>
    </row>
    <row r="718" spans="1:14" ht="15.75" customHeight="1" x14ac:dyDescent="0.2">
      <c r="A718" s="1"/>
      <c r="B718" s="15"/>
      <c r="J718" s="3"/>
      <c r="K718" s="3"/>
      <c r="L718" s="4"/>
      <c r="M718" s="4"/>
      <c r="N718" s="4"/>
    </row>
    <row r="719" spans="1:14" ht="15.75" customHeight="1" x14ac:dyDescent="0.2">
      <c r="A719" s="1"/>
      <c r="B719" s="15"/>
      <c r="J719" s="3"/>
      <c r="K719" s="3"/>
      <c r="L719" s="4"/>
      <c r="M719" s="4"/>
      <c r="N719" s="4"/>
    </row>
    <row r="720" spans="1:14" ht="15.75" customHeight="1" x14ac:dyDescent="0.2">
      <c r="A720" s="1"/>
      <c r="B720" s="15"/>
      <c r="J720" s="3"/>
      <c r="K720" s="3"/>
      <c r="L720" s="4"/>
      <c r="M720" s="4"/>
      <c r="N720" s="4"/>
    </row>
    <row r="721" spans="1:14" ht="15.75" customHeight="1" x14ac:dyDescent="0.2">
      <c r="A721" s="1"/>
      <c r="B721" s="15"/>
      <c r="J721" s="3"/>
      <c r="K721" s="3"/>
      <c r="L721" s="4"/>
      <c r="M721" s="4"/>
      <c r="N721" s="4"/>
    </row>
    <row r="722" spans="1:14" ht="15.75" customHeight="1" x14ac:dyDescent="0.2">
      <c r="A722" s="1"/>
      <c r="B722" s="15"/>
      <c r="J722" s="3"/>
      <c r="K722" s="3"/>
      <c r="L722" s="4"/>
      <c r="M722" s="4"/>
      <c r="N722" s="4"/>
    </row>
    <row r="723" spans="1:14" ht="15.75" customHeight="1" x14ac:dyDescent="0.2">
      <c r="A723" s="1"/>
      <c r="B723" s="15"/>
      <c r="J723" s="3"/>
      <c r="K723" s="3"/>
      <c r="L723" s="4"/>
      <c r="M723" s="4"/>
      <c r="N723" s="4"/>
    </row>
    <row r="724" spans="1:14" ht="15.75" customHeight="1" x14ac:dyDescent="0.2">
      <c r="A724" s="1"/>
      <c r="B724" s="15"/>
      <c r="J724" s="3"/>
      <c r="K724" s="3"/>
      <c r="L724" s="4"/>
      <c r="M724" s="4"/>
      <c r="N724" s="4"/>
    </row>
    <row r="725" spans="1:14" ht="15.75" customHeight="1" x14ac:dyDescent="0.2">
      <c r="A725" s="1"/>
      <c r="B725" s="15"/>
      <c r="J725" s="3"/>
      <c r="K725" s="3"/>
      <c r="L725" s="4"/>
      <c r="M725" s="4"/>
      <c r="N725" s="4"/>
    </row>
    <row r="726" spans="1:14" ht="15.75" customHeight="1" x14ac:dyDescent="0.2">
      <c r="A726" s="1"/>
      <c r="B726" s="15"/>
      <c r="J726" s="3"/>
      <c r="K726" s="3"/>
      <c r="L726" s="4"/>
      <c r="M726" s="4"/>
      <c r="N726" s="4"/>
    </row>
    <row r="727" spans="1:14" ht="15.75" customHeight="1" x14ac:dyDescent="0.2">
      <c r="A727" s="1"/>
      <c r="B727" s="15"/>
      <c r="J727" s="3"/>
      <c r="K727" s="3"/>
      <c r="L727" s="4"/>
      <c r="M727" s="4"/>
      <c r="N727" s="4"/>
    </row>
    <row r="728" spans="1:14" ht="15.75" customHeight="1" x14ac:dyDescent="0.2">
      <c r="A728" s="1"/>
      <c r="B728" s="15"/>
      <c r="J728" s="3"/>
      <c r="K728" s="3"/>
      <c r="L728" s="4"/>
      <c r="M728" s="4"/>
      <c r="N728" s="4"/>
    </row>
    <row r="729" spans="1:14" ht="15.75" customHeight="1" x14ac:dyDescent="0.2">
      <c r="A729" s="1"/>
      <c r="B729" s="15"/>
      <c r="J729" s="3"/>
      <c r="K729" s="3"/>
      <c r="L729" s="4"/>
      <c r="M729" s="4"/>
      <c r="N729" s="4"/>
    </row>
    <row r="730" spans="1:14" ht="15.75" customHeight="1" x14ac:dyDescent="0.2">
      <c r="A730" s="1"/>
      <c r="B730" s="15"/>
      <c r="J730" s="3"/>
      <c r="K730" s="3"/>
      <c r="L730" s="4"/>
      <c r="M730" s="4"/>
      <c r="N730" s="4"/>
    </row>
    <row r="731" spans="1:14" ht="15.75" customHeight="1" x14ac:dyDescent="0.2">
      <c r="A731" s="1"/>
      <c r="B731" s="15"/>
      <c r="J731" s="3"/>
      <c r="K731" s="3"/>
      <c r="L731" s="4"/>
      <c r="M731" s="4"/>
      <c r="N731" s="4"/>
    </row>
    <row r="732" spans="1:14" ht="15.75" customHeight="1" x14ac:dyDescent="0.2">
      <c r="A732" s="1"/>
      <c r="B732" s="15"/>
      <c r="J732" s="3"/>
      <c r="K732" s="3"/>
      <c r="L732" s="4"/>
      <c r="M732" s="4"/>
      <c r="N732" s="4"/>
    </row>
    <row r="733" spans="1:14" ht="15.75" customHeight="1" x14ac:dyDescent="0.2">
      <c r="A733" s="1"/>
      <c r="B733" s="15"/>
      <c r="J733" s="3"/>
      <c r="K733" s="3"/>
      <c r="L733" s="4"/>
      <c r="M733" s="4"/>
      <c r="N733" s="4"/>
    </row>
    <row r="734" spans="1:14" ht="15.75" customHeight="1" x14ac:dyDescent="0.2">
      <c r="A734" s="1"/>
      <c r="B734" s="15"/>
      <c r="J734" s="3"/>
      <c r="K734" s="3"/>
      <c r="L734" s="4"/>
      <c r="M734" s="4"/>
      <c r="N734" s="4"/>
    </row>
    <row r="735" spans="1:14" ht="15.75" customHeight="1" x14ac:dyDescent="0.2">
      <c r="A735" s="1"/>
      <c r="B735" s="15"/>
      <c r="J735" s="3"/>
      <c r="K735" s="3"/>
      <c r="L735" s="4"/>
      <c r="M735" s="4"/>
      <c r="N735" s="4"/>
    </row>
    <row r="736" spans="1:14" ht="15.75" customHeight="1" x14ac:dyDescent="0.2">
      <c r="A736" s="1"/>
      <c r="B736" s="15"/>
      <c r="J736" s="3"/>
      <c r="K736" s="3"/>
      <c r="L736" s="4"/>
      <c r="M736" s="4"/>
      <c r="N736" s="4"/>
    </row>
    <row r="737" spans="1:14" ht="15.75" customHeight="1" x14ac:dyDescent="0.2">
      <c r="A737" s="1"/>
      <c r="B737" s="15"/>
      <c r="J737" s="3"/>
      <c r="K737" s="3"/>
      <c r="L737" s="4"/>
      <c r="M737" s="4"/>
      <c r="N737" s="4"/>
    </row>
    <row r="738" spans="1:14" ht="15.75" customHeight="1" x14ac:dyDescent="0.2">
      <c r="A738" s="1"/>
      <c r="B738" s="15"/>
      <c r="J738" s="3"/>
      <c r="K738" s="3"/>
      <c r="L738" s="4"/>
      <c r="M738" s="4"/>
      <c r="N738" s="4"/>
    </row>
    <row r="739" spans="1:14" ht="15.75" customHeight="1" x14ac:dyDescent="0.2">
      <c r="A739" s="1"/>
      <c r="B739" s="15"/>
      <c r="J739" s="3"/>
      <c r="K739" s="3"/>
      <c r="L739" s="4"/>
      <c r="M739" s="4"/>
      <c r="N739" s="4"/>
    </row>
    <row r="740" spans="1:14" ht="15.75" customHeight="1" x14ac:dyDescent="0.2">
      <c r="A740" s="1"/>
      <c r="B740" s="15"/>
      <c r="J740" s="3"/>
      <c r="K740" s="3"/>
      <c r="L740" s="4"/>
      <c r="M740" s="4"/>
      <c r="N740" s="4"/>
    </row>
    <row r="741" spans="1:14" ht="15.75" customHeight="1" x14ac:dyDescent="0.2">
      <c r="A741" s="1"/>
      <c r="B741" s="15"/>
      <c r="J741" s="3"/>
      <c r="K741" s="3"/>
      <c r="L741" s="4"/>
      <c r="M741" s="4"/>
      <c r="N741" s="4"/>
    </row>
    <row r="742" spans="1:14" ht="15.75" customHeight="1" x14ac:dyDescent="0.2">
      <c r="A742" s="1"/>
      <c r="B742" s="15"/>
      <c r="J742" s="3"/>
      <c r="K742" s="3"/>
      <c r="L742" s="4"/>
      <c r="M742" s="4"/>
      <c r="N742" s="4"/>
    </row>
    <row r="743" spans="1:14" ht="15.75" customHeight="1" x14ac:dyDescent="0.2">
      <c r="A743" s="1"/>
      <c r="B743" s="15"/>
      <c r="J743" s="3"/>
      <c r="K743" s="3"/>
      <c r="L743" s="4"/>
      <c r="M743" s="4"/>
      <c r="N743" s="4"/>
    </row>
    <row r="744" spans="1:14" ht="15.75" customHeight="1" x14ac:dyDescent="0.2">
      <c r="A744" s="1"/>
      <c r="B744" s="15"/>
      <c r="J744" s="3"/>
      <c r="K744" s="3"/>
      <c r="L744" s="4"/>
      <c r="M744" s="4"/>
      <c r="N744" s="4"/>
    </row>
    <row r="745" spans="1:14" ht="15.75" customHeight="1" x14ac:dyDescent="0.2">
      <c r="A745" s="1"/>
      <c r="B745" s="15"/>
      <c r="J745" s="3"/>
      <c r="K745" s="3"/>
      <c r="L745" s="4"/>
      <c r="M745" s="4"/>
      <c r="N745" s="4"/>
    </row>
    <row r="746" spans="1:14" ht="15.75" customHeight="1" x14ac:dyDescent="0.2">
      <c r="A746" s="1"/>
      <c r="B746" s="15"/>
      <c r="J746" s="3"/>
      <c r="K746" s="3"/>
      <c r="L746" s="4"/>
      <c r="M746" s="4"/>
      <c r="N746" s="4"/>
    </row>
    <row r="747" spans="1:14" ht="15.75" customHeight="1" x14ac:dyDescent="0.2">
      <c r="A747" s="1"/>
      <c r="B747" s="15"/>
      <c r="J747" s="3"/>
      <c r="K747" s="3"/>
      <c r="L747" s="4"/>
      <c r="M747" s="4"/>
      <c r="N747" s="4"/>
    </row>
    <row r="748" spans="1:14" ht="15.75" customHeight="1" x14ac:dyDescent="0.2">
      <c r="A748" s="1"/>
      <c r="B748" s="15"/>
      <c r="J748" s="3"/>
      <c r="K748" s="3"/>
      <c r="L748" s="4"/>
      <c r="M748" s="4"/>
      <c r="N748" s="4"/>
    </row>
    <row r="749" spans="1:14" ht="15.75" customHeight="1" x14ac:dyDescent="0.2">
      <c r="A749" s="1"/>
      <c r="B749" s="15"/>
      <c r="J749" s="3"/>
      <c r="K749" s="3"/>
      <c r="L749" s="4"/>
      <c r="M749" s="4"/>
      <c r="N749" s="4"/>
    </row>
    <row r="750" spans="1:14" ht="15.75" customHeight="1" x14ac:dyDescent="0.2">
      <c r="A750" s="1"/>
      <c r="B750" s="15"/>
      <c r="J750" s="3"/>
      <c r="K750" s="3"/>
      <c r="L750" s="4"/>
      <c r="M750" s="4"/>
      <c r="N750" s="4"/>
    </row>
    <row r="751" spans="1:14" ht="15.75" customHeight="1" x14ac:dyDescent="0.2">
      <c r="A751" s="1"/>
      <c r="B751" s="15"/>
      <c r="J751" s="3"/>
      <c r="K751" s="3"/>
      <c r="L751" s="4"/>
      <c r="M751" s="4"/>
      <c r="N751" s="4"/>
    </row>
    <row r="752" spans="1:14" ht="15.75" customHeight="1" x14ac:dyDescent="0.2">
      <c r="A752" s="1"/>
      <c r="B752" s="15"/>
      <c r="J752" s="3"/>
      <c r="K752" s="3"/>
      <c r="L752" s="4"/>
      <c r="M752" s="4"/>
      <c r="N752" s="4"/>
    </row>
    <row r="753" spans="1:14" ht="15.75" customHeight="1" x14ac:dyDescent="0.2">
      <c r="A753" s="1"/>
      <c r="B753" s="15"/>
      <c r="J753" s="3"/>
      <c r="K753" s="3"/>
      <c r="L753" s="4"/>
      <c r="M753" s="4"/>
      <c r="N753" s="4"/>
    </row>
    <row r="754" spans="1:14" ht="15.75" customHeight="1" x14ac:dyDescent="0.2">
      <c r="A754" s="1"/>
      <c r="B754" s="15"/>
      <c r="J754" s="3"/>
      <c r="K754" s="3"/>
      <c r="L754" s="4"/>
      <c r="M754" s="4"/>
      <c r="N754" s="4"/>
    </row>
    <row r="755" spans="1:14" ht="15.75" customHeight="1" x14ac:dyDescent="0.2">
      <c r="A755" s="1"/>
      <c r="B755" s="15"/>
      <c r="J755" s="3"/>
      <c r="K755" s="3"/>
      <c r="L755" s="4"/>
      <c r="M755" s="4"/>
      <c r="N755" s="4"/>
    </row>
    <row r="756" spans="1:14" ht="15.75" customHeight="1" x14ac:dyDescent="0.2">
      <c r="A756" s="1"/>
      <c r="B756" s="15"/>
      <c r="J756" s="3"/>
      <c r="K756" s="3"/>
      <c r="L756" s="4"/>
      <c r="M756" s="4"/>
      <c r="N756" s="4"/>
    </row>
    <row r="757" spans="1:14" ht="15.75" customHeight="1" x14ac:dyDescent="0.2">
      <c r="A757" s="1"/>
      <c r="B757" s="15"/>
      <c r="J757" s="3"/>
      <c r="K757" s="3"/>
      <c r="L757" s="4"/>
      <c r="M757" s="4"/>
      <c r="N757" s="4"/>
    </row>
    <row r="758" spans="1:14" ht="15.75" customHeight="1" x14ac:dyDescent="0.2">
      <c r="A758" s="1"/>
      <c r="B758" s="15"/>
      <c r="J758" s="3"/>
      <c r="K758" s="3"/>
      <c r="L758" s="4"/>
      <c r="M758" s="4"/>
      <c r="N758" s="4"/>
    </row>
    <row r="759" spans="1:14" ht="15.75" customHeight="1" x14ac:dyDescent="0.2">
      <c r="A759" s="1"/>
      <c r="B759" s="15"/>
      <c r="J759" s="3"/>
      <c r="K759" s="3"/>
      <c r="L759" s="4"/>
      <c r="M759" s="4"/>
      <c r="N759" s="4"/>
    </row>
    <row r="760" spans="1:14" ht="15.75" customHeight="1" x14ac:dyDescent="0.2">
      <c r="A760" s="1"/>
      <c r="B760" s="15"/>
      <c r="J760" s="3"/>
      <c r="K760" s="3"/>
      <c r="L760" s="4"/>
      <c r="M760" s="4"/>
      <c r="N760" s="4"/>
    </row>
    <row r="761" spans="1:14" ht="15.75" customHeight="1" x14ac:dyDescent="0.2">
      <c r="A761" s="1"/>
      <c r="B761" s="15"/>
      <c r="J761" s="3"/>
      <c r="K761" s="3"/>
      <c r="L761" s="4"/>
      <c r="M761" s="4"/>
      <c r="N761" s="4"/>
    </row>
    <row r="762" spans="1:14" ht="15.75" customHeight="1" x14ac:dyDescent="0.2">
      <c r="A762" s="1"/>
      <c r="B762" s="15"/>
      <c r="J762" s="3"/>
      <c r="K762" s="3"/>
      <c r="L762" s="4"/>
      <c r="M762" s="4"/>
      <c r="N762" s="4"/>
    </row>
    <row r="763" spans="1:14" ht="15.75" customHeight="1" x14ac:dyDescent="0.2">
      <c r="A763" s="1"/>
      <c r="B763" s="15"/>
      <c r="J763" s="3"/>
      <c r="K763" s="3"/>
      <c r="L763" s="4"/>
      <c r="M763" s="4"/>
      <c r="N763" s="4"/>
    </row>
    <row r="764" spans="1:14" ht="15.75" customHeight="1" x14ac:dyDescent="0.2">
      <c r="A764" s="1"/>
      <c r="B764" s="15"/>
      <c r="J764" s="3"/>
      <c r="K764" s="3"/>
      <c r="L764" s="4"/>
      <c r="M764" s="4"/>
      <c r="N764" s="4"/>
    </row>
    <row r="765" spans="1:14" ht="15.75" customHeight="1" x14ac:dyDescent="0.2">
      <c r="A765" s="1"/>
      <c r="B765" s="15"/>
      <c r="J765" s="3"/>
      <c r="K765" s="3"/>
      <c r="L765" s="4"/>
      <c r="M765" s="4"/>
      <c r="N765" s="4"/>
    </row>
    <row r="766" spans="1:14" ht="15.75" customHeight="1" x14ac:dyDescent="0.2">
      <c r="A766" s="1"/>
      <c r="B766" s="15"/>
      <c r="J766" s="3"/>
      <c r="K766" s="3"/>
      <c r="L766" s="4"/>
      <c r="M766" s="4"/>
      <c r="N766" s="4"/>
    </row>
    <row r="767" spans="1:14" ht="15.75" customHeight="1" x14ac:dyDescent="0.2">
      <c r="A767" s="1"/>
      <c r="B767" s="15"/>
      <c r="J767" s="3"/>
      <c r="K767" s="3"/>
      <c r="L767" s="4"/>
      <c r="M767" s="4"/>
      <c r="N767" s="4"/>
    </row>
    <row r="768" spans="1:14" ht="15.75" customHeight="1" x14ac:dyDescent="0.2">
      <c r="A768" s="1"/>
      <c r="B768" s="15"/>
      <c r="J768" s="3"/>
      <c r="K768" s="3"/>
      <c r="L768" s="4"/>
      <c r="M768" s="4"/>
      <c r="N768" s="4"/>
    </row>
    <row r="769" spans="1:14" ht="15.75" customHeight="1" x14ac:dyDescent="0.2">
      <c r="A769" s="1"/>
      <c r="B769" s="15"/>
      <c r="J769" s="3"/>
      <c r="K769" s="3"/>
      <c r="L769" s="4"/>
      <c r="M769" s="4"/>
      <c r="N769" s="4"/>
    </row>
    <row r="770" spans="1:14" ht="15.75" customHeight="1" x14ac:dyDescent="0.2">
      <c r="A770" s="1"/>
      <c r="B770" s="15"/>
      <c r="J770" s="3"/>
      <c r="K770" s="3"/>
      <c r="L770" s="4"/>
      <c r="M770" s="4"/>
      <c r="N770" s="4"/>
    </row>
    <row r="771" spans="1:14" ht="15.75" customHeight="1" x14ac:dyDescent="0.2">
      <c r="A771" s="1"/>
      <c r="B771" s="15"/>
      <c r="J771" s="3"/>
      <c r="K771" s="3"/>
      <c r="L771" s="4"/>
      <c r="M771" s="4"/>
      <c r="N771" s="4"/>
    </row>
    <row r="772" spans="1:14" ht="15.75" customHeight="1" x14ac:dyDescent="0.2">
      <c r="A772" s="1"/>
      <c r="B772" s="15"/>
      <c r="J772" s="3"/>
      <c r="K772" s="3"/>
      <c r="L772" s="4"/>
      <c r="M772" s="4"/>
      <c r="N772" s="4"/>
    </row>
    <row r="773" spans="1:14" ht="15.75" customHeight="1" x14ac:dyDescent="0.2">
      <c r="A773" s="1"/>
      <c r="B773" s="15"/>
      <c r="J773" s="3"/>
      <c r="K773" s="3"/>
      <c r="L773" s="4"/>
      <c r="M773" s="4"/>
      <c r="N773" s="4"/>
    </row>
    <row r="774" spans="1:14" ht="15.75" customHeight="1" x14ac:dyDescent="0.2">
      <c r="A774" s="1"/>
      <c r="B774" s="15"/>
      <c r="J774" s="3"/>
      <c r="K774" s="3"/>
      <c r="L774" s="4"/>
      <c r="M774" s="4"/>
      <c r="N774" s="4"/>
    </row>
    <row r="775" spans="1:14" ht="15.75" customHeight="1" x14ac:dyDescent="0.2">
      <c r="A775" s="1"/>
      <c r="B775" s="15"/>
      <c r="J775" s="3"/>
      <c r="K775" s="3"/>
      <c r="L775" s="4"/>
      <c r="M775" s="4"/>
      <c r="N775" s="4"/>
    </row>
    <row r="776" spans="1:14" ht="15.75" customHeight="1" x14ac:dyDescent="0.2">
      <c r="A776" s="1"/>
      <c r="B776" s="15"/>
      <c r="J776" s="3"/>
      <c r="K776" s="3"/>
      <c r="L776" s="4"/>
      <c r="M776" s="4"/>
      <c r="N776" s="4"/>
    </row>
    <row r="777" spans="1:14" ht="15.75" customHeight="1" x14ac:dyDescent="0.2">
      <c r="A777" s="1"/>
      <c r="B777" s="15"/>
      <c r="J777" s="3"/>
      <c r="K777" s="3"/>
      <c r="L777" s="4"/>
      <c r="M777" s="4"/>
      <c r="N777" s="4"/>
    </row>
    <row r="778" spans="1:14" ht="15.75" customHeight="1" x14ac:dyDescent="0.2">
      <c r="A778" s="1"/>
      <c r="B778" s="15"/>
      <c r="J778" s="3"/>
      <c r="K778" s="3"/>
      <c r="L778" s="4"/>
      <c r="M778" s="4"/>
      <c r="N778" s="4"/>
    </row>
    <row r="779" spans="1:14" ht="15.75" customHeight="1" x14ac:dyDescent="0.2">
      <c r="A779" s="1"/>
      <c r="B779" s="15"/>
      <c r="J779" s="3"/>
      <c r="K779" s="3"/>
      <c r="L779" s="4"/>
      <c r="M779" s="4"/>
      <c r="N779" s="4"/>
    </row>
    <row r="780" spans="1:14" ht="15.75" customHeight="1" x14ac:dyDescent="0.2">
      <c r="A780" s="1"/>
      <c r="B780" s="15"/>
      <c r="J780" s="3"/>
      <c r="K780" s="3"/>
      <c r="L780" s="4"/>
      <c r="M780" s="4"/>
      <c r="N780" s="4"/>
    </row>
    <row r="781" spans="1:14" ht="15.75" customHeight="1" x14ac:dyDescent="0.2">
      <c r="A781" s="1"/>
      <c r="B781" s="15"/>
      <c r="J781" s="3"/>
      <c r="K781" s="3"/>
      <c r="L781" s="4"/>
      <c r="M781" s="4"/>
      <c r="N781" s="4"/>
    </row>
    <row r="782" spans="1:14" ht="15.75" customHeight="1" x14ac:dyDescent="0.2">
      <c r="A782" s="1"/>
      <c r="B782" s="15"/>
      <c r="J782" s="3"/>
      <c r="K782" s="3"/>
      <c r="L782" s="4"/>
      <c r="M782" s="4"/>
      <c r="N782" s="4"/>
    </row>
    <row r="783" spans="1:14" ht="15.75" customHeight="1" x14ac:dyDescent="0.2">
      <c r="A783" s="1"/>
      <c r="B783" s="15"/>
      <c r="J783" s="3"/>
      <c r="K783" s="3"/>
      <c r="L783" s="4"/>
      <c r="M783" s="4"/>
      <c r="N783" s="4"/>
    </row>
    <row r="784" spans="1:14" ht="15.75" customHeight="1" x14ac:dyDescent="0.2">
      <c r="A784" s="1"/>
      <c r="B784" s="15"/>
      <c r="J784" s="3"/>
      <c r="K784" s="3"/>
      <c r="L784" s="4"/>
      <c r="M784" s="4"/>
      <c r="N784" s="4"/>
    </row>
    <row r="785" spans="1:14" ht="15.75" customHeight="1" x14ac:dyDescent="0.2">
      <c r="A785" s="1"/>
      <c r="B785" s="15"/>
      <c r="J785" s="3"/>
      <c r="K785" s="3"/>
      <c r="L785" s="4"/>
      <c r="M785" s="4"/>
      <c r="N785" s="4"/>
    </row>
    <row r="786" spans="1:14" ht="15.75" customHeight="1" x14ac:dyDescent="0.2">
      <c r="A786" s="1"/>
      <c r="B786" s="15"/>
      <c r="J786" s="3"/>
      <c r="K786" s="3"/>
      <c r="L786" s="4"/>
      <c r="M786" s="4"/>
      <c r="N786" s="4"/>
    </row>
    <row r="787" spans="1:14" ht="15.75" customHeight="1" x14ac:dyDescent="0.2">
      <c r="A787" s="1"/>
      <c r="B787" s="15"/>
      <c r="J787" s="3"/>
      <c r="K787" s="3"/>
      <c r="L787" s="4"/>
      <c r="M787" s="4"/>
      <c r="N787" s="4"/>
    </row>
    <row r="788" spans="1:14" ht="15.75" customHeight="1" x14ac:dyDescent="0.2">
      <c r="A788" s="1"/>
      <c r="B788" s="15"/>
      <c r="J788" s="3"/>
      <c r="K788" s="3"/>
      <c r="L788" s="4"/>
      <c r="M788" s="4"/>
      <c r="N788" s="4"/>
    </row>
    <row r="789" spans="1:14" ht="15.75" customHeight="1" x14ac:dyDescent="0.2">
      <c r="A789" s="1"/>
      <c r="B789" s="15"/>
      <c r="J789" s="3"/>
      <c r="K789" s="3"/>
      <c r="L789" s="4"/>
      <c r="M789" s="4"/>
      <c r="N789" s="4"/>
    </row>
    <row r="790" spans="1:14" ht="15.75" customHeight="1" x14ac:dyDescent="0.2">
      <c r="A790" s="1"/>
      <c r="B790" s="15"/>
      <c r="J790" s="3"/>
      <c r="K790" s="3"/>
      <c r="L790" s="4"/>
      <c r="M790" s="4"/>
      <c r="N790" s="4"/>
    </row>
    <row r="791" spans="1:14" ht="15.75" customHeight="1" x14ac:dyDescent="0.2">
      <c r="A791" s="1"/>
      <c r="B791" s="15"/>
      <c r="J791" s="3"/>
      <c r="K791" s="3"/>
      <c r="L791" s="4"/>
      <c r="M791" s="4"/>
      <c r="N791" s="4"/>
    </row>
    <row r="792" spans="1:14" ht="15.75" customHeight="1" x14ac:dyDescent="0.2">
      <c r="A792" s="1"/>
      <c r="B792" s="15"/>
      <c r="J792" s="3"/>
      <c r="K792" s="3"/>
      <c r="L792" s="4"/>
      <c r="M792" s="4"/>
      <c r="N792" s="4"/>
    </row>
    <row r="793" spans="1:14" ht="15.75" customHeight="1" x14ac:dyDescent="0.2">
      <c r="A793" s="1"/>
      <c r="B793" s="15"/>
      <c r="J793" s="3"/>
      <c r="K793" s="3"/>
      <c r="L793" s="4"/>
      <c r="M793" s="4"/>
      <c r="N793" s="4"/>
    </row>
    <row r="794" spans="1:14" ht="15.75" customHeight="1" x14ac:dyDescent="0.2">
      <c r="A794" s="1"/>
      <c r="B794" s="15"/>
      <c r="J794" s="3"/>
      <c r="K794" s="3"/>
      <c r="L794" s="4"/>
      <c r="M794" s="4"/>
      <c r="N794" s="4"/>
    </row>
    <row r="795" spans="1:14" ht="15.75" customHeight="1" x14ac:dyDescent="0.2">
      <c r="A795" s="1"/>
      <c r="B795" s="15"/>
      <c r="J795" s="3"/>
      <c r="K795" s="3"/>
      <c r="L795" s="4"/>
      <c r="M795" s="4"/>
      <c r="N795" s="4"/>
    </row>
    <row r="796" spans="1:14" ht="15.75" customHeight="1" x14ac:dyDescent="0.2">
      <c r="A796" s="1"/>
      <c r="B796" s="15"/>
      <c r="J796" s="3"/>
      <c r="K796" s="3"/>
      <c r="L796" s="4"/>
      <c r="M796" s="4"/>
      <c r="N796" s="4"/>
    </row>
    <row r="797" spans="1:14" ht="15.75" customHeight="1" x14ac:dyDescent="0.2">
      <c r="A797" s="1"/>
      <c r="B797" s="15"/>
      <c r="J797" s="3"/>
      <c r="K797" s="3"/>
      <c r="L797" s="4"/>
      <c r="M797" s="4"/>
      <c r="N797" s="4"/>
    </row>
    <row r="798" spans="1:14" ht="15.75" customHeight="1" x14ac:dyDescent="0.2">
      <c r="A798" s="1"/>
      <c r="B798" s="15"/>
      <c r="J798" s="3"/>
      <c r="K798" s="3"/>
      <c r="L798" s="4"/>
      <c r="M798" s="4"/>
      <c r="N798" s="4"/>
    </row>
    <row r="799" spans="1:14" ht="15.75" customHeight="1" x14ac:dyDescent="0.2">
      <c r="A799" s="1"/>
      <c r="B799" s="15"/>
      <c r="J799" s="3"/>
      <c r="K799" s="3"/>
      <c r="L799" s="4"/>
      <c r="M799" s="4"/>
      <c r="N799" s="4"/>
    </row>
    <row r="800" spans="1:14" ht="15.75" customHeight="1" x14ac:dyDescent="0.2">
      <c r="A800" s="1"/>
      <c r="B800" s="15"/>
      <c r="J800" s="3"/>
      <c r="K800" s="3"/>
      <c r="L800" s="4"/>
      <c r="M800" s="4"/>
      <c r="N800" s="4"/>
    </row>
    <row r="801" spans="1:14" ht="15.75" customHeight="1" x14ac:dyDescent="0.2">
      <c r="A801" s="1"/>
      <c r="B801" s="15"/>
      <c r="J801" s="3"/>
      <c r="K801" s="3"/>
      <c r="L801" s="4"/>
      <c r="M801" s="4"/>
      <c r="N801" s="4"/>
    </row>
    <row r="802" spans="1:14" ht="15.75" customHeight="1" x14ac:dyDescent="0.2">
      <c r="A802" s="1"/>
      <c r="B802" s="15"/>
      <c r="J802" s="3"/>
      <c r="K802" s="3"/>
      <c r="L802" s="4"/>
      <c r="M802" s="4"/>
      <c r="N802" s="4"/>
    </row>
    <row r="803" spans="1:14" ht="15.75" customHeight="1" x14ac:dyDescent="0.2">
      <c r="A803" s="1"/>
      <c r="B803" s="15"/>
      <c r="J803" s="3"/>
      <c r="K803" s="3"/>
      <c r="L803" s="4"/>
      <c r="M803" s="4"/>
      <c r="N803" s="4"/>
    </row>
    <row r="804" spans="1:14" ht="15.75" customHeight="1" x14ac:dyDescent="0.2">
      <c r="A804" s="1"/>
      <c r="B804" s="15"/>
      <c r="J804" s="3"/>
      <c r="K804" s="3"/>
      <c r="L804" s="4"/>
      <c r="M804" s="4"/>
      <c r="N804" s="4"/>
    </row>
    <row r="805" spans="1:14" ht="15.75" customHeight="1" x14ac:dyDescent="0.2">
      <c r="A805" s="1"/>
      <c r="B805" s="15"/>
      <c r="J805" s="3"/>
      <c r="K805" s="3"/>
      <c r="L805" s="4"/>
      <c r="M805" s="4"/>
      <c r="N805" s="4"/>
    </row>
    <row r="806" spans="1:14" ht="15.75" customHeight="1" x14ac:dyDescent="0.2">
      <c r="A806" s="1"/>
      <c r="B806" s="15"/>
      <c r="J806" s="3"/>
      <c r="K806" s="3"/>
      <c r="L806" s="4"/>
      <c r="M806" s="4"/>
      <c r="N806" s="4"/>
    </row>
    <row r="807" spans="1:14" ht="15.75" customHeight="1" x14ac:dyDescent="0.2">
      <c r="A807" s="1"/>
      <c r="B807" s="15"/>
      <c r="J807" s="3"/>
      <c r="K807" s="3"/>
      <c r="L807" s="4"/>
      <c r="M807" s="4"/>
      <c r="N807" s="4"/>
    </row>
    <row r="808" spans="1:14" ht="15.75" customHeight="1" x14ac:dyDescent="0.2">
      <c r="A808" s="1"/>
      <c r="B808" s="15"/>
      <c r="J808" s="3"/>
      <c r="K808" s="3"/>
      <c r="L808" s="4"/>
      <c r="M808" s="4"/>
      <c r="N808" s="4"/>
    </row>
    <row r="809" spans="1:14" ht="15.75" customHeight="1" x14ac:dyDescent="0.2">
      <c r="A809" s="1"/>
      <c r="B809" s="15"/>
      <c r="J809" s="3"/>
      <c r="K809" s="3"/>
      <c r="L809" s="4"/>
      <c r="M809" s="4"/>
      <c r="N809" s="4"/>
    </row>
    <row r="810" spans="1:14" ht="15.75" customHeight="1" x14ac:dyDescent="0.2">
      <c r="A810" s="1"/>
      <c r="B810" s="15"/>
      <c r="J810" s="3"/>
      <c r="K810" s="3"/>
      <c r="L810" s="4"/>
      <c r="M810" s="4"/>
      <c r="N810" s="4"/>
    </row>
    <row r="811" spans="1:14" ht="15.75" customHeight="1" x14ac:dyDescent="0.2">
      <c r="A811" s="1"/>
      <c r="B811" s="15"/>
      <c r="J811" s="3"/>
      <c r="K811" s="3"/>
      <c r="L811" s="4"/>
      <c r="M811" s="4"/>
      <c r="N811" s="4"/>
    </row>
    <row r="812" spans="1:14" ht="15.75" customHeight="1" x14ac:dyDescent="0.2">
      <c r="A812" s="1"/>
      <c r="B812" s="15"/>
      <c r="J812" s="3"/>
      <c r="K812" s="3"/>
      <c r="L812" s="4"/>
      <c r="M812" s="4"/>
      <c r="N812" s="4"/>
    </row>
    <row r="813" spans="1:14" ht="15.75" customHeight="1" x14ac:dyDescent="0.2">
      <c r="A813" s="1"/>
      <c r="B813" s="15"/>
      <c r="J813" s="3"/>
      <c r="K813" s="3"/>
      <c r="L813" s="4"/>
      <c r="M813" s="4"/>
      <c r="N813" s="4"/>
    </row>
    <row r="814" spans="1:14" ht="15.75" customHeight="1" x14ac:dyDescent="0.2">
      <c r="A814" s="1"/>
      <c r="B814" s="15"/>
      <c r="J814" s="3"/>
      <c r="K814" s="3"/>
      <c r="L814" s="4"/>
      <c r="M814" s="4"/>
      <c r="N814" s="4"/>
    </row>
    <row r="815" spans="1:14" ht="15.75" customHeight="1" x14ac:dyDescent="0.2">
      <c r="A815" s="1"/>
      <c r="B815" s="15"/>
      <c r="J815" s="3"/>
      <c r="K815" s="3"/>
      <c r="L815" s="4"/>
      <c r="M815" s="4"/>
      <c r="N815" s="4"/>
    </row>
    <row r="816" spans="1:14" ht="15.75" customHeight="1" x14ac:dyDescent="0.2">
      <c r="A816" s="1"/>
      <c r="B816" s="15"/>
      <c r="J816" s="3"/>
      <c r="K816" s="3"/>
      <c r="L816" s="4"/>
      <c r="M816" s="4"/>
      <c r="N816" s="4"/>
    </row>
    <row r="817" spans="1:14" ht="15.75" customHeight="1" x14ac:dyDescent="0.2">
      <c r="A817" s="1"/>
      <c r="B817" s="15"/>
      <c r="J817" s="3"/>
      <c r="K817" s="3"/>
      <c r="L817" s="4"/>
      <c r="M817" s="4"/>
      <c r="N817" s="4"/>
    </row>
    <row r="818" spans="1:14" ht="15.75" customHeight="1" x14ac:dyDescent="0.2">
      <c r="A818" s="1"/>
      <c r="B818" s="15"/>
      <c r="J818" s="3"/>
      <c r="K818" s="3"/>
      <c r="L818" s="4"/>
      <c r="M818" s="4"/>
      <c r="N818" s="4"/>
    </row>
    <row r="819" spans="1:14" ht="15.75" customHeight="1" x14ac:dyDescent="0.2">
      <c r="A819" s="1"/>
      <c r="B819" s="15"/>
      <c r="J819" s="3"/>
      <c r="K819" s="3"/>
      <c r="L819" s="4"/>
      <c r="M819" s="4"/>
      <c r="N819" s="4"/>
    </row>
    <row r="820" spans="1:14" ht="15.75" customHeight="1" x14ac:dyDescent="0.2">
      <c r="A820" s="1"/>
      <c r="B820" s="15"/>
      <c r="J820" s="3"/>
      <c r="K820" s="3"/>
      <c r="L820" s="4"/>
      <c r="M820" s="4"/>
      <c r="N820" s="4"/>
    </row>
    <row r="821" spans="1:14" ht="15.75" customHeight="1" x14ac:dyDescent="0.2">
      <c r="A821" s="1"/>
      <c r="B821" s="15"/>
      <c r="J821" s="3"/>
      <c r="K821" s="3"/>
      <c r="L821" s="4"/>
      <c r="M821" s="4"/>
      <c r="N821" s="4"/>
    </row>
    <row r="822" spans="1:14" ht="15.75" customHeight="1" x14ac:dyDescent="0.2">
      <c r="A822" s="1"/>
      <c r="B822" s="15"/>
      <c r="J822" s="3"/>
      <c r="K822" s="3"/>
      <c r="L822" s="4"/>
      <c r="M822" s="4"/>
      <c r="N822" s="4"/>
    </row>
    <row r="823" spans="1:14" ht="15.75" customHeight="1" x14ac:dyDescent="0.2">
      <c r="A823" s="1"/>
      <c r="B823" s="15"/>
      <c r="J823" s="3"/>
      <c r="K823" s="3"/>
      <c r="L823" s="4"/>
      <c r="M823" s="4"/>
      <c r="N823" s="4"/>
    </row>
    <row r="824" spans="1:14" ht="15.75" customHeight="1" x14ac:dyDescent="0.2">
      <c r="A824" s="1"/>
      <c r="B824" s="15"/>
      <c r="J824" s="3"/>
      <c r="K824" s="3"/>
      <c r="L824" s="4"/>
      <c r="M824" s="4"/>
      <c r="N824" s="4"/>
    </row>
    <row r="825" spans="1:14" ht="15.75" customHeight="1" x14ac:dyDescent="0.2">
      <c r="A825" s="1"/>
      <c r="B825" s="15"/>
      <c r="J825" s="3"/>
      <c r="K825" s="3"/>
      <c r="L825" s="4"/>
      <c r="M825" s="4"/>
      <c r="N825" s="4"/>
    </row>
    <row r="826" spans="1:14" ht="15.75" customHeight="1" x14ac:dyDescent="0.2">
      <c r="A826" s="1"/>
      <c r="B826" s="15"/>
      <c r="J826" s="3"/>
      <c r="K826" s="3"/>
      <c r="L826" s="4"/>
      <c r="M826" s="4"/>
      <c r="N826" s="4"/>
    </row>
    <row r="827" spans="1:14" ht="15.75" customHeight="1" x14ac:dyDescent="0.2">
      <c r="A827" s="1"/>
      <c r="B827" s="15"/>
      <c r="J827" s="3"/>
      <c r="K827" s="3"/>
      <c r="L827" s="4"/>
      <c r="M827" s="4"/>
      <c r="N827" s="4"/>
    </row>
    <row r="828" spans="1:14" ht="15.75" customHeight="1" x14ac:dyDescent="0.2">
      <c r="A828" s="1"/>
      <c r="B828" s="15"/>
      <c r="J828" s="3"/>
      <c r="K828" s="3"/>
      <c r="L828" s="4"/>
      <c r="M828" s="4"/>
      <c r="N828" s="4"/>
    </row>
    <row r="829" spans="1:14" ht="15.75" customHeight="1" x14ac:dyDescent="0.2">
      <c r="A829" s="1"/>
      <c r="B829" s="15"/>
      <c r="J829" s="3"/>
      <c r="K829" s="3"/>
      <c r="L829" s="4"/>
      <c r="M829" s="4"/>
      <c r="N829" s="4"/>
    </row>
    <row r="830" spans="1:14" ht="15.75" customHeight="1" x14ac:dyDescent="0.2">
      <c r="A830" s="1"/>
      <c r="B830" s="15"/>
      <c r="J830" s="3"/>
      <c r="K830" s="3"/>
      <c r="L830" s="4"/>
      <c r="M830" s="4"/>
      <c r="N830" s="4"/>
    </row>
    <row r="831" spans="1:14" ht="15.75" customHeight="1" x14ac:dyDescent="0.2">
      <c r="A831" s="1"/>
      <c r="B831" s="15"/>
      <c r="J831" s="3"/>
      <c r="K831" s="3"/>
      <c r="L831" s="4"/>
      <c r="M831" s="4"/>
      <c r="N831" s="4"/>
    </row>
    <row r="832" spans="1:14" ht="15.75" customHeight="1" x14ac:dyDescent="0.2">
      <c r="A832" s="1"/>
      <c r="B832" s="15"/>
      <c r="J832" s="3"/>
      <c r="K832" s="3"/>
      <c r="L832" s="4"/>
      <c r="M832" s="4"/>
      <c r="N832" s="4"/>
    </row>
    <row r="833" spans="1:14" ht="15.75" customHeight="1" x14ac:dyDescent="0.2">
      <c r="A833" s="1"/>
      <c r="B833" s="15"/>
      <c r="J833" s="3"/>
      <c r="K833" s="3"/>
      <c r="L833" s="4"/>
      <c r="M833" s="4"/>
      <c r="N833" s="4"/>
    </row>
    <row r="834" spans="1:14" ht="15.75" customHeight="1" x14ac:dyDescent="0.2">
      <c r="A834" s="1"/>
      <c r="B834" s="15"/>
      <c r="J834" s="3"/>
      <c r="K834" s="3"/>
      <c r="L834" s="4"/>
      <c r="M834" s="4"/>
      <c r="N834" s="4"/>
    </row>
    <row r="835" spans="1:14" ht="15.75" customHeight="1" x14ac:dyDescent="0.2">
      <c r="A835" s="1"/>
      <c r="B835" s="15"/>
      <c r="J835" s="3"/>
      <c r="K835" s="3"/>
      <c r="L835" s="4"/>
      <c r="M835" s="4"/>
      <c r="N835" s="4"/>
    </row>
    <row r="836" spans="1:14" ht="15.75" customHeight="1" x14ac:dyDescent="0.2">
      <c r="A836" s="1"/>
      <c r="B836" s="15"/>
      <c r="J836" s="3"/>
      <c r="K836" s="3"/>
      <c r="L836" s="4"/>
      <c r="M836" s="4"/>
      <c r="N836" s="4"/>
    </row>
    <row r="837" spans="1:14" ht="15.75" customHeight="1" x14ac:dyDescent="0.2">
      <c r="A837" s="1"/>
      <c r="B837" s="15"/>
      <c r="J837" s="3"/>
      <c r="K837" s="3"/>
      <c r="L837" s="4"/>
      <c r="M837" s="4"/>
      <c r="N837" s="4"/>
    </row>
    <row r="838" spans="1:14" ht="15.75" customHeight="1" x14ac:dyDescent="0.2">
      <c r="A838" s="1"/>
      <c r="B838" s="15"/>
      <c r="J838" s="3"/>
      <c r="K838" s="3"/>
      <c r="L838" s="4"/>
      <c r="M838" s="4"/>
      <c r="N838" s="4"/>
    </row>
    <row r="839" spans="1:14" ht="15.75" customHeight="1" x14ac:dyDescent="0.2">
      <c r="A839" s="1"/>
      <c r="B839" s="15"/>
      <c r="J839" s="3"/>
      <c r="K839" s="3"/>
      <c r="L839" s="4"/>
      <c r="M839" s="4"/>
      <c r="N839" s="4"/>
    </row>
    <row r="840" spans="1:14" ht="15.75" customHeight="1" x14ac:dyDescent="0.2">
      <c r="A840" s="1"/>
      <c r="B840" s="15"/>
      <c r="J840" s="3"/>
      <c r="K840" s="3"/>
      <c r="L840" s="4"/>
      <c r="M840" s="4"/>
      <c r="N840" s="4"/>
    </row>
    <row r="841" spans="1:14" ht="15.75" customHeight="1" x14ac:dyDescent="0.2">
      <c r="A841" s="1"/>
      <c r="B841" s="15"/>
      <c r="J841" s="3"/>
      <c r="K841" s="3"/>
      <c r="L841" s="4"/>
      <c r="M841" s="4"/>
      <c r="N841" s="4"/>
    </row>
    <row r="842" spans="1:14" ht="15.75" customHeight="1" x14ac:dyDescent="0.2">
      <c r="A842" s="1"/>
      <c r="B842" s="15"/>
      <c r="J842" s="3"/>
      <c r="K842" s="3"/>
      <c r="L842" s="4"/>
      <c r="M842" s="4"/>
      <c r="N842" s="4"/>
    </row>
    <row r="843" spans="1:14" ht="15.75" customHeight="1" x14ac:dyDescent="0.2">
      <c r="A843" s="1"/>
      <c r="B843" s="15"/>
      <c r="J843" s="3"/>
      <c r="K843" s="3"/>
      <c r="L843" s="4"/>
      <c r="M843" s="4"/>
      <c r="N843" s="4"/>
    </row>
    <row r="844" spans="1:14" ht="15.75" customHeight="1" x14ac:dyDescent="0.2">
      <c r="A844" s="1"/>
      <c r="B844" s="15"/>
      <c r="J844" s="3"/>
      <c r="K844" s="3"/>
      <c r="L844" s="4"/>
      <c r="M844" s="4"/>
      <c r="N844" s="4"/>
    </row>
    <row r="845" spans="1:14" ht="15.75" customHeight="1" x14ac:dyDescent="0.2">
      <c r="A845" s="1"/>
      <c r="B845" s="15"/>
      <c r="J845" s="3"/>
      <c r="K845" s="3"/>
      <c r="L845" s="4"/>
      <c r="M845" s="4"/>
      <c r="N845" s="4"/>
    </row>
    <row r="846" spans="1:14" ht="15.75" customHeight="1" x14ac:dyDescent="0.2">
      <c r="A846" s="1"/>
      <c r="B846" s="15"/>
      <c r="J846" s="3"/>
      <c r="K846" s="3"/>
      <c r="L846" s="4"/>
      <c r="M846" s="4"/>
      <c r="N846" s="4"/>
    </row>
    <row r="847" spans="1:14" ht="15.75" customHeight="1" x14ac:dyDescent="0.2">
      <c r="A847" s="1"/>
      <c r="B847" s="15"/>
      <c r="J847" s="3"/>
      <c r="K847" s="3"/>
      <c r="L847" s="4"/>
      <c r="M847" s="4"/>
      <c r="N847" s="4"/>
    </row>
    <row r="848" spans="1:14" ht="15.75" customHeight="1" x14ac:dyDescent="0.2">
      <c r="A848" s="1"/>
      <c r="B848" s="15"/>
      <c r="J848" s="3"/>
      <c r="K848" s="3"/>
      <c r="L848" s="4"/>
      <c r="M848" s="4"/>
      <c r="N848" s="4"/>
    </row>
    <row r="849" spans="1:14" ht="15.75" customHeight="1" x14ac:dyDescent="0.2">
      <c r="A849" s="1"/>
      <c r="B849" s="15"/>
      <c r="J849" s="3"/>
      <c r="K849" s="3"/>
      <c r="L849" s="4"/>
      <c r="M849" s="4"/>
      <c r="N849" s="4"/>
    </row>
    <row r="850" spans="1:14" ht="15.75" customHeight="1" x14ac:dyDescent="0.2">
      <c r="A850" s="1"/>
      <c r="B850" s="15"/>
      <c r="J850" s="3"/>
      <c r="K850" s="3"/>
      <c r="L850" s="4"/>
      <c r="M850" s="4"/>
      <c r="N850" s="4"/>
    </row>
    <row r="851" spans="1:14" ht="15.75" customHeight="1" x14ac:dyDescent="0.2">
      <c r="A851" s="1"/>
      <c r="B851" s="15"/>
      <c r="J851" s="3"/>
      <c r="K851" s="3"/>
      <c r="L851" s="4"/>
      <c r="M851" s="4"/>
      <c r="N851" s="4"/>
    </row>
    <row r="852" spans="1:14" ht="15.75" customHeight="1" x14ac:dyDescent="0.2">
      <c r="A852" s="1"/>
      <c r="B852" s="15"/>
      <c r="J852" s="3"/>
      <c r="K852" s="3"/>
      <c r="L852" s="4"/>
      <c r="M852" s="4"/>
      <c r="N852" s="4"/>
    </row>
    <row r="853" spans="1:14" ht="15.75" customHeight="1" x14ac:dyDescent="0.2">
      <c r="A853" s="1"/>
      <c r="B853" s="15"/>
      <c r="J853" s="3"/>
      <c r="K853" s="3"/>
      <c r="L853" s="4"/>
      <c r="M853" s="4"/>
      <c r="N853" s="4"/>
    </row>
    <row r="854" spans="1:14" ht="15.75" customHeight="1" x14ac:dyDescent="0.2">
      <c r="A854" s="1"/>
      <c r="B854" s="15"/>
      <c r="J854" s="3"/>
      <c r="K854" s="3"/>
      <c r="L854" s="4"/>
      <c r="M854" s="4"/>
      <c r="N854" s="4"/>
    </row>
    <row r="855" spans="1:14" ht="15.75" customHeight="1" x14ac:dyDescent="0.2">
      <c r="A855" s="1"/>
      <c r="B855" s="15"/>
      <c r="J855" s="3"/>
      <c r="K855" s="3"/>
      <c r="L855" s="4"/>
      <c r="M855" s="4"/>
      <c r="N855" s="4"/>
    </row>
    <row r="856" spans="1:14" ht="15.75" customHeight="1" x14ac:dyDescent="0.2">
      <c r="A856" s="1"/>
      <c r="B856" s="15"/>
      <c r="J856" s="3"/>
      <c r="K856" s="3"/>
      <c r="L856" s="4"/>
      <c r="M856" s="4"/>
      <c r="N856" s="4"/>
    </row>
    <row r="857" spans="1:14" ht="15.75" customHeight="1" x14ac:dyDescent="0.2">
      <c r="A857" s="1"/>
      <c r="B857" s="15"/>
      <c r="J857" s="3"/>
      <c r="K857" s="3"/>
      <c r="L857" s="4"/>
      <c r="M857" s="4"/>
      <c r="N857" s="4"/>
    </row>
    <row r="858" spans="1:14" ht="15.75" customHeight="1" x14ac:dyDescent="0.2">
      <c r="A858" s="1"/>
      <c r="B858" s="15"/>
      <c r="J858" s="3"/>
      <c r="K858" s="3"/>
      <c r="L858" s="4"/>
      <c r="M858" s="4"/>
      <c r="N858" s="4"/>
    </row>
    <row r="859" spans="1:14" ht="15.75" customHeight="1" x14ac:dyDescent="0.2">
      <c r="A859" s="1"/>
      <c r="B859" s="15"/>
      <c r="J859" s="3"/>
      <c r="K859" s="3"/>
      <c r="L859" s="4"/>
      <c r="M859" s="4"/>
      <c r="N859" s="4"/>
    </row>
    <row r="860" spans="1:14" ht="15.75" customHeight="1" x14ac:dyDescent="0.2">
      <c r="A860" s="1"/>
      <c r="B860" s="15"/>
      <c r="J860" s="3"/>
      <c r="K860" s="3"/>
      <c r="L860" s="4"/>
      <c r="M860" s="4"/>
      <c r="N860" s="4"/>
    </row>
    <row r="861" spans="1:14" ht="15.75" customHeight="1" x14ac:dyDescent="0.2">
      <c r="A861" s="1"/>
      <c r="B861" s="15"/>
      <c r="J861" s="3"/>
      <c r="K861" s="3"/>
      <c r="L861" s="4"/>
      <c r="M861" s="4"/>
      <c r="N861" s="4"/>
    </row>
    <row r="862" spans="1:14" ht="15.75" customHeight="1" x14ac:dyDescent="0.2">
      <c r="A862" s="1"/>
      <c r="B862" s="15"/>
      <c r="J862" s="3"/>
      <c r="K862" s="3"/>
      <c r="L862" s="4"/>
      <c r="M862" s="4"/>
      <c r="N862" s="4"/>
    </row>
    <row r="863" spans="1:14" ht="15.75" customHeight="1" x14ac:dyDescent="0.2">
      <c r="A863" s="1"/>
      <c r="B863" s="15"/>
      <c r="J863" s="3"/>
      <c r="K863" s="3"/>
      <c r="L863" s="4"/>
      <c r="M863" s="4"/>
      <c r="N863" s="4"/>
    </row>
    <row r="864" spans="1:14" ht="15.75" customHeight="1" x14ac:dyDescent="0.2">
      <c r="A864" s="1"/>
      <c r="B864" s="15"/>
      <c r="J864" s="3"/>
      <c r="K864" s="3"/>
      <c r="L864" s="4"/>
      <c r="M864" s="4"/>
      <c r="N864" s="4"/>
    </row>
    <row r="865" spans="1:14" ht="15.75" customHeight="1" x14ac:dyDescent="0.2">
      <c r="A865" s="1"/>
      <c r="B865" s="15"/>
      <c r="J865" s="3"/>
      <c r="K865" s="3"/>
      <c r="L865" s="4"/>
      <c r="M865" s="4"/>
      <c r="N865" s="4"/>
    </row>
    <row r="866" spans="1:14" ht="15.75" customHeight="1" x14ac:dyDescent="0.2">
      <c r="A866" s="1"/>
      <c r="B866" s="15"/>
      <c r="J866" s="3"/>
      <c r="K866" s="3"/>
      <c r="L866" s="4"/>
      <c r="M866" s="4"/>
      <c r="N866" s="4"/>
    </row>
    <row r="867" spans="1:14" ht="15.75" customHeight="1" x14ac:dyDescent="0.2">
      <c r="A867" s="1"/>
      <c r="B867" s="15"/>
      <c r="J867" s="3"/>
      <c r="K867" s="3"/>
      <c r="L867" s="4"/>
      <c r="M867" s="4"/>
      <c r="N867" s="4"/>
    </row>
    <row r="868" spans="1:14" ht="15.75" customHeight="1" x14ac:dyDescent="0.2">
      <c r="A868" s="1"/>
      <c r="B868" s="15"/>
      <c r="J868" s="3"/>
      <c r="K868" s="3"/>
      <c r="L868" s="4"/>
      <c r="M868" s="4"/>
      <c r="N868" s="4"/>
    </row>
    <row r="869" spans="1:14" ht="15.75" customHeight="1" x14ac:dyDescent="0.2">
      <c r="A869" s="1"/>
      <c r="B869" s="15"/>
      <c r="J869" s="3"/>
      <c r="K869" s="3"/>
      <c r="L869" s="4"/>
      <c r="M869" s="4"/>
      <c r="N869" s="4"/>
    </row>
    <row r="870" spans="1:14" ht="15.75" customHeight="1" x14ac:dyDescent="0.2">
      <c r="A870" s="1"/>
      <c r="B870" s="15"/>
      <c r="J870" s="3"/>
      <c r="K870" s="3"/>
      <c r="L870" s="4"/>
      <c r="M870" s="4"/>
      <c r="N870" s="4"/>
    </row>
    <row r="871" spans="1:14" ht="15.75" customHeight="1" x14ac:dyDescent="0.2">
      <c r="A871" s="1"/>
      <c r="B871" s="15"/>
      <c r="J871" s="3"/>
      <c r="K871" s="3"/>
      <c r="L871" s="4"/>
      <c r="M871" s="4"/>
      <c r="N871" s="4"/>
    </row>
    <row r="872" spans="1:14" ht="15.75" customHeight="1" x14ac:dyDescent="0.2">
      <c r="A872" s="1"/>
      <c r="B872" s="15"/>
      <c r="J872" s="3"/>
      <c r="K872" s="3"/>
      <c r="L872" s="4"/>
      <c r="M872" s="4"/>
      <c r="N872" s="4"/>
    </row>
    <row r="873" spans="1:14" ht="15.75" customHeight="1" x14ac:dyDescent="0.2">
      <c r="A873" s="1"/>
      <c r="B873" s="15"/>
      <c r="J873" s="3"/>
      <c r="K873" s="3"/>
      <c r="L873" s="4"/>
      <c r="M873" s="4"/>
      <c r="N873" s="4"/>
    </row>
    <row r="874" spans="1:14" ht="15.75" customHeight="1" x14ac:dyDescent="0.2">
      <c r="A874" s="1"/>
      <c r="B874" s="15"/>
      <c r="J874" s="3"/>
      <c r="K874" s="3"/>
      <c r="L874" s="4"/>
      <c r="M874" s="4"/>
      <c r="N874" s="4"/>
    </row>
    <row r="875" spans="1:14" ht="15.75" customHeight="1" x14ac:dyDescent="0.2">
      <c r="A875" s="1"/>
      <c r="B875" s="15"/>
      <c r="J875" s="3"/>
      <c r="K875" s="3"/>
      <c r="L875" s="4"/>
      <c r="M875" s="4"/>
      <c r="N875" s="4"/>
    </row>
    <row r="876" spans="1:14" ht="15.75" customHeight="1" x14ac:dyDescent="0.2">
      <c r="A876" s="1"/>
      <c r="B876" s="15"/>
      <c r="J876" s="3"/>
      <c r="K876" s="3"/>
      <c r="L876" s="4"/>
      <c r="M876" s="4"/>
      <c r="N876" s="4"/>
    </row>
    <row r="877" spans="1:14" ht="15.75" customHeight="1" x14ac:dyDescent="0.2">
      <c r="A877" s="1"/>
      <c r="B877" s="15"/>
      <c r="J877" s="3"/>
      <c r="K877" s="3"/>
      <c r="L877" s="4"/>
      <c r="M877" s="4"/>
      <c r="N877" s="4"/>
    </row>
    <row r="878" spans="1:14" ht="15.75" customHeight="1" x14ac:dyDescent="0.2">
      <c r="A878" s="1"/>
      <c r="B878" s="15"/>
      <c r="J878" s="3"/>
      <c r="K878" s="3"/>
      <c r="L878" s="4"/>
      <c r="M878" s="4"/>
      <c r="N878" s="4"/>
    </row>
    <row r="879" spans="1:14" ht="15.75" customHeight="1" x14ac:dyDescent="0.2">
      <c r="A879" s="1"/>
      <c r="B879" s="15"/>
      <c r="J879" s="3"/>
      <c r="K879" s="3"/>
      <c r="L879" s="4"/>
      <c r="M879" s="4"/>
      <c r="N879" s="4"/>
    </row>
    <row r="880" spans="1:14" ht="15.75" customHeight="1" x14ac:dyDescent="0.2">
      <c r="A880" s="1"/>
      <c r="B880" s="15"/>
      <c r="J880" s="3"/>
      <c r="K880" s="3"/>
      <c r="L880" s="4"/>
      <c r="M880" s="4"/>
      <c r="N880" s="4"/>
    </row>
    <row r="881" spans="1:14" ht="15.75" customHeight="1" x14ac:dyDescent="0.2">
      <c r="A881" s="1"/>
      <c r="B881" s="15"/>
      <c r="J881" s="3"/>
      <c r="K881" s="3"/>
      <c r="L881" s="4"/>
      <c r="M881" s="4"/>
      <c r="N881" s="4"/>
    </row>
    <row r="882" spans="1:14" ht="15.75" customHeight="1" x14ac:dyDescent="0.2">
      <c r="A882" s="1"/>
      <c r="B882" s="15"/>
      <c r="J882" s="3"/>
      <c r="K882" s="3"/>
      <c r="L882" s="4"/>
      <c r="M882" s="4"/>
      <c r="N882" s="4"/>
    </row>
    <row r="883" spans="1:14" ht="15.75" customHeight="1" x14ac:dyDescent="0.2">
      <c r="A883" s="1"/>
      <c r="B883" s="15"/>
      <c r="J883" s="3"/>
      <c r="K883" s="3"/>
      <c r="L883" s="4"/>
      <c r="M883" s="4"/>
      <c r="N883" s="4"/>
    </row>
    <row r="884" spans="1:14" ht="15.75" customHeight="1" x14ac:dyDescent="0.2">
      <c r="A884" s="1"/>
      <c r="B884" s="15"/>
      <c r="J884" s="3"/>
      <c r="K884" s="3"/>
      <c r="L884" s="4"/>
      <c r="M884" s="4"/>
      <c r="N884" s="4"/>
    </row>
    <row r="885" spans="1:14" ht="15.75" customHeight="1" x14ac:dyDescent="0.2">
      <c r="A885" s="1"/>
      <c r="B885" s="15"/>
      <c r="J885" s="3"/>
      <c r="K885" s="3"/>
      <c r="L885" s="4"/>
      <c r="M885" s="4"/>
      <c r="N885" s="4"/>
    </row>
    <row r="886" spans="1:14" ht="15.75" customHeight="1" x14ac:dyDescent="0.2">
      <c r="A886" s="1"/>
      <c r="B886" s="15"/>
      <c r="J886" s="3"/>
      <c r="K886" s="3"/>
      <c r="L886" s="4"/>
      <c r="M886" s="4"/>
      <c r="N886" s="4"/>
    </row>
    <row r="887" spans="1:14" ht="15.75" customHeight="1" x14ac:dyDescent="0.2">
      <c r="A887" s="1"/>
      <c r="B887" s="15"/>
      <c r="J887" s="3"/>
      <c r="K887" s="3"/>
      <c r="L887" s="4"/>
      <c r="M887" s="4"/>
      <c r="N887" s="4"/>
    </row>
    <row r="888" spans="1:14" ht="15.75" customHeight="1" x14ac:dyDescent="0.2">
      <c r="A888" s="1"/>
      <c r="B888" s="15"/>
      <c r="J888" s="3"/>
      <c r="K888" s="3"/>
      <c r="L888" s="4"/>
      <c r="M888" s="4"/>
      <c r="N888" s="4"/>
    </row>
    <row r="889" spans="1:14" ht="15.75" customHeight="1" x14ac:dyDescent="0.2">
      <c r="A889" s="1"/>
      <c r="B889" s="15"/>
      <c r="J889" s="3"/>
      <c r="K889" s="3"/>
      <c r="L889" s="4"/>
      <c r="M889" s="4"/>
      <c r="N889" s="4"/>
    </row>
    <row r="890" spans="1:14" ht="15.75" customHeight="1" x14ac:dyDescent="0.2">
      <c r="A890" s="1"/>
      <c r="B890" s="15"/>
      <c r="J890" s="3"/>
      <c r="K890" s="3"/>
      <c r="L890" s="4"/>
      <c r="M890" s="4"/>
      <c r="N890" s="4"/>
    </row>
    <row r="891" spans="1:14" ht="15.75" customHeight="1" x14ac:dyDescent="0.2">
      <c r="A891" s="1"/>
      <c r="B891" s="15"/>
      <c r="J891" s="3"/>
      <c r="K891" s="3"/>
      <c r="L891" s="4"/>
      <c r="M891" s="4"/>
      <c r="N891" s="4"/>
    </row>
    <row r="892" spans="1:14" ht="15.75" customHeight="1" x14ac:dyDescent="0.2">
      <c r="A892" s="1"/>
      <c r="B892" s="15"/>
      <c r="J892" s="3"/>
      <c r="K892" s="3"/>
      <c r="L892" s="4"/>
      <c r="M892" s="4"/>
      <c r="N892" s="4"/>
    </row>
    <row r="893" spans="1:14" ht="15.75" customHeight="1" x14ac:dyDescent="0.2">
      <c r="A893" s="1"/>
      <c r="B893" s="15"/>
      <c r="J893" s="3"/>
      <c r="K893" s="3"/>
      <c r="L893" s="4"/>
      <c r="M893" s="4"/>
      <c r="N893" s="4"/>
    </row>
    <row r="894" spans="1:14" ht="15.75" customHeight="1" x14ac:dyDescent="0.2">
      <c r="A894" s="1"/>
      <c r="B894" s="15"/>
      <c r="J894" s="3"/>
      <c r="K894" s="3"/>
      <c r="L894" s="4"/>
      <c r="M894" s="4"/>
      <c r="N894" s="4"/>
    </row>
    <row r="895" spans="1:14" ht="15.75" customHeight="1" x14ac:dyDescent="0.2">
      <c r="A895" s="1"/>
      <c r="B895" s="15"/>
      <c r="J895" s="3"/>
      <c r="K895" s="3"/>
      <c r="L895" s="4"/>
      <c r="M895" s="4"/>
      <c r="N895" s="4"/>
    </row>
    <row r="896" spans="1:14" ht="15.75" customHeight="1" x14ac:dyDescent="0.2">
      <c r="A896" s="1"/>
      <c r="B896" s="15"/>
      <c r="J896" s="3"/>
      <c r="K896" s="3"/>
      <c r="L896" s="4"/>
      <c r="M896" s="4"/>
      <c r="N896" s="4"/>
    </row>
    <row r="897" spans="1:14" ht="15.75" customHeight="1" x14ac:dyDescent="0.2">
      <c r="A897" s="1"/>
      <c r="B897" s="15"/>
      <c r="J897" s="3"/>
      <c r="K897" s="3"/>
      <c r="L897" s="4"/>
      <c r="M897" s="4"/>
      <c r="N897" s="4"/>
    </row>
    <row r="898" spans="1:14" ht="15.75" customHeight="1" x14ac:dyDescent="0.2">
      <c r="A898" s="1"/>
      <c r="B898" s="15"/>
      <c r="J898" s="3"/>
      <c r="K898" s="3"/>
      <c r="L898" s="4"/>
      <c r="M898" s="4"/>
      <c r="N898" s="4"/>
    </row>
    <row r="899" spans="1:14" ht="15.75" customHeight="1" x14ac:dyDescent="0.2">
      <c r="A899" s="1"/>
      <c r="B899" s="15"/>
      <c r="J899" s="3"/>
      <c r="K899" s="3"/>
      <c r="L899" s="4"/>
      <c r="M899" s="4"/>
      <c r="N899" s="4"/>
    </row>
    <row r="900" spans="1:14" ht="15.75" customHeight="1" x14ac:dyDescent="0.2">
      <c r="A900" s="1"/>
      <c r="B900" s="15"/>
      <c r="J900" s="3"/>
      <c r="K900" s="3"/>
      <c r="L900" s="4"/>
      <c r="M900" s="4"/>
      <c r="N900" s="4"/>
    </row>
    <row r="901" spans="1:14" ht="15.75" customHeight="1" x14ac:dyDescent="0.2">
      <c r="A901" s="1"/>
      <c r="B901" s="15"/>
      <c r="J901" s="3"/>
      <c r="K901" s="3"/>
      <c r="L901" s="4"/>
      <c r="M901" s="4"/>
      <c r="N901" s="4"/>
    </row>
    <row r="902" spans="1:14" ht="15.75" customHeight="1" x14ac:dyDescent="0.2">
      <c r="A902" s="1"/>
      <c r="B902" s="15"/>
      <c r="J902" s="3"/>
      <c r="K902" s="3"/>
      <c r="L902" s="4"/>
      <c r="M902" s="4"/>
      <c r="N902" s="4"/>
    </row>
    <row r="903" spans="1:14" ht="15.75" customHeight="1" x14ac:dyDescent="0.2">
      <c r="A903" s="1"/>
      <c r="B903" s="15"/>
      <c r="J903" s="3"/>
      <c r="K903" s="3"/>
      <c r="L903" s="4"/>
      <c r="M903" s="4"/>
      <c r="N903" s="4"/>
    </row>
    <row r="904" spans="1:14" ht="15.75" customHeight="1" x14ac:dyDescent="0.2">
      <c r="A904" s="1"/>
      <c r="B904" s="15"/>
      <c r="J904" s="3"/>
      <c r="K904" s="3"/>
      <c r="L904" s="4"/>
      <c r="M904" s="4"/>
      <c r="N904" s="4"/>
    </row>
    <row r="905" spans="1:14" ht="15.75" customHeight="1" x14ac:dyDescent="0.2">
      <c r="A905" s="1"/>
      <c r="B905" s="15"/>
      <c r="J905" s="3"/>
      <c r="K905" s="3"/>
      <c r="L905" s="4"/>
      <c r="M905" s="4"/>
      <c r="N905" s="4"/>
    </row>
    <row r="906" spans="1:14" ht="15.75" customHeight="1" x14ac:dyDescent="0.2">
      <c r="A906" s="1"/>
      <c r="B906" s="15"/>
      <c r="J906" s="3"/>
      <c r="K906" s="3"/>
      <c r="L906" s="4"/>
      <c r="M906" s="4"/>
      <c r="N906" s="4"/>
    </row>
    <row r="907" spans="1:14" ht="15.75" customHeight="1" x14ac:dyDescent="0.2">
      <c r="A907" s="1"/>
      <c r="B907" s="15"/>
      <c r="J907" s="3"/>
      <c r="K907" s="3"/>
      <c r="L907" s="4"/>
      <c r="M907" s="4"/>
      <c r="N907" s="4"/>
    </row>
    <row r="908" spans="1:14" ht="15.75" customHeight="1" x14ac:dyDescent="0.2">
      <c r="A908" s="1"/>
      <c r="B908" s="15"/>
      <c r="J908" s="3"/>
      <c r="K908" s="3"/>
      <c r="L908" s="4"/>
      <c r="M908" s="4"/>
      <c r="N908" s="4"/>
    </row>
    <row r="909" spans="1:14" ht="15.75" customHeight="1" x14ac:dyDescent="0.2">
      <c r="A909" s="1"/>
      <c r="B909" s="15"/>
      <c r="J909" s="3"/>
      <c r="K909" s="3"/>
      <c r="L909" s="4"/>
      <c r="M909" s="4"/>
      <c r="N909" s="4"/>
    </row>
    <row r="910" spans="1:14" ht="15.75" customHeight="1" x14ac:dyDescent="0.2">
      <c r="A910" s="1"/>
      <c r="B910" s="15"/>
      <c r="J910" s="3"/>
      <c r="K910" s="3"/>
      <c r="L910" s="4"/>
      <c r="M910" s="4"/>
      <c r="N910" s="4"/>
    </row>
    <row r="911" spans="1:14" ht="15.75" customHeight="1" x14ac:dyDescent="0.2">
      <c r="A911" s="1"/>
      <c r="B911" s="15"/>
      <c r="J911" s="3"/>
      <c r="K911" s="3"/>
      <c r="L911" s="4"/>
      <c r="M911" s="4"/>
      <c r="N911" s="4"/>
    </row>
    <row r="912" spans="1:14" ht="15.75" customHeight="1" x14ac:dyDescent="0.2">
      <c r="A912" s="1"/>
      <c r="B912" s="15"/>
      <c r="J912" s="3"/>
      <c r="K912" s="3"/>
      <c r="L912" s="4"/>
      <c r="M912" s="4"/>
      <c r="N912" s="4"/>
    </row>
    <row r="913" spans="1:14" ht="15.75" customHeight="1" x14ac:dyDescent="0.2">
      <c r="A913" s="1"/>
      <c r="B913" s="15"/>
      <c r="J913" s="3"/>
      <c r="K913" s="3"/>
      <c r="L913" s="4"/>
      <c r="M913" s="4"/>
      <c r="N913" s="4"/>
    </row>
    <row r="914" spans="1:14" ht="15.75" customHeight="1" x14ac:dyDescent="0.2">
      <c r="A914" s="1"/>
      <c r="B914" s="15"/>
      <c r="J914" s="3"/>
      <c r="K914" s="3"/>
      <c r="L914" s="4"/>
      <c r="M914" s="4"/>
      <c r="N914" s="4"/>
    </row>
    <row r="915" spans="1:14" ht="15.75" customHeight="1" x14ac:dyDescent="0.2">
      <c r="A915" s="1"/>
      <c r="B915" s="15"/>
      <c r="J915" s="3"/>
      <c r="K915" s="3"/>
      <c r="L915" s="4"/>
      <c r="M915" s="4"/>
      <c r="N915" s="4"/>
    </row>
    <row r="916" spans="1:14" ht="15.75" customHeight="1" x14ac:dyDescent="0.2">
      <c r="A916" s="1"/>
      <c r="B916" s="15"/>
      <c r="J916" s="3"/>
      <c r="K916" s="3"/>
      <c r="L916" s="4"/>
      <c r="M916" s="4"/>
      <c r="N916" s="4"/>
    </row>
    <row r="917" spans="1:14" ht="15.75" customHeight="1" x14ac:dyDescent="0.2">
      <c r="A917" s="1"/>
      <c r="B917" s="15"/>
      <c r="J917" s="3"/>
      <c r="K917" s="3"/>
      <c r="L917" s="4"/>
      <c r="M917" s="4"/>
      <c r="N917" s="4"/>
    </row>
    <row r="918" spans="1:14" ht="15.75" customHeight="1" x14ac:dyDescent="0.2">
      <c r="A918" s="1"/>
      <c r="B918" s="15"/>
      <c r="J918" s="3"/>
      <c r="K918" s="3"/>
      <c r="L918" s="4"/>
      <c r="M918" s="4"/>
      <c r="N918" s="4"/>
    </row>
    <row r="919" spans="1:14" ht="15.75" customHeight="1" x14ac:dyDescent="0.2">
      <c r="A919" s="1"/>
      <c r="B919" s="15"/>
      <c r="J919" s="3"/>
      <c r="K919" s="3"/>
      <c r="L919" s="4"/>
      <c r="M919" s="4"/>
      <c r="N919" s="4"/>
    </row>
    <row r="920" spans="1:14" ht="15.75" customHeight="1" x14ac:dyDescent="0.2">
      <c r="A920" s="1"/>
      <c r="B920" s="15"/>
      <c r="J920" s="3"/>
      <c r="K920" s="3"/>
      <c r="L920" s="4"/>
      <c r="M920" s="4"/>
      <c r="N920" s="4"/>
    </row>
    <row r="921" spans="1:14" ht="15.75" customHeight="1" x14ac:dyDescent="0.2">
      <c r="A921" s="1"/>
      <c r="B921" s="15"/>
      <c r="J921" s="3"/>
      <c r="K921" s="3"/>
      <c r="L921" s="4"/>
      <c r="M921" s="4"/>
      <c r="N921" s="4"/>
    </row>
    <row r="922" spans="1:14" ht="15.75" customHeight="1" x14ac:dyDescent="0.2">
      <c r="A922" s="1"/>
      <c r="B922" s="15"/>
      <c r="J922" s="3"/>
      <c r="K922" s="3"/>
      <c r="L922" s="4"/>
      <c r="M922" s="4"/>
      <c r="N922" s="4"/>
    </row>
    <row r="923" spans="1:14" ht="15.75" customHeight="1" x14ac:dyDescent="0.2">
      <c r="A923" s="1"/>
      <c r="B923" s="15"/>
      <c r="J923" s="3"/>
      <c r="K923" s="3"/>
      <c r="L923" s="4"/>
      <c r="M923" s="4"/>
      <c r="N923" s="4"/>
    </row>
    <row r="924" spans="1:14" ht="15.75" customHeight="1" x14ac:dyDescent="0.2">
      <c r="A924" s="1"/>
      <c r="B924" s="15"/>
      <c r="J924" s="3"/>
      <c r="K924" s="3"/>
      <c r="L924" s="4"/>
      <c r="M924" s="4"/>
      <c r="N924" s="4"/>
    </row>
    <row r="925" spans="1:14" ht="15.75" customHeight="1" x14ac:dyDescent="0.2">
      <c r="A925" s="1"/>
      <c r="B925" s="15"/>
      <c r="J925" s="3"/>
      <c r="K925" s="3"/>
      <c r="L925" s="4"/>
      <c r="M925" s="4"/>
      <c r="N925" s="4"/>
    </row>
    <row r="926" spans="1:14" ht="15.75" customHeight="1" x14ac:dyDescent="0.2">
      <c r="A926" s="1"/>
      <c r="B926" s="15"/>
      <c r="J926" s="3"/>
      <c r="K926" s="3"/>
      <c r="L926" s="4"/>
      <c r="M926" s="4"/>
      <c r="N926" s="4"/>
    </row>
    <row r="927" spans="1:14" ht="15.75" customHeight="1" x14ac:dyDescent="0.2">
      <c r="A927" s="1"/>
      <c r="B927" s="15"/>
      <c r="J927" s="3"/>
      <c r="K927" s="3"/>
      <c r="L927" s="4"/>
      <c r="M927" s="4"/>
      <c r="N927" s="4"/>
    </row>
    <row r="928" spans="1:14" ht="15.75" customHeight="1" x14ac:dyDescent="0.2">
      <c r="A928" s="1"/>
      <c r="B928" s="15"/>
      <c r="J928" s="3"/>
      <c r="K928" s="3"/>
      <c r="L928" s="4"/>
      <c r="M928" s="4"/>
      <c r="N928" s="4"/>
    </row>
    <row r="929" spans="1:14" ht="15.75" customHeight="1" x14ac:dyDescent="0.2">
      <c r="A929" s="1"/>
      <c r="B929" s="15"/>
      <c r="J929" s="3"/>
      <c r="K929" s="3"/>
      <c r="L929" s="4"/>
      <c r="M929" s="4"/>
      <c r="N929" s="4"/>
    </row>
    <row r="930" spans="1:14" ht="15.75" customHeight="1" x14ac:dyDescent="0.2">
      <c r="A930" s="1"/>
      <c r="B930" s="15"/>
      <c r="J930" s="3"/>
      <c r="K930" s="3"/>
      <c r="L930" s="4"/>
      <c r="M930" s="4"/>
      <c r="N930" s="4"/>
    </row>
    <row r="931" spans="1:14" ht="15.75" customHeight="1" x14ac:dyDescent="0.2">
      <c r="A931" s="1"/>
      <c r="B931" s="15"/>
      <c r="J931" s="3"/>
      <c r="K931" s="3"/>
      <c r="L931" s="4"/>
      <c r="M931" s="4"/>
      <c r="N931" s="4"/>
    </row>
    <row r="932" spans="1:14" ht="15.75" customHeight="1" x14ac:dyDescent="0.2">
      <c r="A932" s="1"/>
      <c r="B932" s="15"/>
      <c r="J932" s="3"/>
      <c r="K932" s="3"/>
      <c r="L932" s="4"/>
      <c r="M932" s="4"/>
      <c r="N932" s="4"/>
    </row>
    <row r="933" spans="1:14" ht="15.75" customHeight="1" x14ac:dyDescent="0.2">
      <c r="A933" s="1"/>
      <c r="B933" s="15"/>
      <c r="J933" s="3"/>
      <c r="K933" s="3"/>
      <c r="L933" s="4"/>
      <c r="M933" s="4"/>
      <c r="N933" s="4"/>
    </row>
    <row r="934" spans="1:14" ht="15.75" customHeight="1" x14ac:dyDescent="0.2">
      <c r="A934" s="1"/>
      <c r="B934" s="15"/>
      <c r="J934" s="3"/>
      <c r="K934" s="3"/>
      <c r="L934" s="4"/>
      <c r="M934" s="4"/>
      <c r="N934" s="4"/>
    </row>
    <row r="935" spans="1:14" ht="15.75" customHeight="1" x14ac:dyDescent="0.2">
      <c r="A935" s="1"/>
      <c r="B935" s="15"/>
      <c r="J935" s="3"/>
      <c r="K935" s="3"/>
      <c r="L935" s="4"/>
      <c r="M935" s="4"/>
      <c r="N935" s="4"/>
    </row>
    <row r="936" spans="1:14" ht="15.75" customHeight="1" x14ac:dyDescent="0.2">
      <c r="A936" s="1"/>
      <c r="B936" s="15"/>
      <c r="J936" s="3"/>
      <c r="K936" s="3"/>
      <c r="L936" s="4"/>
      <c r="M936" s="4"/>
      <c r="N936" s="4"/>
    </row>
    <row r="937" spans="1:14" ht="15.75" customHeight="1" x14ac:dyDescent="0.2">
      <c r="A937" s="1"/>
      <c r="B937" s="15"/>
      <c r="J937" s="3"/>
      <c r="K937" s="3"/>
      <c r="L937" s="4"/>
      <c r="M937" s="4"/>
      <c r="N937" s="4"/>
    </row>
    <row r="938" spans="1:14" ht="15.75" customHeight="1" x14ac:dyDescent="0.2">
      <c r="A938" s="1"/>
      <c r="B938" s="15"/>
      <c r="J938" s="3"/>
      <c r="K938" s="3"/>
      <c r="L938" s="4"/>
      <c r="M938" s="4"/>
      <c r="N938" s="4"/>
    </row>
    <row r="939" spans="1:14" ht="15.75" customHeight="1" x14ac:dyDescent="0.2">
      <c r="A939" s="1"/>
      <c r="B939" s="15"/>
      <c r="J939" s="3"/>
      <c r="K939" s="3"/>
      <c r="L939" s="4"/>
      <c r="M939" s="4"/>
      <c r="N939" s="4"/>
    </row>
    <row r="940" spans="1:14" ht="15.75" customHeight="1" x14ac:dyDescent="0.2">
      <c r="A940" s="1"/>
      <c r="B940" s="15"/>
      <c r="J940" s="3"/>
      <c r="K940" s="3"/>
      <c r="L940" s="4"/>
      <c r="M940" s="4"/>
      <c r="N940" s="4"/>
    </row>
    <row r="941" spans="1:14" ht="15.75" customHeight="1" x14ac:dyDescent="0.2">
      <c r="A941" s="1"/>
      <c r="B941" s="15"/>
      <c r="J941" s="3"/>
      <c r="K941" s="3"/>
      <c r="L941" s="4"/>
      <c r="M941" s="4"/>
      <c r="N941" s="4"/>
    </row>
    <row r="942" spans="1:14" ht="15.75" customHeight="1" x14ac:dyDescent="0.2">
      <c r="A942" s="1"/>
      <c r="B942" s="15"/>
      <c r="J942" s="3"/>
      <c r="K942" s="3"/>
      <c r="L942" s="4"/>
      <c r="M942" s="4"/>
      <c r="N942" s="4"/>
    </row>
    <row r="943" spans="1:14" ht="15.75" customHeight="1" x14ac:dyDescent="0.2">
      <c r="A943" s="1"/>
      <c r="B943" s="15"/>
      <c r="J943" s="3"/>
      <c r="K943" s="3"/>
      <c r="L943" s="4"/>
      <c r="M943" s="4"/>
      <c r="N943" s="4"/>
    </row>
    <row r="944" spans="1:14" ht="15.75" customHeight="1" x14ac:dyDescent="0.2">
      <c r="A944" s="1"/>
      <c r="B944" s="15"/>
      <c r="J944" s="3"/>
      <c r="K944" s="3"/>
      <c r="L944" s="4"/>
      <c r="M944" s="4"/>
      <c r="N944" s="4"/>
    </row>
    <row r="945" spans="1:14" ht="15.75" customHeight="1" x14ac:dyDescent="0.2">
      <c r="A945" s="1"/>
      <c r="B945" s="15"/>
      <c r="J945" s="3"/>
      <c r="K945" s="3"/>
      <c r="L945" s="4"/>
      <c r="M945" s="4"/>
      <c r="N945" s="4"/>
    </row>
    <row r="946" spans="1:14" ht="15.75" customHeight="1" x14ac:dyDescent="0.2">
      <c r="A946" s="1"/>
      <c r="B946" s="15"/>
      <c r="J946" s="3"/>
      <c r="K946" s="3"/>
      <c r="L946" s="4"/>
      <c r="M946" s="4"/>
      <c r="N946" s="4"/>
    </row>
    <row r="947" spans="1:14" ht="15.75" customHeight="1" x14ac:dyDescent="0.2">
      <c r="A947" s="1"/>
      <c r="B947" s="15"/>
      <c r="J947" s="3"/>
      <c r="K947" s="3"/>
      <c r="L947" s="4"/>
      <c r="M947" s="4"/>
      <c r="N947" s="4"/>
    </row>
    <row r="948" spans="1:14" ht="15.75" customHeight="1" x14ac:dyDescent="0.2">
      <c r="A948" s="1"/>
      <c r="B948" s="15"/>
      <c r="J948" s="3"/>
      <c r="K948" s="3"/>
      <c r="L948" s="4"/>
      <c r="M948" s="4"/>
      <c r="N948" s="4"/>
    </row>
    <row r="949" spans="1:14" ht="15.75" customHeight="1" x14ac:dyDescent="0.2">
      <c r="A949" s="1"/>
      <c r="B949" s="15"/>
      <c r="J949" s="3"/>
      <c r="K949" s="3"/>
      <c r="L949" s="4"/>
      <c r="M949" s="4"/>
      <c r="N949" s="4"/>
    </row>
    <row r="950" spans="1:14" ht="15.75" customHeight="1" x14ac:dyDescent="0.2">
      <c r="A950" s="1"/>
      <c r="B950" s="15"/>
      <c r="J950" s="3"/>
      <c r="K950" s="3"/>
      <c r="L950" s="4"/>
      <c r="M950" s="4"/>
      <c r="N950" s="4"/>
    </row>
    <row r="951" spans="1:14" ht="15.75" customHeight="1" x14ac:dyDescent="0.2">
      <c r="A951" s="1"/>
      <c r="B951" s="15"/>
      <c r="J951" s="3"/>
      <c r="K951" s="3"/>
      <c r="L951" s="4"/>
      <c r="M951" s="4"/>
      <c r="N951" s="4"/>
    </row>
    <row r="952" spans="1:14" ht="15.75" customHeight="1" x14ac:dyDescent="0.2">
      <c r="A952" s="1"/>
      <c r="B952" s="15"/>
      <c r="J952" s="3"/>
      <c r="K952" s="3"/>
      <c r="L952" s="4"/>
      <c r="M952" s="4"/>
      <c r="N952" s="4"/>
    </row>
    <row r="953" spans="1:14" ht="15.75" customHeight="1" x14ac:dyDescent="0.2">
      <c r="A953" s="1"/>
      <c r="B953" s="15"/>
      <c r="J953" s="3"/>
      <c r="K953" s="3"/>
      <c r="L953" s="4"/>
      <c r="M953" s="4"/>
      <c r="N953" s="4"/>
    </row>
    <row r="954" spans="1:14" ht="15.75" customHeight="1" x14ac:dyDescent="0.2">
      <c r="A954" s="1"/>
      <c r="B954" s="15"/>
      <c r="J954" s="3"/>
      <c r="K954" s="3"/>
      <c r="L954" s="4"/>
      <c r="M954" s="4"/>
      <c r="N954" s="4"/>
    </row>
    <row r="955" spans="1:14" ht="15.75" customHeight="1" x14ac:dyDescent="0.2">
      <c r="A955" s="1"/>
      <c r="B955" s="15"/>
      <c r="J955" s="3"/>
      <c r="K955" s="3"/>
      <c r="L955" s="4"/>
      <c r="M955" s="4"/>
      <c r="N955" s="4"/>
    </row>
    <row r="956" spans="1:14" ht="15.75" customHeight="1" x14ac:dyDescent="0.2">
      <c r="A956" s="1"/>
      <c r="B956" s="15"/>
      <c r="J956" s="3"/>
      <c r="K956" s="3"/>
      <c r="L956" s="4"/>
      <c r="M956" s="4"/>
      <c r="N956" s="4"/>
    </row>
    <row r="957" spans="1:14" ht="15.75" customHeight="1" x14ac:dyDescent="0.2">
      <c r="A957" s="1"/>
      <c r="B957" s="15"/>
      <c r="J957" s="3"/>
      <c r="K957" s="3"/>
      <c r="L957" s="4"/>
      <c r="M957" s="4"/>
      <c r="N957" s="4"/>
    </row>
    <row r="958" spans="1:14" ht="15.75" customHeight="1" x14ac:dyDescent="0.2">
      <c r="A958" s="1"/>
      <c r="B958" s="15"/>
      <c r="J958" s="3"/>
      <c r="K958" s="3"/>
      <c r="L958" s="4"/>
      <c r="M958" s="4"/>
      <c r="N958" s="4"/>
    </row>
    <row r="959" spans="1:14" ht="15.75" customHeight="1" x14ac:dyDescent="0.2">
      <c r="A959" s="1"/>
      <c r="B959" s="15"/>
      <c r="J959" s="3"/>
      <c r="K959" s="3"/>
      <c r="L959" s="4"/>
      <c r="M959" s="4"/>
      <c r="N959" s="4"/>
    </row>
    <row r="960" spans="1:14" ht="15.75" customHeight="1" x14ac:dyDescent="0.2">
      <c r="A960" s="1"/>
      <c r="B960" s="15"/>
      <c r="J960" s="3"/>
      <c r="K960" s="3"/>
      <c r="L960" s="4"/>
      <c r="M960" s="4"/>
      <c r="N960" s="4"/>
    </row>
    <row r="961" spans="1:14" ht="15.75" customHeight="1" x14ac:dyDescent="0.2">
      <c r="A961" s="1"/>
      <c r="B961" s="15"/>
      <c r="J961" s="3"/>
      <c r="K961" s="3"/>
      <c r="L961" s="4"/>
      <c r="M961" s="4"/>
      <c r="N961" s="4"/>
    </row>
    <row r="962" spans="1:14" ht="15.75" customHeight="1" x14ac:dyDescent="0.2">
      <c r="A962" s="1"/>
      <c r="B962" s="15"/>
      <c r="J962" s="3"/>
      <c r="K962" s="3"/>
      <c r="L962" s="4"/>
      <c r="M962" s="4"/>
      <c r="N962" s="4"/>
    </row>
    <row r="963" spans="1:14" ht="15.75" customHeight="1" x14ac:dyDescent="0.2">
      <c r="A963" s="1"/>
      <c r="B963" s="15"/>
      <c r="J963" s="3"/>
      <c r="K963" s="3"/>
      <c r="L963" s="4"/>
      <c r="M963" s="4"/>
      <c r="N963" s="4"/>
    </row>
    <row r="964" spans="1:14" ht="15.75" customHeight="1" x14ac:dyDescent="0.2">
      <c r="A964" s="1"/>
      <c r="B964" s="15"/>
      <c r="J964" s="3"/>
      <c r="K964" s="3"/>
      <c r="L964" s="4"/>
      <c r="M964" s="4"/>
      <c r="N964" s="4"/>
    </row>
    <row r="965" spans="1:14" ht="15.75" customHeight="1" x14ac:dyDescent="0.2">
      <c r="A965" s="1"/>
      <c r="B965" s="15"/>
      <c r="J965" s="3"/>
      <c r="K965" s="3"/>
      <c r="L965" s="4"/>
      <c r="M965" s="4"/>
      <c r="N965" s="4"/>
    </row>
    <row r="966" spans="1:14" ht="15.75" customHeight="1" x14ac:dyDescent="0.2">
      <c r="A966" s="1"/>
      <c r="B966" s="15"/>
      <c r="J966" s="3"/>
      <c r="K966" s="3"/>
      <c r="L966" s="4"/>
      <c r="M966" s="4"/>
      <c r="N966" s="4"/>
    </row>
    <row r="967" spans="1:14" ht="15.75" customHeight="1" x14ac:dyDescent="0.2">
      <c r="A967" s="1"/>
      <c r="B967" s="15"/>
      <c r="J967" s="3"/>
      <c r="K967" s="3"/>
      <c r="L967" s="4"/>
      <c r="M967" s="4"/>
      <c r="N967" s="4"/>
    </row>
    <row r="968" spans="1:14" ht="15.75" customHeight="1" x14ac:dyDescent="0.2">
      <c r="A968" s="1"/>
      <c r="B968" s="15"/>
      <c r="J968" s="3"/>
      <c r="K968" s="3"/>
      <c r="L968" s="4"/>
      <c r="M968" s="4"/>
      <c r="N968" s="4"/>
    </row>
    <row r="969" spans="1:14" ht="15.75" customHeight="1" x14ac:dyDescent="0.2">
      <c r="A969" s="1"/>
      <c r="B969" s="15"/>
      <c r="J969" s="3"/>
      <c r="K969" s="3"/>
      <c r="L969" s="4"/>
      <c r="M969" s="4"/>
      <c r="N969" s="4"/>
    </row>
    <row r="970" spans="1:14" ht="15.75" customHeight="1" x14ac:dyDescent="0.2">
      <c r="A970" s="1"/>
      <c r="B970" s="15"/>
      <c r="J970" s="3"/>
      <c r="K970" s="3"/>
      <c r="L970" s="4"/>
      <c r="M970" s="4"/>
      <c r="N970" s="4"/>
    </row>
    <row r="971" spans="1:14" ht="15.75" customHeight="1" x14ac:dyDescent="0.2">
      <c r="A971" s="1"/>
      <c r="B971" s="15"/>
      <c r="J971" s="3"/>
      <c r="K971" s="3"/>
      <c r="L971" s="4"/>
      <c r="M971" s="4"/>
      <c r="N971" s="4"/>
    </row>
    <row r="972" spans="1:14" ht="15.75" customHeight="1" x14ac:dyDescent="0.2">
      <c r="A972" s="1"/>
      <c r="B972" s="15"/>
      <c r="J972" s="3"/>
      <c r="K972" s="3"/>
      <c r="L972" s="4"/>
      <c r="M972" s="4"/>
      <c r="N972" s="4"/>
    </row>
    <row r="973" spans="1:14" ht="15.75" customHeight="1" x14ac:dyDescent="0.2">
      <c r="A973" s="1"/>
      <c r="B973" s="15"/>
      <c r="J973" s="3"/>
      <c r="K973" s="3"/>
      <c r="L973" s="4"/>
      <c r="M973" s="4"/>
      <c r="N973" s="4"/>
    </row>
    <row r="974" spans="1:14" ht="15.75" customHeight="1" x14ac:dyDescent="0.2">
      <c r="A974" s="1"/>
      <c r="B974" s="15"/>
      <c r="J974" s="3"/>
      <c r="K974" s="3"/>
      <c r="L974" s="4"/>
      <c r="M974" s="4"/>
      <c r="N974" s="4"/>
    </row>
    <row r="975" spans="1:14" ht="15.75" customHeight="1" x14ac:dyDescent="0.2">
      <c r="A975" s="1"/>
      <c r="B975" s="15"/>
      <c r="J975" s="3"/>
      <c r="K975" s="3"/>
      <c r="L975" s="4"/>
      <c r="M975" s="4"/>
      <c r="N975" s="4"/>
    </row>
    <row r="976" spans="1:14" ht="15.75" customHeight="1" x14ac:dyDescent="0.2">
      <c r="A976" s="1"/>
      <c r="B976" s="15"/>
      <c r="J976" s="3"/>
      <c r="K976" s="3"/>
      <c r="L976" s="4"/>
      <c r="M976" s="4"/>
      <c r="N976" s="4"/>
    </row>
    <row r="977" spans="1:14" ht="15.75" customHeight="1" x14ac:dyDescent="0.2">
      <c r="A977" s="1"/>
      <c r="B977" s="15"/>
      <c r="J977" s="3"/>
      <c r="K977" s="3"/>
      <c r="L977" s="4"/>
      <c r="M977" s="4"/>
      <c r="N977" s="4"/>
    </row>
    <row r="978" spans="1:14" ht="15.75" customHeight="1" x14ac:dyDescent="0.2">
      <c r="A978" s="1"/>
      <c r="B978" s="15"/>
      <c r="J978" s="3"/>
      <c r="K978" s="3"/>
      <c r="L978" s="4"/>
      <c r="M978" s="4"/>
      <c r="N978" s="4"/>
    </row>
    <row r="979" spans="1:14" ht="15.75" customHeight="1" x14ac:dyDescent="0.2">
      <c r="A979" s="1"/>
      <c r="B979" s="15"/>
      <c r="J979" s="3"/>
      <c r="K979" s="3"/>
      <c r="L979" s="4"/>
      <c r="M979" s="4"/>
      <c r="N979" s="4"/>
    </row>
    <row r="980" spans="1:14" ht="15.75" customHeight="1" x14ac:dyDescent="0.2">
      <c r="A980" s="1"/>
      <c r="B980" s="15"/>
      <c r="J980" s="3"/>
      <c r="K980" s="3"/>
      <c r="L980" s="4"/>
      <c r="M980" s="4"/>
      <c r="N980" s="4"/>
    </row>
    <row r="981" spans="1:14" ht="15.75" customHeight="1" x14ac:dyDescent="0.2">
      <c r="A981" s="1"/>
      <c r="B981" s="15"/>
      <c r="J981" s="3"/>
      <c r="K981" s="3"/>
      <c r="L981" s="4"/>
      <c r="M981" s="4"/>
      <c r="N981" s="4"/>
    </row>
    <row r="982" spans="1:14" ht="15.75" customHeight="1" x14ac:dyDescent="0.2">
      <c r="A982" s="1"/>
      <c r="B982" s="15"/>
      <c r="J982" s="3"/>
      <c r="K982" s="3"/>
      <c r="L982" s="4"/>
      <c r="M982" s="4"/>
      <c r="N982" s="4"/>
    </row>
    <row r="983" spans="1:14" ht="15.75" customHeight="1" x14ac:dyDescent="0.2">
      <c r="A983" s="1"/>
      <c r="B983" s="15"/>
      <c r="J983" s="3"/>
      <c r="K983" s="3"/>
      <c r="L983" s="4"/>
      <c r="M983" s="4"/>
      <c r="N983" s="4"/>
    </row>
    <row r="984" spans="1:14" ht="15.75" customHeight="1" x14ac:dyDescent="0.2">
      <c r="A984" s="1"/>
      <c r="B984" s="15"/>
      <c r="J984" s="3"/>
      <c r="K984" s="3"/>
      <c r="L984" s="4"/>
      <c r="M984" s="4"/>
      <c r="N984" s="4"/>
    </row>
    <row r="985" spans="1:14" ht="15.75" customHeight="1" x14ac:dyDescent="0.2">
      <c r="A985" s="1"/>
      <c r="B985" s="15"/>
      <c r="J985" s="3"/>
      <c r="K985" s="3"/>
      <c r="L985" s="4"/>
      <c r="M985" s="4"/>
      <c r="N985" s="4"/>
    </row>
    <row r="986" spans="1:14" ht="15.75" customHeight="1" x14ac:dyDescent="0.2">
      <c r="A986" s="1"/>
      <c r="B986" s="15"/>
      <c r="J986" s="3"/>
      <c r="K986" s="3"/>
      <c r="L986" s="4"/>
      <c r="M986" s="4"/>
      <c r="N986" s="4"/>
    </row>
    <row r="987" spans="1:14" ht="15.75" customHeight="1" x14ac:dyDescent="0.2">
      <c r="A987" s="1"/>
      <c r="B987" s="15"/>
      <c r="J987" s="3"/>
      <c r="K987" s="3"/>
      <c r="L987" s="4"/>
      <c r="M987" s="4"/>
      <c r="N987" s="4"/>
    </row>
    <row r="988" spans="1:14" ht="15.75" customHeight="1" x14ac:dyDescent="0.2">
      <c r="A988" s="1"/>
      <c r="B988" s="15"/>
      <c r="J988" s="3"/>
      <c r="K988" s="3"/>
      <c r="L988" s="4"/>
      <c r="M988" s="4"/>
      <c r="N988" s="4"/>
    </row>
    <row r="989" spans="1:14" ht="15.75" customHeight="1" x14ac:dyDescent="0.2">
      <c r="A989" s="1"/>
      <c r="B989" s="15"/>
      <c r="J989" s="3"/>
      <c r="K989" s="3"/>
      <c r="L989" s="4"/>
      <c r="M989" s="4"/>
      <c r="N989" s="4"/>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AAC5E-6AE5-554F-8FD4-98F7883E7BE3}">
  <dimension ref="A1:P19"/>
  <sheetViews>
    <sheetView topLeftCell="C1" workbookViewId="0">
      <selection activeCell="M27" sqref="M27"/>
    </sheetView>
  </sheetViews>
  <sheetFormatPr baseColWidth="10" defaultRowHeight="15" x14ac:dyDescent="0.2"/>
  <cols>
    <col min="1" max="1" width="11.6640625" bestFit="1" customWidth="1"/>
    <col min="2" max="2" width="19.6640625" bestFit="1" customWidth="1"/>
    <col min="3" max="3" width="16.5" bestFit="1" customWidth="1"/>
    <col min="4" max="4" width="12.5" bestFit="1" customWidth="1"/>
    <col min="5" max="5" width="12.1640625" bestFit="1" customWidth="1"/>
    <col min="8" max="8" width="12" bestFit="1" customWidth="1"/>
    <col min="9" max="9" width="16.5" bestFit="1" customWidth="1"/>
    <col min="12" max="12" width="12" bestFit="1" customWidth="1"/>
    <col min="13" max="13" width="16.5" bestFit="1" customWidth="1"/>
    <col min="15" max="15" width="12" bestFit="1" customWidth="1"/>
    <col min="16" max="16" width="16.5" bestFit="1" customWidth="1"/>
  </cols>
  <sheetData>
    <row r="1" spans="1:16" x14ac:dyDescent="0.2">
      <c r="A1" s="6" t="s">
        <v>74</v>
      </c>
      <c r="B1" s="9" t="s">
        <v>75</v>
      </c>
      <c r="C1" s="9" t="s">
        <v>76</v>
      </c>
      <c r="D1" s="9" t="s">
        <v>77</v>
      </c>
      <c r="E1" s="8" t="s">
        <v>78</v>
      </c>
      <c r="H1" s="11" t="s">
        <v>79</v>
      </c>
      <c r="I1" s="7" t="s">
        <v>76</v>
      </c>
      <c r="L1" s="11" t="s">
        <v>79</v>
      </c>
      <c r="M1" s="7" t="s">
        <v>76</v>
      </c>
      <c r="O1" s="11" t="s">
        <v>79</v>
      </c>
      <c r="P1" s="7" t="s">
        <v>76</v>
      </c>
    </row>
    <row r="2" spans="1:16" x14ac:dyDescent="0.2">
      <c r="A2" s="19">
        <v>178</v>
      </c>
      <c r="B2" s="20">
        <v>63.625</v>
      </c>
      <c r="C2" s="10">
        <v>935100</v>
      </c>
      <c r="D2" s="10">
        <v>90800</v>
      </c>
      <c r="E2" s="21">
        <v>178</v>
      </c>
      <c r="H2" s="12" t="s">
        <v>15</v>
      </c>
      <c r="I2" s="7">
        <v>660700</v>
      </c>
      <c r="L2" s="12" t="s">
        <v>82</v>
      </c>
      <c r="M2" s="7">
        <v>595400</v>
      </c>
      <c r="O2" s="12" t="s">
        <v>85</v>
      </c>
      <c r="P2" s="7">
        <v>16000</v>
      </c>
    </row>
    <row r="3" spans="1:16" x14ac:dyDescent="0.2">
      <c r="H3" s="13" t="s">
        <v>22</v>
      </c>
      <c r="I3" s="17">
        <v>94000</v>
      </c>
      <c r="L3" s="13" t="s">
        <v>81</v>
      </c>
      <c r="M3" s="17">
        <v>339700</v>
      </c>
      <c r="O3" s="13" t="s">
        <v>86</v>
      </c>
      <c r="P3" s="17">
        <v>16400</v>
      </c>
    </row>
    <row r="4" spans="1:16" x14ac:dyDescent="0.2">
      <c r="H4" s="13" t="s">
        <v>34</v>
      </c>
      <c r="I4" s="17">
        <v>50000</v>
      </c>
      <c r="L4" s="14" t="s">
        <v>80</v>
      </c>
      <c r="M4" s="18">
        <v>935100</v>
      </c>
      <c r="O4" s="13" t="s">
        <v>88</v>
      </c>
      <c r="P4" s="17">
        <v>14800</v>
      </c>
    </row>
    <row r="5" spans="1:16" x14ac:dyDescent="0.2">
      <c r="H5" s="13" t="s">
        <v>39</v>
      </c>
      <c r="I5" s="17">
        <v>36000</v>
      </c>
      <c r="O5" s="13" t="s">
        <v>87</v>
      </c>
      <c r="P5" s="17">
        <v>306400</v>
      </c>
    </row>
    <row r="6" spans="1:16" x14ac:dyDescent="0.2">
      <c r="H6" s="13" t="s">
        <v>29</v>
      </c>
      <c r="I6" s="17">
        <v>24000</v>
      </c>
      <c r="O6" s="13" t="s">
        <v>89</v>
      </c>
      <c r="P6" s="17">
        <v>69500</v>
      </c>
    </row>
    <row r="7" spans="1:16" x14ac:dyDescent="0.2">
      <c r="H7" s="13" t="s">
        <v>17</v>
      </c>
      <c r="I7" s="17">
        <v>14000</v>
      </c>
      <c r="O7" s="13" t="s">
        <v>84</v>
      </c>
      <c r="P7" s="17">
        <v>195000</v>
      </c>
    </row>
    <row r="8" spans="1:16" x14ac:dyDescent="0.2">
      <c r="H8" s="13" t="s">
        <v>44</v>
      </c>
      <c r="I8" s="17">
        <v>10000</v>
      </c>
      <c r="O8" s="13" t="s">
        <v>90</v>
      </c>
      <c r="P8" s="17">
        <v>216000</v>
      </c>
    </row>
    <row r="9" spans="1:16" x14ac:dyDescent="0.2">
      <c r="H9" s="13" t="s">
        <v>27</v>
      </c>
      <c r="I9" s="17">
        <v>8400</v>
      </c>
      <c r="O9" s="13" t="s">
        <v>91</v>
      </c>
      <c r="P9" s="17">
        <v>101000</v>
      </c>
    </row>
    <row r="10" spans="1:16" x14ac:dyDescent="0.2">
      <c r="H10" s="13" t="s">
        <v>46</v>
      </c>
      <c r="I10" s="17">
        <v>8000</v>
      </c>
      <c r="O10" s="14" t="s">
        <v>80</v>
      </c>
      <c r="P10" s="18">
        <v>935100</v>
      </c>
    </row>
    <row r="11" spans="1:16" x14ac:dyDescent="0.2">
      <c r="H11" s="13" t="s">
        <v>37</v>
      </c>
      <c r="I11" s="17">
        <v>6000</v>
      </c>
    </row>
    <row r="12" spans="1:16" x14ac:dyDescent="0.2">
      <c r="H12" s="13" t="s">
        <v>61</v>
      </c>
      <c r="I12" s="17">
        <v>6000</v>
      </c>
    </row>
    <row r="13" spans="1:16" x14ac:dyDescent="0.2">
      <c r="H13" s="13" t="s">
        <v>24</v>
      </c>
      <c r="I13" s="17">
        <v>6000</v>
      </c>
    </row>
    <row r="14" spans="1:16" x14ac:dyDescent="0.2">
      <c r="H14" s="13" t="s">
        <v>41</v>
      </c>
      <c r="I14" s="17">
        <v>4000</v>
      </c>
    </row>
    <row r="15" spans="1:16" x14ac:dyDescent="0.2">
      <c r="H15" s="13" t="s">
        <v>52</v>
      </c>
      <c r="I15" s="17">
        <v>2000</v>
      </c>
    </row>
    <row r="16" spans="1:16" x14ac:dyDescent="0.2">
      <c r="H16" s="13" t="s">
        <v>19</v>
      </c>
      <c r="I16" s="17">
        <v>2000</v>
      </c>
    </row>
    <row r="17" spans="8:9" x14ac:dyDescent="0.2">
      <c r="H17" s="13" t="s">
        <v>67</v>
      </c>
      <c r="I17" s="17">
        <v>2000</v>
      </c>
    </row>
    <row r="18" spans="8:9" x14ac:dyDescent="0.2">
      <c r="H18" s="13" t="s">
        <v>50</v>
      </c>
      <c r="I18" s="17">
        <v>2000</v>
      </c>
    </row>
    <row r="19" spans="8:9" x14ac:dyDescent="0.2">
      <c r="H19" s="14" t="s">
        <v>80</v>
      </c>
      <c r="I19" s="18">
        <v>935100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984FA-9DAC-E746-A43B-82E41DAAA4FE}">
  <dimension ref="A1"/>
  <sheetViews>
    <sheetView showGridLines="0" tabSelected="1" zoomScale="36" zoomScaleNormal="36" workbookViewId="0">
      <selection activeCell="AQ58" sqref="AQ5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pivot tables</vt:lpstr>
      <vt:lpstr>Dashboard</vt:lpstr>
      <vt:lpstr>'pivot tables'!pivot1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jiya</dc:creator>
  <cp:lastModifiedBy>muhammad jiya</cp:lastModifiedBy>
  <dcterms:created xsi:type="dcterms:W3CDTF">2023-09-16T15:55:38Z</dcterms:created>
  <dcterms:modified xsi:type="dcterms:W3CDTF">2024-03-17T10:22:28Z</dcterms:modified>
</cp:coreProperties>
</file>