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D:\Training Project\"/>
    </mc:Choice>
  </mc:AlternateContent>
  <xr:revisionPtr revIDLastSave="0" documentId="13_ncr:1_{DBE4821A-5204-41B9-B4EE-5C94734B174C}" xr6:coauthVersionLast="47" xr6:coauthVersionMax="47" xr10:uidLastSave="{00000000-0000-0000-0000-000000000000}"/>
  <bookViews>
    <workbookView xWindow="-108" yWindow="-108" windowWidth="23256" windowHeight="12720" xr2:uid="{E5D14FED-9619-499F-A07A-A05F27175AC1}"/>
  </bookViews>
  <sheets>
    <sheet name="Pivot1" sheetId="2" r:id="rId1"/>
    <sheet name="supply_chain_data" sheetId="1" r:id="rId2"/>
  </sheets>
  <definedNames>
    <definedName name="Slicer_Customer_demographics">#N/A</definedName>
    <definedName name="Slicer_Inspection_results">#N/A</definedName>
    <definedName name="Slicer_Location">#N/A</definedName>
    <definedName name="Slicer_Product_type">#N/A</definedName>
    <definedName name="Slicer_Transportation_modes">#N/A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3" i="1" l="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2" i="1"/>
  <c r="Y2"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alcChain>
</file>

<file path=xl/sharedStrings.xml><?xml version="1.0" encoding="utf-8"?>
<sst xmlns="http://schemas.openxmlformats.org/spreadsheetml/2006/main" count="1032" uniqueCount="168">
  <si>
    <t>Product type</t>
  </si>
  <si>
    <t>SKU</t>
  </si>
  <si>
    <t>Price</t>
  </si>
  <si>
    <t>Availability</t>
  </si>
  <si>
    <t>Number of products sold</t>
  </si>
  <si>
    <t>Revenue generated</t>
  </si>
  <si>
    <t>Customer demographics</t>
  </si>
  <si>
    <t>Stock levels</t>
  </si>
  <si>
    <t>Lead times</t>
  </si>
  <si>
    <t>Order quantities</t>
  </si>
  <si>
    <t>Shipping times</t>
  </si>
  <si>
    <t>Shipping carriers</t>
  </si>
  <si>
    <t>Shipping costs</t>
  </si>
  <si>
    <t>Supplier name</t>
  </si>
  <si>
    <t>Location</t>
  </si>
  <si>
    <t>Lead time</t>
  </si>
  <si>
    <t>Production volumes</t>
  </si>
  <si>
    <t>Manufacturing lead time</t>
  </si>
  <si>
    <t>Manufacturing costs</t>
  </si>
  <si>
    <t>Inspection results</t>
  </si>
  <si>
    <t>Defect rates</t>
  </si>
  <si>
    <t>Transportation modes</t>
  </si>
  <si>
    <t>Routes</t>
  </si>
  <si>
    <t>Costs</t>
  </si>
  <si>
    <t>haircare</t>
  </si>
  <si>
    <t>SKU0</t>
  </si>
  <si>
    <t>Non-binary</t>
  </si>
  <si>
    <t>Carrier B</t>
  </si>
  <si>
    <t>Supplier 3</t>
  </si>
  <si>
    <t>Mumbai</t>
  </si>
  <si>
    <t>Pending</t>
  </si>
  <si>
    <t>Road</t>
  </si>
  <si>
    <t>Route B</t>
  </si>
  <si>
    <t>skincare</t>
  </si>
  <si>
    <t>SKU1</t>
  </si>
  <si>
    <t>Female</t>
  </si>
  <si>
    <t>Carrier A</t>
  </si>
  <si>
    <t>SKU2</t>
  </si>
  <si>
    <t>Unknown</t>
  </si>
  <si>
    <t>Supplier 1</t>
  </si>
  <si>
    <t>Air</t>
  </si>
  <si>
    <t>Route C</t>
  </si>
  <si>
    <t>SKU3</t>
  </si>
  <si>
    <t>Carrier C</t>
  </si>
  <si>
    <t>Supplier 5</t>
  </si>
  <si>
    <t>Kolkata</t>
  </si>
  <si>
    <t>Fail</t>
  </si>
  <si>
    <t>Rail</t>
  </si>
  <si>
    <t>Route A</t>
  </si>
  <si>
    <t>SKU4</t>
  </si>
  <si>
    <t>Delhi</t>
  </si>
  <si>
    <t>SKU5</t>
  </si>
  <si>
    <t>Supplier 4</t>
  </si>
  <si>
    <t>Bangalore</t>
  </si>
  <si>
    <t>SKU6</t>
  </si>
  <si>
    <t>Male</t>
  </si>
  <si>
    <t>Sea</t>
  </si>
  <si>
    <t>cosmetics</t>
  </si>
  <si>
    <t>SKU7</t>
  </si>
  <si>
    <t>SKU8</t>
  </si>
  <si>
    <t>SKU9</t>
  </si>
  <si>
    <t>Supplier 2</t>
  </si>
  <si>
    <t>Chennai</t>
  </si>
  <si>
    <t>SKU10</t>
  </si>
  <si>
    <t>Pass</t>
  </si>
  <si>
    <t>SKU11</t>
  </si>
  <si>
    <t>SKU12</t>
  </si>
  <si>
    <t>SKU13</t>
  </si>
  <si>
    <t>SKU14</t>
  </si>
  <si>
    <t>SKU15</t>
  </si>
  <si>
    <t>SKU16</t>
  </si>
  <si>
    <t>SKU17</t>
  </si>
  <si>
    <t>SKU18</t>
  </si>
  <si>
    <t>SKU19</t>
  </si>
  <si>
    <t>SKU20</t>
  </si>
  <si>
    <t>SKU21</t>
  </si>
  <si>
    <t>SKU22</t>
  </si>
  <si>
    <t>SKU23</t>
  </si>
  <si>
    <t>SKU24</t>
  </si>
  <si>
    <t>SKU25</t>
  </si>
  <si>
    <t>SKU26</t>
  </si>
  <si>
    <t>SKU27</t>
  </si>
  <si>
    <t>SKU28</t>
  </si>
  <si>
    <t>SKU29</t>
  </si>
  <si>
    <t>SKU30</t>
  </si>
  <si>
    <t>SKU31</t>
  </si>
  <si>
    <t>SKU32</t>
  </si>
  <si>
    <t>SKU33</t>
  </si>
  <si>
    <t>SKU34</t>
  </si>
  <si>
    <t>SKU35</t>
  </si>
  <si>
    <t>SKU36</t>
  </si>
  <si>
    <t>SKU37</t>
  </si>
  <si>
    <t>SKU38</t>
  </si>
  <si>
    <t>SKU39</t>
  </si>
  <si>
    <t>SKU40</t>
  </si>
  <si>
    <t>SKU41</t>
  </si>
  <si>
    <t>SKU42</t>
  </si>
  <si>
    <t>SKU43</t>
  </si>
  <si>
    <t>SKU44</t>
  </si>
  <si>
    <t>SKU45</t>
  </si>
  <si>
    <t>SKU46</t>
  </si>
  <si>
    <t>SKU47</t>
  </si>
  <si>
    <t>SKU48</t>
  </si>
  <si>
    <t>SKU49</t>
  </si>
  <si>
    <t>SKU50</t>
  </si>
  <si>
    <t>SKU51</t>
  </si>
  <si>
    <t>SKU52</t>
  </si>
  <si>
    <t>SKU53</t>
  </si>
  <si>
    <t>SKU54</t>
  </si>
  <si>
    <t>SKU55</t>
  </si>
  <si>
    <t>SKU56</t>
  </si>
  <si>
    <t>SKU57</t>
  </si>
  <si>
    <t>SKU58</t>
  </si>
  <si>
    <t>SKU59</t>
  </si>
  <si>
    <t>SKU60</t>
  </si>
  <si>
    <t>SKU61</t>
  </si>
  <si>
    <t>SKU62</t>
  </si>
  <si>
    <t>SKU63</t>
  </si>
  <si>
    <t>SKU64</t>
  </si>
  <si>
    <t>SKU65</t>
  </si>
  <si>
    <t>SKU66</t>
  </si>
  <si>
    <t>SKU67</t>
  </si>
  <si>
    <t>SKU68</t>
  </si>
  <si>
    <t>SKU69</t>
  </si>
  <si>
    <t>SKU70</t>
  </si>
  <si>
    <t>SKU71</t>
  </si>
  <si>
    <t>SKU72</t>
  </si>
  <si>
    <t>SKU73</t>
  </si>
  <si>
    <t>SKU74</t>
  </si>
  <si>
    <t>SKU75</t>
  </si>
  <si>
    <t>SKU76</t>
  </si>
  <si>
    <t>SKU77</t>
  </si>
  <si>
    <t>SKU78</t>
  </si>
  <si>
    <t>SKU79</t>
  </si>
  <si>
    <t>SKU80</t>
  </si>
  <si>
    <t>SKU81</t>
  </si>
  <si>
    <t>SKU82</t>
  </si>
  <si>
    <t>SKU83</t>
  </si>
  <si>
    <t>SKU84</t>
  </si>
  <si>
    <t>SKU85</t>
  </si>
  <si>
    <t>SKU86</t>
  </si>
  <si>
    <t>SKU87</t>
  </si>
  <si>
    <t>SKU88</t>
  </si>
  <si>
    <t>SKU89</t>
  </si>
  <si>
    <t>SKU90</t>
  </si>
  <si>
    <t>SKU91</t>
  </si>
  <si>
    <t>SKU92</t>
  </si>
  <si>
    <t>SKU93</t>
  </si>
  <si>
    <t>SKU94</t>
  </si>
  <si>
    <t>SKU95</t>
  </si>
  <si>
    <t>SKU96</t>
  </si>
  <si>
    <t>SKU97</t>
  </si>
  <si>
    <t>SKU98</t>
  </si>
  <si>
    <t>SKU99</t>
  </si>
  <si>
    <t>Row Labels</t>
  </si>
  <si>
    <t>Grand Total</t>
  </si>
  <si>
    <t>Profit Margin</t>
  </si>
  <si>
    <t>Performance Classification</t>
  </si>
  <si>
    <t>High Performance</t>
  </si>
  <si>
    <t>Average of Profit Margin</t>
  </si>
  <si>
    <t>Performance and Cost Analysis Across Categories and Locations</t>
  </si>
  <si>
    <t>Average of Number of products sold</t>
  </si>
  <si>
    <t>Average of Manufacturing costs</t>
  </si>
  <si>
    <t>Average of Revenue generated</t>
  </si>
  <si>
    <t>Average of Availability</t>
  </si>
  <si>
    <t>Average of Stock levels</t>
  </si>
  <si>
    <t>Average of Order quantities</t>
  </si>
  <si>
    <t>Supply Chain Performance Analysis: Availability, Stock Levels, and Order Quantities Insights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</si>
</sst>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0" x14ac:knownFonts="1">
    <font>
      <sz val="11"/>
      <color theme="1"/>
      <name val="Gill Sans MT"/>
      <family val="2"/>
      <scheme val="minor"/>
    </font>
    <font>
      <sz val="11"/>
      <color theme="1"/>
      <name val="Gill Sans MT"/>
      <family val="2"/>
      <scheme val="minor"/>
    </font>
    <font>
      <sz val="18"/>
      <color theme="3"/>
      <name val="Gill Sans MT"/>
      <family val="2"/>
      <scheme val="major"/>
    </font>
    <font>
      <b/>
      <sz val="15"/>
      <color theme="3"/>
      <name val="Gill Sans MT"/>
      <family val="2"/>
      <scheme val="minor"/>
    </font>
    <font>
      <b/>
      <sz val="13"/>
      <color theme="3"/>
      <name val="Gill Sans MT"/>
      <family val="2"/>
      <scheme val="minor"/>
    </font>
    <font>
      <b/>
      <sz val="11"/>
      <color theme="3"/>
      <name val="Gill Sans MT"/>
      <family val="2"/>
      <scheme val="minor"/>
    </font>
    <font>
      <sz val="11"/>
      <color rgb="FF006100"/>
      <name val="Gill Sans MT"/>
      <family val="2"/>
      <scheme val="minor"/>
    </font>
    <font>
      <sz val="11"/>
      <color rgb="FF9C0006"/>
      <name val="Gill Sans MT"/>
      <family val="2"/>
      <scheme val="minor"/>
    </font>
    <font>
      <sz val="11"/>
      <color rgb="FF9C5700"/>
      <name val="Gill Sans MT"/>
      <family val="2"/>
      <scheme val="minor"/>
    </font>
    <font>
      <sz val="11"/>
      <color rgb="FF3F3F76"/>
      <name val="Gill Sans MT"/>
      <family val="2"/>
      <scheme val="minor"/>
    </font>
    <font>
      <b/>
      <sz val="11"/>
      <color rgb="FF3F3F3F"/>
      <name val="Gill Sans MT"/>
      <family val="2"/>
      <scheme val="minor"/>
    </font>
    <font>
      <b/>
      <sz val="11"/>
      <color rgb="FFFA7D00"/>
      <name val="Gill Sans MT"/>
      <family val="2"/>
      <scheme val="minor"/>
    </font>
    <font>
      <sz val="11"/>
      <color rgb="FFFA7D00"/>
      <name val="Gill Sans MT"/>
      <family val="2"/>
      <scheme val="minor"/>
    </font>
    <font>
      <b/>
      <sz val="11"/>
      <color theme="0"/>
      <name val="Gill Sans MT"/>
      <family val="2"/>
      <scheme val="minor"/>
    </font>
    <font>
      <sz val="11"/>
      <color rgb="FFFF0000"/>
      <name val="Gill Sans MT"/>
      <family val="2"/>
      <scheme val="minor"/>
    </font>
    <font>
      <i/>
      <sz val="11"/>
      <color rgb="FF7F7F7F"/>
      <name val="Gill Sans MT"/>
      <family val="2"/>
      <scheme val="minor"/>
    </font>
    <font>
      <b/>
      <sz val="11"/>
      <color theme="1"/>
      <name val="Gill Sans MT"/>
      <family val="2"/>
      <scheme val="minor"/>
    </font>
    <font>
      <sz val="11"/>
      <color theme="0"/>
      <name val="Gill Sans MT"/>
      <family val="2"/>
      <scheme val="minor"/>
    </font>
    <font>
      <sz val="22"/>
      <color theme="1"/>
      <name val="Gill Sans MT"/>
      <family val="2"/>
      <scheme val="minor"/>
    </font>
    <font>
      <b/>
      <sz val="20"/>
      <color theme="1"/>
      <name val="Gill Sans MT"/>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21">
    <xf numFmtId="0" fontId="0" fillId="0" borderId="0" xfId="0"/>
    <xf numFmtId="9" fontId="0" fillId="0" borderId="0" xfId="42" applyFont="1"/>
    <xf numFmtId="10" fontId="0" fillId="0" borderId="0" xfId="42" applyNumberFormat="1" applyFont="1"/>
    <xf numFmtId="0" fontId="0" fillId="0" borderId="10" xfId="0" pivotButton="1" applyBorder="1"/>
    <xf numFmtId="0" fontId="0" fillId="0" borderId="10" xfId="0" applyBorder="1" applyAlignment="1">
      <alignment horizontal="left"/>
    </xf>
    <xf numFmtId="10" fontId="0" fillId="0" borderId="10" xfId="0" applyNumberFormat="1" applyBorder="1"/>
    <xf numFmtId="0" fontId="0" fillId="0" borderId="10" xfId="0" applyBorder="1" applyAlignment="1">
      <alignment horizontal="left" indent="1"/>
    </xf>
    <xf numFmtId="0" fontId="0" fillId="0" borderId="10" xfId="0" applyBorder="1" applyAlignment="1">
      <alignment horizontal="left" indent="2"/>
    </xf>
    <xf numFmtId="164" fontId="0" fillId="0" borderId="10" xfId="0" applyNumberFormat="1" applyBorder="1"/>
    <xf numFmtId="2" fontId="0" fillId="0" borderId="10" xfId="0" applyNumberFormat="1" applyBorder="1"/>
    <xf numFmtId="1" fontId="0" fillId="0" borderId="10" xfId="0" applyNumberFormat="1" applyBorder="1"/>
    <xf numFmtId="164" fontId="0" fillId="0" borderId="10" xfId="43" applyNumberFormat="1" applyFont="1" applyBorder="1"/>
    <xf numFmtId="0" fontId="0" fillId="0" borderId="0" xfId="43" applyNumberFormat="1" applyFont="1"/>
    <xf numFmtId="0" fontId="0" fillId="0" borderId="0" xfId="0" applyAlignment="1">
      <alignment horizontal="center"/>
    </xf>
    <xf numFmtId="0" fontId="0" fillId="0" borderId="11" xfId="0" applyBorder="1" applyAlignment="1">
      <alignment horizontal="center"/>
    </xf>
    <xf numFmtId="0" fontId="18" fillId="33" borderId="12" xfId="0" applyFont="1" applyFill="1" applyBorder="1" applyAlignment="1">
      <alignment horizontal="center" wrapText="1"/>
    </xf>
    <xf numFmtId="0" fontId="0" fillId="33" borderId="12" xfId="0" applyFill="1" applyBorder="1" applyAlignment="1">
      <alignment horizontal="center" wrapText="1"/>
    </xf>
    <xf numFmtId="0" fontId="0" fillId="33" borderId="0" xfId="0" applyFill="1" applyAlignment="1">
      <alignment horizontal="center" wrapText="1"/>
    </xf>
    <xf numFmtId="0" fontId="0" fillId="33" borderId="11" xfId="0" applyFill="1" applyBorder="1" applyAlignment="1">
      <alignment horizontal="center" wrapText="1"/>
    </xf>
    <xf numFmtId="0" fontId="19" fillId="33" borderId="0" xfId="0" applyFont="1" applyFill="1" applyAlignment="1">
      <alignment horizontal="center"/>
    </xf>
    <xf numFmtId="0" fontId="0" fillId="33" borderId="0" xfId="0" applyFont="1" applyFill="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44">
    <dxf>
      <numFmt numFmtId="1" formatCode="0"/>
    </dxf>
    <dxf>
      <numFmt numFmtId="1" formatCode="0"/>
    </dxf>
    <dxf>
      <numFmt numFmtId="1" formatCode="0"/>
    </dxf>
    <dxf>
      <numFmt numFmtId="1" formatCode="0"/>
    </dxf>
    <dxf>
      <numFmt numFmtId="0" formatCode="General"/>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4" formatCode="0.00%"/>
    </dxf>
    <dxf>
      <numFmt numFmtId="164" formatCode="&quot;$&quot;#,##0.00"/>
    </dxf>
    <dxf>
      <numFmt numFmtId="164" formatCode="&quot;$&quot;#,##0.00"/>
    </dxf>
    <dxf>
      <numFmt numFmtId="164" formatCode="&quot;$&quot;#,##0.00"/>
    </dxf>
    <dxf>
      <numFmt numFmtId="164" formatCode="&quot;$&quot;#,##0.00"/>
    </dxf>
    <dxf>
      <numFmt numFmtId="2" formatCode="0.00"/>
    </dxf>
    <dxf>
      <numFmt numFmtId="2" formatCode="0.0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haredStrings" Target="sharedStrings.xml"/><Relationship Id="rId5" Type="http://schemas.microsoft.com/office/2007/relationships/slicerCache" Target="slicerCaches/slicerCache2.xml"/><Relationship Id="rId10" Type="http://schemas.openxmlformats.org/officeDocument/2006/relationships/styles" Target="styles.xml"/><Relationship Id="rId4" Type="http://schemas.microsoft.com/office/2007/relationships/slicerCache" Target="slicerCaches/slicerCache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[supply_chain_data.xlsx]Pivot1!PivotTable1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Pivot1!$B$3</c:f>
              <c:strCache>
                <c:ptCount val="1"/>
                <c:pt idx="0">
                  <c:v>Average of Number of products sold</c:v>
                </c:pt>
              </c:strCache>
            </c:strRef>
          </c:tx>
          <c:spPr>
            <a:solidFill>
              <a:schemeClr val="accent1"/>
            </a:solidFill>
            <a:ln>
              <a:noFill/>
            </a:ln>
            <a:effectLst/>
          </c:spPr>
          <c:invertIfNegative val="0"/>
          <c:cat>
            <c:multiLvlStrRef>
              <c:f>Pivot1!$A$4:$A$37</c:f>
              <c:multiLvlStrCache>
                <c:ptCount val="15"/>
                <c:lvl>
                  <c:pt idx="0">
                    <c:v>High Performance</c:v>
                  </c:pt>
                  <c:pt idx="1">
                    <c:v>High Performance</c:v>
                  </c:pt>
                  <c:pt idx="2">
                    <c:v>High Performance</c:v>
                  </c:pt>
                  <c:pt idx="3">
                    <c:v>High Performance</c:v>
                  </c:pt>
                  <c:pt idx="4">
                    <c:v>High Performance</c:v>
                  </c:pt>
                  <c:pt idx="5">
                    <c:v>High Performance</c:v>
                  </c:pt>
                  <c:pt idx="6">
                    <c:v>High Performance</c:v>
                  </c:pt>
                  <c:pt idx="7">
                    <c:v>High Performance</c:v>
                  </c:pt>
                  <c:pt idx="8">
                    <c:v>High Performance</c:v>
                  </c:pt>
                  <c:pt idx="9">
                    <c:v>High Performance</c:v>
                  </c:pt>
                  <c:pt idx="10">
                    <c:v>High Performance</c:v>
                  </c:pt>
                  <c:pt idx="11">
                    <c:v>High Performance</c:v>
                  </c:pt>
                  <c:pt idx="12">
                    <c:v>High Performance</c:v>
                  </c:pt>
                  <c:pt idx="13">
                    <c:v>High Performance</c:v>
                  </c:pt>
                  <c:pt idx="14">
                    <c:v>High Performance</c:v>
                  </c:pt>
                </c:lvl>
                <c:lvl>
                  <c:pt idx="0">
                    <c:v>Bangalore</c:v>
                  </c:pt>
                  <c:pt idx="1">
                    <c:v>Chennai</c:v>
                  </c:pt>
                  <c:pt idx="2">
                    <c:v>Delhi</c:v>
                  </c:pt>
                  <c:pt idx="3">
                    <c:v>Kolkata</c:v>
                  </c:pt>
                  <c:pt idx="4">
                    <c:v>Mumbai</c:v>
                  </c:pt>
                  <c:pt idx="5">
                    <c:v>Bangalore</c:v>
                  </c:pt>
                  <c:pt idx="6">
                    <c:v>Chennai</c:v>
                  </c:pt>
                  <c:pt idx="7">
                    <c:v>Delhi</c:v>
                  </c:pt>
                  <c:pt idx="8">
                    <c:v>Kolkata</c:v>
                  </c:pt>
                  <c:pt idx="9">
                    <c:v>Mumbai</c:v>
                  </c:pt>
                  <c:pt idx="10">
                    <c:v>Bangalore</c:v>
                  </c:pt>
                  <c:pt idx="11">
                    <c:v>Chennai</c:v>
                  </c:pt>
                  <c:pt idx="12">
                    <c:v>Delhi</c:v>
                  </c:pt>
                  <c:pt idx="13">
                    <c:v>Kolkata</c:v>
                  </c:pt>
                  <c:pt idx="14">
                    <c:v>Mumbai</c:v>
                  </c:pt>
                </c:lvl>
                <c:lvl>
                  <c:pt idx="0">
                    <c:v>cosmetics</c:v>
                  </c:pt>
                  <c:pt idx="5">
                    <c:v>haircare</c:v>
                  </c:pt>
                  <c:pt idx="10">
                    <c:v>skincare</c:v>
                  </c:pt>
                </c:lvl>
              </c:multiLvlStrCache>
            </c:multiLvlStrRef>
          </c:cat>
          <c:val>
            <c:numRef>
              <c:f>Pivot1!$B$4:$B$37</c:f>
              <c:numCache>
                <c:formatCode>0.00</c:formatCode>
                <c:ptCount val="15"/>
                <c:pt idx="0">
                  <c:v>513.66666666666663</c:v>
                </c:pt>
                <c:pt idx="1">
                  <c:v>348.6</c:v>
                </c:pt>
                <c:pt idx="2">
                  <c:v>667.16666666666663</c:v>
                </c:pt>
                <c:pt idx="3">
                  <c:v>315.5</c:v>
                </c:pt>
                <c:pt idx="4">
                  <c:v>401</c:v>
                </c:pt>
                <c:pt idx="5">
                  <c:v>240</c:v>
                </c:pt>
                <c:pt idx="6">
                  <c:v>386.83333333333331</c:v>
                </c:pt>
                <c:pt idx="7">
                  <c:v>651.5</c:v>
                </c:pt>
                <c:pt idx="8">
                  <c:v>425.875</c:v>
                </c:pt>
                <c:pt idx="9">
                  <c:v>445.28571428571428</c:v>
                </c:pt>
                <c:pt idx="10">
                  <c:v>286.5</c:v>
                </c:pt>
                <c:pt idx="11">
                  <c:v>522.66666666666663</c:v>
                </c:pt>
                <c:pt idx="12">
                  <c:v>621.20000000000005</c:v>
                </c:pt>
                <c:pt idx="13">
                  <c:v>623.15384615384619</c:v>
                </c:pt>
                <c:pt idx="14">
                  <c:v>443</c:v>
                </c:pt>
              </c:numCache>
            </c:numRef>
          </c:val>
          <c:extLst>
            <c:ext xmlns:c16="http://schemas.microsoft.com/office/drawing/2014/chart" uri="{C3380CC4-5D6E-409C-BE32-E72D297353CC}">
              <c16:uniqueId val="{00000000-4D95-491A-8834-B31217836A67}"/>
            </c:ext>
          </c:extLst>
        </c:ser>
        <c:ser>
          <c:idx val="1"/>
          <c:order val="1"/>
          <c:tx>
            <c:strRef>
              <c:f>Pivot1!$C$3</c:f>
              <c:strCache>
                <c:ptCount val="1"/>
                <c:pt idx="0">
                  <c:v>Average of Manufacturing costs</c:v>
                </c:pt>
              </c:strCache>
            </c:strRef>
          </c:tx>
          <c:spPr>
            <a:solidFill>
              <a:schemeClr val="accent2"/>
            </a:solidFill>
            <a:ln>
              <a:noFill/>
            </a:ln>
            <a:effectLst/>
          </c:spPr>
          <c:invertIfNegative val="0"/>
          <c:cat>
            <c:multiLvlStrRef>
              <c:f>Pivot1!$A$4:$A$37</c:f>
              <c:multiLvlStrCache>
                <c:ptCount val="15"/>
                <c:lvl>
                  <c:pt idx="0">
                    <c:v>High Performance</c:v>
                  </c:pt>
                  <c:pt idx="1">
                    <c:v>High Performance</c:v>
                  </c:pt>
                  <c:pt idx="2">
                    <c:v>High Performance</c:v>
                  </c:pt>
                  <c:pt idx="3">
                    <c:v>High Performance</c:v>
                  </c:pt>
                  <c:pt idx="4">
                    <c:v>High Performance</c:v>
                  </c:pt>
                  <c:pt idx="5">
                    <c:v>High Performance</c:v>
                  </c:pt>
                  <c:pt idx="6">
                    <c:v>High Performance</c:v>
                  </c:pt>
                  <c:pt idx="7">
                    <c:v>High Performance</c:v>
                  </c:pt>
                  <c:pt idx="8">
                    <c:v>High Performance</c:v>
                  </c:pt>
                  <c:pt idx="9">
                    <c:v>High Performance</c:v>
                  </c:pt>
                  <c:pt idx="10">
                    <c:v>High Performance</c:v>
                  </c:pt>
                  <c:pt idx="11">
                    <c:v>High Performance</c:v>
                  </c:pt>
                  <c:pt idx="12">
                    <c:v>High Performance</c:v>
                  </c:pt>
                  <c:pt idx="13">
                    <c:v>High Performance</c:v>
                  </c:pt>
                  <c:pt idx="14">
                    <c:v>High Performance</c:v>
                  </c:pt>
                </c:lvl>
                <c:lvl>
                  <c:pt idx="0">
                    <c:v>Bangalore</c:v>
                  </c:pt>
                  <c:pt idx="1">
                    <c:v>Chennai</c:v>
                  </c:pt>
                  <c:pt idx="2">
                    <c:v>Delhi</c:v>
                  </c:pt>
                  <c:pt idx="3">
                    <c:v>Kolkata</c:v>
                  </c:pt>
                  <c:pt idx="4">
                    <c:v>Mumbai</c:v>
                  </c:pt>
                  <c:pt idx="5">
                    <c:v>Bangalore</c:v>
                  </c:pt>
                  <c:pt idx="6">
                    <c:v>Chennai</c:v>
                  </c:pt>
                  <c:pt idx="7">
                    <c:v>Delhi</c:v>
                  </c:pt>
                  <c:pt idx="8">
                    <c:v>Kolkata</c:v>
                  </c:pt>
                  <c:pt idx="9">
                    <c:v>Mumbai</c:v>
                  </c:pt>
                  <c:pt idx="10">
                    <c:v>Bangalore</c:v>
                  </c:pt>
                  <c:pt idx="11">
                    <c:v>Chennai</c:v>
                  </c:pt>
                  <c:pt idx="12">
                    <c:v>Delhi</c:v>
                  </c:pt>
                  <c:pt idx="13">
                    <c:v>Kolkata</c:v>
                  </c:pt>
                  <c:pt idx="14">
                    <c:v>Mumbai</c:v>
                  </c:pt>
                </c:lvl>
                <c:lvl>
                  <c:pt idx="0">
                    <c:v>cosmetics</c:v>
                  </c:pt>
                  <c:pt idx="5">
                    <c:v>haircare</c:v>
                  </c:pt>
                  <c:pt idx="10">
                    <c:v>skincare</c:v>
                  </c:pt>
                </c:lvl>
              </c:multiLvlStrCache>
            </c:multiLvlStrRef>
          </c:cat>
          <c:val>
            <c:numRef>
              <c:f>Pivot1!$C$4:$C$37</c:f>
              <c:numCache>
                <c:formatCode>"$"#,##0.00</c:formatCode>
                <c:ptCount val="15"/>
                <c:pt idx="0">
                  <c:v>61.962759659999996</c:v>
                </c:pt>
                <c:pt idx="1">
                  <c:v>50.013684230000003</c:v>
                </c:pt>
                <c:pt idx="2">
                  <c:v>40.007621354999998</c:v>
                </c:pt>
                <c:pt idx="3">
                  <c:v>46.601867113499999</c:v>
                </c:pt>
                <c:pt idx="4">
                  <c:v>32.120169523249999</c:v>
                </c:pt>
                <c:pt idx="5">
                  <c:v>50.643427917777778</c:v>
                </c:pt>
                <c:pt idx="6">
                  <c:v>46.641180306666676</c:v>
                </c:pt>
                <c:pt idx="7">
                  <c:v>49.618403337500006</c:v>
                </c:pt>
                <c:pt idx="8">
                  <c:v>48.913280661249999</c:v>
                </c:pt>
                <c:pt idx="9">
                  <c:v>46.021997792857142</c:v>
                </c:pt>
                <c:pt idx="10">
                  <c:v>79.038410386666669</c:v>
                </c:pt>
                <c:pt idx="11">
                  <c:v>54.77615182044444</c:v>
                </c:pt>
                <c:pt idx="12">
                  <c:v>58.936208269199994</c:v>
                </c:pt>
                <c:pt idx="13">
                  <c:v>36.066487679384608</c:v>
                </c:pt>
                <c:pt idx="14">
                  <c:v>32.709297867285713</c:v>
                </c:pt>
              </c:numCache>
            </c:numRef>
          </c:val>
          <c:extLst>
            <c:ext xmlns:c16="http://schemas.microsoft.com/office/drawing/2014/chart" uri="{C3380CC4-5D6E-409C-BE32-E72D297353CC}">
              <c16:uniqueId val="{00000001-4D95-491A-8834-B31217836A67}"/>
            </c:ext>
          </c:extLst>
        </c:ser>
        <c:dLbls>
          <c:showLegendKey val="0"/>
          <c:showVal val="0"/>
          <c:showCatName val="0"/>
          <c:showSerName val="0"/>
          <c:showPercent val="0"/>
          <c:showBubbleSize val="0"/>
        </c:dLbls>
        <c:gapWidth val="219"/>
        <c:overlap val="-27"/>
        <c:axId val="2013347328"/>
        <c:axId val="2013346368"/>
      </c:barChart>
      <c:lineChart>
        <c:grouping val="standard"/>
        <c:varyColors val="0"/>
        <c:ser>
          <c:idx val="2"/>
          <c:order val="2"/>
          <c:tx>
            <c:strRef>
              <c:f>Pivot1!$D$3</c:f>
              <c:strCache>
                <c:ptCount val="1"/>
                <c:pt idx="0">
                  <c:v>Average of Revenue generated</c:v>
                </c:pt>
              </c:strCache>
            </c:strRef>
          </c:tx>
          <c:spPr>
            <a:ln w="28575" cap="rnd">
              <a:solidFill>
                <a:schemeClr val="accent3"/>
              </a:solidFill>
              <a:round/>
            </a:ln>
            <a:effectLst/>
          </c:spPr>
          <c:marker>
            <c:symbol val="none"/>
          </c:marker>
          <c:cat>
            <c:multiLvlStrRef>
              <c:f>Pivot1!$A$4:$A$37</c:f>
              <c:multiLvlStrCache>
                <c:ptCount val="15"/>
                <c:lvl>
                  <c:pt idx="0">
                    <c:v>High Performance</c:v>
                  </c:pt>
                  <c:pt idx="1">
                    <c:v>High Performance</c:v>
                  </c:pt>
                  <c:pt idx="2">
                    <c:v>High Performance</c:v>
                  </c:pt>
                  <c:pt idx="3">
                    <c:v>High Performance</c:v>
                  </c:pt>
                  <c:pt idx="4">
                    <c:v>High Performance</c:v>
                  </c:pt>
                  <c:pt idx="5">
                    <c:v>High Performance</c:v>
                  </c:pt>
                  <c:pt idx="6">
                    <c:v>High Performance</c:v>
                  </c:pt>
                  <c:pt idx="7">
                    <c:v>High Performance</c:v>
                  </c:pt>
                  <c:pt idx="8">
                    <c:v>High Performance</c:v>
                  </c:pt>
                  <c:pt idx="9">
                    <c:v>High Performance</c:v>
                  </c:pt>
                  <c:pt idx="10">
                    <c:v>High Performance</c:v>
                  </c:pt>
                  <c:pt idx="11">
                    <c:v>High Performance</c:v>
                  </c:pt>
                  <c:pt idx="12">
                    <c:v>High Performance</c:v>
                  </c:pt>
                  <c:pt idx="13">
                    <c:v>High Performance</c:v>
                  </c:pt>
                  <c:pt idx="14">
                    <c:v>High Performance</c:v>
                  </c:pt>
                </c:lvl>
                <c:lvl>
                  <c:pt idx="0">
                    <c:v>Bangalore</c:v>
                  </c:pt>
                  <c:pt idx="1">
                    <c:v>Chennai</c:v>
                  </c:pt>
                  <c:pt idx="2">
                    <c:v>Delhi</c:v>
                  </c:pt>
                  <c:pt idx="3">
                    <c:v>Kolkata</c:v>
                  </c:pt>
                  <c:pt idx="4">
                    <c:v>Mumbai</c:v>
                  </c:pt>
                  <c:pt idx="5">
                    <c:v>Bangalore</c:v>
                  </c:pt>
                  <c:pt idx="6">
                    <c:v>Chennai</c:v>
                  </c:pt>
                  <c:pt idx="7">
                    <c:v>Delhi</c:v>
                  </c:pt>
                  <c:pt idx="8">
                    <c:v>Kolkata</c:v>
                  </c:pt>
                  <c:pt idx="9">
                    <c:v>Mumbai</c:v>
                  </c:pt>
                  <c:pt idx="10">
                    <c:v>Bangalore</c:v>
                  </c:pt>
                  <c:pt idx="11">
                    <c:v>Chennai</c:v>
                  </c:pt>
                  <c:pt idx="12">
                    <c:v>Delhi</c:v>
                  </c:pt>
                  <c:pt idx="13">
                    <c:v>Kolkata</c:v>
                  </c:pt>
                  <c:pt idx="14">
                    <c:v>Mumbai</c:v>
                  </c:pt>
                </c:lvl>
                <c:lvl>
                  <c:pt idx="0">
                    <c:v>cosmetics</c:v>
                  </c:pt>
                  <c:pt idx="5">
                    <c:v>haircare</c:v>
                  </c:pt>
                  <c:pt idx="10">
                    <c:v>skincare</c:v>
                  </c:pt>
                </c:lvl>
              </c:multiLvlStrCache>
            </c:multiLvlStrRef>
          </c:cat>
          <c:val>
            <c:numRef>
              <c:f>Pivot1!$D$4:$D$37</c:f>
              <c:numCache>
                <c:formatCode>"$"#,##0.00</c:formatCode>
                <c:ptCount val="15"/>
                <c:pt idx="0">
                  <c:v>6436.5209596666673</c:v>
                </c:pt>
                <c:pt idx="1">
                  <c:v>6292.3894911999996</c:v>
                </c:pt>
                <c:pt idx="2">
                  <c:v>6238.2795553333344</c:v>
                </c:pt>
                <c:pt idx="3">
                  <c:v>6040.8929640000006</c:v>
                </c:pt>
                <c:pt idx="4">
                  <c:v>6144.5633097499995</c:v>
                </c:pt>
                <c:pt idx="5">
                  <c:v>5739.3717438888889</c:v>
                </c:pt>
                <c:pt idx="6">
                  <c:v>4787.2414888333333</c:v>
                </c:pt>
                <c:pt idx="7">
                  <c:v>3656.4751914999997</c:v>
                </c:pt>
                <c:pt idx="8">
                  <c:v>4378.464156</c:v>
                </c:pt>
                <c:pt idx="9">
                  <c:v>6346.2831377142857</c:v>
                </c:pt>
                <c:pt idx="10">
                  <c:v>5272.9692176666658</c:v>
                </c:pt>
                <c:pt idx="11">
                  <c:v>6550.8243734444441</c:v>
                </c:pt>
                <c:pt idx="12">
                  <c:v>5794.4246254</c:v>
                </c:pt>
                <c:pt idx="13">
                  <c:v>5991.2512231538458</c:v>
                </c:pt>
                <c:pt idx="14">
                  <c:v>6310.6483482857138</c:v>
                </c:pt>
              </c:numCache>
            </c:numRef>
          </c:val>
          <c:smooth val="0"/>
          <c:extLst>
            <c:ext xmlns:c16="http://schemas.microsoft.com/office/drawing/2014/chart" uri="{C3380CC4-5D6E-409C-BE32-E72D297353CC}">
              <c16:uniqueId val="{00000002-4D95-491A-8834-B31217836A67}"/>
            </c:ext>
          </c:extLst>
        </c:ser>
        <c:ser>
          <c:idx val="3"/>
          <c:order val="3"/>
          <c:tx>
            <c:strRef>
              <c:f>Pivot1!$E$3</c:f>
              <c:strCache>
                <c:ptCount val="1"/>
                <c:pt idx="0">
                  <c:v>Average of Profit Margin</c:v>
                </c:pt>
              </c:strCache>
            </c:strRef>
          </c:tx>
          <c:spPr>
            <a:ln w="28575" cap="rnd">
              <a:solidFill>
                <a:schemeClr val="accent4"/>
              </a:solidFill>
              <a:round/>
            </a:ln>
            <a:effectLst/>
          </c:spPr>
          <c:marker>
            <c:symbol val="none"/>
          </c:marker>
          <c:cat>
            <c:multiLvlStrRef>
              <c:f>Pivot1!$A$4:$A$37</c:f>
              <c:multiLvlStrCache>
                <c:ptCount val="15"/>
                <c:lvl>
                  <c:pt idx="0">
                    <c:v>High Performance</c:v>
                  </c:pt>
                  <c:pt idx="1">
                    <c:v>High Performance</c:v>
                  </c:pt>
                  <c:pt idx="2">
                    <c:v>High Performance</c:v>
                  </c:pt>
                  <c:pt idx="3">
                    <c:v>High Performance</c:v>
                  </c:pt>
                  <c:pt idx="4">
                    <c:v>High Performance</c:v>
                  </c:pt>
                  <c:pt idx="5">
                    <c:v>High Performance</c:v>
                  </c:pt>
                  <c:pt idx="6">
                    <c:v>High Performance</c:v>
                  </c:pt>
                  <c:pt idx="7">
                    <c:v>High Performance</c:v>
                  </c:pt>
                  <c:pt idx="8">
                    <c:v>High Performance</c:v>
                  </c:pt>
                  <c:pt idx="9">
                    <c:v>High Performance</c:v>
                  </c:pt>
                  <c:pt idx="10">
                    <c:v>High Performance</c:v>
                  </c:pt>
                  <c:pt idx="11">
                    <c:v>High Performance</c:v>
                  </c:pt>
                  <c:pt idx="12">
                    <c:v>High Performance</c:v>
                  </c:pt>
                  <c:pt idx="13">
                    <c:v>High Performance</c:v>
                  </c:pt>
                  <c:pt idx="14">
                    <c:v>High Performance</c:v>
                  </c:pt>
                </c:lvl>
                <c:lvl>
                  <c:pt idx="0">
                    <c:v>Bangalore</c:v>
                  </c:pt>
                  <c:pt idx="1">
                    <c:v>Chennai</c:v>
                  </c:pt>
                  <c:pt idx="2">
                    <c:v>Delhi</c:v>
                  </c:pt>
                  <c:pt idx="3">
                    <c:v>Kolkata</c:v>
                  </c:pt>
                  <c:pt idx="4">
                    <c:v>Mumbai</c:v>
                  </c:pt>
                  <c:pt idx="5">
                    <c:v>Bangalore</c:v>
                  </c:pt>
                  <c:pt idx="6">
                    <c:v>Chennai</c:v>
                  </c:pt>
                  <c:pt idx="7">
                    <c:v>Delhi</c:v>
                  </c:pt>
                  <c:pt idx="8">
                    <c:v>Kolkata</c:v>
                  </c:pt>
                  <c:pt idx="9">
                    <c:v>Mumbai</c:v>
                  </c:pt>
                  <c:pt idx="10">
                    <c:v>Bangalore</c:v>
                  </c:pt>
                  <c:pt idx="11">
                    <c:v>Chennai</c:v>
                  </c:pt>
                  <c:pt idx="12">
                    <c:v>Delhi</c:v>
                  </c:pt>
                  <c:pt idx="13">
                    <c:v>Kolkata</c:v>
                  </c:pt>
                  <c:pt idx="14">
                    <c:v>Mumbai</c:v>
                  </c:pt>
                </c:lvl>
                <c:lvl>
                  <c:pt idx="0">
                    <c:v>cosmetics</c:v>
                  </c:pt>
                  <c:pt idx="5">
                    <c:v>haircare</c:v>
                  </c:pt>
                  <c:pt idx="10">
                    <c:v>skincare</c:v>
                  </c:pt>
                </c:lvl>
              </c:multiLvlStrCache>
            </c:multiLvlStrRef>
          </c:cat>
          <c:val>
            <c:numRef>
              <c:f>Pivot1!$E$4:$E$37</c:f>
              <c:numCache>
                <c:formatCode>0.00%</c:formatCode>
                <c:ptCount val="15"/>
                <c:pt idx="0">
                  <c:v>0.9877893171074309</c:v>
                </c:pt>
                <c:pt idx="1">
                  <c:v>0.99090940313292974</c:v>
                </c:pt>
                <c:pt idx="2">
                  <c:v>0.99172670032101917</c:v>
                </c:pt>
                <c:pt idx="3">
                  <c:v>0.99362208519085282</c:v>
                </c:pt>
                <c:pt idx="4">
                  <c:v>0.99243643118919778</c:v>
                </c:pt>
                <c:pt idx="5">
                  <c:v>0.98675726422840704</c:v>
                </c:pt>
                <c:pt idx="6">
                  <c:v>0.98717759396773397</c:v>
                </c:pt>
                <c:pt idx="7">
                  <c:v>0.9822004696660025</c:v>
                </c:pt>
                <c:pt idx="8">
                  <c:v>0.98456906748008777</c:v>
                </c:pt>
                <c:pt idx="9">
                  <c:v>0.98652795692420869</c:v>
                </c:pt>
                <c:pt idx="10">
                  <c:v>0.98000085794165004</c:v>
                </c:pt>
                <c:pt idx="11">
                  <c:v>0.98781357852542684</c:v>
                </c:pt>
                <c:pt idx="12">
                  <c:v>0.98327668824907399</c:v>
                </c:pt>
                <c:pt idx="13">
                  <c:v>0.98915945546844086</c:v>
                </c:pt>
                <c:pt idx="14">
                  <c:v>0.98843588593357068</c:v>
                </c:pt>
              </c:numCache>
            </c:numRef>
          </c:val>
          <c:smooth val="0"/>
          <c:extLst>
            <c:ext xmlns:c16="http://schemas.microsoft.com/office/drawing/2014/chart" uri="{C3380CC4-5D6E-409C-BE32-E72D297353CC}">
              <c16:uniqueId val="{00000003-4D95-491A-8834-B31217836A67}"/>
            </c:ext>
          </c:extLst>
        </c:ser>
        <c:dLbls>
          <c:showLegendKey val="0"/>
          <c:showVal val="0"/>
          <c:showCatName val="0"/>
          <c:showSerName val="0"/>
          <c:showPercent val="0"/>
          <c:showBubbleSize val="0"/>
        </c:dLbls>
        <c:marker val="1"/>
        <c:smooth val="0"/>
        <c:axId val="1134042847"/>
        <c:axId val="1134042367"/>
      </c:lineChart>
      <c:catAx>
        <c:axId val="2013347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346368"/>
        <c:crosses val="autoZero"/>
        <c:auto val="1"/>
        <c:lblAlgn val="ctr"/>
        <c:lblOffset val="100"/>
        <c:noMultiLvlLbl val="0"/>
      </c:catAx>
      <c:valAx>
        <c:axId val="20133463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347328"/>
        <c:crosses val="autoZero"/>
        <c:crossBetween val="between"/>
      </c:valAx>
      <c:valAx>
        <c:axId val="1134042367"/>
        <c:scaling>
          <c:orientation val="minMax"/>
        </c:scaling>
        <c:delete val="0"/>
        <c:axPos val="r"/>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042847"/>
        <c:crosses val="max"/>
        <c:crossBetween val="between"/>
      </c:valAx>
      <c:catAx>
        <c:axId val="1134042847"/>
        <c:scaling>
          <c:orientation val="minMax"/>
        </c:scaling>
        <c:delete val="1"/>
        <c:axPos val="b"/>
        <c:numFmt formatCode="General" sourceLinked="1"/>
        <c:majorTickMark val="out"/>
        <c:minorTickMark val="none"/>
        <c:tickLblPos val="nextTo"/>
        <c:crossAx val="1134042367"/>
        <c:crosses val="autoZero"/>
        <c:auto val="1"/>
        <c:lblAlgn val="ctr"/>
        <c:lblOffset val="100"/>
        <c:noMultiLvlLbl val="0"/>
      </c:cat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[supply_chain_data.xlsx]Pivot1!PivotTable2</c:name>
    <c:fmtId val="6"/>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3"/>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lumMod val="50000"/>
                <a:lumOff val="50000"/>
              </a:schemeClr>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tx1">
                <a:lumMod val="95000"/>
                <a:lumOff val="5000"/>
              </a:schemeClr>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Pivot1!$B$42</c:f>
              <c:strCache>
                <c:ptCount val="1"/>
                <c:pt idx="0">
                  <c:v>Average of Availability</c:v>
                </c:pt>
              </c:strCache>
            </c:strRef>
          </c:tx>
          <c:spPr>
            <a:ln w="22225" cap="rnd">
              <a:solidFill>
                <a:schemeClr val="accent3"/>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Pivot1!$A$43:$A$103</c:f>
              <c:multiLvlStrCache>
                <c:ptCount val="40"/>
                <c:lvl>
                  <c:pt idx="0">
                    <c:v>Fail</c:v>
                  </c:pt>
                  <c:pt idx="1">
                    <c:v>Pending</c:v>
                  </c:pt>
                  <c:pt idx="2">
                    <c:v>Fail</c:v>
                  </c:pt>
                  <c:pt idx="3">
                    <c:v>Pass</c:v>
                  </c:pt>
                  <c:pt idx="4">
                    <c:v>Pending</c:v>
                  </c:pt>
                  <c:pt idx="5">
                    <c:v>Fail</c:v>
                  </c:pt>
                  <c:pt idx="6">
                    <c:v>Pass</c:v>
                  </c:pt>
                  <c:pt idx="7">
                    <c:v>Pending</c:v>
                  </c:pt>
                  <c:pt idx="8">
                    <c:v>Fail</c:v>
                  </c:pt>
                  <c:pt idx="9">
                    <c:v>Pending</c:v>
                  </c:pt>
                  <c:pt idx="10">
                    <c:v>Fail</c:v>
                  </c:pt>
                  <c:pt idx="11">
                    <c:v>Pass</c:v>
                  </c:pt>
                  <c:pt idx="12">
                    <c:v>Pending</c:v>
                  </c:pt>
                  <c:pt idx="13">
                    <c:v>Fail</c:v>
                  </c:pt>
                  <c:pt idx="14">
                    <c:v>Pass</c:v>
                  </c:pt>
                  <c:pt idx="15">
                    <c:v>Pending</c:v>
                  </c:pt>
                  <c:pt idx="16">
                    <c:v>Fail</c:v>
                  </c:pt>
                  <c:pt idx="17">
                    <c:v>Pass</c:v>
                  </c:pt>
                  <c:pt idx="18">
                    <c:v>Pending</c:v>
                  </c:pt>
                  <c:pt idx="19">
                    <c:v>Fail</c:v>
                  </c:pt>
                  <c:pt idx="20">
                    <c:v>Pending</c:v>
                  </c:pt>
                  <c:pt idx="21">
                    <c:v>Fail</c:v>
                  </c:pt>
                  <c:pt idx="22">
                    <c:v>Pending</c:v>
                  </c:pt>
                  <c:pt idx="23">
                    <c:v>Fail</c:v>
                  </c:pt>
                  <c:pt idx="24">
                    <c:v>Pass</c:v>
                  </c:pt>
                  <c:pt idx="25">
                    <c:v>Pending</c:v>
                  </c:pt>
                  <c:pt idx="26">
                    <c:v>Fail</c:v>
                  </c:pt>
                  <c:pt idx="27">
                    <c:v>Pass</c:v>
                  </c:pt>
                  <c:pt idx="28">
                    <c:v>Pending</c:v>
                  </c:pt>
                  <c:pt idx="29">
                    <c:v>Fail</c:v>
                  </c:pt>
                  <c:pt idx="30">
                    <c:v>Pass</c:v>
                  </c:pt>
                  <c:pt idx="31">
                    <c:v>Pending</c:v>
                  </c:pt>
                  <c:pt idx="32">
                    <c:v>Fail</c:v>
                  </c:pt>
                  <c:pt idx="33">
                    <c:v>Pass</c:v>
                  </c:pt>
                  <c:pt idx="34">
                    <c:v>Pending</c:v>
                  </c:pt>
                  <c:pt idx="35">
                    <c:v>Fail</c:v>
                  </c:pt>
                  <c:pt idx="36">
                    <c:v>Pending</c:v>
                  </c:pt>
                  <c:pt idx="37">
                    <c:v>Fail</c:v>
                  </c:pt>
                  <c:pt idx="38">
                    <c:v>Pass</c:v>
                  </c:pt>
                  <c:pt idx="39">
                    <c:v>Pending</c:v>
                  </c:pt>
                </c:lvl>
                <c:lvl>
                  <c:pt idx="0">
                    <c:v>cosmetics</c:v>
                  </c:pt>
                  <c:pt idx="2">
                    <c:v>haircare</c:v>
                  </c:pt>
                  <c:pt idx="5">
                    <c:v>skincare</c:v>
                  </c:pt>
                  <c:pt idx="8">
                    <c:v>cosmetics</c:v>
                  </c:pt>
                  <c:pt idx="10">
                    <c:v>haircare</c:v>
                  </c:pt>
                  <c:pt idx="13">
                    <c:v>skincare</c:v>
                  </c:pt>
                  <c:pt idx="16">
                    <c:v>cosmetics</c:v>
                  </c:pt>
                  <c:pt idx="19">
                    <c:v>haircare</c:v>
                  </c:pt>
                  <c:pt idx="21">
                    <c:v>skincare</c:v>
                  </c:pt>
                  <c:pt idx="23">
                    <c:v>cosmetics</c:v>
                  </c:pt>
                  <c:pt idx="26">
                    <c:v>haircare</c:v>
                  </c:pt>
                  <c:pt idx="29">
                    <c:v>skincare</c:v>
                  </c:pt>
                  <c:pt idx="32">
                    <c:v>cosmetics</c:v>
                  </c:pt>
                  <c:pt idx="35">
                    <c:v>haircare</c:v>
                  </c:pt>
                  <c:pt idx="37">
                    <c:v>skincare</c:v>
                  </c:pt>
                </c:lvl>
                <c:lvl>
                  <c:pt idx="0">
                    <c:v>Bangalore</c:v>
                  </c:pt>
                  <c:pt idx="8">
                    <c:v>Chennai</c:v>
                  </c:pt>
                  <c:pt idx="16">
                    <c:v>Delhi</c:v>
                  </c:pt>
                  <c:pt idx="23">
                    <c:v>Kolkata</c:v>
                  </c:pt>
                  <c:pt idx="32">
                    <c:v>Mumbai</c:v>
                  </c:pt>
                </c:lvl>
              </c:multiLvlStrCache>
            </c:multiLvlStrRef>
          </c:cat>
          <c:val>
            <c:numRef>
              <c:f>Pivot1!$B$43:$B$103</c:f>
              <c:numCache>
                <c:formatCode>0</c:formatCode>
                <c:ptCount val="40"/>
                <c:pt idx="0">
                  <c:v>59</c:v>
                </c:pt>
                <c:pt idx="1">
                  <c:v>51</c:v>
                </c:pt>
                <c:pt idx="2">
                  <c:v>66</c:v>
                </c:pt>
                <c:pt idx="3">
                  <c:v>49.5</c:v>
                </c:pt>
                <c:pt idx="4">
                  <c:v>43</c:v>
                </c:pt>
                <c:pt idx="5">
                  <c:v>98</c:v>
                </c:pt>
                <c:pt idx="6">
                  <c:v>74.666666666666671</c:v>
                </c:pt>
                <c:pt idx="7">
                  <c:v>30</c:v>
                </c:pt>
                <c:pt idx="8">
                  <c:v>67.25</c:v>
                </c:pt>
                <c:pt idx="9">
                  <c:v>60</c:v>
                </c:pt>
                <c:pt idx="10">
                  <c:v>43</c:v>
                </c:pt>
                <c:pt idx="11">
                  <c:v>50</c:v>
                </c:pt>
                <c:pt idx="12">
                  <c:v>75</c:v>
                </c:pt>
                <c:pt idx="13">
                  <c:v>70</c:v>
                </c:pt>
                <c:pt idx="14">
                  <c:v>49</c:v>
                </c:pt>
                <c:pt idx="15">
                  <c:v>35.333333333333336</c:v>
                </c:pt>
                <c:pt idx="16">
                  <c:v>62.5</c:v>
                </c:pt>
                <c:pt idx="17">
                  <c:v>42.333333333333336</c:v>
                </c:pt>
                <c:pt idx="18">
                  <c:v>90</c:v>
                </c:pt>
                <c:pt idx="19">
                  <c:v>40</c:v>
                </c:pt>
                <c:pt idx="20">
                  <c:v>37</c:v>
                </c:pt>
                <c:pt idx="21">
                  <c:v>38</c:v>
                </c:pt>
                <c:pt idx="22">
                  <c:v>93</c:v>
                </c:pt>
                <c:pt idx="23">
                  <c:v>30</c:v>
                </c:pt>
                <c:pt idx="24">
                  <c:v>3</c:v>
                </c:pt>
                <c:pt idx="25">
                  <c:v>20</c:v>
                </c:pt>
                <c:pt idx="26">
                  <c:v>39.666666666666664</c:v>
                </c:pt>
                <c:pt idx="27">
                  <c:v>12.5</c:v>
                </c:pt>
                <c:pt idx="28">
                  <c:v>35.333333333333336</c:v>
                </c:pt>
                <c:pt idx="29">
                  <c:v>54.5</c:v>
                </c:pt>
                <c:pt idx="30">
                  <c:v>27</c:v>
                </c:pt>
                <c:pt idx="31">
                  <c:v>60.857142857142854</c:v>
                </c:pt>
                <c:pt idx="32">
                  <c:v>27</c:v>
                </c:pt>
                <c:pt idx="33">
                  <c:v>66.5</c:v>
                </c:pt>
                <c:pt idx="34">
                  <c:v>60</c:v>
                </c:pt>
                <c:pt idx="35">
                  <c:v>42</c:v>
                </c:pt>
                <c:pt idx="36">
                  <c:v>42</c:v>
                </c:pt>
                <c:pt idx="37">
                  <c:v>16</c:v>
                </c:pt>
                <c:pt idx="38">
                  <c:v>41.333333333333336</c:v>
                </c:pt>
                <c:pt idx="39">
                  <c:v>36.333333333333336</c:v>
                </c:pt>
              </c:numCache>
            </c:numRef>
          </c:val>
          <c:smooth val="0"/>
          <c:extLst>
            <c:ext xmlns:c16="http://schemas.microsoft.com/office/drawing/2014/chart" uri="{C3380CC4-5D6E-409C-BE32-E72D297353CC}">
              <c16:uniqueId val="{00000000-1E79-41D6-910B-909CB44B15DF}"/>
            </c:ext>
          </c:extLst>
        </c:ser>
        <c:ser>
          <c:idx val="1"/>
          <c:order val="1"/>
          <c:tx>
            <c:strRef>
              <c:f>Pivot1!$C$42</c:f>
              <c:strCache>
                <c:ptCount val="1"/>
                <c:pt idx="0">
                  <c:v>Average of Stock levels</c:v>
                </c:pt>
              </c:strCache>
            </c:strRef>
          </c:tx>
          <c:spPr>
            <a:ln w="22225" cap="rnd">
              <a:solidFill>
                <a:schemeClr val="accent1">
                  <a:lumMod val="50000"/>
                  <a:lumOff val="50000"/>
                </a:schemeClr>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Pivot1!$A$43:$A$103</c:f>
              <c:multiLvlStrCache>
                <c:ptCount val="40"/>
                <c:lvl>
                  <c:pt idx="0">
                    <c:v>Fail</c:v>
                  </c:pt>
                  <c:pt idx="1">
                    <c:v>Pending</c:v>
                  </c:pt>
                  <c:pt idx="2">
                    <c:v>Fail</c:v>
                  </c:pt>
                  <c:pt idx="3">
                    <c:v>Pass</c:v>
                  </c:pt>
                  <c:pt idx="4">
                    <c:v>Pending</c:v>
                  </c:pt>
                  <c:pt idx="5">
                    <c:v>Fail</c:v>
                  </c:pt>
                  <c:pt idx="6">
                    <c:v>Pass</c:v>
                  </c:pt>
                  <c:pt idx="7">
                    <c:v>Pending</c:v>
                  </c:pt>
                  <c:pt idx="8">
                    <c:v>Fail</c:v>
                  </c:pt>
                  <c:pt idx="9">
                    <c:v>Pending</c:v>
                  </c:pt>
                  <c:pt idx="10">
                    <c:v>Fail</c:v>
                  </c:pt>
                  <c:pt idx="11">
                    <c:v>Pass</c:v>
                  </c:pt>
                  <c:pt idx="12">
                    <c:v>Pending</c:v>
                  </c:pt>
                  <c:pt idx="13">
                    <c:v>Fail</c:v>
                  </c:pt>
                  <c:pt idx="14">
                    <c:v>Pass</c:v>
                  </c:pt>
                  <c:pt idx="15">
                    <c:v>Pending</c:v>
                  </c:pt>
                  <c:pt idx="16">
                    <c:v>Fail</c:v>
                  </c:pt>
                  <c:pt idx="17">
                    <c:v>Pass</c:v>
                  </c:pt>
                  <c:pt idx="18">
                    <c:v>Pending</c:v>
                  </c:pt>
                  <c:pt idx="19">
                    <c:v>Fail</c:v>
                  </c:pt>
                  <c:pt idx="20">
                    <c:v>Pending</c:v>
                  </c:pt>
                  <c:pt idx="21">
                    <c:v>Fail</c:v>
                  </c:pt>
                  <c:pt idx="22">
                    <c:v>Pending</c:v>
                  </c:pt>
                  <c:pt idx="23">
                    <c:v>Fail</c:v>
                  </c:pt>
                  <c:pt idx="24">
                    <c:v>Pass</c:v>
                  </c:pt>
                  <c:pt idx="25">
                    <c:v>Pending</c:v>
                  </c:pt>
                  <c:pt idx="26">
                    <c:v>Fail</c:v>
                  </c:pt>
                  <c:pt idx="27">
                    <c:v>Pass</c:v>
                  </c:pt>
                  <c:pt idx="28">
                    <c:v>Pending</c:v>
                  </c:pt>
                  <c:pt idx="29">
                    <c:v>Fail</c:v>
                  </c:pt>
                  <c:pt idx="30">
                    <c:v>Pass</c:v>
                  </c:pt>
                  <c:pt idx="31">
                    <c:v>Pending</c:v>
                  </c:pt>
                  <c:pt idx="32">
                    <c:v>Fail</c:v>
                  </c:pt>
                  <c:pt idx="33">
                    <c:v>Pass</c:v>
                  </c:pt>
                  <c:pt idx="34">
                    <c:v>Pending</c:v>
                  </c:pt>
                  <c:pt idx="35">
                    <c:v>Fail</c:v>
                  </c:pt>
                  <c:pt idx="36">
                    <c:v>Pending</c:v>
                  </c:pt>
                  <c:pt idx="37">
                    <c:v>Fail</c:v>
                  </c:pt>
                  <c:pt idx="38">
                    <c:v>Pass</c:v>
                  </c:pt>
                  <c:pt idx="39">
                    <c:v>Pending</c:v>
                  </c:pt>
                </c:lvl>
                <c:lvl>
                  <c:pt idx="0">
                    <c:v>cosmetics</c:v>
                  </c:pt>
                  <c:pt idx="2">
                    <c:v>haircare</c:v>
                  </c:pt>
                  <c:pt idx="5">
                    <c:v>skincare</c:v>
                  </c:pt>
                  <c:pt idx="8">
                    <c:v>cosmetics</c:v>
                  </c:pt>
                  <c:pt idx="10">
                    <c:v>haircare</c:v>
                  </c:pt>
                  <c:pt idx="13">
                    <c:v>skincare</c:v>
                  </c:pt>
                  <c:pt idx="16">
                    <c:v>cosmetics</c:v>
                  </c:pt>
                  <c:pt idx="19">
                    <c:v>haircare</c:v>
                  </c:pt>
                  <c:pt idx="21">
                    <c:v>skincare</c:v>
                  </c:pt>
                  <c:pt idx="23">
                    <c:v>cosmetics</c:v>
                  </c:pt>
                  <c:pt idx="26">
                    <c:v>haircare</c:v>
                  </c:pt>
                  <c:pt idx="29">
                    <c:v>skincare</c:v>
                  </c:pt>
                  <c:pt idx="32">
                    <c:v>cosmetics</c:v>
                  </c:pt>
                  <c:pt idx="35">
                    <c:v>haircare</c:v>
                  </c:pt>
                  <c:pt idx="37">
                    <c:v>skincare</c:v>
                  </c:pt>
                </c:lvl>
                <c:lvl>
                  <c:pt idx="0">
                    <c:v>Bangalore</c:v>
                  </c:pt>
                  <c:pt idx="8">
                    <c:v>Chennai</c:v>
                  </c:pt>
                  <c:pt idx="16">
                    <c:v>Delhi</c:v>
                  </c:pt>
                  <c:pt idx="23">
                    <c:v>Kolkata</c:v>
                  </c:pt>
                  <c:pt idx="32">
                    <c:v>Mumbai</c:v>
                  </c:pt>
                </c:lvl>
              </c:multiLvlStrCache>
            </c:multiLvlStrRef>
          </c:cat>
          <c:val>
            <c:numRef>
              <c:f>Pivot1!$C$43:$C$103</c:f>
              <c:numCache>
                <c:formatCode>0</c:formatCode>
                <c:ptCount val="40"/>
                <c:pt idx="0">
                  <c:v>93</c:v>
                </c:pt>
                <c:pt idx="1">
                  <c:v>66.5</c:v>
                </c:pt>
                <c:pt idx="2">
                  <c:v>51.666666666666664</c:v>
                </c:pt>
                <c:pt idx="3">
                  <c:v>34.5</c:v>
                </c:pt>
                <c:pt idx="4">
                  <c:v>43.25</c:v>
                </c:pt>
                <c:pt idx="5">
                  <c:v>22</c:v>
                </c:pt>
                <c:pt idx="6">
                  <c:v>25.666666666666668</c:v>
                </c:pt>
                <c:pt idx="7">
                  <c:v>67</c:v>
                </c:pt>
                <c:pt idx="8">
                  <c:v>20.25</c:v>
                </c:pt>
                <c:pt idx="9">
                  <c:v>69</c:v>
                </c:pt>
                <c:pt idx="10">
                  <c:v>41</c:v>
                </c:pt>
                <c:pt idx="11">
                  <c:v>83</c:v>
                </c:pt>
                <c:pt idx="12">
                  <c:v>92</c:v>
                </c:pt>
                <c:pt idx="13">
                  <c:v>50.333333333333336</c:v>
                </c:pt>
                <c:pt idx="14">
                  <c:v>14.666666666666666</c:v>
                </c:pt>
                <c:pt idx="15">
                  <c:v>24.333333333333332</c:v>
                </c:pt>
                <c:pt idx="16">
                  <c:v>22</c:v>
                </c:pt>
                <c:pt idx="17">
                  <c:v>72</c:v>
                </c:pt>
                <c:pt idx="18">
                  <c:v>98</c:v>
                </c:pt>
                <c:pt idx="19">
                  <c:v>69</c:v>
                </c:pt>
                <c:pt idx="20">
                  <c:v>26.5</c:v>
                </c:pt>
                <c:pt idx="21">
                  <c:v>26.5</c:v>
                </c:pt>
                <c:pt idx="22">
                  <c:v>96</c:v>
                </c:pt>
                <c:pt idx="23">
                  <c:v>100</c:v>
                </c:pt>
                <c:pt idx="24">
                  <c:v>45</c:v>
                </c:pt>
                <c:pt idx="25">
                  <c:v>87</c:v>
                </c:pt>
                <c:pt idx="26">
                  <c:v>67.666666666666671</c:v>
                </c:pt>
                <c:pt idx="27">
                  <c:v>64.5</c:v>
                </c:pt>
                <c:pt idx="28">
                  <c:v>50.666666666666664</c:v>
                </c:pt>
                <c:pt idx="29">
                  <c:v>42.75</c:v>
                </c:pt>
                <c:pt idx="30">
                  <c:v>70</c:v>
                </c:pt>
                <c:pt idx="31">
                  <c:v>46.428571428571431</c:v>
                </c:pt>
                <c:pt idx="32">
                  <c:v>47.5</c:v>
                </c:pt>
                <c:pt idx="33">
                  <c:v>88</c:v>
                </c:pt>
                <c:pt idx="34">
                  <c:v>50.25</c:v>
                </c:pt>
                <c:pt idx="35">
                  <c:v>38</c:v>
                </c:pt>
                <c:pt idx="36">
                  <c:v>23</c:v>
                </c:pt>
                <c:pt idx="37">
                  <c:v>41</c:v>
                </c:pt>
                <c:pt idx="38">
                  <c:v>23</c:v>
                </c:pt>
                <c:pt idx="39">
                  <c:v>53</c:v>
                </c:pt>
              </c:numCache>
            </c:numRef>
          </c:val>
          <c:smooth val="0"/>
          <c:extLst>
            <c:ext xmlns:c16="http://schemas.microsoft.com/office/drawing/2014/chart" uri="{C3380CC4-5D6E-409C-BE32-E72D297353CC}">
              <c16:uniqueId val="{00000001-1E79-41D6-910B-909CB44B15DF}"/>
            </c:ext>
          </c:extLst>
        </c:ser>
        <c:ser>
          <c:idx val="2"/>
          <c:order val="2"/>
          <c:tx>
            <c:strRef>
              <c:f>Pivot1!$D$42</c:f>
              <c:strCache>
                <c:ptCount val="1"/>
                <c:pt idx="0">
                  <c:v>Average of Order quantities</c:v>
                </c:pt>
              </c:strCache>
            </c:strRef>
          </c:tx>
          <c:spPr>
            <a:ln w="22225" cap="rnd">
              <a:solidFill>
                <a:schemeClr val="tx1">
                  <a:lumMod val="95000"/>
                  <a:lumOff val="5000"/>
                </a:schemeClr>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Pivot1!$A$43:$A$103</c:f>
              <c:multiLvlStrCache>
                <c:ptCount val="40"/>
                <c:lvl>
                  <c:pt idx="0">
                    <c:v>Fail</c:v>
                  </c:pt>
                  <c:pt idx="1">
                    <c:v>Pending</c:v>
                  </c:pt>
                  <c:pt idx="2">
                    <c:v>Fail</c:v>
                  </c:pt>
                  <c:pt idx="3">
                    <c:v>Pass</c:v>
                  </c:pt>
                  <c:pt idx="4">
                    <c:v>Pending</c:v>
                  </c:pt>
                  <c:pt idx="5">
                    <c:v>Fail</c:v>
                  </c:pt>
                  <c:pt idx="6">
                    <c:v>Pass</c:v>
                  </c:pt>
                  <c:pt idx="7">
                    <c:v>Pending</c:v>
                  </c:pt>
                  <c:pt idx="8">
                    <c:v>Fail</c:v>
                  </c:pt>
                  <c:pt idx="9">
                    <c:v>Pending</c:v>
                  </c:pt>
                  <c:pt idx="10">
                    <c:v>Fail</c:v>
                  </c:pt>
                  <c:pt idx="11">
                    <c:v>Pass</c:v>
                  </c:pt>
                  <c:pt idx="12">
                    <c:v>Pending</c:v>
                  </c:pt>
                  <c:pt idx="13">
                    <c:v>Fail</c:v>
                  </c:pt>
                  <c:pt idx="14">
                    <c:v>Pass</c:v>
                  </c:pt>
                  <c:pt idx="15">
                    <c:v>Pending</c:v>
                  </c:pt>
                  <c:pt idx="16">
                    <c:v>Fail</c:v>
                  </c:pt>
                  <c:pt idx="17">
                    <c:v>Pass</c:v>
                  </c:pt>
                  <c:pt idx="18">
                    <c:v>Pending</c:v>
                  </c:pt>
                  <c:pt idx="19">
                    <c:v>Fail</c:v>
                  </c:pt>
                  <c:pt idx="20">
                    <c:v>Pending</c:v>
                  </c:pt>
                  <c:pt idx="21">
                    <c:v>Fail</c:v>
                  </c:pt>
                  <c:pt idx="22">
                    <c:v>Pending</c:v>
                  </c:pt>
                  <c:pt idx="23">
                    <c:v>Fail</c:v>
                  </c:pt>
                  <c:pt idx="24">
                    <c:v>Pass</c:v>
                  </c:pt>
                  <c:pt idx="25">
                    <c:v>Pending</c:v>
                  </c:pt>
                  <c:pt idx="26">
                    <c:v>Fail</c:v>
                  </c:pt>
                  <c:pt idx="27">
                    <c:v>Pass</c:v>
                  </c:pt>
                  <c:pt idx="28">
                    <c:v>Pending</c:v>
                  </c:pt>
                  <c:pt idx="29">
                    <c:v>Fail</c:v>
                  </c:pt>
                  <c:pt idx="30">
                    <c:v>Pass</c:v>
                  </c:pt>
                  <c:pt idx="31">
                    <c:v>Pending</c:v>
                  </c:pt>
                  <c:pt idx="32">
                    <c:v>Fail</c:v>
                  </c:pt>
                  <c:pt idx="33">
                    <c:v>Pass</c:v>
                  </c:pt>
                  <c:pt idx="34">
                    <c:v>Pending</c:v>
                  </c:pt>
                  <c:pt idx="35">
                    <c:v>Fail</c:v>
                  </c:pt>
                  <c:pt idx="36">
                    <c:v>Pending</c:v>
                  </c:pt>
                  <c:pt idx="37">
                    <c:v>Fail</c:v>
                  </c:pt>
                  <c:pt idx="38">
                    <c:v>Pass</c:v>
                  </c:pt>
                  <c:pt idx="39">
                    <c:v>Pending</c:v>
                  </c:pt>
                </c:lvl>
                <c:lvl>
                  <c:pt idx="0">
                    <c:v>cosmetics</c:v>
                  </c:pt>
                  <c:pt idx="2">
                    <c:v>haircare</c:v>
                  </c:pt>
                  <c:pt idx="5">
                    <c:v>skincare</c:v>
                  </c:pt>
                  <c:pt idx="8">
                    <c:v>cosmetics</c:v>
                  </c:pt>
                  <c:pt idx="10">
                    <c:v>haircare</c:v>
                  </c:pt>
                  <c:pt idx="13">
                    <c:v>skincare</c:v>
                  </c:pt>
                  <c:pt idx="16">
                    <c:v>cosmetics</c:v>
                  </c:pt>
                  <c:pt idx="19">
                    <c:v>haircare</c:v>
                  </c:pt>
                  <c:pt idx="21">
                    <c:v>skincare</c:v>
                  </c:pt>
                  <c:pt idx="23">
                    <c:v>cosmetics</c:v>
                  </c:pt>
                  <c:pt idx="26">
                    <c:v>haircare</c:v>
                  </c:pt>
                  <c:pt idx="29">
                    <c:v>skincare</c:v>
                  </c:pt>
                  <c:pt idx="32">
                    <c:v>cosmetics</c:v>
                  </c:pt>
                  <c:pt idx="35">
                    <c:v>haircare</c:v>
                  </c:pt>
                  <c:pt idx="37">
                    <c:v>skincare</c:v>
                  </c:pt>
                </c:lvl>
                <c:lvl>
                  <c:pt idx="0">
                    <c:v>Bangalore</c:v>
                  </c:pt>
                  <c:pt idx="8">
                    <c:v>Chennai</c:v>
                  </c:pt>
                  <c:pt idx="16">
                    <c:v>Delhi</c:v>
                  </c:pt>
                  <c:pt idx="23">
                    <c:v>Kolkata</c:v>
                  </c:pt>
                  <c:pt idx="32">
                    <c:v>Mumbai</c:v>
                  </c:pt>
                </c:lvl>
              </c:multiLvlStrCache>
            </c:multiLvlStrRef>
          </c:cat>
          <c:val>
            <c:numRef>
              <c:f>Pivot1!$D$43:$D$103</c:f>
              <c:numCache>
                <c:formatCode>0</c:formatCode>
                <c:ptCount val="40"/>
                <c:pt idx="0">
                  <c:v>11</c:v>
                </c:pt>
                <c:pt idx="1">
                  <c:v>51.5</c:v>
                </c:pt>
                <c:pt idx="2">
                  <c:v>43.666666666666664</c:v>
                </c:pt>
                <c:pt idx="3">
                  <c:v>35</c:v>
                </c:pt>
                <c:pt idx="4">
                  <c:v>24</c:v>
                </c:pt>
                <c:pt idx="5">
                  <c:v>57</c:v>
                </c:pt>
                <c:pt idx="6">
                  <c:v>81</c:v>
                </c:pt>
                <c:pt idx="7">
                  <c:v>29</c:v>
                </c:pt>
                <c:pt idx="8">
                  <c:v>78</c:v>
                </c:pt>
                <c:pt idx="9">
                  <c:v>7</c:v>
                </c:pt>
                <c:pt idx="10">
                  <c:v>60</c:v>
                </c:pt>
                <c:pt idx="11">
                  <c:v>66</c:v>
                </c:pt>
                <c:pt idx="12">
                  <c:v>6</c:v>
                </c:pt>
                <c:pt idx="13">
                  <c:v>57.666666666666664</c:v>
                </c:pt>
                <c:pt idx="14">
                  <c:v>48.333333333333336</c:v>
                </c:pt>
                <c:pt idx="15">
                  <c:v>51.333333333333336</c:v>
                </c:pt>
                <c:pt idx="16">
                  <c:v>77</c:v>
                </c:pt>
                <c:pt idx="17">
                  <c:v>55.333333333333336</c:v>
                </c:pt>
                <c:pt idx="18">
                  <c:v>85</c:v>
                </c:pt>
                <c:pt idx="19">
                  <c:v>6</c:v>
                </c:pt>
                <c:pt idx="20">
                  <c:v>29.5</c:v>
                </c:pt>
                <c:pt idx="21">
                  <c:v>50.75</c:v>
                </c:pt>
                <c:pt idx="22">
                  <c:v>54</c:v>
                </c:pt>
                <c:pt idx="23">
                  <c:v>26</c:v>
                </c:pt>
                <c:pt idx="24">
                  <c:v>67</c:v>
                </c:pt>
                <c:pt idx="25">
                  <c:v>28</c:v>
                </c:pt>
                <c:pt idx="26">
                  <c:v>61.333333333333336</c:v>
                </c:pt>
                <c:pt idx="27">
                  <c:v>59</c:v>
                </c:pt>
                <c:pt idx="28">
                  <c:v>44.333333333333336</c:v>
                </c:pt>
                <c:pt idx="29">
                  <c:v>41.5</c:v>
                </c:pt>
                <c:pt idx="30">
                  <c:v>72</c:v>
                </c:pt>
                <c:pt idx="31">
                  <c:v>47.714285714285715</c:v>
                </c:pt>
                <c:pt idx="32">
                  <c:v>43</c:v>
                </c:pt>
                <c:pt idx="33">
                  <c:v>25</c:v>
                </c:pt>
                <c:pt idx="34">
                  <c:v>55</c:v>
                </c:pt>
                <c:pt idx="35">
                  <c:v>6.5</c:v>
                </c:pt>
                <c:pt idx="36">
                  <c:v>69.2</c:v>
                </c:pt>
                <c:pt idx="37">
                  <c:v>72</c:v>
                </c:pt>
                <c:pt idx="38">
                  <c:v>58.666666666666664</c:v>
                </c:pt>
                <c:pt idx="39">
                  <c:v>40</c:v>
                </c:pt>
              </c:numCache>
            </c:numRef>
          </c:val>
          <c:smooth val="0"/>
          <c:extLst>
            <c:ext xmlns:c16="http://schemas.microsoft.com/office/drawing/2014/chart" uri="{C3380CC4-5D6E-409C-BE32-E72D297353CC}">
              <c16:uniqueId val="{00000002-1E79-41D6-910B-909CB44B15DF}"/>
            </c:ext>
          </c:extLst>
        </c:ser>
        <c:dLbls>
          <c:dLblPos val="ctr"/>
          <c:showLegendKey val="0"/>
          <c:showVal val="1"/>
          <c:showCatName val="0"/>
          <c:showSerName val="0"/>
          <c:showPercent val="0"/>
          <c:showBubbleSize val="0"/>
        </c:dLbls>
        <c:marker val="1"/>
        <c:smooth val="0"/>
        <c:axId val="535572576"/>
        <c:axId val="535581216"/>
      </c:lineChart>
      <c:catAx>
        <c:axId val="5355725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lgn="ctr">
                  <a:defRPr sz="1800" b="1" i="0" u="none" strike="noStrike" kern="1200" baseline="0">
                    <a:solidFill>
                      <a:schemeClr val="bg1"/>
                    </a:solidFill>
                    <a:latin typeface="+mn-lt"/>
                    <a:ea typeface="+mn-ea"/>
                    <a:cs typeface="+mn-cs"/>
                  </a:defRPr>
                </a:pPr>
                <a:r>
                  <a:rPr lang="en-US" sz="1800">
                    <a:solidFill>
                      <a:schemeClr val="bg1"/>
                    </a:solidFill>
                  </a:rPr>
                  <a:t>Loc</a:t>
                </a:r>
                <a:r>
                  <a:rPr lang="en-US" sz="1800" baseline="0">
                    <a:solidFill>
                      <a:schemeClr val="bg1"/>
                    </a:solidFill>
                  </a:rPr>
                  <a:t> / Product / Result</a:t>
                </a:r>
                <a:endParaRPr lang="en-US" sz="1800">
                  <a:solidFill>
                    <a:schemeClr val="bg1"/>
                  </a:solidFill>
                </a:endParaRPr>
              </a:p>
            </c:rich>
          </c:tx>
          <c:layout>
            <c:manualLayout>
              <c:xMode val="edge"/>
              <c:yMode val="edge"/>
              <c:x val="0.42077025834403398"/>
              <c:y val="0.93631335587135689"/>
            </c:manualLayout>
          </c:layout>
          <c:overlay val="0"/>
          <c:spPr>
            <a:noFill/>
            <a:ln>
              <a:noFill/>
            </a:ln>
            <a:effectLst/>
          </c:spPr>
          <c:txPr>
            <a:bodyPr rot="0" spcFirstLastPara="1" vertOverflow="ellipsis" vert="horz" wrap="square" anchor="ctr" anchorCtr="1"/>
            <a:lstStyle/>
            <a:p>
              <a:pPr algn="ctr">
                <a:defRPr sz="18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35581216"/>
        <c:crosses val="autoZero"/>
        <c:auto val="1"/>
        <c:lblAlgn val="ctr"/>
        <c:lblOffset val="100"/>
        <c:noMultiLvlLbl val="0"/>
      </c:catAx>
      <c:valAx>
        <c:axId val="53558121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lgn="ctr">
                  <a:defRPr sz="1800" b="1" i="0" u="none" strike="noStrike" kern="1200" baseline="0">
                    <a:solidFill>
                      <a:schemeClr val="bg1">
                        <a:lumMod val="95000"/>
                      </a:schemeClr>
                    </a:solidFill>
                    <a:latin typeface="+mn-lt"/>
                    <a:ea typeface="+mn-ea"/>
                    <a:cs typeface="+mn-cs"/>
                  </a:defRPr>
                </a:pPr>
                <a:r>
                  <a:rPr lang="en-US" sz="1800">
                    <a:solidFill>
                      <a:schemeClr val="bg1">
                        <a:lumMod val="95000"/>
                      </a:schemeClr>
                    </a:solidFill>
                  </a:rPr>
                  <a:t>Trends</a:t>
                </a:r>
              </a:p>
            </c:rich>
          </c:tx>
          <c:overlay val="0"/>
          <c:spPr>
            <a:noFill/>
            <a:ln>
              <a:noFill/>
            </a:ln>
            <a:effectLst/>
          </c:spPr>
          <c:txPr>
            <a:bodyPr rot="-5400000" spcFirstLastPara="1" vertOverflow="ellipsis" vert="horz" wrap="square" anchor="ctr" anchorCtr="1"/>
            <a:lstStyle/>
            <a:p>
              <a:pPr algn="ctr">
                <a:defRPr sz="1800" b="1" i="0" u="none" strike="noStrike" kern="1200" baseline="0">
                  <a:solidFill>
                    <a:schemeClr val="bg1">
                      <a:lumMod val="9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35572576"/>
        <c:crosses val="autoZero"/>
        <c:crossBetween val="between"/>
      </c:valAx>
      <c:spPr>
        <a:noFill/>
        <a:ln>
          <a:solidFill>
            <a:srgbClr val="7030A0"/>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72014</xdr:colOff>
      <xdr:row>12</xdr:row>
      <xdr:rowOff>89401</xdr:rowOff>
    </xdr:from>
    <xdr:to>
      <xdr:col>11</xdr:col>
      <xdr:colOff>353954</xdr:colOff>
      <xdr:row>37</xdr:row>
      <xdr:rowOff>0</xdr:rowOff>
    </xdr:to>
    <xdr:graphicFrame macro="">
      <xdr:nvGraphicFramePr>
        <xdr:cNvPr id="2" name="Chart 1">
          <a:extLst>
            <a:ext uri="{FF2B5EF4-FFF2-40B4-BE49-F238E27FC236}">
              <a16:creationId xmlns:a16="http://schemas.microsoft.com/office/drawing/2014/main" id="{21F62672-034E-9149-2DEC-445B8FD893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91762</xdr:colOff>
      <xdr:row>0</xdr:row>
      <xdr:rowOff>0</xdr:rowOff>
    </xdr:from>
    <xdr:to>
      <xdr:col>5</xdr:col>
      <xdr:colOff>1920562</xdr:colOff>
      <xdr:row>12</xdr:row>
      <xdr:rowOff>66675</xdr:rowOff>
    </xdr:to>
    <mc:AlternateContent xmlns:mc="http://schemas.openxmlformats.org/markup-compatibility/2006" xmlns:a14="http://schemas.microsoft.com/office/drawing/2010/main">
      <mc:Choice Requires="a14">
        <xdr:graphicFrame macro="">
          <xdr:nvGraphicFramePr>
            <xdr:cNvPr id="3" name="Product type">
              <a:extLst>
                <a:ext uri="{FF2B5EF4-FFF2-40B4-BE49-F238E27FC236}">
                  <a16:creationId xmlns:a16="http://schemas.microsoft.com/office/drawing/2014/main" id="{1AF1AABE-12EF-76BC-D61F-2F9243976CA8}"/>
                </a:ext>
              </a:extLst>
            </xdr:cNvPr>
            <xdr:cNvGraphicFramePr/>
          </xdr:nvGraphicFramePr>
          <xdr:xfrm>
            <a:off x="0" y="0"/>
            <a:ext cx="0" cy="0"/>
          </xdr:xfrm>
          <a:graphic>
            <a:graphicData uri="http://schemas.microsoft.com/office/drawing/2010/slicer">
              <sle:slicer xmlns:sle="http://schemas.microsoft.com/office/drawing/2010/slicer" name="Product type"/>
            </a:graphicData>
          </a:graphic>
        </xdr:graphicFrame>
      </mc:Choice>
      <mc:Fallback xmlns="">
        <xdr:sp macro="" textlink="">
          <xdr:nvSpPr>
            <xdr:cNvPr id="0" name=""/>
            <xdr:cNvSpPr>
              <a:spLocks noTextEdit="1"/>
            </xdr:cNvSpPr>
          </xdr:nvSpPr>
          <xdr:spPr>
            <a:xfrm>
              <a:off x="10126551" y="0"/>
              <a:ext cx="1828800" cy="27712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1920884</xdr:colOff>
      <xdr:row>0</xdr:row>
      <xdr:rowOff>0</xdr:rowOff>
    </xdr:from>
    <xdr:to>
      <xdr:col>6</xdr:col>
      <xdr:colOff>1757643</xdr:colOff>
      <xdr:row>12</xdr:row>
      <xdr:rowOff>66675</xdr:rowOff>
    </xdr:to>
    <mc:AlternateContent xmlns:mc="http://schemas.openxmlformats.org/markup-compatibility/2006" xmlns:a14="http://schemas.microsoft.com/office/drawing/2010/main">
      <mc:Choice Requires="a14">
        <xdr:graphicFrame macro="">
          <xdr:nvGraphicFramePr>
            <xdr:cNvPr id="4" name="Customer demographics">
              <a:extLst>
                <a:ext uri="{FF2B5EF4-FFF2-40B4-BE49-F238E27FC236}">
                  <a16:creationId xmlns:a16="http://schemas.microsoft.com/office/drawing/2014/main" id="{AF4B33A9-F1ED-652E-B31B-4A3149EEC1E2}"/>
                </a:ext>
              </a:extLst>
            </xdr:cNvPr>
            <xdr:cNvGraphicFramePr/>
          </xdr:nvGraphicFramePr>
          <xdr:xfrm>
            <a:off x="0" y="0"/>
            <a:ext cx="0" cy="0"/>
          </xdr:xfrm>
          <a:graphic>
            <a:graphicData uri="http://schemas.microsoft.com/office/drawing/2010/slicer">
              <sle:slicer xmlns:sle="http://schemas.microsoft.com/office/drawing/2010/slicer" name="Customer demographics"/>
            </a:graphicData>
          </a:graphic>
        </xdr:graphicFrame>
      </mc:Choice>
      <mc:Fallback xmlns="">
        <xdr:sp macro="" textlink="">
          <xdr:nvSpPr>
            <xdr:cNvPr id="0" name=""/>
            <xdr:cNvSpPr>
              <a:spLocks noTextEdit="1"/>
            </xdr:cNvSpPr>
          </xdr:nvSpPr>
          <xdr:spPr>
            <a:xfrm>
              <a:off x="11955673" y="0"/>
              <a:ext cx="1832985" cy="27712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1548898</xdr:colOff>
      <xdr:row>0</xdr:row>
      <xdr:rowOff>0</xdr:rowOff>
    </xdr:from>
    <xdr:to>
      <xdr:col>7</xdr:col>
      <xdr:colOff>1426978</xdr:colOff>
      <xdr:row>12</xdr:row>
      <xdr:rowOff>66675</xdr:rowOff>
    </xdr:to>
    <mc:AlternateContent xmlns:mc="http://schemas.openxmlformats.org/markup-compatibility/2006" xmlns:a14="http://schemas.microsoft.com/office/drawing/2010/main">
      <mc:Choice Requires="a14">
        <xdr:graphicFrame macro="">
          <xdr:nvGraphicFramePr>
            <xdr:cNvPr id="5" name="Location">
              <a:extLst>
                <a:ext uri="{FF2B5EF4-FFF2-40B4-BE49-F238E27FC236}">
                  <a16:creationId xmlns:a16="http://schemas.microsoft.com/office/drawing/2014/main" id="{ACA28E2F-F7FF-3CA7-00F9-634272163BE1}"/>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3805292" y="0"/>
              <a:ext cx="1831376" cy="27712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1486544</xdr:colOff>
      <xdr:row>0</xdr:row>
      <xdr:rowOff>0</xdr:rowOff>
    </xdr:from>
    <xdr:to>
      <xdr:col>8</xdr:col>
      <xdr:colOff>1425585</xdr:colOff>
      <xdr:row>12</xdr:row>
      <xdr:rowOff>66675</xdr:rowOff>
    </xdr:to>
    <mc:AlternateContent xmlns:mc="http://schemas.openxmlformats.org/markup-compatibility/2006" xmlns:a14="http://schemas.microsoft.com/office/drawing/2010/main">
      <mc:Choice Requires="a14">
        <xdr:graphicFrame macro="">
          <xdr:nvGraphicFramePr>
            <xdr:cNvPr id="6" name="Inspection results">
              <a:extLst>
                <a:ext uri="{FF2B5EF4-FFF2-40B4-BE49-F238E27FC236}">
                  <a16:creationId xmlns:a16="http://schemas.microsoft.com/office/drawing/2014/main" id="{2FE5598C-6493-69A4-2758-240A25A3F47F}"/>
                </a:ext>
              </a:extLst>
            </xdr:cNvPr>
            <xdr:cNvGraphicFramePr/>
          </xdr:nvGraphicFramePr>
          <xdr:xfrm>
            <a:off x="0" y="0"/>
            <a:ext cx="0" cy="0"/>
          </xdr:xfrm>
          <a:graphic>
            <a:graphicData uri="http://schemas.microsoft.com/office/drawing/2010/slicer">
              <sle:slicer xmlns:sle="http://schemas.microsoft.com/office/drawing/2010/slicer" name="Inspection results"/>
            </a:graphicData>
          </a:graphic>
        </xdr:graphicFrame>
      </mc:Choice>
      <mc:Fallback xmlns="">
        <xdr:sp macro="" textlink="">
          <xdr:nvSpPr>
            <xdr:cNvPr id="0" name=""/>
            <xdr:cNvSpPr>
              <a:spLocks noTextEdit="1"/>
            </xdr:cNvSpPr>
          </xdr:nvSpPr>
          <xdr:spPr>
            <a:xfrm>
              <a:off x="15696234" y="0"/>
              <a:ext cx="1827942" cy="27712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1433203</xdr:colOff>
      <xdr:row>0</xdr:row>
      <xdr:rowOff>0</xdr:rowOff>
    </xdr:from>
    <xdr:to>
      <xdr:col>11</xdr:col>
      <xdr:colOff>328303</xdr:colOff>
      <xdr:row>12</xdr:row>
      <xdr:rowOff>66675</xdr:rowOff>
    </xdr:to>
    <mc:AlternateContent xmlns:mc="http://schemas.openxmlformats.org/markup-compatibility/2006" xmlns:a14="http://schemas.microsoft.com/office/drawing/2010/main">
      <mc:Choice Requires="a14">
        <xdr:graphicFrame macro="">
          <xdr:nvGraphicFramePr>
            <xdr:cNvPr id="7" name="Transportation modes">
              <a:extLst>
                <a:ext uri="{FF2B5EF4-FFF2-40B4-BE49-F238E27FC236}">
                  <a16:creationId xmlns:a16="http://schemas.microsoft.com/office/drawing/2014/main" id="{E6029EF7-227A-5FB5-4873-5054A84FE393}"/>
                </a:ext>
              </a:extLst>
            </xdr:cNvPr>
            <xdr:cNvGraphicFramePr/>
          </xdr:nvGraphicFramePr>
          <xdr:xfrm>
            <a:off x="0" y="0"/>
            <a:ext cx="0" cy="0"/>
          </xdr:xfrm>
          <a:graphic>
            <a:graphicData uri="http://schemas.microsoft.com/office/drawing/2010/slicer">
              <sle:slicer xmlns:sle="http://schemas.microsoft.com/office/drawing/2010/slicer" name="Transportation modes"/>
            </a:graphicData>
          </a:graphic>
        </xdr:graphicFrame>
      </mc:Choice>
      <mc:Fallback xmlns="">
        <xdr:sp macro="" textlink="">
          <xdr:nvSpPr>
            <xdr:cNvPr id="0" name=""/>
            <xdr:cNvSpPr>
              <a:spLocks noTextEdit="1"/>
            </xdr:cNvSpPr>
          </xdr:nvSpPr>
          <xdr:spPr>
            <a:xfrm>
              <a:off x="17531795" y="0"/>
              <a:ext cx="1835776" cy="27712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46192</xdr:colOff>
      <xdr:row>54</xdr:row>
      <xdr:rowOff>11206</xdr:rowOff>
    </xdr:from>
    <xdr:to>
      <xdr:col>14</xdr:col>
      <xdr:colOff>425824</xdr:colOff>
      <xdr:row>96</xdr:row>
      <xdr:rowOff>116636</xdr:rowOff>
    </xdr:to>
    <xdr:graphicFrame macro="">
      <xdr:nvGraphicFramePr>
        <xdr:cNvPr id="10" name="Chart 9">
          <a:extLst>
            <a:ext uri="{FF2B5EF4-FFF2-40B4-BE49-F238E27FC236}">
              <a16:creationId xmlns:a16="http://schemas.microsoft.com/office/drawing/2014/main" id="{B7DA4FAE-0AAD-4D38-5B79-001A647CF1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13746</xdr:colOff>
      <xdr:row>40</xdr:row>
      <xdr:rowOff>205591</xdr:rowOff>
    </xdr:from>
    <xdr:to>
      <xdr:col>7</xdr:col>
      <xdr:colOff>1820135</xdr:colOff>
      <xdr:row>53</xdr:row>
      <xdr:rowOff>101937</xdr:rowOff>
    </xdr:to>
    <mc:AlternateContent xmlns:mc="http://schemas.openxmlformats.org/markup-compatibility/2006">
      <mc:Choice xmlns:a14="http://schemas.microsoft.com/office/drawing/2010/main" Requires="a14">
        <xdr:graphicFrame macro="">
          <xdr:nvGraphicFramePr>
            <xdr:cNvPr id="12" name="Product type 1">
              <a:extLst>
                <a:ext uri="{FF2B5EF4-FFF2-40B4-BE49-F238E27FC236}">
                  <a16:creationId xmlns:a16="http://schemas.microsoft.com/office/drawing/2014/main" id="{39D57CF3-E95B-A7F8-3010-A5D5A604C889}"/>
                </a:ext>
              </a:extLst>
            </xdr:cNvPr>
            <xdr:cNvGraphicFramePr/>
          </xdr:nvGraphicFramePr>
          <xdr:xfrm>
            <a:off x="0" y="0"/>
            <a:ext cx="0" cy="0"/>
          </xdr:xfrm>
          <a:graphic>
            <a:graphicData uri="http://schemas.microsoft.com/office/drawing/2010/slicer">
              <sle:slicer xmlns:sle="http://schemas.microsoft.com/office/drawing/2010/slicer" name="Product type 1"/>
            </a:graphicData>
          </a:graphic>
        </xdr:graphicFrame>
      </mc:Choice>
      <mc:Fallback>
        <xdr:sp macro="" textlink="">
          <xdr:nvSpPr>
            <xdr:cNvPr id="0" name=""/>
            <xdr:cNvSpPr>
              <a:spLocks noTextEdit="1"/>
            </xdr:cNvSpPr>
          </xdr:nvSpPr>
          <xdr:spPr>
            <a:xfrm>
              <a:off x="12295393" y="9170297"/>
              <a:ext cx="1806389" cy="280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11951</xdr:colOff>
      <xdr:row>41</xdr:row>
      <xdr:rowOff>13297</xdr:rowOff>
    </xdr:from>
    <xdr:to>
      <xdr:col>6</xdr:col>
      <xdr:colOff>1851957</xdr:colOff>
      <xdr:row>53</xdr:row>
      <xdr:rowOff>133761</xdr:rowOff>
    </xdr:to>
    <mc:AlternateContent xmlns:mc="http://schemas.openxmlformats.org/markup-compatibility/2006">
      <mc:Choice xmlns:a14="http://schemas.microsoft.com/office/drawing/2010/main" Requires="a14">
        <xdr:graphicFrame macro="">
          <xdr:nvGraphicFramePr>
            <xdr:cNvPr id="13" name="Location 1">
              <a:extLst>
                <a:ext uri="{FF2B5EF4-FFF2-40B4-BE49-F238E27FC236}">
                  <a16:creationId xmlns:a16="http://schemas.microsoft.com/office/drawing/2014/main" id="{0C9DAA05-E5A6-F273-8579-7AFFE8CF2BEE}"/>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dr:sp macro="" textlink="">
          <xdr:nvSpPr>
            <xdr:cNvPr id="0" name=""/>
            <xdr:cNvSpPr>
              <a:spLocks noTextEdit="1"/>
            </xdr:cNvSpPr>
          </xdr:nvSpPr>
          <xdr:spPr>
            <a:xfrm>
              <a:off x="10343775" y="9202121"/>
              <a:ext cx="1840006" cy="280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13896</xdr:colOff>
      <xdr:row>41</xdr:row>
      <xdr:rowOff>30181</xdr:rowOff>
    </xdr:from>
    <xdr:to>
      <xdr:col>5</xdr:col>
      <xdr:colOff>1835226</xdr:colOff>
      <xdr:row>53</xdr:row>
      <xdr:rowOff>150645</xdr:rowOff>
    </xdr:to>
    <mc:AlternateContent xmlns:mc="http://schemas.openxmlformats.org/markup-compatibility/2006">
      <mc:Choice xmlns:a14="http://schemas.microsoft.com/office/drawing/2010/main" Requires="a14">
        <xdr:graphicFrame macro="">
          <xdr:nvGraphicFramePr>
            <xdr:cNvPr id="14" name="Inspection results 1">
              <a:extLst>
                <a:ext uri="{FF2B5EF4-FFF2-40B4-BE49-F238E27FC236}">
                  <a16:creationId xmlns:a16="http://schemas.microsoft.com/office/drawing/2014/main" id="{04E3908B-8985-96E5-BA52-05E48EB498A1}"/>
                </a:ext>
              </a:extLst>
            </xdr:cNvPr>
            <xdr:cNvGraphicFramePr/>
          </xdr:nvGraphicFramePr>
          <xdr:xfrm>
            <a:off x="0" y="0"/>
            <a:ext cx="0" cy="0"/>
          </xdr:xfrm>
          <a:graphic>
            <a:graphicData uri="http://schemas.microsoft.com/office/drawing/2010/slicer">
              <sle:slicer xmlns:sle="http://schemas.microsoft.com/office/drawing/2010/slicer" name="Inspection results 1"/>
            </a:graphicData>
          </a:graphic>
        </xdr:graphicFrame>
      </mc:Choice>
      <mc:Fallback>
        <xdr:sp macro="" textlink="">
          <xdr:nvSpPr>
            <xdr:cNvPr id="0" name=""/>
            <xdr:cNvSpPr>
              <a:spLocks noTextEdit="1"/>
            </xdr:cNvSpPr>
          </xdr:nvSpPr>
          <xdr:spPr>
            <a:xfrm>
              <a:off x="8351072" y="9219005"/>
              <a:ext cx="1821330" cy="280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68132</xdr:colOff>
      <xdr:row>41</xdr:row>
      <xdr:rowOff>58270</xdr:rowOff>
    </xdr:from>
    <xdr:to>
      <xdr:col>4</xdr:col>
      <xdr:colOff>1889462</xdr:colOff>
      <xdr:row>53</xdr:row>
      <xdr:rowOff>178734</xdr:rowOff>
    </xdr:to>
    <mc:AlternateContent xmlns:mc="http://schemas.openxmlformats.org/markup-compatibility/2006">
      <mc:Choice xmlns:a14="http://schemas.microsoft.com/office/drawing/2010/main" Requires="a14">
        <xdr:graphicFrame macro="">
          <xdr:nvGraphicFramePr>
            <xdr:cNvPr id="15" name="Transportation modes 1">
              <a:extLst>
                <a:ext uri="{FF2B5EF4-FFF2-40B4-BE49-F238E27FC236}">
                  <a16:creationId xmlns:a16="http://schemas.microsoft.com/office/drawing/2014/main" id="{70395070-B1BD-A61D-4150-3773ED5BDCAF}"/>
                </a:ext>
              </a:extLst>
            </xdr:cNvPr>
            <xdr:cNvGraphicFramePr/>
          </xdr:nvGraphicFramePr>
          <xdr:xfrm>
            <a:off x="0" y="0"/>
            <a:ext cx="0" cy="0"/>
          </xdr:xfrm>
          <a:graphic>
            <a:graphicData uri="http://schemas.microsoft.com/office/drawing/2010/slicer">
              <sle:slicer xmlns:sle="http://schemas.microsoft.com/office/drawing/2010/slicer" name="Transportation modes 1"/>
            </a:graphicData>
          </a:graphic>
        </xdr:graphicFrame>
      </mc:Choice>
      <mc:Fallback>
        <xdr:sp macro="" textlink="">
          <xdr:nvSpPr>
            <xdr:cNvPr id="0" name=""/>
            <xdr:cNvSpPr>
              <a:spLocks noTextEdit="1"/>
            </xdr:cNvSpPr>
          </xdr:nvSpPr>
          <xdr:spPr>
            <a:xfrm>
              <a:off x="6410661" y="9247094"/>
              <a:ext cx="1821330" cy="280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711.935143055554" createdVersion="8" refreshedVersion="8" minRefreshableVersion="3" recordCount="100" xr:uid="{EF4266C7-2D70-4ECC-AA22-176181661F42}">
  <cacheSource type="worksheet">
    <worksheetSource ref="A1:Z101" sheet="supply_chain_data"/>
  </cacheSource>
  <cacheFields count="26">
    <cacheField name="Product type" numFmtId="0">
      <sharedItems count="3">
        <s v="haircare"/>
        <s v="skincare"/>
        <s v="cosmetics"/>
      </sharedItems>
    </cacheField>
    <cacheField name="SKU" numFmtId="0">
      <sharedItems/>
    </cacheField>
    <cacheField name="Price" numFmtId="0">
      <sharedItems containsSemiMixedTypes="0" containsString="0" containsNumber="1" minValue="1.699976014" maxValue="99.171328639999999"/>
    </cacheField>
    <cacheField name="Availability" numFmtId="0">
      <sharedItems containsSemiMixedTypes="0" containsString="0" containsNumber="1" containsInteger="1" minValue="1" maxValue="100"/>
    </cacheField>
    <cacheField name="Number of products sold" numFmtId="0">
      <sharedItems containsSemiMixedTypes="0" containsString="0" containsNumber="1" containsInteger="1" minValue="8" maxValue="996"/>
    </cacheField>
    <cacheField name="Revenue generated" numFmtId="0">
      <sharedItems containsSemiMixedTypes="0" containsString="0" containsNumber="1" minValue="1061.6185230000001" maxValue="9866.4654580000006"/>
    </cacheField>
    <cacheField name="Customer demographics" numFmtId="0">
      <sharedItems count="4">
        <s v="Non-binary"/>
        <s v="Female"/>
        <s v="Unknown"/>
        <s v="Male"/>
      </sharedItems>
    </cacheField>
    <cacheField name="Stock levels" numFmtId="0">
      <sharedItems containsSemiMixedTypes="0" containsString="0" containsNumber="1" containsInteger="1" minValue="0" maxValue="100"/>
    </cacheField>
    <cacheField name="Lead times" numFmtId="0">
      <sharedItems containsSemiMixedTypes="0" containsString="0" containsNumber="1" containsInteger="1" minValue="1" maxValue="30"/>
    </cacheField>
    <cacheField name="Order quantities" numFmtId="0">
      <sharedItems containsSemiMixedTypes="0" containsString="0" containsNumber="1" containsInteger="1" minValue="1" maxValue="96"/>
    </cacheField>
    <cacheField name="Shipping times" numFmtId="0">
      <sharedItems containsSemiMixedTypes="0" containsString="0" containsNumber="1" containsInteger="1" minValue="1" maxValue="10"/>
    </cacheField>
    <cacheField name="Shipping carriers" numFmtId="0">
      <sharedItems/>
    </cacheField>
    <cacheField name="Shipping costs" numFmtId="0">
      <sharedItems containsSemiMixedTypes="0" containsString="0" containsNumber="1" minValue="1.0134865660000001" maxValue="9.9298162449999996"/>
    </cacheField>
    <cacheField name="Supplier name" numFmtId="0">
      <sharedItems/>
    </cacheField>
    <cacheField name="Location" numFmtId="0">
      <sharedItems count="5">
        <s v="Mumbai"/>
        <s v="Kolkata"/>
        <s v="Delhi"/>
        <s v="Bangalore"/>
        <s v="Chennai"/>
      </sharedItems>
    </cacheField>
    <cacheField name="Lead time" numFmtId="0">
      <sharedItems containsSemiMixedTypes="0" containsString="0" containsNumber="1" containsInteger="1" minValue="1" maxValue="30"/>
    </cacheField>
    <cacheField name="Production volumes" numFmtId="0">
      <sharedItems containsSemiMixedTypes="0" containsString="0" containsNumber="1" containsInteger="1" minValue="104" maxValue="985"/>
    </cacheField>
    <cacheField name="Manufacturing lead time" numFmtId="0">
      <sharedItems containsSemiMixedTypes="0" containsString="0" containsNumber="1" containsInteger="1" minValue="1" maxValue="30"/>
    </cacheField>
    <cacheField name="Manufacturing costs" numFmtId="0">
      <sharedItems containsSemiMixedTypes="0" containsString="0" containsNumber="1" minValue="1.08506857" maxValue="99.466108599999998"/>
    </cacheField>
    <cacheField name="Inspection results" numFmtId="0">
      <sharedItems count="3">
        <s v="Pending"/>
        <s v="Fail"/>
        <s v="Pass"/>
      </sharedItems>
    </cacheField>
    <cacheField name="Defect rates" numFmtId="0">
      <sharedItems containsSemiMixedTypes="0" containsString="0" containsNumber="1" minValue="1.8607568000000001E-2" maxValue="4.9392552890000001"/>
    </cacheField>
    <cacheField name="Transportation modes" numFmtId="0">
      <sharedItems count="4">
        <s v="Road"/>
        <s v="Air"/>
        <s v="Rail"/>
        <s v="Sea"/>
      </sharedItems>
    </cacheField>
    <cacheField name="Routes" numFmtId="0">
      <sharedItems/>
    </cacheField>
    <cacheField name="Costs" numFmtId="0">
      <sharedItems containsSemiMixedTypes="0" containsString="0" containsNumber="1" minValue="103.916248" maxValue="997.41345009999998"/>
    </cacheField>
    <cacheField name="Profit Margin" numFmtId="10">
      <sharedItems containsSemiMixedTypes="0" containsString="0" containsNumber="1" minValue="0.93932212561710227" maxValue="0.9998613060879421"/>
    </cacheField>
    <cacheField name="Performance Classification" numFmtId="0">
      <sharedItems count="1">
        <s v="High Performance"/>
      </sharedItems>
    </cacheField>
  </cacheFields>
  <extLst>
    <ext xmlns:x14="http://schemas.microsoft.com/office/spreadsheetml/2009/9/main" uri="{725AE2AE-9491-48be-B2B4-4EB974FC3084}">
      <x14:pivotCacheDefinition pivotCacheId="1852382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s v="SKU0"/>
    <n v="69.808005539999996"/>
    <n v="55"/>
    <n v="802"/>
    <n v="8661.9967919999999"/>
    <x v="0"/>
    <n v="58"/>
    <n v="7"/>
    <n v="96"/>
    <n v="4"/>
    <s v="Carrier B"/>
    <n v="2.9565721389999999"/>
    <s v="Supplier 3"/>
    <x v="0"/>
    <n v="29"/>
    <n v="215"/>
    <n v="29"/>
    <n v="46.27987924"/>
    <x v="0"/>
    <n v="0.226410361"/>
    <x v="0"/>
    <s v="Route B"/>
    <n v="187.75207549999999"/>
    <n v="0.99465713502887187"/>
    <x v="0"/>
  </r>
  <r>
    <x v="1"/>
    <s v="SKU1"/>
    <n v="14.843523279999999"/>
    <n v="95"/>
    <n v="736"/>
    <n v="7460.9000649999998"/>
    <x v="1"/>
    <n v="53"/>
    <n v="30"/>
    <n v="37"/>
    <n v="2"/>
    <s v="Carrier A"/>
    <n v="9.7165747709999994"/>
    <s v="Supplier 3"/>
    <x v="0"/>
    <n v="23"/>
    <n v="517"/>
    <n v="30"/>
    <n v="33.616768950000001"/>
    <x v="0"/>
    <n v="4.8540680260000002"/>
    <x v="0"/>
    <s v="Route B"/>
    <n v="503.06557909999998"/>
    <n v="0.99549427432921933"/>
    <x v="0"/>
  </r>
  <r>
    <x v="0"/>
    <s v="SKU2"/>
    <n v="11.31968329"/>
    <n v="34"/>
    <n v="8"/>
    <n v="9577.7496260000007"/>
    <x v="2"/>
    <n v="1"/>
    <n v="10"/>
    <n v="88"/>
    <n v="2"/>
    <s v="Carrier B"/>
    <n v="8.0544792619999992"/>
    <s v="Supplier 1"/>
    <x v="0"/>
    <n v="12"/>
    <n v="971"/>
    <n v="27"/>
    <n v="30.688019350000001"/>
    <x v="0"/>
    <n v="4.5805926189999999"/>
    <x v="1"/>
    <s v="Route C"/>
    <n v="141.9202818"/>
    <n v="0.99679590503528159"/>
    <x v="0"/>
  </r>
  <r>
    <x v="1"/>
    <s v="SKU3"/>
    <n v="61.163343019999999"/>
    <n v="68"/>
    <n v="83"/>
    <n v="7766.8364259999998"/>
    <x v="0"/>
    <n v="23"/>
    <n v="13"/>
    <n v="59"/>
    <n v="6"/>
    <s v="Carrier C"/>
    <n v="1.729568564"/>
    <s v="Supplier 5"/>
    <x v="1"/>
    <n v="24"/>
    <n v="937"/>
    <n v="18"/>
    <n v="35.624741399999998"/>
    <x v="1"/>
    <n v="4.7466486210000003"/>
    <x v="2"/>
    <s v="Route A"/>
    <n v="254.7761592"/>
    <n v="0.99541322368001162"/>
    <x v="0"/>
  </r>
  <r>
    <x v="1"/>
    <s v="SKU4"/>
    <n v="4.8054960360000001"/>
    <n v="26"/>
    <n v="871"/>
    <n v="2686.5051520000002"/>
    <x v="0"/>
    <n v="5"/>
    <n v="3"/>
    <n v="56"/>
    <n v="8"/>
    <s v="Carrier A"/>
    <n v="3.8905479160000001"/>
    <s v="Supplier 1"/>
    <x v="2"/>
    <n v="5"/>
    <n v="414"/>
    <n v="3"/>
    <n v="92.065160599999999"/>
    <x v="1"/>
    <n v="3.1455795229999999"/>
    <x v="1"/>
    <s v="Route A"/>
    <n v="923.44063170000004"/>
    <n v="0.96573051031319956"/>
    <x v="0"/>
  </r>
  <r>
    <x v="0"/>
    <s v="SKU5"/>
    <n v="1.699976014"/>
    <n v="87"/>
    <n v="147"/>
    <n v="2828.3487460000001"/>
    <x v="0"/>
    <n v="90"/>
    <n v="27"/>
    <n v="66"/>
    <n v="3"/>
    <s v="Carrier B"/>
    <n v="4.4440988639999999"/>
    <s v="Supplier 4"/>
    <x v="3"/>
    <n v="10"/>
    <n v="104"/>
    <n v="17"/>
    <n v="56.766475560000003"/>
    <x v="1"/>
    <n v="2.779193512"/>
    <x v="0"/>
    <s v="Route A"/>
    <n v="235.4612367"/>
    <n v="0.97992946391767211"/>
    <x v="0"/>
  </r>
  <r>
    <x v="1"/>
    <s v="SKU6"/>
    <n v="4.078332863"/>
    <n v="48"/>
    <n v="65"/>
    <n v="7823.4765600000001"/>
    <x v="3"/>
    <n v="11"/>
    <n v="15"/>
    <n v="58"/>
    <n v="8"/>
    <s v="Carrier C"/>
    <n v="3.8807633030000002"/>
    <s v="Supplier 3"/>
    <x v="1"/>
    <n v="14"/>
    <n v="314"/>
    <n v="24"/>
    <n v="1.08506857"/>
    <x v="0"/>
    <n v="1.0009106189999999"/>
    <x v="3"/>
    <s v="Route A"/>
    <n v="134.36909689999999"/>
    <n v="0.9998613060879421"/>
    <x v="0"/>
  </r>
  <r>
    <x v="2"/>
    <s v="SKU7"/>
    <n v="42.958384379999998"/>
    <n v="59"/>
    <n v="426"/>
    <n v="8496.1038129999997"/>
    <x v="1"/>
    <n v="93"/>
    <n v="17"/>
    <n v="11"/>
    <n v="1"/>
    <s v="Carrier B"/>
    <n v="2.3483387840000001"/>
    <s v="Supplier 4"/>
    <x v="3"/>
    <n v="22"/>
    <n v="564"/>
    <n v="1"/>
    <n v="99.466108599999998"/>
    <x v="1"/>
    <n v="0.39817718699999999"/>
    <x v="0"/>
    <s v="Route C"/>
    <n v="802.0563118"/>
    <n v="0.98829273855531219"/>
    <x v="0"/>
  </r>
  <r>
    <x v="2"/>
    <s v="SKU8"/>
    <n v="68.717596749999998"/>
    <n v="78"/>
    <n v="150"/>
    <n v="7517.3632109999999"/>
    <x v="1"/>
    <n v="5"/>
    <n v="10"/>
    <n v="15"/>
    <n v="7"/>
    <s v="Carrier C"/>
    <n v="3.4047338570000001"/>
    <s v="Supplier 4"/>
    <x v="0"/>
    <n v="13"/>
    <n v="769"/>
    <n v="8"/>
    <n v="11.42302714"/>
    <x v="0"/>
    <n v="2.7098626910000001"/>
    <x v="3"/>
    <s v="Route B"/>
    <n v="505.55713420000001"/>
    <n v="0.99848044762247423"/>
    <x v="0"/>
  </r>
  <r>
    <x v="1"/>
    <s v="SKU9"/>
    <n v="64.015732940000007"/>
    <n v="35"/>
    <n v="980"/>
    <n v="4971.1459880000002"/>
    <x v="2"/>
    <n v="14"/>
    <n v="27"/>
    <n v="83"/>
    <n v="1"/>
    <s v="Carrier A"/>
    <n v="7.166645291"/>
    <s v="Supplier 2"/>
    <x v="4"/>
    <n v="29"/>
    <n v="963"/>
    <n v="23"/>
    <n v="47.957601629999999"/>
    <x v="0"/>
    <n v="3.8446144790000001"/>
    <x v="2"/>
    <s v="Route B"/>
    <n v="995.9294615"/>
    <n v="0.99035280763313605"/>
    <x v="0"/>
  </r>
  <r>
    <x v="1"/>
    <s v="SKU10"/>
    <n v="15.70779568"/>
    <n v="11"/>
    <n v="996"/>
    <n v="2330.9658020000002"/>
    <x v="0"/>
    <n v="51"/>
    <n v="13"/>
    <n v="80"/>
    <n v="2"/>
    <s v="Carrier C"/>
    <n v="8.6732112109999999"/>
    <s v="Supplier 5"/>
    <x v="1"/>
    <n v="18"/>
    <n v="830"/>
    <n v="5"/>
    <n v="96.527352789999995"/>
    <x v="2"/>
    <n v="1.7273139280000001"/>
    <x v="0"/>
    <s v="Route B"/>
    <n v="806.10317769999995"/>
    <n v="0.95858911670553981"/>
    <x v="0"/>
  </r>
  <r>
    <x v="1"/>
    <s v="SKU11"/>
    <n v="90.635459979999993"/>
    <n v="95"/>
    <n v="960"/>
    <n v="6099.9441159999997"/>
    <x v="1"/>
    <n v="46"/>
    <n v="23"/>
    <n v="60"/>
    <n v="1"/>
    <s v="Carrier A"/>
    <n v="4.5239431239999996"/>
    <s v="Supplier 2"/>
    <x v="1"/>
    <n v="28"/>
    <n v="362"/>
    <n v="11"/>
    <n v="27.592363089999999"/>
    <x v="0"/>
    <n v="2.1169820999999998E-2"/>
    <x v="1"/>
    <s v="Route A"/>
    <n v="126.72303340000001"/>
    <n v="0.99547662034843476"/>
    <x v="0"/>
  </r>
  <r>
    <x v="0"/>
    <s v="SKU12"/>
    <n v="71.213389079999999"/>
    <n v="41"/>
    <n v="336"/>
    <n v="2873.741446"/>
    <x v="2"/>
    <n v="100"/>
    <n v="30"/>
    <n v="85"/>
    <n v="4"/>
    <s v="Carrier A"/>
    <n v="1.32527401"/>
    <s v="Supplier 4"/>
    <x v="1"/>
    <n v="3"/>
    <n v="563"/>
    <n v="3"/>
    <n v="32.321286209999997"/>
    <x v="1"/>
    <n v="2.161253748"/>
    <x v="0"/>
    <s v="Route B"/>
    <n v="402.96878909999998"/>
    <n v="0.98875288998076416"/>
    <x v="0"/>
  </r>
  <r>
    <x v="1"/>
    <s v="SKU13"/>
    <n v="16.160393320000001"/>
    <n v="5"/>
    <n v="249"/>
    <n v="4052.7384160000001"/>
    <x v="3"/>
    <n v="80"/>
    <n v="8"/>
    <n v="48"/>
    <n v="9"/>
    <s v="Carrier A"/>
    <n v="9.5372830610000001"/>
    <s v="Supplier 5"/>
    <x v="3"/>
    <n v="23"/>
    <n v="173"/>
    <n v="10"/>
    <n v="97.829050109999997"/>
    <x v="0"/>
    <n v="1.6310742300000001"/>
    <x v="0"/>
    <s v="Route B"/>
    <n v="547.24100520000002"/>
    <n v="0.97586100062027792"/>
    <x v="0"/>
  </r>
  <r>
    <x v="1"/>
    <s v="SKU14"/>
    <n v="99.171328639999999"/>
    <n v="26"/>
    <n v="562"/>
    <n v="8653.5709260000003"/>
    <x v="0"/>
    <n v="54"/>
    <n v="29"/>
    <n v="78"/>
    <n v="5"/>
    <s v="Carrier B"/>
    <n v="2.039770189"/>
    <s v="Supplier 1"/>
    <x v="1"/>
    <n v="25"/>
    <n v="558"/>
    <n v="14"/>
    <n v="5.7914366299999998"/>
    <x v="0"/>
    <n v="0.100682852"/>
    <x v="1"/>
    <s v="Route B"/>
    <n v="929.23528999999996"/>
    <n v="0.9993307460377312"/>
    <x v="0"/>
  </r>
  <r>
    <x v="1"/>
    <s v="SKU15"/>
    <n v="36.989244929999998"/>
    <n v="94"/>
    <n v="469"/>
    <n v="5442.0867850000004"/>
    <x v="0"/>
    <n v="9"/>
    <n v="8"/>
    <n v="69"/>
    <n v="7"/>
    <s v="Carrier B"/>
    <n v="2.4220397230000001"/>
    <s v="Supplier 1"/>
    <x v="3"/>
    <n v="14"/>
    <n v="580"/>
    <n v="7"/>
    <n v="97.121281749999994"/>
    <x v="2"/>
    <n v="2.2644057609999999"/>
    <x v="3"/>
    <s v="Route B"/>
    <n v="127.8618"/>
    <n v="0.9821536690635484"/>
    <x v="0"/>
  </r>
  <r>
    <x v="1"/>
    <s v="SKU16"/>
    <n v="7.54717211"/>
    <n v="74"/>
    <n v="280"/>
    <n v="6453.7979679999999"/>
    <x v="1"/>
    <n v="2"/>
    <n v="5"/>
    <n v="78"/>
    <n v="1"/>
    <s v="Carrier B"/>
    <n v="4.1913245860000004"/>
    <s v="Supplier 1"/>
    <x v="3"/>
    <n v="3"/>
    <n v="399"/>
    <n v="21"/>
    <n v="77.106342499999997"/>
    <x v="2"/>
    <n v="1.0125630889999999"/>
    <x v="1"/>
    <s v="Route A"/>
    <n v="865.52577980000001"/>
    <n v="0.98805256333056624"/>
    <x v="0"/>
  </r>
  <r>
    <x v="2"/>
    <s v="SKU17"/>
    <n v="81.46253437"/>
    <n v="82"/>
    <n v="126"/>
    <n v="2629.3964350000001"/>
    <x v="1"/>
    <n v="45"/>
    <n v="17"/>
    <n v="85"/>
    <n v="9"/>
    <s v="Carrier C"/>
    <n v="3.585418958"/>
    <s v="Supplier 1"/>
    <x v="4"/>
    <n v="7"/>
    <n v="453"/>
    <n v="16"/>
    <n v="47.67968037"/>
    <x v="1"/>
    <n v="0.102020755"/>
    <x v="1"/>
    <s v="Route C"/>
    <n v="670.93439079999996"/>
    <n v="0.98186668250731091"/>
    <x v="0"/>
  </r>
  <r>
    <x v="0"/>
    <s v="SKU18"/>
    <n v="36.443627769999999"/>
    <n v="23"/>
    <n v="620"/>
    <n v="9364.6735050000007"/>
    <x v="2"/>
    <n v="10"/>
    <n v="10"/>
    <n v="46"/>
    <n v="8"/>
    <s v="Carrier C"/>
    <n v="4.3392247140000002"/>
    <s v="Supplier 2"/>
    <x v="1"/>
    <n v="18"/>
    <n v="374"/>
    <n v="17"/>
    <n v="27.107980850000001"/>
    <x v="0"/>
    <n v="2.231939111"/>
    <x v="3"/>
    <s v="Route A"/>
    <n v="593.48025870000004"/>
    <n v="0.99710529354434763"/>
    <x v="0"/>
  </r>
  <r>
    <x v="1"/>
    <s v="SKU19"/>
    <n v="51.123870089999997"/>
    <n v="100"/>
    <n v="187"/>
    <n v="2553.4955850000001"/>
    <x v="2"/>
    <n v="48"/>
    <n v="11"/>
    <n v="94"/>
    <n v="3"/>
    <s v="Carrier A"/>
    <n v="4.7426358830000002"/>
    <s v="Supplier 4"/>
    <x v="4"/>
    <n v="20"/>
    <n v="694"/>
    <n v="16"/>
    <n v="82.373320590000006"/>
    <x v="1"/>
    <n v="3.6464508649999998"/>
    <x v="0"/>
    <s v="Route C"/>
    <n v="477.30763109999998"/>
    <n v="0.96774095828718665"/>
    <x v="0"/>
  </r>
  <r>
    <x v="1"/>
    <s v="SKU20"/>
    <n v="96.341072440000005"/>
    <n v="22"/>
    <n v="320"/>
    <n v="8128.0276970000004"/>
    <x v="2"/>
    <n v="27"/>
    <n v="12"/>
    <n v="68"/>
    <n v="6"/>
    <s v="Carrier A"/>
    <n v="8.8783346509999994"/>
    <s v="Supplier 1"/>
    <x v="4"/>
    <n v="29"/>
    <n v="309"/>
    <n v="6"/>
    <n v="65.686259609999993"/>
    <x v="2"/>
    <n v="4.2314165739999998"/>
    <x v="1"/>
    <s v="Route B"/>
    <n v="493.87121530000002"/>
    <n v="0.99191854874777996"/>
    <x v="0"/>
  </r>
  <r>
    <x v="2"/>
    <s v="SKU21"/>
    <n v="84.893868979999993"/>
    <n v="60"/>
    <n v="601"/>
    <n v="7087.0526959999997"/>
    <x v="2"/>
    <n v="69"/>
    <n v="25"/>
    <n v="7"/>
    <n v="6"/>
    <s v="Carrier B"/>
    <n v="6.0378837689999996"/>
    <s v="Supplier 5"/>
    <x v="4"/>
    <n v="19"/>
    <n v="791"/>
    <n v="4"/>
    <n v="61.735728950000002"/>
    <x v="0"/>
    <n v="1.8607568000000001E-2"/>
    <x v="1"/>
    <s v="Route C"/>
    <n v="523.36091469999997"/>
    <n v="0.99128894173669069"/>
    <x v="0"/>
  </r>
  <r>
    <x v="0"/>
    <s v="SKU22"/>
    <n v="27.67978089"/>
    <n v="55"/>
    <n v="884"/>
    <n v="2390.807867"/>
    <x v="2"/>
    <n v="71"/>
    <n v="1"/>
    <n v="63"/>
    <n v="10"/>
    <s v="Carrier A"/>
    <n v="9.567648921"/>
    <s v="Supplier 4"/>
    <x v="1"/>
    <n v="22"/>
    <n v="780"/>
    <n v="28"/>
    <n v="50.120839609999997"/>
    <x v="1"/>
    <n v="2.5912754730000001"/>
    <x v="2"/>
    <s v="Route C"/>
    <n v="205.5719958"/>
    <n v="0.97903602363794628"/>
    <x v="0"/>
  </r>
  <r>
    <x v="2"/>
    <s v="SKU23"/>
    <n v="4.3243411859999998"/>
    <n v="30"/>
    <n v="391"/>
    <n v="8858.3675710000007"/>
    <x v="2"/>
    <n v="84"/>
    <n v="5"/>
    <n v="29"/>
    <n v="7"/>
    <s v="Carrier A"/>
    <n v="2.9248576009999998"/>
    <s v="Supplier 5"/>
    <x v="1"/>
    <n v="11"/>
    <n v="568"/>
    <n v="29"/>
    <n v="98.60995724"/>
    <x v="0"/>
    <n v="1.3422915630000001"/>
    <x v="2"/>
    <s v="Route A"/>
    <n v="196.32944610000001"/>
    <n v="0.98886815697704578"/>
    <x v="0"/>
  </r>
  <r>
    <x v="0"/>
    <s v="SKU24"/>
    <n v="4.1563083589999996"/>
    <n v="32"/>
    <n v="209"/>
    <n v="9049.0778609999998"/>
    <x v="3"/>
    <n v="4"/>
    <n v="26"/>
    <n v="2"/>
    <n v="8"/>
    <s v="Carrier C"/>
    <n v="9.7412916890000005"/>
    <s v="Supplier 2"/>
    <x v="3"/>
    <n v="28"/>
    <n v="447"/>
    <n v="3"/>
    <n v="40.382359700000002"/>
    <x v="0"/>
    <n v="3.6913102929999999"/>
    <x v="1"/>
    <s v="Route A"/>
    <n v="758.72477260000005"/>
    <n v="0.99553740609592489"/>
    <x v="0"/>
  </r>
  <r>
    <x v="0"/>
    <s v="SKU25"/>
    <n v="39.629343990000002"/>
    <n v="73"/>
    <n v="142"/>
    <n v="2174.7770540000001"/>
    <x v="3"/>
    <n v="82"/>
    <n v="11"/>
    <n v="52"/>
    <n v="3"/>
    <s v="Carrier C"/>
    <n v="2.2310736809999998"/>
    <s v="Supplier 4"/>
    <x v="1"/>
    <n v="19"/>
    <n v="934"/>
    <n v="23"/>
    <n v="78.280383119999996"/>
    <x v="0"/>
    <n v="3.7972312170000002"/>
    <x v="0"/>
    <s v="Route B"/>
    <n v="458.53594570000001"/>
    <n v="0.96400532966079389"/>
    <x v="0"/>
  </r>
  <r>
    <x v="0"/>
    <s v="SKU26"/>
    <n v="97.446946620000006"/>
    <n v="9"/>
    <n v="353"/>
    <n v="3716.4933259999998"/>
    <x v="3"/>
    <n v="59"/>
    <n v="16"/>
    <n v="48"/>
    <n v="4"/>
    <s v="Carrier B"/>
    <n v="6.5075486209999998"/>
    <s v="Supplier 2"/>
    <x v="3"/>
    <n v="26"/>
    <n v="171"/>
    <n v="4"/>
    <n v="15.972229759999999"/>
    <x v="2"/>
    <n v="2.1193197370000001"/>
    <x v="2"/>
    <s v="Route A"/>
    <n v="617.8669165"/>
    <n v="0.99570233864049729"/>
    <x v="0"/>
  </r>
  <r>
    <x v="2"/>
    <s v="SKU27"/>
    <n v="92.557360810000006"/>
    <n v="42"/>
    <n v="352"/>
    <n v="2686.4572240000002"/>
    <x v="2"/>
    <n v="47"/>
    <n v="9"/>
    <n v="62"/>
    <n v="8"/>
    <s v="Carrier C"/>
    <n v="7.4067509530000004"/>
    <s v="Supplier 5"/>
    <x v="0"/>
    <n v="25"/>
    <n v="291"/>
    <n v="4"/>
    <n v="10.528245070000001"/>
    <x v="1"/>
    <n v="2.8646678379999999"/>
    <x v="3"/>
    <s v="Route B"/>
    <n v="762.45918219999999"/>
    <n v="0.99608099284963703"/>
    <x v="0"/>
  </r>
  <r>
    <x v="2"/>
    <s v="SKU28"/>
    <n v="2.3972747060000001"/>
    <n v="12"/>
    <n v="394"/>
    <n v="6117.3246150000004"/>
    <x v="1"/>
    <n v="48"/>
    <n v="15"/>
    <n v="24"/>
    <n v="4"/>
    <s v="Carrier B"/>
    <n v="9.8981405079999991"/>
    <s v="Supplier 1"/>
    <x v="0"/>
    <n v="13"/>
    <n v="171"/>
    <n v="7"/>
    <n v="59.429381810000002"/>
    <x v="1"/>
    <n v="0.81575707900000005"/>
    <x v="1"/>
    <s v="Route A"/>
    <n v="123.4370275"/>
    <n v="0.99028506977310371"/>
    <x v="0"/>
  </r>
  <r>
    <x v="2"/>
    <s v="SKU29"/>
    <n v="63.44755919"/>
    <n v="3"/>
    <n v="253"/>
    <n v="8318.9031950000008"/>
    <x v="1"/>
    <n v="45"/>
    <n v="5"/>
    <n v="67"/>
    <n v="7"/>
    <s v="Carrier B"/>
    <n v="8.1009731449999993"/>
    <s v="Supplier 1"/>
    <x v="1"/>
    <n v="16"/>
    <n v="329"/>
    <n v="7"/>
    <n v="39.292875590000001"/>
    <x v="2"/>
    <n v="3.8780989369999999"/>
    <x v="0"/>
    <s v="Route B"/>
    <n v="764.93537590000005"/>
    <n v="0.99527667594285552"/>
    <x v="0"/>
  </r>
  <r>
    <x v="0"/>
    <s v="SKU30"/>
    <n v="8.0228592110000001"/>
    <n v="10"/>
    <n v="327"/>
    <n v="2766.3423670000002"/>
    <x v="3"/>
    <n v="60"/>
    <n v="26"/>
    <n v="35"/>
    <n v="7"/>
    <s v="Carrier B"/>
    <n v="8.9545283149999992"/>
    <s v="Supplier 4"/>
    <x v="1"/>
    <n v="27"/>
    <n v="806"/>
    <n v="30"/>
    <n v="51.634893400000003"/>
    <x v="0"/>
    <n v="0.96539470500000002"/>
    <x v="0"/>
    <s v="Route C"/>
    <n v="880.08098819999998"/>
    <n v="0.98133459762032416"/>
    <x v="0"/>
  </r>
  <r>
    <x v="1"/>
    <s v="SKU31"/>
    <n v="50.847393050000001"/>
    <n v="28"/>
    <n v="168"/>
    <n v="9655.1351030000005"/>
    <x v="3"/>
    <n v="6"/>
    <n v="17"/>
    <n v="44"/>
    <n v="4"/>
    <s v="Carrier B"/>
    <n v="2.6796609650000001"/>
    <s v="Supplier 3"/>
    <x v="4"/>
    <n v="24"/>
    <n v="461"/>
    <n v="8"/>
    <n v="60.251145659999999"/>
    <x v="0"/>
    <n v="2.989000007"/>
    <x v="2"/>
    <s v="Route C"/>
    <n v="609.37920659999997"/>
    <n v="0.99375967865625414"/>
    <x v="0"/>
  </r>
  <r>
    <x v="1"/>
    <s v="SKU32"/>
    <n v="79.209936020000001"/>
    <n v="43"/>
    <n v="781"/>
    <n v="9571.5504870000004"/>
    <x v="2"/>
    <n v="89"/>
    <n v="13"/>
    <n v="64"/>
    <n v="4"/>
    <s v="Carrier C"/>
    <n v="6.5991049009999996"/>
    <s v="Supplier 3"/>
    <x v="1"/>
    <n v="30"/>
    <n v="737"/>
    <n v="7"/>
    <n v="29.692467149999999"/>
    <x v="2"/>
    <n v="1.946036119"/>
    <x v="0"/>
    <s v="Route A"/>
    <n v="761.17390950000004"/>
    <n v="0.99689784145313465"/>
    <x v="0"/>
  </r>
  <r>
    <x v="2"/>
    <s v="SKU33"/>
    <n v="64.795434999999998"/>
    <n v="63"/>
    <n v="616"/>
    <n v="5149.9983499999998"/>
    <x v="0"/>
    <n v="4"/>
    <n v="17"/>
    <n v="95"/>
    <n v="9"/>
    <s v="Carrier C"/>
    <n v="4.858270503"/>
    <s v="Supplier 5"/>
    <x v="4"/>
    <n v="1"/>
    <n v="251"/>
    <n v="23"/>
    <n v="23.85342751"/>
    <x v="1"/>
    <n v="3.5410460119999998"/>
    <x v="3"/>
    <s v="Route A"/>
    <n v="371.25529549999999"/>
    <n v="0.9953682650189587"/>
    <x v="0"/>
  </r>
  <r>
    <x v="1"/>
    <s v="SKU34"/>
    <n v="37.467592330000002"/>
    <n v="96"/>
    <n v="602"/>
    <n v="9061.7108960000005"/>
    <x v="2"/>
    <n v="1"/>
    <n v="26"/>
    <n v="21"/>
    <n v="7"/>
    <s v="Carrier A"/>
    <n v="1.019487571"/>
    <s v="Supplier 1"/>
    <x v="4"/>
    <n v="4"/>
    <n v="452"/>
    <n v="10"/>
    <n v="10.754272820000001"/>
    <x v="2"/>
    <n v="0.64660455900000002"/>
    <x v="0"/>
    <s v="Route B"/>
    <n v="510.35800039999998"/>
    <n v="0.99881321828257097"/>
    <x v="0"/>
  </r>
  <r>
    <x v="2"/>
    <s v="SKU35"/>
    <n v="84.957786819999995"/>
    <n v="11"/>
    <n v="449"/>
    <n v="6541.3293450000001"/>
    <x v="1"/>
    <n v="42"/>
    <n v="27"/>
    <n v="85"/>
    <n v="8"/>
    <s v="Carrier C"/>
    <n v="5.2881899900000002"/>
    <s v="Supplier 1"/>
    <x v="2"/>
    <n v="3"/>
    <n v="367"/>
    <n v="2"/>
    <n v="58.004787039999997"/>
    <x v="2"/>
    <n v="0.54115409800000003"/>
    <x v="3"/>
    <s v="Route C"/>
    <n v="553.42047119999995"/>
    <n v="0.99113256893503798"/>
    <x v="0"/>
  </r>
  <r>
    <x v="1"/>
    <s v="SKU36"/>
    <n v="9.8130025790000008"/>
    <n v="34"/>
    <n v="963"/>
    <n v="7573.4024579999996"/>
    <x v="1"/>
    <n v="18"/>
    <n v="23"/>
    <n v="28"/>
    <n v="3"/>
    <s v="Carrier B"/>
    <n v="2.1079512669999998"/>
    <s v="Supplier 2"/>
    <x v="2"/>
    <n v="26"/>
    <n v="671"/>
    <n v="19"/>
    <n v="45.531364240000002"/>
    <x v="1"/>
    <n v="3.8055333789999999"/>
    <x v="1"/>
    <s v="Route C"/>
    <n v="403.80897420000002"/>
    <n v="0.99398799093373102"/>
    <x v="0"/>
  </r>
  <r>
    <x v="1"/>
    <s v="SKU37"/>
    <n v="23.39984475"/>
    <n v="5"/>
    <n v="963"/>
    <n v="2438.3399300000001"/>
    <x v="1"/>
    <n v="25"/>
    <n v="8"/>
    <n v="21"/>
    <n v="9"/>
    <s v="Carrier A"/>
    <n v="1.5326552739999999"/>
    <s v="Supplier 3"/>
    <x v="1"/>
    <n v="24"/>
    <n v="867"/>
    <n v="15"/>
    <n v="34.343277469999997"/>
    <x v="0"/>
    <n v="2.6102880850000001"/>
    <x v="3"/>
    <s v="Route A"/>
    <n v="183.93296799999999"/>
    <n v="0.98591530366727831"/>
    <x v="0"/>
  </r>
  <r>
    <x v="2"/>
    <s v="SKU38"/>
    <n v="52.075930679999999"/>
    <n v="75"/>
    <n v="705"/>
    <n v="9692.3180400000001"/>
    <x v="0"/>
    <n v="69"/>
    <n v="1"/>
    <n v="88"/>
    <n v="5"/>
    <s v="Carrier B"/>
    <n v="9.2359314369999996"/>
    <s v="Supplier 5"/>
    <x v="0"/>
    <n v="10"/>
    <n v="841"/>
    <n v="12"/>
    <n v="5.9306936459999999"/>
    <x v="0"/>
    <n v="0.61332689900000004"/>
    <x v="1"/>
    <s v="Route B"/>
    <n v="339.67286990000002"/>
    <n v="0.99938810368979603"/>
    <x v="0"/>
  </r>
  <r>
    <x v="1"/>
    <s v="SKU39"/>
    <n v="19.12747727"/>
    <n v="26"/>
    <n v="176"/>
    <n v="1912.4656629999999"/>
    <x v="1"/>
    <n v="78"/>
    <n v="29"/>
    <n v="34"/>
    <n v="3"/>
    <s v="Carrier A"/>
    <n v="5.562503779"/>
    <s v="Supplier 2"/>
    <x v="1"/>
    <n v="30"/>
    <n v="791"/>
    <n v="6"/>
    <n v="9.0058074290000008"/>
    <x v="1"/>
    <n v="1.451972204"/>
    <x v="1"/>
    <s v="Route B"/>
    <n v="653.67299460000004"/>
    <n v="0.9952909965374892"/>
    <x v="0"/>
  </r>
  <r>
    <x v="1"/>
    <s v="SKU40"/>
    <n v="80.541424169999999"/>
    <n v="97"/>
    <n v="933"/>
    <n v="5724.9593500000001"/>
    <x v="1"/>
    <n v="90"/>
    <n v="20"/>
    <n v="39"/>
    <n v="8"/>
    <s v="Carrier C"/>
    <n v="7.2295951399999998"/>
    <s v="Supplier 1"/>
    <x v="1"/>
    <n v="18"/>
    <n v="793"/>
    <n v="1"/>
    <n v="88.179407100000006"/>
    <x v="0"/>
    <n v="4.2132694309999996"/>
    <x v="0"/>
    <s v="Route A"/>
    <n v="529.80872399999998"/>
    <n v="0.98459737411061266"/>
    <x v="0"/>
  </r>
  <r>
    <x v="1"/>
    <s v="SKU41"/>
    <n v="99.113291619999998"/>
    <n v="35"/>
    <n v="556"/>
    <n v="5521.2052590000003"/>
    <x v="1"/>
    <n v="64"/>
    <n v="19"/>
    <n v="38"/>
    <n v="8"/>
    <s v="Carrier B"/>
    <n v="5.7732637440000003"/>
    <s v="Supplier 4"/>
    <x v="4"/>
    <n v="18"/>
    <n v="892"/>
    <n v="7"/>
    <n v="95.332064549999998"/>
    <x v="1"/>
    <n v="4.5302262000000003E-2"/>
    <x v="3"/>
    <s v="Route A"/>
    <n v="275.5243711"/>
    <n v="0.9827334684950173"/>
    <x v="0"/>
  </r>
  <r>
    <x v="1"/>
    <s v="SKU42"/>
    <n v="46.529167610000002"/>
    <n v="98"/>
    <n v="155"/>
    <n v="1839.609426"/>
    <x v="1"/>
    <n v="22"/>
    <n v="27"/>
    <n v="57"/>
    <n v="4"/>
    <s v="Carrier C"/>
    <n v="7.5262483270000002"/>
    <s v="Supplier 5"/>
    <x v="3"/>
    <n v="26"/>
    <n v="179"/>
    <n v="7"/>
    <n v="96.422820639999998"/>
    <x v="1"/>
    <n v="4.9392552890000001"/>
    <x v="0"/>
    <s v="Route A"/>
    <n v="635.65712050000002"/>
    <n v="0.94758516711361962"/>
    <x v="0"/>
  </r>
  <r>
    <x v="0"/>
    <s v="SKU43"/>
    <n v="11.743271780000001"/>
    <n v="6"/>
    <n v="598"/>
    <n v="5737.4255990000001"/>
    <x v="2"/>
    <n v="36"/>
    <n v="29"/>
    <n v="85"/>
    <n v="9"/>
    <s v="Carrier B"/>
    <n v="3.6940212680000002"/>
    <s v="Supplier 5"/>
    <x v="0"/>
    <n v="1"/>
    <n v="206"/>
    <n v="23"/>
    <n v="26.277365960000001"/>
    <x v="0"/>
    <n v="0.37230476800000001"/>
    <x v="1"/>
    <s v="Route A"/>
    <n v="716.04411979999998"/>
    <n v="0.99542000754404902"/>
    <x v="0"/>
  </r>
  <r>
    <x v="2"/>
    <s v="SKU44"/>
    <n v="51.355790910000003"/>
    <n v="34"/>
    <n v="919"/>
    <n v="7152.2860490000003"/>
    <x v="1"/>
    <n v="13"/>
    <n v="19"/>
    <n v="72"/>
    <n v="6"/>
    <s v="Carrier C"/>
    <n v="7.5774496569999998"/>
    <s v="Supplier 2"/>
    <x v="2"/>
    <n v="7"/>
    <n v="834"/>
    <n v="18"/>
    <n v="22.554106619999999"/>
    <x v="1"/>
    <n v="2.96262632"/>
    <x v="2"/>
    <s v="Route A"/>
    <n v="610.4532696"/>
    <n v="0.99684658772517165"/>
    <x v="0"/>
  </r>
  <r>
    <x v="0"/>
    <s v="SKU45"/>
    <n v="33.784138030000001"/>
    <n v="1"/>
    <n v="24"/>
    <n v="5267.9568079999999"/>
    <x v="3"/>
    <n v="93"/>
    <n v="7"/>
    <n v="52"/>
    <n v="6"/>
    <s v="Carrier B"/>
    <n v="5.2151550090000001"/>
    <s v="Supplier 2"/>
    <x v="4"/>
    <n v="25"/>
    <n v="794"/>
    <n v="25"/>
    <n v="66.312544439999996"/>
    <x v="2"/>
    <n v="3.2196046119999999"/>
    <x v="2"/>
    <s v="Route A"/>
    <n v="495.30569700000001"/>
    <n v="0.98741209412740494"/>
    <x v="0"/>
  </r>
  <r>
    <x v="0"/>
    <s v="SKU46"/>
    <n v="27.082207199999999"/>
    <n v="75"/>
    <n v="859"/>
    <n v="2556.7673610000002"/>
    <x v="0"/>
    <n v="92"/>
    <n v="29"/>
    <n v="6"/>
    <n v="8"/>
    <s v="Carrier B"/>
    <n v="4.0709558369999996"/>
    <s v="Supplier 3"/>
    <x v="4"/>
    <n v="18"/>
    <n v="870"/>
    <n v="23"/>
    <n v="77.322353210000003"/>
    <x v="0"/>
    <n v="3.6486105929999999"/>
    <x v="0"/>
    <s v="Route B"/>
    <n v="380.43593709999999"/>
    <n v="0.96975776740995401"/>
    <x v="0"/>
  </r>
  <r>
    <x v="1"/>
    <s v="SKU47"/>
    <n v="95.712135880000005"/>
    <n v="93"/>
    <n v="910"/>
    <n v="7089.4742500000002"/>
    <x v="3"/>
    <n v="4"/>
    <n v="15"/>
    <n v="51"/>
    <n v="9"/>
    <s v="Carrier B"/>
    <n v="8.9787507560000002"/>
    <s v="Supplier 1"/>
    <x v="1"/>
    <n v="10"/>
    <n v="964"/>
    <n v="20"/>
    <n v="19.712992910000001"/>
    <x v="0"/>
    <n v="0.38057358699999999"/>
    <x v="2"/>
    <s v="Route A"/>
    <n v="581.60235509999995"/>
    <n v="0.99721939988568264"/>
    <x v="0"/>
  </r>
  <r>
    <x v="0"/>
    <s v="SKU48"/>
    <n v="76.035544430000002"/>
    <n v="28"/>
    <n v="29"/>
    <n v="7397.0710049999998"/>
    <x v="0"/>
    <n v="30"/>
    <n v="16"/>
    <n v="9"/>
    <n v="3"/>
    <s v="Carrier C"/>
    <n v="7.0958331570000004"/>
    <s v="Supplier 2"/>
    <x v="0"/>
    <n v="9"/>
    <n v="109"/>
    <n v="18"/>
    <n v="23.12636358"/>
    <x v="1"/>
    <n v="1.698112541"/>
    <x v="2"/>
    <s v="Route B"/>
    <n v="768.65191400000003"/>
    <n v="0.99687357826302225"/>
    <x v="0"/>
  </r>
  <r>
    <x v="2"/>
    <s v="SKU49"/>
    <n v="78.897913209999999"/>
    <n v="19"/>
    <n v="99"/>
    <n v="8001.6132070000003"/>
    <x v="2"/>
    <n v="97"/>
    <n v="24"/>
    <n v="9"/>
    <n v="6"/>
    <s v="Carrier C"/>
    <n v="2.5056210330000002"/>
    <s v="Supplier 5"/>
    <x v="2"/>
    <n v="28"/>
    <n v="177"/>
    <n v="28"/>
    <n v="14.14781544"/>
    <x v="2"/>
    <n v="2.8258139849999999"/>
    <x v="2"/>
    <s v="Route A"/>
    <n v="336.89016850000002"/>
    <n v="0.99823187961302307"/>
    <x v="0"/>
  </r>
  <r>
    <x v="2"/>
    <s v="SKU50"/>
    <n v="14.20348426"/>
    <n v="91"/>
    <n v="633"/>
    <n v="5910.8853900000004"/>
    <x v="1"/>
    <n v="31"/>
    <n v="23"/>
    <n v="82"/>
    <n v="10"/>
    <s v="Carrier A"/>
    <n v="6.2478609150000004"/>
    <s v="Supplier 2"/>
    <x v="2"/>
    <n v="20"/>
    <n v="306"/>
    <n v="21"/>
    <n v="45.178757920000002"/>
    <x v="1"/>
    <n v="4.7548008050000004"/>
    <x v="2"/>
    <s v="Route B"/>
    <n v="496.24865030000001"/>
    <n v="0.99235668517673625"/>
    <x v="0"/>
  </r>
  <r>
    <x v="0"/>
    <s v="SKU51"/>
    <n v="26.700760970000001"/>
    <n v="61"/>
    <n v="154"/>
    <n v="9866.4654580000006"/>
    <x v="3"/>
    <n v="100"/>
    <n v="4"/>
    <n v="52"/>
    <n v="1"/>
    <s v="Carrier A"/>
    <n v="4.7830005580000003"/>
    <s v="Supplier 5"/>
    <x v="3"/>
    <n v="18"/>
    <n v="673"/>
    <n v="28"/>
    <n v="14.190328340000001"/>
    <x v="0"/>
    <n v="1.772951172"/>
    <x v="0"/>
    <s v="Route A"/>
    <n v="694.98231759999999"/>
    <n v="0.99856176171695865"/>
    <x v="0"/>
  </r>
  <r>
    <x v="1"/>
    <s v="SKU52"/>
    <n v="98.03182966"/>
    <n v="1"/>
    <n v="820"/>
    <n v="9435.7626089999994"/>
    <x v="3"/>
    <n v="64"/>
    <n v="11"/>
    <n v="11"/>
    <n v="1"/>
    <s v="Carrier B"/>
    <n v="8.6310521799999993"/>
    <s v="Supplier 1"/>
    <x v="0"/>
    <n v="10"/>
    <n v="727"/>
    <n v="27"/>
    <n v="9.1668491490000008"/>
    <x v="0"/>
    <n v="2.1224716190000001"/>
    <x v="1"/>
    <s v="Route C"/>
    <n v="602.89849879999997"/>
    <n v="0.99902849938803495"/>
    <x v="0"/>
  </r>
  <r>
    <x v="1"/>
    <s v="SKU53"/>
    <n v="30.341470709999999"/>
    <n v="93"/>
    <n v="242"/>
    <n v="8232.3348289999994"/>
    <x v="3"/>
    <n v="96"/>
    <n v="25"/>
    <n v="54"/>
    <n v="3"/>
    <s v="Carrier B"/>
    <n v="1.0134865660000001"/>
    <s v="Supplier 1"/>
    <x v="2"/>
    <n v="1"/>
    <n v="631"/>
    <n v="17"/>
    <n v="83.344058989999994"/>
    <x v="0"/>
    <n v="1.4103475759999999"/>
    <x v="1"/>
    <s v="Route B"/>
    <n v="750.73784069999999"/>
    <n v="0.98987601200373865"/>
    <x v="0"/>
  </r>
  <r>
    <x v="0"/>
    <s v="SKU54"/>
    <n v="31.146243160000001"/>
    <n v="11"/>
    <n v="622"/>
    <n v="6088.0214800000003"/>
    <x v="0"/>
    <n v="33"/>
    <n v="22"/>
    <n v="61"/>
    <n v="3"/>
    <s v="Carrier B"/>
    <n v="4.3051034709999998"/>
    <s v="Supplier 1"/>
    <x v="1"/>
    <n v="26"/>
    <n v="497"/>
    <n v="29"/>
    <n v="30.186023380000002"/>
    <x v="2"/>
    <n v="2.478771976"/>
    <x v="0"/>
    <s v="Route B"/>
    <n v="814.06999659999997"/>
    <n v="0.99504173507285332"/>
    <x v="0"/>
  </r>
  <r>
    <x v="0"/>
    <s v="SKU55"/>
    <n v="79.855058339999999"/>
    <n v="16"/>
    <n v="701"/>
    <n v="2925.67517"/>
    <x v="3"/>
    <n v="97"/>
    <n v="11"/>
    <n v="11"/>
    <n v="5"/>
    <s v="Carrier A"/>
    <n v="5.0143649549999996"/>
    <s v="Supplier 2"/>
    <x v="2"/>
    <n v="27"/>
    <n v="918"/>
    <n v="5"/>
    <n v="30.32354526"/>
    <x v="1"/>
    <n v="4.5489196590000001"/>
    <x v="3"/>
    <s v="Route B"/>
    <n v="323.01292799999999"/>
    <n v="0.98963536841993294"/>
    <x v="0"/>
  </r>
  <r>
    <x v="1"/>
    <s v="SKU56"/>
    <n v="20.986386039999999"/>
    <n v="90"/>
    <n v="93"/>
    <n v="4767.0204839999997"/>
    <x v="0"/>
    <n v="25"/>
    <n v="23"/>
    <n v="83"/>
    <n v="5"/>
    <s v="Carrier C"/>
    <n v="1.774429714"/>
    <s v="Supplier 1"/>
    <x v="0"/>
    <n v="24"/>
    <n v="826"/>
    <n v="28"/>
    <n v="12.83628457"/>
    <x v="2"/>
    <n v="1.173755495"/>
    <x v="1"/>
    <s v="Route B"/>
    <n v="832.21080870000003"/>
    <n v="0.99730727304128775"/>
    <x v="0"/>
  </r>
  <r>
    <x v="0"/>
    <s v="SKU57"/>
    <n v="49.26320535"/>
    <n v="65"/>
    <n v="227"/>
    <n v="1605.8669"/>
    <x v="2"/>
    <n v="5"/>
    <n v="18"/>
    <n v="51"/>
    <n v="1"/>
    <s v="Carrier B"/>
    <n v="9.1605585349999998"/>
    <s v="Supplier 2"/>
    <x v="2"/>
    <n v="21"/>
    <n v="588"/>
    <n v="25"/>
    <n v="67.779622989999993"/>
    <x v="0"/>
    <n v="2.5111748299999999"/>
    <x v="2"/>
    <s v="Route A"/>
    <n v="482.19123860000002"/>
    <n v="0.95779250261027238"/>
    <x v="0"/>
  </r>
  <r>
    <x v="1"/>
    <s v="SKU58"/>
    <n v="59.841561380000002"/>
    <n v="81"/>
    <n v="896"/>
    <n v="2021.1498099999999"/>
    <x v="0"/>
    <n v="10"/>
    <n v="5"/>
    <n v="44"/>
    <n v="7"/>
    <s v="Carrier A"/>
    <n v="4.9384385650000002"/>
    <s v="Supplier 3"/>
    <x v="2"/>
    <n v="18"/>
    <n v="396"/>
    <n v="7"/>
    <n v="65.047415090000001"/>
    <x v="1"/>
    <n v="1.7303747199999999"/>
    <x v="0"/>
    <s v="Route B"/>
    <n v="110.3643352"/>
    <n v="0.96781662855065653"/>
    <x v="0"/>
  </r>
  <r>
    <x v="2"/>
    <s v="SKU59"/>
    <n v="63.828398350000001"/>
    <n v="30"/>
    <n v="484"/>
    <n v="1061.6185230000001"/>
    <x v="0"/>
    <n v="100"/>
    <n v="16"/>
    <n v="26"/>
    <n v="7"/>
    <s v="Carrier B"/>
    <n v="7.2937225970000004"/>
    <s v="Supplier 1"/>
    <x v="1"/>
    <n v="11"/>
    <n v="176"/>
    <n v="4"/>
    <n v="1.900762244"/>
    <x v="1"/>
    <n v="0.447194015"/>
    <x v="1"/>
    <s v="Route A"/>
    <n v="312.57427360000003"/>
    <n v="0.99820956190682453"/>
    <x v="0"/>
  </r>
  <r>
    <x v="1"/>
    <s v="SKU60"/>
    <n v="17.02802792"/>
    <n v="16"/>
    <n v="380"/>
    <n v="8864.0843499999992"/>
    <x v="1"/>
    <n v="41"/>
    <n v="27"/>
    <n v="72"/>
    <n v="8"/>
    <s v="Carrier C"/>
    <n v="4.3813681579999999"/>
    <s v="Supplier 4"/>
    <x v="0"/>
    <n v="29"/>
    <n v="929"/>
    <n v="24"/>
    <n v="87.213057820000003"/>
    <x v="1"/>
    <n v="2.8530906169999999"/>
    <x v="2"/>
    <s v="Route A"/>
    <n v="430.16909700000002"/>
    <n v="0.99016107537153575"/>
    <x v="0"/>
  </r>
  <r>
    <x v="0"/>
    <s v="SKU61"/>
    <n v="52.028749900000001"/>
    <n v="23"/>
    <n v="117"/>
    <n v="6885.5893509999996"/>
    <x v="2"/>
    <n v="32"/>
    <n v="23"/>
    <n v="36"/>
    <n v="7"/>
    <s v="Carrier C"/>
    <n v="9.0303404230000002"/>
    <s v="Supplier 4"/>
    <x v="1"/>
    <n v="14"/>
    <n v="480"/>
    <n v="12"/>
    <n v="78.702393970000003"/>
    <x v="1"/>
    <n v="4.3674705380000001"/>
    <x v="1"/>
    <s v="Route A"/>
    <n v="164.3665282"/>
    <n v="0.98856998436036991"/>
    <x v="0"/>
  </r>
  <r>
    <x v="2"/>
    <s v="SKU62"/>
    <n v="72.796353960000005"/>
    <n v="89"/>
    <n v="270"/>
    <n v="3899.746834"/>
    <x v="2"/>
    <n v="86"/>
    <n v="2"/>
    <n v="40"/>
    <n v="7"/>
    <s v="Carrier C"/>
    <n v="7.291701389"/>
    <s v="Supplier 2"/>
    <x v="0"/>
    <n v="13"/>
    <n v="751"/>
    <n v="14"/>
    <n v="21.048642730000001"/>
    <x v="2"/>
    <n v="1.8740014039999999"/>
    <x v="3"/>
    <s v="Route C"/>
    <n v="320.84651580000002"/>
    <n v="0.99460256174926864"/>
    <x v="0"/>
  </r>
  <r>
    <x v="1"/>
    <s v="SKU63"/>
    <n v="13.01737679"/>
    <n v="55"/>
    <n v="246"/>
    <n v="4256.9491410000001"/>
    <x v="0"/>
    <n v="54"/>
    <n v="19"/>
    <n v="10"/>
    <n v="4"/>
    <s v="Carrier A"/>
    <n v="2.4579335279999999"/>
    <s v="Supplier 3"/>
    <x v="3"/>
    <n v="18"/>
    <n v="736"/>
    <n v="10"/>
    <n v="20.075003980000002"/>
    <x v="0"/>
    <n v="3.6328432899999998"/>
    <x v="3"/>
    <s v="Route A"/>
    <n v="687.28617789999998"/>
    <n v="0.99528418045058353"/>
    <x v="0"/>
  </r>
  <r>
    <x v="1"/>
    <s v="SKU64"/>
    <n v="89.634095610000003"/>
    <n v="11"/>
    <n v="134"/>
    <n v="8458.7308780000003"/>
    <x v="1"/>
    <n v="73"/>
    <n v="27"/>
    <n v="75"/>
    <n v="6"/>
    <s v="Carrier C"/>
    <n v="4.5853534680000001"/>
    <s v="Supplier 1"/>
    <x v="2"/>
    <n v="17"/>
    <n v="328"/>
    <n v="6"/>
    <n v="8.6930424259999999"/>
    <x v="1"/>
    <n v="0.15948631499999999"/>
    <x v="1"/>
    <s v="Route C"/>
    <n v="771.22508470000002"/>
    <n v="0.9989722994440442"/>
    <x v="0"/>
  </r>
  <r>
    <x v="1"/>
    <s v="SKU65"/>
    <n v="33.69771721"/>
    <n v="72"/>
    <n v="457"/>
    <n v="8354.5796859999991"/>
    <x v="3"/>
    <n v="57"/>
    <n v="24"/>
    <n v="54"/>
    <n v="8"/>
    <s v="Carrier C"/>
    <n v="6.5805413479999997"/>
    <s v="Supplier 5"/>
    <x v="1"/>
    <n v="16"/>
    <n v="358"/>
    <n v="21"/>
    <n v="1.5972227429999999"/>
    <x v="1"/>
    <n v="4.9110959550000004"/>
    <x v="2"/>
    <s v="Route C"/>
    <n v="555.85910369999999"/>
    <n v="0.99980882069439403"/>
    <x v="0"/>
  </r>
  <r>
    <x v="1"/>
    <s v="SKU66"/>
    <n v="26.03486977"/>
    <n v="52"/>
    <n v="704"/>
    <n v="8367.7216179999996"/>
    <x v="1"/>
    <n v="13"/>
    <n v="17"/>
    <n v="19"/>
    <n v="8"/>
    <s v="Carrier A"/>
    <n v="2.216142729"/>
    <s v="Supplier 5"/>
    <x v="1"/>
    <n v="24"/>
    <n v="867"/>
    <n v="28"/>
    <n v="42.084436740000001"/>
    <x v="1"/>
    <n v="3.4480632880000002"/>
    <x v="0"/>
    <s v="Route A"/>
    <n v="393.84334860000001"/>
    <n v="0.99497062179393359"/>
    <x v="0"/>
  </r>
  <r>
    <x v="1"/>
    <s v="SKU67"/>
    <n v="87.755432350000007"/>
    <n v="16"/>
    <n v="513"/>
    <n v="9473.7980329999991"/>
    <x v="2"/>
    <n v="12"/>
    <n v="9"/>
    <n v="71"/>
    <n v="9"/>
    <s v="Carrier C"/>
    <n v="9.1478115449999997"/>
    <s v="Supplier 1"/>
    <x v="0"/>
    <n v="10"/>
    <n v="198"/>
    <n v="11"/>
    <n v="7.057876147"/>
    <x v="2"/>
    <n v="0.13195544400000001"/>
    <x v="3"/>
    <s v="Route C"/>
    <n v="169.27180139999999"/>
    <n v="0.99925501091300284"/>
    <x v="0"/>
  </r>
  <r>
    <x v="0"/>
    <s v="SKU68"/>
    <n v="37.931812379999997"/>
    <n v="29"/>
    <n v="163"/>
    <n v="3550.218433"/>
    <x v="0"/>
    <n v="0"/>
    <n v="8"/>
    <n v="58"/>
    <n v="8"/>
    <s v="Carrier B"/>
    <n v="1.194251865"/>
    <s v="Supplier 2"/>
    <x v="3"/>
    <n v="2"/>
    <n v="375"/>
    <n v="18"/>
    <n v="97.11358156"/>
    <x v="1"/>
    <n v="1.9834678720000001"/>
    <x v="2"/>
    <s v="Route A"/>
    <n v="299.70630310000001"/>
    <n v="0.97264574465128406"/>
    <x v="0"/>
  </r>
  <r>
    <x v="1"/>
    <s v="SKU69"/>
    <n v="54.865528519999998"/>
    <n v="62"/>
    <n v="511"/>
    <n v="1752.381087"/>
    <x v="0"/>
    <n v="95"/>
    <n v="1"/>
    <n v="27"/>
    <n v="3"/>
    <s v="Carrier B"/>
    <n v="9.7052867900000006"/>
    <s v="Supplier 4"/>
    <x v="1"/>
    <n v="9"/>
    <n v="862"/>
    <n v="7"/>
    <n v="77.62776581"/>
    <x v="0"/>
    <n v="1.3623879889999999"/>
    <x v="1"/>
    <s v="Route A"/>
    <n v="207.66320619999999"/>
    <n v="0.95570155008754665"/>
    <x v="0"/>
  </r>
  <r>
    <x v="0"/>
    <s v="SKU70"/>
    <n v="47.914541819999997"/>
    <n v="90"/>
    <n v="32"/>
    <n v="7014.8879870000001"/>
    <x v="1"/>
    <n v="10"/>
    <n v="12"/>
    <n v="22"/>
    <n v="4"/>
    <s v="Carrier B"/>
    <n v="6.3157177549999997"/>
    <s v="Supplier 1"/>
    <x v="3"/>
    <n v="22"/>
    <n v="775"/>
    <n v="16"/>
    <n v="11.44078182"/>
    <x v="2"/>
    <n v="1.8305755990000001"/>
    <x v="0"/>
    <s v="Route C"/>
    <n v="183.27289870000001"/>
    <n v="0.99836907134637054"/>
    <x v="0"/>
  </r>
  <r>
    <x v="2"/>
    <s v="SKU71"/>
    <n v="6.3815331630000003"/>
    <n v="14"/>
    <n v="637"/>
    <n v="8180.3370850000001"/>
    <x v="1"/>
    <n v="76"/>
    <n v="2"/>
    <n v="26"/>
    <n v="6"/>
    <s v="Carrier A"/>
    <n v="9.2281903169999993"/>
    <s v="Supplier 2"/>
    <x v="3"/>
    <n v="2"/>
    <n v="258"/>
    <n v="10"/>
    <n v="30.661677480000002"/>
    <x v="0"/>
    <n v="2.078750608"/>
    <x v="0"/>
    <s v="Route A"/>
    <n v="405.16706790000001"/>
    <n v="0.99625178312807872"/>
    <x v="0"/>
  </r>
  <r>
    <x v="2"/>
    <s v="SKU72"/>
    <n v="90.204427519999996"/>
    <n v="88"/>
    <n v="478"/>
    <n v="2633.1219809999998"/>
    <x v="0"/>
    <n v="57"/>
    <n v="29"/>
    <n v="77"/>
    <n v="9"/>
    <s v="Carrier A"/>
    <n v="6.5996141599999998"/>
    <s v="Supplier 1"/>
    <x v="3"/>
    <n v="21"/>
    <n v="152"/>
    <n v="11"/>
    <n v="55.760492900000003"/>
    <x v="0"/>
    <n v="3.2133296069999999"/>
    <x v="2"/>
    <s v="Route B"/>
    <n v="677.94456979999995"/>
    <n v="0.97882342963890212"/>
    <x v="0"/>
  </r>
  <r>
    <x v="2"/>
    <s v="SKU73"/>
    <n v="83.851017679999998"/>
    <n v="41"/>
    <n v="375"/>
    <n v="7910.8869160000004"/>
    <x v="3"/>
    <n v="17"/>
    <n v="25"/>
    <n v="66"/>
    <n v="5"/>
    <s v="Carrier B"/>
    <n v="1.512936837"/>
    <s v="Supplier 4"/>
    <x v="4"/>
    <n v="13"/>
    <n v="444"/>
    <n v="4"/>
    <n v="46.870238800000003"/>
    <x v="1"/>
    <n v="4.6205460650000001"/>
    <x v="0"/>
    <s v="Route A"/>
    <n v="866.47280009999997"/>
    <n v="0.9940752232590756"/>
    <x v="0"/>
  </r>
  <r>
    <x v="0"/>
    <s v="SKU74"/>
    <n v="3.1700114140000002"/>
    <n v="64"/>
    <n v="904"/>
    <n v="5709.9452959999999"/>
    <x v="1"/>
    <n v="41"/>
    <n v="6"/>
    <n v="1"/>
    <n v="5"/>
    <s v="Carrier A"/>
    <n v="5.2376546499999996"/>
    <s v="Supplier 4"/>
    <x v="2"/>
    <n v="1"/>
    <n v="919"/>
    <n v="9"/>
    <n v="80.580852160000006"/>
    <x v="1"/>
    <n v="0.39661272400000003"/>
    <x v="2"/>
    <s v="Route A"/>
    <n v="341.55265680000002"/>
    <n v="0.98588763149509517"/>
    <x v="0"/>
  </r>
  <r>
    <x v="1"/>
    <s v="SKU75"/>
    <n v="92.996884230000006"/>
    <n v="29"/>
    <n v="106"/>
    <n v="1889.07359"/>
    <x v="0"/>
    <n v="16"/>
    <n v="20"/>
    <n v="56"/>
    <n v="10"/>
    <s v="Carrier C"/>
    <n v="2.4738977609999999"/>
    <s v="Supplier 1"/>
    <x v="4"/>
    <n v="25"/>
    <n v="759"/>
    <n v="11"/>
    <n v="48.064782639999997"/>
    <x v="2"/>
    <n v="2.0300690889999999"/>
    <x v="1"/>
    <s v="Route C"/>
    <n v="873.12964799999997"/>
    <n v="0.9745564265497989"/>
    <x v="0"/>
  </r>
  <r>
    <x v="0"/>
    <s v="SKU76"/>
    <n v="69.108799550000001"/>
    <n v="23"/>
    <n v="241"/>
    <n v="5328.3759840000002"/>
    <x v="3"/>
    <n v="38"/>
    <n v="1"/>
    <n v="22"/>
    <n v="10"/>
    <s v="Carrier A"/>
    <n v="7.0545383370000003"/>
    <s v="Supplier 2"/>
    <x v="3"/>
    <n v="25"/>
    <n v="985"/>
    <n v="24"/>
    <n v="64.323597800000002"/>
    <x v="0"/>
    <n v="2.1800374520000001"/>
    <x v="2"/>
    <s v="Route A"/>
    <n v="997.41345009999998"/>
    <n v="0.987928104549463"/>
    <x v="0"/>
  </r>
  <r>
    <x v="0"/>
    <s v="SKU77"/>
    <n v="57.449742960000002"/>
    <n v="14"/>
    <n v="359"/>
    <n v="2483.760178"/>
    <x v="2"/>
    <n v="96"/>
    <n v="28"/>
    <n v="57"/>
    <n v="4"/>
    <s v="Carrier B"/>
    <n v="6.7809466260000004"/>
    <s v="Supplier 1"/>
    <x v="1"/>
    <n v="26"/>
    <n v="334"/>
    <n v="5"/>
    <n v="42.952444749999998"/>
    <x v="2"/>
    <n v="3.0551418180000001"/>
    <x v="0"/>
    <s v="Route B"/>
    <n v="852.5680989"/>
    <n v="0.98270668596330168"/>
    <x v="0"/>
  </r>
  <r>
    <x v="0"/>
    <s v="SKU78"/>
    <n v="6.3068831760000004"/>
    <n v="50"/>
    <n v="946"/>
    <n v="1292.4584179999999"/>
    <x v="2"/>
    <n v="5"/>
    <n v="4"/>
    <n v="51"/>
    <n v="5"/>
    <s v="Carrier B"/>
    <n v="8.4670497709999992"/>
    <s v="Supplier 5"/>
    <x v="0"/>
    <n v="25"/>
    <n v="858"/>
    <n v="21"/>
    <n v="71.126514720000003"/>
    <x v="0"/>
    <n v="4.0968813319999997"/>
    <x v="3"/>
    <s v="Route C"/>
    <n v="323.59220340000002"/>
    <n v="0.94496804405509316"/>
    <x v="0"/>
  </r>
  <r>
    <x v="0"/>
    <s v="SKU79"/>
    <n v="57.057031219999999"/>
    <n v="56"/>
    <n v="198"/>
    <n v="7888.7232679999997"/>
    <x v="0"/>
    <n v="31"/>
    <n v="25"/>
    <n v="20"/>
    <n v="1"/>
    <s v="Carrier B"/>
    <n v="6.4963253639999996"/>
    <s v="Supplier 3"/>
    <x v="3"/>
    <n v="5"/>
    <n v="228"/>
    <n v="12"/>
    <n v="57.870902919999999"/>
    <x v="0"/>
    <n v="0.16587162699999999"/>
    <x v="1"/>
    <s v="Route C"/>
    <n v="351.50421929999999"/>
    <n v="0.99266409773115649"/>
    <x v="0"/>
  </r>
  <r>
    <x v="1"/>
    <s v="SKU80"/>
    <n v="91.128318350000001"/>
    <n v="75"/>
    <n v="872"/>
    <n v="8651.6726830000007"/>
    <x v="2"/>
    <n v="39"/>
    <n v="14"/>
    <n v="41"/>
    <n v="2"/>
    <s v="Carrier C"/>
    <n v="2.8331846789999999"/>
    <s v="Supplier 3"/>
    <x v="4"/>
    <n v="8"/>
    <n v="202"/>
    <n v="5"/>
    <n v="76.961228019999993"/>
    <x v="1"/>
    <n v="2.849662199"/>
    <x v="3"/>
    <s v="Route B"/>
    <n v="787.77985049999995"/>
    <n v="0.99110446836815458"/>
    <x v="0"/>
  </r>
  <r>
    <x v="0"/>
    <s v="SKU81"/>
    <n v="72.819206930000007"/>
    <n v="9"/>
    <n v="774"/>
    <n v="4384.4134000000004"/>
    <x v="2"/>
    <n v="48"/>
    <n v="6"/>
    <n v="8"/>
    <n v="5"/>
    <s v="Carrier B"/>
    <n v="4.0662775020000002"/>
    <s v="Supplier 3"/>
    <x v="2"/>
    <n v="28"/>
    <n v="698"/>
    <n v="1"/>
    <n v="19.789592939999999"/>
    <x v="0"/>
    <n v="2.5475471220000001"/>
    <x v="2"/>
    <s v="Route B"/>
    <n v="276.7783359"/>
    <n v="0.99548637613870983"/>
    <x v="0"/>
  </r>
  <r>
    <x v="1"/>
    <s v="SKU82"/>
    <n v="17.03493074"/>
    <n v="13"/>
    <n v="336"/>
    <n v="2943.3818679999999"/>
    <x v="2"/>
    <n v="42"/>
    <n v="19"/>
    <n v="72"/>
    <n v="1"/>
    <s v="Carrier A"/>
    <n v="4.7081818740000001"/>
    <s v="Supplier 2"/>
    <x v="0"/>
    <n v="6"/>
    <n v="955"/>
    <n v="26"/>
    <n v="4.4652784350000001"/>
    <x v="0"/>
    <n v="4.1378770490000001"/>
    <x v="0"/>
    <s v="Route C"/>
    <n v="589.97855560000005"/>
    <n v="0.99848294287481154"/>
    <x v="0"/>
  </r>
  <r>
    <x v="0"/>
    <s v="SKU83"/>
    <n v="68.911246210000002"/>
    <n v="82"/>
    <n v="663"/>
    <n v="2411.7546320000001"/>
    <x v="2"/>
    <n v="65"/>
    <n v="24"/>
    <n v="7"/>
    <n v="8"/>
    <s v="Carrier B"/>
    <n v="4.9498395779999997"/>
    <s v="Supplier 1"/>
    <x v="3"/>
    <n v="20"/>
    <n v="443"/>
    <n v="5"/>
    <n v="97.730593799999994"/>
    <x v="1"/>
    <n v="0.77300613399999996"/>
    <x v="0"/>
    <s v="Route A"/>
    <n v="682.9710182"/>
    <n v="0.95947738940633664"/>
    <x v="0"/>
  </r>
  <r>
    <x v="0"/>
    <s v="SKU84"/>
    <n v="89.104367289999999"/>
    <n v="99"/>
    <n v="618"/>
    <n v="2048.2901000000002"/>
    <x v="2"/>
    <n v="73"/>
    <n v="26"/>
    <n v="80"/>
    <n v="10"/>
    <s v="Carrier A"/>
    <n v="8.3816156250000002"/>
    <s v="Supplier 5"/>
    <x v="4"/>
    <n v="24"/>
    <n v="589"/>
    <n v="22"/>
    <n v="33.808636509999999"/>
    <x v="2"/>
    <n v="4.8434565770000004"/>
    <x v="1"/>
    <s v="Route B"/>
    <n v="465.45700599999998"/>
    <n v="0.98349421475502907"/>
    <x v="0"/>
  </r>
  <r>
    <x v="2"/>
    <s v="SKU85"/>
    <n v="76.962994420000001"/>
    <n v="83"/>
    <n v="25"/>
    <n v="8684.6130589999993"/>
    <x v="1"/>
    <n v="15"/>
    <n v="18"/>
    <n v="66"/>
    <n v="2"/>
    <s v="Carrier C"/>
    <n v="8.2491687050000007"/>
    <s v="Supplier 5"/>
    <x v="4"/>
    <n v="4"/>
    <n v="211"/>
    <n v="2"/>
    <n v="69.929345519999998"/>
    <x v="1"/>
    <n v="1.3744289999999999"/>
    <x v="0"/>
    <s v="Route B"/>
    <n v="842.68682999999999"/>
    <n v="0.9919479031426125"/>
    <x v="0"/>
  </r>
  <r>
    <x v="1"/>
    <s v="SKU86"/>
    <n v="19.99817694"/>
    <n v="18"/>
    <n v="223"/>
    <n v="1229.5910289999999"/>
    <x v="2"/>
    <n v="32"/>
    <n v="14"/>
    <n v="22"/>
    <n v="6"/>
    <s v="Carrier B"/>
    <n v="1.4543053100000001"/>
    <s v="Supplier 1"/>
    <x v="0"/>
    <n v="4"/>
    <n v="569"/>
    <n v="18"/>
    <n v="74.608969999999999"/>
    <x v="2"/>
    <n v="2.051512931"/>
    <x v="2"/>
    <s v="Route A"/>
    <n v="264.2548898"/>
    <n v="0.93932212561710227"/>
    <x v="0"/>
  </r>
  <r>
    <x v="0"/>
    <s v="SKU87"/>
    <n v="80.41403665"/>
    <n v="24"/>
    <n v="79"/>
    <n v="5133.8467010000004"/>
    <x v="3"/>
    <n v="5"/>
    <n v="7"/>
    <n v="55"/>
    <n v="10"/>
    <s v="Carrier A"/>
    <n v="6.5758037979999999"/>
    <s v="Supplier 3"/>
    <x v="4"/>
    <n v="27"/>
    <n v="523"/>
    <n v="17"/>
    <n v="28.696996819999999"/>
    <x v="1"/>
    <n v="3.693737788"/>
    <x v="3"/>
    <s v="Route B"/>
    <n v="879.35921770000004"/>
    <n v="0.99441023495804615"/>
    <x v="0"/>
  </r>
  <r>
    <x v="2"/>
    <s v="SKU88"/>
    <n v="75.270406980000004"/>
    <n v="58"/>
    <n v="737"/>
    <n v="9444.7420330000004"/>
    <x v="3"/>
    <n v="60"/>
    <n v="18"/>
    <n v="85"/>
    <n v="7"/>
    <s v="Carrier A"/>
    <n v="3.8012531329999999"/>
    <s v="Supplier 2"/>
    <x v="0"/>
    <n v="21"/>
    <n v="953"/>
    <n v="11"/>
    <n v="68.184919059999999"/>
    <x v="0"/>
    <n v="0.72220440200000002"/>
    <x v="3"/>
    <s v="Route A"/>
    <n v="103.916248"/>
    <n v="0.9927806478121094"/>
    <x v="0"/>
  </r>
  <r>
    <x v="2"/>
    <s v="SKU89"/>
    <n v="97.760085579999995"/>
    <n v="10"/>
    <n v="134"/>
    <n v="5924.6825669999998"/>
    <x v="2"/>
    <n v="90"/>
    <n v="1"/>
    <n v="27"/>
    <n v="8"/>
    <s v="Carrier B"/>
    <n v="9.9298162449999996"/>
    <s v="Supplier 1"/>
    <x v="1"/>
    <n v="23"/>
    <n v="370"/>
    <n v="11"/>
    <n v="46.603873380000003"/>
    <x v="0"/>
    <n v="1.9076657340000001"/>
    <x v="2"/>
    <s v="Route B"/>
    <n v="517.49997389999999"/>
    <n v="0.99213394593668536"/>
    <x v="0"/>
  </r>
  <r>
    <x v="1"/>
    <s v="SKU90"/>
    <n v="13.8819135"/>
    <n v="56"/>
    <n v="320"/>
    <n v="9592.63357"/>
    <x v="0"/>
    <n v="66"/>
    <n v="18"/>
    <n v="96"/>
    <n v="7"/>
    <s v="Carrier B"/>
    <n v="7.674430708"/>
    <s v="Supplier 3"/>
    <x v="3"/>
    <n v="8"/>
    <n v="585"/>
    <n v="8"/>
    <n v="85.675963339999996"/>
    <x v="2"/>
    <n v="1.2193822240000001"/>
    <x v="2"/>
    <s v="Route B"/>
    <n v="990.07847249999998"/>
    <n v="0.99106856707130531"/>
    <x v="0"/>
  </r>
  <r>
    <x v="2"/>
    <s v="SKU91"/>
    <n v="62.11196546"/>
    <n v="90"/>
    <n v="916"/>
    <n v="1935.2067939999999"/>
    <x v="3"/>
    <n v="98"/>
    <n v="22"/>
    <n v="85"/>
    <n v="7"/>
    <s v="Carrier B"/>
    <n v="7.4715140839999998"/>
    <s v="Supplier 4"/>
    <x v="2"/>
    <n v="5"/>
    <n v="207"/>
    <n v="28"/>
    <n v="39.772882500000001"/>
    <x v="0"/>
    <n v="0.62600185799999997"/>
    <x v="2"/>
    <s v="Route B"/>
    <n v="996.77831500000002"/>
    <n v="0.97944773518607231"/>
    <x v="0"/>
  </r>
  <r>
    <x v="2"/>
    <s v="SKU92"/>
    <n v="47.71423308"/>
    <n v="44"/>
    <n v="276"/>
    <n v="2100.1297549999999"/>
    <x v="3"/>
    <n v="90"/>
    <n v="25"/>
    <n v="10"/>
    <n v="8"/>
    <s v="Carrier B"/>
    <n v="4.4695000260000004"/>
    <s v="Supplier 2"/>
    <x v="0"/>
    <n v="4"/>
    <n v="671"/>
    <n v="29"/>
    <n v="62.612690399999998"/>
    <x v="2"/>
    <n v="0.33343182500000002"/>
    <x v="2"/>
    <s v="Route B"/>
    <n v="230.0927825"/>
    <n v="0.97018627527611978"/>
    <x v="0"/>
  </r>
  <r>
    <x v="0"/>
    <s v="SKU93"/>
    <n v="69.290830999999997"/>
    <n v="88"/>
    <n v="114"/>
    <n v="4531.4021339999999"/>
    <x v="2"/>
    <n v="63"/>
    <n v="17"/>
    <n v="66"/>
    <n v="1"/>
    <s v="Carrier C"/>
    <n v="7.0064320589999998"/>
    <s v="Supplier 4"/>
    <x v="4"/>
    <n v="21"/>
    <n v="824"/>
    <n v="20"/>
    <n v="35.633652339999998"/>
    <x v="1"/>
    <n v="4.165781795"/>
    <x v="1"/>
    <s v="Route A"/>
    <n v="823.52384589999997"/>
    <n v="0.99213628557204547"/>
    <x v="0"/>
  </r>
  <r>
    <x v="2"/>
    <s v="SKU94"/>
    <n v="3.0376887250000002"/>
    <n v="97"/>
    <n v="987"/>
    <n v="7888.3565470000003"/>
    <x v="2"/>
    <n v="77"/>
    <n v="26"/>
    <n v="72"/>
    <n v="9"/>
    <s v="Carrier B"/>
    <n v="6.9429459419999997"/>
    <s v="Supplier 2"/>
    <x v="2"/>
    <n v="12"/>
    <n v="908"/>
    <n v="14"/>
    <n v="60.387378609999999"/>
    <x v="2"/>
    <n v="1.463607498"/>
    <x v="2"/>
    <s v="Route B"/>
    <n v="846.665257"/>
    <n v="0.99234474529007366"/>
    <x v="0"/>
  </r>
  <r>
    <x v="0"/>
    <s v="SKU95"/>
    <n v="77.90392722"/>
    <n v="65"/>
    <n v="672"/>
    <n v="7386.3639439999997"/>
    <x v="2"/>
    <n v="15"/>
    <n v="14"/>
    <n v="26"/>
    <n v="9"/>
    <s v="Carrier B"/>
    <n v="8.6303388699999992"/>
    <s v="Supplier 4"/>
    <x v="0"/>
    <n v="18"/>
    <n v="450"/>
    <n v="26"/>
    <n v="58.890685769999997"/>
    <x v="0"/>
    <n v="1.2108821299999999"/>
    <x v="1"/>
    <s v="Route A"/>
    <n v="778.86424139999997"/>
    <n v="0.99202710748935707"/>
    <x v="0"/>
  </r>
  <r>
    <x v="2"/>
    <s v="SKU96"/>
    <n v="24.423131420000001"/>
    <n v="29"/>
    <n v="324"/>
    <n v="7698.4247660000001"/>
    <x v="0"/>
    <n v="67"/>
    <n v="2"/>
    <n v="32"/>
    <n v="3"/>
    <s v="Carrier C"/>
    <n v="5.3528780439999997"/>
    <s v="Supplier 3"/>
    <x v="0"/>
    <n v="28"/>
    <n v="648"/>
    <n v="28"/>
    <n v="17.803756329999999"/>
    <x v="0"/>
    <n v="3.8720476810000002"/>
    <x v="0"/>
    <s v="Route A"/>
    <n v="188.7421411"/>
    <n v="0.99768735074107229"/>
    <x v="0"/>
  </r>
  <r>
    <x v="0"/>
    <s v="SKU97"/>
    <n v="3.5261112589999999"/>
    <n v="56"/>
    <n v="62"/>
    <n v="4370.9165800000001"/>
    <x v="3"/>
    <n v="46"/>
    <n v="19"/>
    <n v="4"/>
    <n v="9"/>
    <s v="Carrier A"/>
    <n v="7.9048456109999998"/>
    <s v="Supplier 4"/>
    <x v="0"/>
    <n v="10"/>
    <n v="535"/>
    <n v="13"/>
    <n v="65.765155930000006"/>
    <x v="1"/>
    <n v="3.376237835"/>
    <x v="0"/>
    <s v="Route A"/>
    <n v="540.13242290000005"/>
    <n v="0.98495392105378499"/>
    <x v="0"/>
  </r>
  <r>
    <x v="1"/>
    <s v="SKU98"/>
    <n v="19.754604870000001"/>
    <n v="43"/>
    <n v="913"/>
    <n v="8525.9525599999997"/>
    <x v="1"/>
    <n v="53"/>
    <n v="1"/>
    <n v="27"/>
    <n v="7"/>
    <s v="Carrier B"/>
    <n v="1.4098010949999999"/>
    <s v="Supplier 5"/>
    <x v="4"/>
    <n v="28"/>
    <n v="581"/>
    <n v="9"/>
    <n v="5.6046908640000002"/>
    <x v="0"/>
    <n v="2.9081221689999999"/>
    <x v="2"/>
    <s v="Route A"/>
    <n v="882.19886350000002"/>
    <n v="0.999342631708943"/>
    <x v="0"/>
  </r>
  <r>
    <x v="0"/>
    <s v="SKU99"/>
    <n v="68.5178327"/>
    <n v="17"/>
    <n v="627"/>
    <n v="9185.185829"/>
    <x v="2"/>
    <n v="55"/>
    <n v="8"/>
    <n v="59"/>
    <n v="6"/>
    <s v="Carrier B"/>
    <n v="1.311023756"/>
    <s v="Supplier 2"/>
    <x v="4"/>
    <n v="29"/>
    <n v="921"/>
    <n v="2"/>
    <n v="38.072898520000003"/>
    <x v="1"/>
    <n v="0.34602729100000001"/>
    <x v="2"/>
    <s v="Route B"/>
    <n v="210.743009"/>
    <n v="0.9958549669839238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29CC25-EDD6-44C8-BA66-79F5B5205F3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42:D103" firstHeaderRow="0" firstDataRow="1" firstDataCol="1"/>
  <pivotFields count="26">
    <pivotField axis="axisRow" showAll="0">
      <items count="4">
        <item x="2"/>
        <item x="0"/>
        <item x="1"/>
        <item t="default"/>
      </items>
    </pivotField>
    <pivotField showAll="0"/>
    <pivotField showAll="0"/>
    <pivotField dataField="1" showAll="0"/>
    <pivotField showAll="0"/>
    <pivotField showAll="0"/>
    <pivotField showAll="0">
      <items count="5">
        <item x="1"/>
        <item x="3"/>
        <item x="0"/>
        <item x="2"/>
        <item t="default"/>
      </items>
    </pivotField>
    <pivotField dataField="1" showAll="0"/>
    <pivotField showAll="0"/>
    <pivotField dataField="1" showAll="0"/>
    <pivotField showAll="0"/>
    <pivotField showAll="0"/>
    <pivotField showAll="0"/>
    <pivotField showAll="0"/>
    <pivotField axis="axisRow" showAll="0">
      <items count="6">
        <item x="3"/>
        <item x="4"/>
        <item x="2"/>
        <item x="1"/>
        <item x="0"/>
        <item t="default"/>
      </items>
    </pivotField>
    <pivotField showAll="0"/>
    <pivotField showAll="0"/>
    <pivotField showAll="0"/>
    <pivotField showAll="0"/>
    <pivotField axis="axisRow" showAll="0">
      <items count="4">
        <item x="1"/>
        <item x="2"/>
        <item x="0"/>
        <item t="default"/>
      </items>
    </pivotField>
    <pivotField showAll="0"/>
    <pivotField showAll="0">
      <items count="5">
        <item x="1"/>
        <item x="2"/>
        <item x="0"/>
        <item x="3"/>
        <item t="default"/>
      </items>
    </pivotField>
    <pivotField showAll="0"/>
    <pivotField showAll="0"/>
    <pivotField numFmtId="10" showAll="0"/>
    <pivotField showAll="0">
      <items count="2">
        <item x="0"/>
        <item t="default"/>
      </items>
    </pivotField>
  </pivotFields>
  <rowFields count="3">
    <field x="14"/>
    <field x="0"/>
    <field x="19"/>
  </rowFields>
  <rowItems count="61">
    <i>
      <x/>
    </i>
    <i r="1">
      <x/>
    </i>
    <i r="2">
      <x/>
    </i>
    <i r="2">
      <x v="2"/>
    </i>
    <i r="1">
      <x v="1"/>
    </i>
    <i r="2">
      <x/>
    </i>
    <i r="2">
      <x v="1"/>
    </i>
    <i r="2">
      <x v="2"/>
    </i>
    <i r="1">
      <x v="2"/>
    </i>
    <i r="2">
      <x/>
    </i>
    <i r="2">
      <x v="1"/>
    </i>
    <i r="2">
      <x v="2"/>
    </i>
    <i>
      <x v="1"/>
    </i>
    <i r="1">
      <x/>
    </i>
    <i r="2">
      <x/>
    </i>
    <i r="2">
      <x v="2"/>
    </i>
    <i r="1">
      <x v="1"/>
    </i>
    <i r="2">
      <x/>
    </i>
    <i r="2">
      <x v="1"/>
    </i>
    <i r="2">
      <x v="2"/>
    </i>
    <i r="1">
      <x v="2"/>
    </i>
    <i r="2">
      <x/>
    </i>
    <i r="2">
      <x v="1"/>
    </i>
    <i r="2">
      <x v="2"/>
    </i>
    <i>
      <x v="2"/>
    </i>
    <i r="1">
      <x/>
    </i>
    <i r="2">
      <x/>
    </i>
    <i r="2">
      <x v="1"/>
    </i>
    <i r="2">
      <x v="2"/>
    </i>
    <i r="1">
      <x v="1"/>
    </i>
    <i r="2">
      <x/>
    </i>
    <i r="2">
      <x v="2"/>
    </i>
    <i r="1">
      <x v="2"/>
    </i>
    <i r="2">
      <x/>
    </i>
    <i r="2">
      <x v="2"/>
    </i>
    <i>
      <x v="3"/>
    </i>
    <i r="1">
      <x/>
    </i>
    <i r="2">
      <x/>
    </i>
    <i r="2">
      <x v="1"/>
    </i>
    <i r="2">
      <x v="2"/>
    </i>
    <i r="1">
      <x v="1"/>
    </i>
    <i r="2">
      <x/>
    </i>
    <i r="2">
      <x v="1"/>
    </i>
    <i r="2">
      <x v="2"/>
    </i>
    <i r="1">
      <x v="2"/>
    </i>
    <i r="2">
      <x/>
    </i>
    <i r="2">
      <x v="1"/>
    </i>
    <i r="2">
      <x v="2"/>
    </i>
    <i>
      <x v="4"/>
    </i>
    <i r="1">
      <x/>
    </i>
    <i r="2">
      <x/>
    </i>
    <i r="2">
      <x v="1"/>
    </i>
    <i r="2">
      <x v="2"/>
    </i>
    <i r="1">
      <x v="1"/>
    </i>
    <i r="2">
      <x/>
    </i>
    <i r="2">
      <x v="2"/>
    </i>
    <i r="1">
      <x v="2"/>
    </i>
    <i r="2">
      <x/>
    </i>
    <i r="2">
      <x v="1"/>
    </i>
    <i r="2">
      <x v="2"/>
    </i>
    <i t="grand">
      <x/>
    </i>
  </rowItems>
  <colFields count="1">
    <field x="-2"/>
  </colFields>
  <colItems count="3">
    <i>
      <x/>
    </i>
    <i i="1">
      <x v="1"/>
    </i>
    <i i="2">
      <x v="2"/>
    </i>
  </colItems>
  <dataFields count="3">
    <dataField name="Average of Availability" fld="3" subtotal="average" baseField="0" baseItem="2" numFmtId="1"/>
    <dataField name="Average of Stock levels" fld="7" subtotal="average" baseField="0" baseItem="2"/>
    <dataField name="Average of Order quantities" fld="9" subtotal="average" baseField="0" baseItem="2"/>
  </dataFields>
  <formats count="11">
    <format dxfId="10">
      <pivotArea type="all" dataOnly="0" outline="0" fieldPosition="0"/>
    </format>
    <format dxfId="9">
      <pivotArea outline="0" collapsedLevelsAreSubtotals="1" fieldPosition="0"/>
    </format>
    <format dxfId="8">
      <pivotArea field="0" type="button" dataOnly="0" labelOnly="1" outline="0" axis="axisRow" fieldPosition="1"/>
    </format>
    <format dxfId="7">
      <pivotArea dataOnly="0" labelOnly="1" fieldPosition="0">
        <references count="1">
          <reference field="0" count="0"/>
        </references>
      </pivotArea>
    </format>
    <format dxfId="6">
      <pivotArea dataOnly="0" labelOnly="1" grandRow="1" outline="0" fieldPosition="0"/>
    </format>
    <format dxfId="5">
      <pivotArea outline="0" collapsedLevelsAreSubtotals="1" fieldPosition="0">
        <references count="1">
          <reference field="4294967294" count="1" selected="0">
            <x v="1"/>
          </reference>
        </references>
      </pivotArea>
    </format>
    <format dxfId="4">
      <pivotArea outline="0" collapsedLevelsAreSubtotals="1" fieldPosition="0">
        <references count="1">
          <reference field="4294967294" count="1" selected="0">
            <x v="2"/>
          </reference>
        </references>
      </pivotArea>
    </format>
    <format dxfId="3">
      <pivotArea outline="0" collapsedLevelsAreSubtotals="1" fieldPosition="0">
        <references count="1">
          <reference field="4294967294" count="1" selected="0">
            <x v="0"/>
          </reference>
        </references>
      </pivotArea>
    </format>
    <format dxfId="2">
      <pivotArea dataOnly="0" labelOnly="1" outline="0" fieldPosition="0">
        <references count="1">
          <reference field="4294967294" count="1">
            <x v="0"/>
          </reference>
        </references>
      </pivotArea>
    </format>
    <format dxfId="1">
      <pivotArea dataOnly="0" outline="0" fieldPosition="0">
        <references count="1">
          <reference field="4294967294" count="1">
            <x v="1"/>
          </reference>
        </references>
      </pivotArea>
    </format>
    <format dxfId="0">
      <pivotArea dataOnly="0" outline="0" fieldPosition="0">
        <references count="1">
          <reference field="4294967294" count="1">
            <x v="2"/>
          </reference>
        </references>
      </pivotArea>
    </format>
  </formats>
  <chartFormats count="6">
    <chartFormat chart="6"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2"/>
          </reference>
        </references>
      </pivotArea>
    </chartFormat>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2"/>
          </reference>
        </references>
      </pivotArea>
    </chartFormat>
  </chartFormats>
  <pivotTableStyleInfo name="PivotStyleDark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748436-1EA8-400D-A7A8-6714B49D3F9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E37" firstHeaderRow="0" firstDataRow="1" firstDataCol="1"/>
  <pivotFields count="26">
    <pivotField axis="axisRow" showAll="0">
      <items count="4">
        <item x="2"/>
        <item x="0"/>
        <item x="1"/>
        <item t="default"/>
      </items>
    </pivotField>
    <pivotField showAll="0"/>
    <pivotField showAll="0"/>
    <pivotField showAll="0"/>
    <pivotField dataField="1" showAll="0"/>
    <pivotField dataField="1" showAll="0"/>
    <pivotField showAll="0">
      <items count="5">
        <item x="1"/>
        <item x="3"/>
        <item x="0"/>
        <item x="2"/>
        <item t="default"/>
      </items>
    </pivotField>
    <pivotField showAll="0"/>
    <pivotField showAll="0"/>
    <pivotField showAll="0"/>
    <pivotField showAll="0"/>
    <pivotField showAll="0"/>
    <pivotField showAll="0"/>
    <pivotField showAll="0"/>
    <pivotField axis="axisRow" showAll="0">
      <items count="6">
        <item x="3"/>
        <item x="4"/>
        <item x="2"/>
        <item x="1"/>
        <item x="0"/>
        <item t="default"/>
      </items>
    </pivotField>
    <pivotField showAll="0"/>
    <pivotField showAll="0"/>
    <pivotField showAll="0"/>
    <pivotField dataField="1" showAll="0"/>
    <pivotField showAll="0">
      <items count="4">
        <item x="1"/>
        <item x="2"/>
        <item x="0"/>
        <item t="default"/>
      </items>
    </pivotField>
    <pivotField showAll="0"/>
    <pivotField showAll="0">
      <items count="5">
        <item x="1"/>
        <item x="2"/>
        <item x="0"/>
        <item x="3"/>
        <item t="default"/>
      </items>
    </pivotField>
    <pivotField showAll="0"/>
    <pivotField showAll="0"/>
    <pivotField dataField="1" numFmtId="10" showAll="0"/>
    <pivotField axis="axisRow" showAll="0">
      <items count="2">
        <item x="0"/>
        <item t="default"/>
      </items>
    </pivotField>
  </pivotFields>
  <rowFields count="3">
    <field x="0"/>
    <field x="14"/>
    <field x="25"/>
  </rowFields>
  <rowItems count="34">
    <i>
      <x/>
    </i>
    <i r="1">
      <x/>
    </i>
    <i r="2">
      <x/>
    </i>
    <i r="1">
      <x v="1"/>
    </i>
    <i r="2">
      <x/>
    </i>
    <i r="1">
      <x v="2"/>
    </i>
    <i r="2">
      <x/>
    </i>
    <i r="1">
      <x v="3"/>
    </i>
    <i r="2">
      <x/>
    </i>
    <i r="1">
      <x v="4"/>
    </i>
    <i r="2">
      <x/>
    </i>
    <i>
      <x v="1"/>
    </i>
    <i r="1">
      <x/>
    </i>
    <i r="2">
      <x/>
    </i>
    <i r="1">
      <x v="1"/>
    </i>
    <i r="2">
      <x/>
    </i>
    <i r="1">
      <x v="2"/>
    </i>
    <i r="2">
      <x/>
    </i>
    <i r="1">
      <x v="3"/>
    </i>
    <i r="2">
      <x/>
    </i>
    <i r="1">
      <x v="4"/>
    </i>
    <i r="2">
      <x/>
    </i>
    <i>
      <x v="2"/>
    </i>
    <i r="1">
      <x/>
    </i>
    <i r="2">
      <x/>
    </i>
    <i r="1">
      <x v="1"/>
    </i>
    <i r="2">
      <x/>
    </i>
    <i r="1">
      <x v="2"/>
    </i>
    <i r="2">
      <x/>
    </i>
    <i r="1">
      <x v="3"/>
    </i>
    <i r="2">
      <x/>
    </i>
    <i r="1">
      <x v="4"/>
    </i>
    <i r="2">
      <x/>
    </i>
    <i t="grand">
      <x/>
    </i>
  </rowItems>
  <colFields count="1">
    <field x="-2"/>
  </colFields>
  <colItems count="4">
    <i>
      <x/>
    </i>
    <i i="1">
      <x v="1"/>
    </i>
    <i i="2">
      <x v="2"/>
    </i>
    <i i="3">
      <x v="3"/>
    </i>
  </colItems>
  <dataFields count="4">
    <dataField name="Average of Number of products sold" fld="4" subtotal="average" baseField="14" baseItem="3" numFmtId="2"/>
    <dataField name="Average of Manufacturing costs" fld="18" subtotal="average" baseField="14" baseItem="3" numFmtId="164"/>
    <dataField name="Average of Revenue generated" fld="5" subtotal="average" baseField="14" baseItem="3" numFmtId="164"/>
    <dataField name="Average of Profit Margin" fld="24" subtotal="average" baseField="0" baseItem="0" numFmtId="10"/>
  </dataFields>
  <formats count="33">
    <format dxfId="43">
      <pivotArea type="all" dataOnly="0" outline="0" fieldPosition="0"/>
    </format>
    <format dxfId="42">
      <pivotArea outline="0" collapsedLevelsAreSubtotals="1" fieldPosition="0"/>
    </format>
    <format dxfId="41">
      <pivotArea field="0" type="button" dataOnly="0" labelOnly="1" outline="0" axis="axisRow" fieldPosition="0"/>
    </format>
    <format dxfId="40">
      <pivotArea dataOnly="0" labelOnly="1" fieldPosition="0">
        <references count="1">
          <reference field="0" count="0"/>
        </references>
      </pivotArea>
    </format>
    <format dxfId="39">
      <pivotArea dataOnly="0" labelOnly="1" grandRow="1" outline="0" fieldPosition="0"/>
    </format>
    <format dxfId="38">
      <pivotArea dataOnly="0" labelOnly="1" fieldPosition="0">
        <references count="2">
          <reference field="0" count="1" selected="0">
            <x v="0"/>
          </reference>
          <reference field="14" count="0"/>
        </references>
      </pivotArea>
    </format>
    <format dxfId="37">
      <pivotArea dataOnly="0" labelOnly="1" fieldPosition="0">
        <references count="2">
          <reference field="0" count="1" selected="0">
            <x v="1"/>
          </reference>
          <reference field="14" count="0"/>
        </references>
      </pivotArea>
    </format>
    <format dxfId="36">
      <pivotArea dataOnly="0" labelOnly="1" fieldPosition="0">
        <references count="2">
          <reference field="0" count="1" selected="0">
            <x v="2"/>
          </reference>
          <reference field="14" count="0"/>
        </references>
      </pivotArea>
    </format>
    <format dxfId="35">
      <pivotArea dataOnly="0" labelOnly="1" fieldPosition="0">
        <references count="3">
          <reference field="0" count="1" selected="0">
            <x v="0"/>
          </reference>
          <reference field="14" count="1" selected="0">
            <x v="0"/>
          </reference>
          <reference field="25" count="0"/>
        </references>
      </pivotArea>
    </format>
    <format dxfId="34">
      <pivotArea dataOnly="0" labelOnly="1" fieldPosition="0">
        <references count="3">
          <reference field="0" count="1" selected="0">
            <x v="0"/>
          </reference>
          <reference field="14" count="1" selected="0">
            <x v="1"/>
          </reference>
          <reference field="25" count="0"/>
        </references>
      </pivotArea>
    </format>
    <format dxfId="33">
      <pivotArea dataOnly="0" labelOnly="1" fieldPosition="0">
        <references count="3">
          <reference field="0" count="1" selected="0">
            <x v="0"/>
          </reference>
          <reference field="14" count="1" selected="0">
            <x v="2"/>
          </reference>
          <reference field="25" count="0"/>
        </references>
      </pivotArea>
    </format>
    <format dxfId="32">
      <pivotArea dataOnly="0" labelOnly="1" fieldPosition="0">
        <references count="3">
          <reference field="0" count="1" selected="0">
            <x v="0"/>
          </reference>
          <reference field="14" count="1" selected="0">
            <x v="3"/>
          </reference>
          <reference field="25" count="0"/>
        </references>
      </pivotArea>
    </format>
    <format dxfId="31">
      <pivotArea dataOnly="0" labelOnly="1" fieldPosition="0">
        <references count="3">
          <reference field="0" count="1" selected="0">
            <x v="0"/>
          </reference>
          <reference field="14" count="1" selected="0">
            <x v="4"/>
          </reference>
          <reference field="25" count="0"/>
        </references>
      </pivotArea>
    </format>
    <format dxfId="30">
      <pivotArea dataOnly="0" labelOnly="1" fieldPosition="0">
        <references count="3">
          <reference field="0" count="1" selected="0">
            <x v="1"/>
          </reference>
          <reference field="14" count="1" selected="0">
            <x v="0"/>
          </reference>
          <reference field="25" count="0"/>
        </references>
      </pivotArea>
    </format>
    <format dxfId="29">
      <pivotArea dataOnly="0" labelOnly="1" fieldPosition="0">
        <references count="3">
          <reference field="0" count="1" selected="0">
            <x v="1"/>
          </reference>
          <reference field="14" count="1" selected="0">
            <x v="1"/>
          </reference>
          <reference field="25" count="0"/>
        </references>
      </pivotArea>
    </format>
    <format dxfId="28">
      <pivotArea dataOnly="0" labelOnly="1" fieldPosition="0">
        <references count="3">
          <reference field="0" count="1" selected="0">
            <x v="1"/>
          </reference>
          <reference field="14" count="1" selected="0">
            <x v="2"/>
          </reference>
          <reference field="25" count="0"/>
        </references>
      </pivotArea>
    </format>
    <format dxfId="27">
      <pivotArea dataOnly="0" labelOnly="1" fieldPosition="0">
        <references count="3">
          <reference field="0" count="1" selected="0">
            <x v="1"/>
          </reference>
          <reference field="14" count="1" selected="0">
            <x v="3"/>
          </reference>
          <reference field="25" count="0"/>
        </references>
      </pivotArea>
    </format>
    <format dxfId="26">
      <pivotArea dataOnly="0" labelOnly="1" fieldPosition="0">
        <references count="3">
          <reference field="0" count="1" selected="0">
            <x v="1"/>
          </reference>
          <reference field="14" count="1" selected="0">
            <x v="4"/>
          </reference>
          <reference field="25" count="0"/>
        </references>
      </pivotArea>
    </format>
    <format dxfId="25">
      <pivotArea dataOnly="0" labelOnly="1" fieldPosition="0">
        <references count="3">
          <reference field="0" count="1" selected="0">
            <x v="2"/>
          </reference>
          <reference field="14" count="1" selected="0">
            <x v="0"/>
          </reference>
          <reference field="25" count="0"/>
        </references>
      </pivotArea>
    </format>
    <format dxfId="24">
      <pivotArea dataOnly="0" labelOnly="1" fieldPosition="0">
        <references count="3">
          <reference field="0" count="1" selected="0">
            <x v="2"/>
          </reference>
          <reference field="14" count="1" selected="0">
            <x v="1"/>
          </reference>
          <reference field="25" count="0"/>
        </references>
      </pivotArea>
    </format>
    <format dxfId="23">
      <pivotArea dataOnly="0" labelOnly="1" fieldPosition="0">
        <references count="3">
          <reference field="0" count="1" selected="0">
            <x v="2"/>
          </reference>
          <reference field="14" count="1" selected="0">
            <x v="2"/>
          </reference>
          <reference field="25" count="0"/>
        </references>
      </pivotArea>
    </format>
    <format dxfId="22">
      <pivotArea dataOnly="0" labelOnly="1" fieldPosition="0">
        <references count="3">
          <reference field="0" count="1" selected="0">
            <x v="2"/>
          </reference>
          <reference field="14" count="1" selected="0">
            <x v="3"/>
          </reference>
          <reference field="25" count="0"/>
        </references>
      </pivotArea>
    </format>
    <format dxfId="21">
      <pivotArea dataOnly="0" labelOnly="1" fieldPosition="0">
        <references count="3">
          <reference field="0" count="1" selected="0">
            <x v="2"/>
          </reference>
          <reference field="14" count="1" selected="0">
            <x v="4"/>
          </reference>
          <reference field="25" count="0"/>
        </references>
      </pivotArea>
    </format>
    <format dxfId="20">
      <pivotArea dataOnly="0" labelOnly="1" outline="0" fieldPosition="0">
        <references count="1">
          <reference field="4294967294" count="4">
            <x v="0"/>
            <x v="1"/>
            <x v="2"/>
            <x v="3"/>
          </reference>
        </references>
      </pivotArea>
    </format>
    <format dxfId="19">
      <pivotArea collapsedLevelsAreSubtotals="1" fieldPosition="0">
        <references count="2">
          <reference field="4294967294" count="1" selected="0">
            <x v="0"/>
          </reference>
          <reference field="0" count="1">
            <x v="0"/>
          </reference>
        </references>
      </pivotArea>
    </format>
    <format dxfId="18">
      <pivotArea outline="0" collapsedLevelsAreSubtotals="1" fieldPosition="0">
        <references count="1">
          <reference field="4294967294" count="1" selected="0">
            <x v="0"/>
          </reference>
        </references>
      </pivotArea>
    </format>
    <format dxfId="17">
      <pivotArea dataOnly="0" labelOnly="1" outline="0" fieldPosition="0">
        <references count="1">
          <reference field="4294967294" count="1">
            <x v="0"/>
          </reference>
        </references>
      </pivotArea>
    </format>
    <format dxfId="16">
      <pivotArea outline="0" collapsedLevelsAreSubtotals="1" fieldPosition="0">
        <references count="1">
          <reference field="4294967294" count="1" selected="0">
            <x v="1"/>
          </reference>
        </references>
      </pivotArea>
    </format>
    <format dxfId="15">
      <pivotArea dataOnly="0" labelOnly="1" outline="0" fieldPosition="0">
        <references count="1">
          <reference field="4294967294" count="1">
            <x v="1"/>
          </reference>
        </references>
      </pivotArea>
    </format>
    <format dxfId="14">
      <pivotArea outline="0" collapsedLevelsAreSubtotals="1" fieldPosition="0">
        <references count="1">
          <reference field="4294967294" count="1" selected="0">
            <x v="2"/>
          </reference>
        </references>
      </pivotArea>
    </format>
    <format dxfId="13">
      <pivotArea dataOnly="0" labelOnly="1" outline="0" fieldPosition="0">
        <references count="1">
          <reference field="4294967294" count="1">
            <x v="2"/>
          </reference>
        </references>
      </pivotArea>
    </format>
    <format dxfId="12">
      <pivotArea outline="0" collapsedLevelsAreSubtotals="1" fieldPosition="0">
        <references count="1">
          <reference field="4294967294" count="1" selected="0">
            <x v="3"/>
          </reference>
        </references>
      </pivotArea>
    </format>
    <format dxfId="11">
      <pivotArea dataOnly="0" labelOnly="1" outline="0" fieldPosition="0">
        <references count="1">
          <reference field="4294967294" count="1">
            <x v="3"/>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TableStyleInfo name="PivotStyleDark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72789852-9740-4B8E-B8AE-93D8C64AB62F}" sourceName="Product type">
  <pivotTables>
    <pivotTable tabId="2" name="PivotTable1"/>
    <pivotTable tabId="2" name="PivotTable2"/>
  </pivotTables>
  <data>
    <tabular pivotCacheId="185238289">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demographics" xr10:uid="{638CBA1E-6678-4CB8-9206-D39DBDC537EC}" sourceName="Customer demographics">
  <pivotTables>
    <pivotTable tabId="2" name="PivotTable1"/>
    <pivotTable tabId="2" name="PivotTable2"/>
  </pivotTables>
  <data>
    <tabular pivotCacheId="185238289">
      <items count="4">
        <i x="1" s="1"/>
        <i x="3"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146D1887-8BB0-4BE3-96B8-5DC2E1919DA9}" sourceName="Location">
  <pivotTables>
    <pivotTable tabId="2" name="PivotTable1"/>
    <pivotTable tabId="2" name="PivotTable2"/>
  </pivotTables>
  <data>
    <tabular pivotCacheId="185238289">
      <items count="5">
        <i x="3" s="1"/>
        <i x="4" s="1"/>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pection_results" xr10:uid="{1043366C-3349-4026-969D-5D5D8F7B6FD5}" sourceName="Inspection results">
  <pivotTables>
    <pivotTable tabId="2" name="PivotTable1"/>
    <pivotTable tabId="2" name="PivotTable2"/>
  </pivotTables>
  <data>
    <tabular pivotCacheId="185238289">
      <items count="3">
        <i x="1"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portation_modes" xr10:uid="{8CC5E57F-1356-436A-A8B6-0A0C704D5BF7}" sourceName="Transportation modes">
  <pivotTables>
    <pivotTable tabId="2" name="PivotTable1"/>
    <pivotTable tabId="2" name="PivotTable2"/>
  </pivotTables>
  <data>
    <tabular pivotCacheId="185238289">
      <items count="4">
        <i x="1"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type" xr10:uid="{5C2ED4B8-B079-4A84-A458-05CA7C5C6214}" cache="Slicer_Product_type" caption="Product type" rowHeight="273050"/>
  <slicer name="Product type 1" xr10:uid="{DA32D6EF-C6A0-4B4B-AC16-9C97C5E9BF08}" cache="Slicer_Product_type" caption="Product type" rowHeight="273050"/>
  <slicer name="Customer demographics" xr10:uid="{C8E62CEE-72FD-4634-8ABF-F810B5905E9F}" cache="Slicer_Customer_demographics" caption="Customer demographics" rowHeight="273050"/>
  <slicer name="Location" xr10:uid="{B66FE7CA-EE52-4ED8-8ED5-444C3A4DBE4D}" cache="Slicer_Location" caption="Location" rowHeight="273050"/>
  <slicer name="Location 1" xr10:uid="{428179AE-9D9D-489E-A530-827A525EFBAF}" cache="Slicer_Location" caption="Location" rowHeight="273050"/>
  <slicer name="Inspection results" xr10:uid="{AEBBEBF5-10DA-447E-86A0-F84FD030DCEC}" cache="Slicer_Inspection_results" caption="Inspection results" rowHeight="273050"/>
  <slicer name="Inspection results 1" xr10:uid="{FAD0030A-86CE-4D69-A7BA-03993C52A53E}" cache="Slicer_Inspection_results" caption="Inspection results" rowHeight="273050"/>
  <slicer name="Transportation modes" xr10:uid="{D7B79459-E03B-49F7-8179-23BD7D17EE93}" cache="Slicer_Transportation_modes" caption="Transportation modes" rowHeight="273050"/>
  <slicer name="Transportation modes 1" xr10:uid="{31DD9BFE-CDCC-48EB-84A1-ED5DABC2A3B1}" cache="Slicer_Transportation_modes" caption="Transportation modes" rowHeight="273050"/>
</slicers>
</file>

<file path=xl/theme/theme1.xml><?xml version="1.0" encoding="utf-8"?>
<a:theme xmlns:a="http://schemas.openxmlformats.org/drawingml/2006/main" name="Dividend">
  <a:themeElements>
    <a:clrScheme name="Dividend">
      <a:dk1>
        <a:sysClr val="windowText" lastClr="000000"/>
      </a:dk1>
      <a:lt1>
        <a:sysClr val="window" lastClr="FFFFFF"/>
      </a:lt1>
      <a:dk2>
        <a:srgbClr val="3D3D3D"/>
      </a:dk2>
      <a:lt2>
        <a:srgbClr val="EBEBEB"/>
      </a:lt2>
      <a:accent1>
        <a:srgbClr val="4D1434"/>
      </a:accent1>
      <a:accent2>
        <a:srgbClr val="903163"/>
      </a:accent2>
      <a:accent3>
        <a:srgbClr val="B2324B"/>
      </a:accent3>
      <a:accent4>
        <a:srgbClr val="969FA7"/>
      </a:accent4>
      <a:accent5>
        <a:srgbClr val="66B1CE"/>
      </a:accent5>
      <a:accent6>
        <a:srgbClr val="40619D"/>
      </a:accent6>
      <a:hlink>
        <a:srgbClr val="828282"/>
      </a:hlink>
      <a:folHlink>
        <a:srgbClr val="A5A5A5"/>
      </a:folHlink>
    </a:clrScheme>
    <a:fontScheme name="Dividend">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vidend">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Dividend" id="{9697A71B-4AB7-4A1A-BD5B-BB2D22835B57}" vid="{C21699FF-00E4-43C8-BBCC-D7E5536C3717}"/>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54532-E3A4-46E5-9A54-3BDA9DEC2072}">
  <dimension ref="A1:F108"/>
  <sheetViews>
    <sheetView tabSelected="1" topLeftCell="A34" zoomScale="68" workbookViewId="0">
      <selection activeCell="F103" sqref="F103"/>
    </sheetView>
  </sheetViews>
  <sheetFormatPr defaultRowHeight="18" x14ac:dyDescent="0.5"/>
  <cols>
    <col min="1" max="1" width="15.33203125" bestFit="1" customWidth="1"/>
    <col min="2" max="2" width="23.77734375" bestFit="1" customWidth="1"/>
    <col min="3" max="3" width="24.21875" bestFit="1" customWidth="1"/>
    <col min="4" max="4" width="29.109375" style="12" bestFit="1" customWidth="1"/>
    <col min="5" max="6" width="29.109375" bestFit="1" customWidth="1"/>
    <col min="7" max="7" width="28.44140625" bestFit="1" customWidth="1"/>
    <col min="8" max="8" width="27.5546875" bestFit="1" customWidth="1"/>
    <col min="9" max="9" width="25" bestFit="1" customWidth="1"/>
  </cols>
  <sheetData>
    <row r="1" spans="1:5" x14ac:dyDescent="0.5">
      <c r="A1" s="19" t="s">
        <v>160</v>
      </c>
      <c r="B1" s="20"/>
      <c r="C1" s="20"/>
      <c r="D1" s="20"/>
      <c r="E1" s="20"/>
    </row>
    <row r="2" spans="1:5" x14ac:dyDescent="0.5">
      <c r="A2" s="20"/>
      <c r="B2" s="20"/>
      <c r="C2" s="20"/>
      <c r="D2" s="20"/>
      <c r="E2" s="20"/>
    </row>
    <row r="3" spans="1:5" x14ac:dyDescent="0.5">
      <c r="A3" s="3" t="s">
        <v>154</v>
      </c>
      <c r="B3" s="9" t="s">
        <v>161</v>
      </c>
      <c r="C3" s="8" t="s">
        <v>162</v>
      </c>
      <c r="D3" s="11" t="s">
        <v>163</v>
      </c>
      <c r="E3" s="5" t="s">
        <v>159</v>
      </c>
    </row>
    <row r="4" spans="1:5" x14ac:dyDescent="0.5">
      <c r="A4" s="4" t="s">
        <v>57</v>
      </c>
      <c r="B4" s="9">
        <v>452.19230769230768</v>
      </c>
      <c r="C4" s="8">
        <v>43.052740496153845</v>
      </c>
      <c r="D4" s="11">
        <v>6212.3563846538455</v>
      </c>
      <c r="E4" s="5">
        <v>0.99162519073807875</v>
      </c>
    </row>
    <row r="5" spans="1:5" x14ac:dyDescent="0.5">
      <c r="A5" s="6" t="s">
        <v>53</v>
      </c>
      <c r="B5" s="9">
        <v>513.66666666666663</v>
      </c>
      <c r="C5" s="8">
        <v>61.962759659999996</v>
      </c>
      <c r="D5" s="11">
        <v>6436.5209596666673</v>
      </c>
      <c r="E5" s="5">
        <v>0.9877893171074309</v>
      </c>
    </row>
    <row r="6" spans="1:5" x14ac:dyDescent="0.5">
      <c r="A6" s="7" t="s">
        <v>158</v>
      </c>
      <c r="B6" s="9">
        <v>513.66666666666663</v>
      </c>
      <c r="C6" s="8">
        <v>61.962759659999996</v>
      </c>
      <c r="D6" s="11">
        <v>6436.5209596666673</v>
      </c>
      <c r="E6" s="5">
        <v>0.9877893171074309</v>
      </c>
    </row>
    <row r="7" spans="1:5" x14ac:dyDescent="0.5">
      <c r="A7" s="6" t="s">
        <v>62</v>
      </c>
      <c r="B7" s="9">
        <v>348.6</v>
      </c>
      <c r="C7" s="8">
        <v>50.013684230000003</v>
      </c>
      <c r="D7" s="11">
        <v>6292.3894911999996</v>
      </c>
      <c r="E7" s="5">
        <v>0.99090940313292974</v>
      </c>
    </row>
    <row r="8" spans="1:5" x14ac:dyDescent="0.5">
      <c r="A8" s="7" t="s">
        <v>158</v>
      </c>
      <c r="B8" s="9">
        <v>348.6</v>
      </c>
      <c r="C8" s="8">
        <v>50.013684230000003</v>
      </c>
      <c r="D8" s="11">
        <v>6292.3894911999996</v>
      </c>
      <c r="E8" s="5">
        <v>0.99090940313292974</v>
      </c>
    </row>
    <row r="9" spans="1:5" x14ac:dyDescent="0.5">
      <c r="A9" s="6" t="s">
        <v>50</v>
      </c>
      <c r="B9" s="9">
        <v>667.16666666666663</v>
      </c>
      <c r="C9" s="8">
        <v>40.007621354999998</v>
      </c>
      <c r="D9" s="11">
        <v>6238.2795553333344</v>
      </c>
      <c r="E9" s="5">
        <v>0.99172670032101917</v>
      </c>
    </row>
    <row r="10" spans="1:5" x14ac:dyDescent="0.5">
      <c r="A10" s="7" t="s">
        <v>158</v>
      </c>
      <c r="B10" s="9">
        <v>667.16666666666663</v>
      </c>
      <c r="C10" s="8">
        <v>40.007621354999998</v>
      </c>
      <c r="D10" s="11">
        <v>6238.2795553333344</v>
      </c>
      <c r="E10" s="5">
        <v>0.99172670032101917</v>
      </c>
    </row>
    <row r="11" spans="1:5" x14ac:dyDescent="0.5">
      <c r="A11" s="6" t="s">
        <v>45</v>
      </c>
      <c r="B11" s="9">
        <v>315.5</v>
      </c>
      <c r="C11" s="8">
        <v>46.601867113499999</v>
      </c>
      <c r="D11" s="11">
        <v>6040.8929640000006</v>
      </c>
      <c r="E11" s="5">
        <v>0.99362208519085282</v>
      </c>
    </row>
    <row r="12" spans="1:5" x14ac:dyDescent="0.5">
      <c r="A12" s="7" t="s">
        <v>158</v>
      </c>
      <c r="B12" s="9">
        <v>315.5</v>
      </c>
      <c r="C12" s="8">
        <v>46.601867113499999</v>
      </c>
      <c r="D12" s="11">
        <v>6040.8929640000006</v>
      </c>
      <c r="E12" s="5">
        <v>0.99362208519085282</v>
      </c>
    </row>
    <row r="13" spans="1:5" x14ac:dyDescent="0.5">
      <c r="A13" s="6" t="s">
        <v>29</v>
      </c>
      <c r="B13" s="9">
        <v>401</v>
      </c>
      <c r="C13" s="8">
        <v>32.120169523249999</v>
      </c>
      <c r="D13" s="11">
        <v>6144.5633097499995</v>
      </c>
      <c r="E13" s="5">
        <v>0.99243643118919778</v>
      </c>
    </row>
    <row r="14" spans="1:5" x14ac:dyDescent="0.5">
      <c r="A14" s="7" t="s">
        <v>158</v>
      </c>
      <c r="B14" s="9">
        <v>401</v>
      </c>
      <c r="C14" s="8">
        <v>32.120169523249999</v>
      </c>
      <c r="D14" s="11">
        <v>6144.5633097499995</v>
      </c>
      <c r="E14" s="5">
        <v>0.99243643118919778</v>
      </c>
    </row>
    <row r="15" spans="1:5" x14ac:dyDescent="0.5">
      <c r="A15" s="4" t="s">
        <v>24</v>
      </c>
      <c r="B15" s="9">
        <v>400.3235294117647</v>
      </c>
      <c r="C15" s="8">
        <v>48.457993420294116</v>
      </c>
      <c r="D15" s="11">
        <v>5131.040900176471</v>
      </c>
      <c r="E15" s="5">
        <v>0.98573326643635995</v>
      </c>
    </row>
    <row r="16" spans="1:5" x14ac:dyDescent="0.5">
      <c r="A16" s="6" t="s">
        <v>53</v>
      </c>
      <c r="B16" s="9">
        <v>240</v>
      </c>
      <c r="C16" s="8">
        <v>50.643427917777778</v>
      </c>
      <c r="D16" s="11">
        <v>5739.3717438888889</v>
      </c>
      <c r="E16" s="5">
        <v>0.98675726422840704</v>
      </c>
    </row>
    <row r="17" spans="1:5" x14ac:dyDescent="0.5">
      <c r="A17" s="7" t="s">
        <v>158</v>
      </c>
      <c r="B17" s="9">
        <v>240</v>
      </c>
      <c r="C17" s="8">
        <v>50.643427917777778</v>
      </c>
      <c r="D17" s="11">
        <v>5739.3717438888889</v>
      </c>
      <c r="E17" s="5">
        <v>0.98675726422840704</v>
      </c>
    </row>
    <row r="18" spans="1:5" x14ac:dyDescent="0.5">
      <c r="A18" s="6" t="s">
        <v>62</v>
      </c>
      <c r="B18" s="9">
        <v>386.83333333333331</v>
      </c>
      <c r="C18" s="8">
        <v>46.641180306666676</v>
      </c>
      <c r="D18" s="11">
        <v>4787.2414888333333</v>
      </c>
      <c r="E18" s="5">
        <v>0.98717759396773397</v>
      </c>
    </row>
    <row r="19" spans="1:5" x14ac:dyDescent="0.5">
      <c r="A19" s="7" t="s">
        <v>158</v>
      </c>
      <c r="B19" s="9">
        <v>386.83333333333331</v>
      </c>
      <c r="C19" s="8">
        <v>46.641180306666676</v>
      </c>
      <c r="D19" s="11">
        <v>4787.2414888333333</v>
      </c>
      <c r="E19" s="5">
        <v>0.98717759396773397</v>
      </c>
    </row>
    <row r="20" spans="1:5" x14ac:dyDescent="0.5">
      <c r="A20" s="6" t="s">
        <v>50</v>
      </c>
      <c r="B20" s="9">
        <v>651.5</v>
      </c>
      <c r="C20" s="8">
        <v>49.618403337500006</v>
      </c>
      <c r="D20" s="11">
        <v>3656.4751914999997</v>
      </c>
      <c r="E20" s="5">
        <v>0.9822004696660025</v>
      </c>
    </row>
    <row r="21" spans="1:5" x14ac:dyDescent="0.5">
      <c r="A21" s="7" t="s">
        <v>158</v>
      </c>
      <c r="B21" s="9">
        <v>651.5</v>
      </c>
      <c r="C21" s="8">
        <v>49.618403337500006</v>
      </c>
      <c r="D21" s="11">
        <v>3656.4751914999997</v>
      </c>
      <c r="E21" s="5">
        <v>0.9822004696660025</v>
      </c>
    </row>
    <row r="22" spans="1:5" x14ac:dyDescent="0.5">
      <c r="A22" s="6" t="s">
        <v>45</v>
      </c>
      <c r="B22" s="9">
        <v>425.875</v>
      </c>
      <c r="C22" s="8">
        <v>48.913280661249999</v>
      </c>
      <c r="D22" s="11">
        <v>4378.464156</v>
      </c>
      <c r="E22" s="5">
        <v>0.98456906748008777</v>
      </c>
    </row>
    <row r="23" spans="1:5" x14ac:dyDescent="0.5">
      <c r="A23" s="7" t="s">
        <v>158</v>
      </c>
      <c r="B23" s="9">
        <v>425.875</v>
      </c>
      <c r="C23" s="8">
        <v>48.913280661249999</v>
      </c>
      <c r="D23" s="11">
        <v>4378.464156</v>
      </c>
      <c r="E23" s="5">
        <v>0.98456906748008777</v>
      </c>
    </row>
    <row r="24" spans="1:5" x14ac:dyDescent="0.5">
      <c r="A24" s="6" t="s">
        <v>29</v>
      </c>
      <c r="B24" s="9">
        <v>445.28571428571428</v>
      </c>
      <c r="C24" s="8">
        <v>46.021997792857142</v>
      </c>
      <c r="D24" s="11">
        <v>6346.2831377142857</v>
      </c>
      <c r="E24" s="5">
        <v>0.98652795692420869</v>
      </c>
    </row>
    <row r="25" spans="1:5" x14ac:dyDescent="0.5">
      <c r="A25" s="7" t="s">
        <v>158</v>
      </c>
      <c r="B25" s="9">
        <v>445.28571428571428</v>
      </c>
      <c r="C25" s="8">
        <v>46.021997792857142</v>
      </c>
      <c r="D25" s="11">
        <v>6346.2831377142857</v>
      </c>
      <c r="E25" s="5">
        <v>0.98652795692420869</v>
      </c>
    </row>
    <row r="26" spans="1:5" x14ac:dyDescent="0.5">
      <c r="A26" s="4" t="s">
        <v>33</v>
      </c>
      <c r="B26" s="9">
        <v>518.27499999999998</v>
      </c>
      <c r="C26" s="8">
        <v>48.993157373824985</v>
      </c>
      <c r="D26" s="11">
        <v>6040.7040533249992</v>
      </c>
      <c r="E26" s="5">
        <v>0.98662087295622081</v>
      </c>
    </row>
    <row r="27" spans="1:5" x14ac:dyDescent="0.5">
      <c r="A27" s="6" t="s">
        <v>53</v>
      </c>
      <c r="B27" s="9">
        <v>286.5</v>
      </c>
      <c r="C27" s="8">
        <v>79.038410386666669</v>
      </c>
      <c r="D27" s="11">
        <v>5272.9692176666658</v>
      </c>
      <c r="E27" s="5">
        <v>0.98000085794165004</v>
      </c>
    </row>
    <row r="28" spans="1:5" x14ac:dyDescent="0.5">
      <c r="A28" s="7" t="s">
        <v>158</v>
      </c>
      <c r="B28" s="9">
        <v>286.5</v>
      </c>
      <c r="C28" s="8">
        <v>79.038410386666669</v>
      </c>
      <c r="D28" s="11">
        <v>5272.9692176666658</v>
      </c>
      <c r="E28" s="5">
        <v>0.98000085794165004</v>
      </c>
    </row>
    <row r="29" spans="1:5" x14ac:dyDescent="0.5">
      <c r="A29" s="6" t="s">
        <v>62</v>
      </c>
      <c r="B29" s="9">
        <v>522.66666666666663</v>
      </c>
      <c r="C29" s="8">
        <v>54.77615182044444</v>
      </c>
      <c r="D29" s="11">
        <v>6550.8243734444441</v>
      </c>
      <c r="E29" s="5">
        <v>0.98781357852542684</v>
      </c>
    </row>
    <row r="30" spans="1:5" x14ac:dyDescent="0.5">
      <c r="A30" s="7" t="s">
        <v>158</v>
      </c>
      <c r="B30" s="9">
        <v>522.66666666666663</v>
      </c>
      <c r="C30" s="8">
        <v>54.77615182044444</v>
      </c>
      <c r="D30" s="11">
        <v>6550.8243734444441</v>
      </c>
      <c r="E30" s="5">
        <v>0.98781357852542684</v>
      </c>
    </row>
    <row r="31" spans="1:5" x14ac:dyDescent="0.5">
      <c r="A31" s="6" t="s">
        <v>50</v>
      </c>
      <c r="B31" s="9">
        <v>621.20000000000005</v>
      </c>
      <c r="C31" s="8">
        <v>58.936208269199994</v>
      </c>
      <c r="D31" s="11">
        <v>5794.4246254</v>
      </c>
      <c r="E31" s="5">
        <v>0.98327668824907399</v>
      </c>
    </row>
    <row r="32" spans="1:5" x14ac:dyDescent="0.5">
      <c r="A32" s="7" t="s">
        <v>158</v>
      </c>
      <c r="B32" s="9">
        <v>621.20000000000005</v>
      </c>
      <c r="C32" s="8">
        <v>58.936208269199994</v>
      </c>
      <c r="D32" s="11">
        <v>5794.4246254</v>
      </c>
      <c r="E32" s="5">
        <v>0.98327668824907399</v>
      </c>
    </row>
    <row r="33" spans="1:6" x14ac:dyDescent="0.5">
      <c r="A33" s="6" t="s">
        <v>45</v>
      </c>
      <c r="B33" s="9">
        <v>623.15384615384619</v>
      </c>
      <c r="C33" s="8">
        <v>36.066487679384608</v>
      </c>
      <c r="D33" s="11">
        <v>5991.2512231538458</v>
      </c>
      <c r="E33" s="5">
        <v>0.98915945546844086</v>
      </c>
    </row>
    <row r="34" spans="1:6" x14ac:dyDescent="0.5">
      <c r="A34" s="7" t="s">
        <v>158</v>
      </c>
      <c r="B34" s="9">
        <v>623.15384615384619</v>
      </c>
      <c r="C34" s="8">
        <v>36.066487679384608</v>
      </c>
      <c r="D34" s="11">
        <v>5991.2512231538458</v>
      </c>
      <c r="E34" s="5">
        <v>0.98915945546844086</v>
      </c>
    </row>
    <row r="35" spans="1:6" x14ac:dyDescent="0.5">
      <c r="A35" s="6" t="s">
        <v>29</v>
      </c>
      <c r="B35" s="9">
        <v>443</v>
      </c>
      <c r="C35" s="8">
        <v>32.709297867285713</v>
      </c>
      <c r="D35" s="11">
        <v>6310.6483482857138</v>
      </c>
      <c r="E35" s="5">
        <v>0.98843588593357068</v>
      </c>
    </row>
    <row r="36" spans="1:6" x14ac:dyDescent="0.5">
      <c r="A36" s="7" t="s">
        <v>158</v>
      </c>
      <c r="B36" s="9">
        <v>443</v>
      </c>
      <c r="C36" s="8">
        <v>32.709297867285713</v>
      </c>
      <c r="D36" s="11">
        <v>6310.6483482857138</v>
      </c>
      <c r="E36" s="5">
        <v>0.98843588593357068</v>
      </c>
    </row>
    <row r="37" spans="1:6" x14ac:dyDescent="0.5">
      <c r="A37" s="4" t="s">
        <v>155</v>
      </c>
      <c r="B37" s="9">
        <v>460.99</v>
      </c>
      <c r="C37" s="8">
        <v>47.266693241430012</v>
      </c>
      <c r="D37" s="11">
        <v>5776.0481873999997</v>
      </c>
      <c r="E37" s="5">
        <v>0.98762020936275119</v>
      </c>
    </row>
    <row r="38" spans="1:6" x14ac:dyDescent="0.5">
      <c r="A38" s="15" t="s">
        <v>167</v>
      </c>
      <c r="B38" s="16"/>
      <c r="C38" s="16"/>
      <c r="D38" s="16"/>
    </row>
    <row r="39" spans="1:6" x14ac:dyDescent="0.5">
      <c r="A39" s="17"/>
      <c r="B39" s="17"/>
      <c r="C39" s="17"/>
      <c r="D39" s="17"/>
    </row>
    <row r="40" spans="1:6" ht="18" customHeight="1" x14ac:dyDescent="0.5">
      <c r="A40" s="17"/>
      <c r="B40" s="17"/>
      <c r="C40" s="17"/>
      <c r="D40" s="17"/>
      <c r="F40" s="13"/>
    </row>
    <row r="41" spans="1:6" ht="18" customHeight="1" x14ac:dyDescent="0.5">
      <c r="A41" s="18"/>
      <c r="B41" s="18"/>
      <c r="C41" s="18"/>
      <c r="D41" s="18"/>
      <c r="F41" s="14"/>
    </row>
    <row r="42" spans="1:6" x14ac:dyDescent="0.5">
      <c r="A42" s="3" t="s">
        <v>154</v>
      </c>
      <c r="B42" s="10" t="s">
        <v>164</v>
      </c>
      <c r="C42" s="10" t="s">
        <v>165</v>
      </c>
      <c r="D42" s="10" t="s">
        <v>166</v>
      </c>
    </row>
    <row r="43" spans="1:6" x14ac:dyDescent="0.5">
      <c r="A43" s="4" t="s">
        <v>53</v>
      </c>
      <c r="B43" s="10">
        <v>56.222222222222221</v>
      </c>
      <c r="C43" s="10">
        <v>47.555555555555557</v>
      </c>
      <c r="D43" s="10">
        <v>42.722222222222221</v>
      </c>
    </row>
    <row r="44" spans="1:6" x14ac:dyDescent="0.5">
      <c r="A44" s="6" t="s">
        <v>57</v>
      </c>
      <c r="B44" s="10">
        <v>53.666666666666664</v>
      </c>
      <c r="C44" s="10">
        <v>75.333333333333329</v>
      </c>
      <c r="D44" s="10">
        <v>38</v>
      </c>
    </row>
    <row r="45" spans="1:6" x14ac:dyDescent="0.5">
      <c r="A45" s="7" t="s">
        <v>46</v>
      </c>
      <c r="B45" s="10">
        <v>59</v>
      </c>
      <c r="C45" s="10">
        <v>93</v>
      </c>
      <c r="D45" s="10">
        <v>11</v>
      </c>
    </row>
    <row r="46" spans="1:6" x14ac:dyDescent="0.5">
      <c r="A46" s="7" t="s">
        <v>30</v>
      </c>
      <c r="B46" s="10">
        <v>51</v>
      </c>
      <c r="C46" s="10">
        <v>66.5</v>
      </c>
      <c r="D46" s="10">
        <v>51.5</v>
      </c>
    </row>
    <row r="47" spans="1:6" x14ac:dyDescent="0.5">
      <c r="A47" s="6" t="s">
        <v>24</v>
      </c>
      <c r="B47" s="10">
        <v>52.111111111111114</v>
      </c>
      <c r="C47" s="10">
        <v>44.111111111111114</v>
      </c>
      <c r="D47" s="10">
        <v>33</v>
      </c>
    </row>
    <row r="48" spans="1:6" x14ac:dyDescent="0.5">
      <c r="A48" s="7" t="s">
        <v>46</v>
      </c>
      <c r="B48" s="10">
        <v>66</v>
      </c>
      <c r="C48" s="10">
        <v>51.666666666666664</v>
      </c>
      <c r="D48" s="10">
        <v>43.666666666666664</v>
      </c>
    </row>
    <row r="49" spans="1:4" x14ac:dyDescent="0.5">
      <c r="A49" s="7" t="s">
        <v>64</v>
      </c>
      <c r="B49" s="10">
        <v>49.5</v>
      </c>
      <c r="C49" s="10">
        <v>34.5</v>
      </c>
      <c r="D49" s="10">
        <v>35</v>
      </c>
    </row>
    <row r="50" spans="1:4" x14ac:dyDescent="0.5">
      <c r="A50" s="7" t="s">
        <v>30</v>
      </c>
      <c r="B50" s="10">
        <v>43</v>
      </c>
      <c r="C50" s="10">
        <v>43.25</v>
      </c>
      <c r="D50" s="10">
        <v>24</v>
      </c>
    </row>
    <row r="51" spans="1:4" x14ac:dyDescent="0.5">
      <c r="A51" s="6" t="s">
        <v>33</v>
      </c>
      <c r="B51" s="10">
        <v>63.666666666666664</v>
      </c>
      <c r="C51" s="10">
        <v>38.833333333333336</v>
      </c>
      <c r="D51" s="10">
        <v>59.666666666666664</v>
      </c>
    </row>
    <row r="52" spans="1:4" x14ac:dyDescent="0.5">
      <c r="A52" s="7" t="s">
        <v>46</v>
      </c>
      <c r="B52" s="10">
        <v>98</v>
      </c>
      <c r="C52" s="10">
        <v>22</v>
      </c>
      <c r="D52" s="10">
        <v>57</v>
      </c>
    </row>
    <row r="53" spans="1:4" x14ac:dyDescent="0.5">
      <c r="A53" s="7" t="s">
        <v>64</v>
      </c>
      <c r="B53" s="10">
        <v>74.666666666666671</v>
      </c>
      <c r="C53" s="10">
        <v>25.666666666666668</v>
      </c>
      <c r="D53" s="10">
        <v>81</v>
      </c>
    </row>
    <row r="54" spans="1:4" x14ac:dyDescent="0.5">
      <c r="A54" s="7" t="s">
        <v>30</v>
      </c>
      <c r="B54" s="10">
        <v>30</v>
      </c>
      <c r="C54" s="10">
        <v>67</v>
      </c>
      <c r="D54" s="10">
        <v>29</v>
      </c>
    </row>
    <row r="55" spans="1:4" x14ac:dyDescent="0.5">
      <c r="A55" s="4" t="s">
        <v>62</v>
      </c>
      <c r="B55" s="10">
        <v>54.8</v>
      </c>
      <c r="C55" s="10">
        <v>39.950000000000003</v>
      </c>
      <c r="D55" s="10">
        <v>55.45</v>
      </c>
    </row>
    <row r="56" spans="1:4" x14ac:dyDescent="0.5">
      <c r="A56" s="6" t="s">
        <v>57</v>
      </c>
      <c r="B56" s="10">
        <v>65.8</v>
      </c>
      <c r="C56" s="10">
        <v>30</v>
      </c>
      <c r="D56" s="10">
        <v>63.8</v>
      </c>
    </row>
    <row r="57" spans="1:4" x14ac:dyDescent="0.5">
      <c r="A57" s="7" t="s">
        <v>46</v>
      </c>
      <c r="B57" s="10">
        <v>67.25</v>
      </c>
      <c r="C57" s="10">
        <v>20.25</v>
      </c>
      <c r="D57" s="10">
        <v>78</v>
      </c>
    </row>
    <row r="58" spans="1:4" x14ac:dyDescent="0.5">
      <c r="A58" s="7" t="s">
        <v>30</v>
      </c>
      <c r="B58" s="10">
        <v>60</v>
      </c>
      <c r="C58" s="10">
        <v>69</v>
      </c>
      <c r="D58" s="10">
        <v>7</v>
      </c>
    </row>
    <row r="59" spans="1:4" x14ac:dyDescent="0.5">
      <c r="A59" s="6" t="s">
        <v>24</v>
      </c>
      <c r="B59" s="10">
        <v>50.666666666666664</v>
      </c>
      <c r="C59" s="10">
        <v>63.5</v>
      </c>
      <c r="D59" s="10">
        <v>53</v>
      </c>
    </row>
    <row r="60" spans="1:4" x14ac:dyDescent="0.5">
      <c r="A60" s="7" t="s">
        <v>46</v>
      </c>
      <c r="B60" s="10">
        <v>43</v>
      </c>
      <c r="C60" s="10">
        <v>41</v>
      </c>
      <c r="D60" s="10">
        <v>60</v>
      </c>
    </row>
    <row r="61" spans="1:4" x14ac:dyDescent="0.5">
      <c r="A61" s="7" t="s">
        <v>64</v>
      </c>
      <c r="B61" s="10">
        <v>50</v>
      </c>
      <c r="C61" s="10">
        <v>83</v>
      </c>
      <c r="D61" s="10">
        <v>66</v>
      </c>
    </row>
    <row r="62" spans="1:4" x14ac:dyDescent="0.5">
      <c r="A62" s="7" t="s">
        <v>30</v>
      </c>
      <c r="B62" s="10">
        <v>75</v>
      </c>
      <c r="C62" s="10">
        <v>92</v>
      </c>
      <c r="D62" s="10">
        <v>6</v>
      </c>
    </row>
    <row r="63" spans="1:4" x14ac:dyDescent="0.5">
      <c r="A63" s="6" t="s">
        <v>33</v>
      </c>
      <c r="B63" s="10">
        <v>51.444444444444443</v>
      </c>
      <c r="C63" s="10">
        <v>29.777777777777779</v>
      </c>
      <c r="D63" s="10">
        <v>52.444444444444443</v>
      </c>
    </row>
    <row r="64" spans="1:4" x14ac:dyDescent="0.5">
      <c r="A64" s="7" t="s">
        <v>46</v>
      </c>
      <c r="B64" s="10">
        <v>70</v>
      </c>
      <c r="C64" s="10">
        <v>50.333333333333336</v>
      </c>
      <c r="D64" s="10">
        <v>57.666666666666664</v>
      </c>
    </row>
    <row r="65" spans="1:4" x14ac:dyDescent="0.5">
      <c r="A65" s="7" t="s">
        <v>64</v>
      </c>
      <c r="B65" s="10">
        <v>49</v>
      </c>
      <c r="C65" s="10">
        <v>14.666666666666666</v>
      </c>
      <c r="D65" s="10">
        <v>48.333333333333336</v>
      </c>
    </row>
    <row r="66" spans="1:4" x14ac:dyDescent="0.5">
      <c r="A66" s="7" t="s">
        <v>30</v>
      </c>
      <c r="B66" s="10">
        <v>35.333333333333336</v>
      </c>
      <c r="C66" s="10">
        <v>24.333333333333332</v>
      </c>
      <c r="D66" s="10">
        <v>51.333333333333336</v>
      </c>
    </row>
    <row r="67" spans="1:4" x14ac:dyDescent="0.5">
      <c r="A67" s="4" t="s">
        <v>50</v>
      </c>
      <c r="B67" s="10">
        <v>49.4</v>
      </c>
      <c r="C67" s="10">
        <v>50.06666666666667</v>
      </c>
      <c r="D67" s="10">
        <v>48.866666666666667</v>
      </c>
    </row>
    <row r="68" spans="1:4" x14ac:dyDescent="0.5">
      <c r="A68" s="6" t="s">
        <v>57</v>
      </c>
      <c r="B68" s="10">
        <v>57</v>
      </c>
      <c r="C68" s="10">
        <v>59.666666666666664</v>
      </c>
      <c r="D68" s="10">
        <v>67.5</v>
      </c>
    </row>
    <row r="69" spans="1:4" x14ac:dyDescent="0.5">
      <c r="A69" s="7" t="s">
        <v>46</v>
      </c>
      <c r="B69" s="10">
        <v>62.5</v>
      </c>
      <c r="C69" s="10">
        <v>22</v>
      </c>
      <c r="D69" s="10">
        <v>77</v>
      </c>
    </row>
    <row r="70" spans="1:4" x14ac:dyDescent="0.5">
      <c r="A70" s="7" t="s">
        <v>64</v>
      </c>
      <c r="B70" s="10">
        <v>42.333333333333336</v>
      </c>
      <c r="C70" s="10">
        <v>72</v>
      </c>
      <c r="D70" s="10">
        <v>55.333333333333336</v>
      </c>
    </row>
    <row r="71" spans="1:4" x14ac:dyDescent="0.5">
      <c r="A71" s="7" t="s">
        <v>30</v>
      </c>
      <c r="B71" s="10">
        <v>90</v>
      </c>
      <c r="C71" s="10">
        <v>98</v>
      </c>
      <c r="D71" s="10">
        <v>85</v>
      </c>
    </row>
    <row r="72" spans="1:4" x14ac:dyDescent="0.5">
      <c r="A72" s="6" t="s">
        <v>24</v>
      </c>
      <c r="B72" s="10">
        <v>38.5</v>
      </c>
      <c r="C72" s="10">
        <v>47.75</v>
      </c>
      <c r="D72" s="10">
        <v>17.75</v>
      </c>
    </row>
    <row r="73" spans="1:4" x14ac:dyDescent="0.5">
      <c r="A73" s="7" t="s">
        <v>46</v>
      </c>
      <c r="B73" s="10">
        <v>40</v>
      </c>
      <c r="C73" s="10">
        <v>69</v>
      </c>
      <c r="D73" s="10">
        <v>6</v>
      </c>
    </row>
    <row r="74" spans="1:4" x14ac:dyDescent="0.5">
      <c r="A74" s="7" t="s">
        <v>30</v>
      </c>
      <c r="B74" s="10">
        <v>37</v>
      </c>
      <c r="C74" s="10">
        <v>26.5</v>
      </c>
      <c r="D74" s="10">
        <v>29.5</v>
      </c>
    </row>
    <row r="75" spans="1:4" x14ac:dyDescent="0.5">
      <c r="A75" s="6" t="s">
        <v>33</v>
      </c>
      <c r="B75" s="10">
        <v>49</v>
      </c>
      <c r="C75" s="10">
        <v>40.4</v>
      </c>
      <c r="D75" s="10">
        <v>51.4</v>
      </c>
    </row>
    <row r="76" spans="1:4" x14ac:dyDescent="0.5">
      <c r="A76" s="7" t="s">
        <v>46</v>
      </c>
      <c r="B76" s="10">
        <v>38</v>
      </c>
      <c r="C76" s="10">
        <v>26.5</v>
      </c>
      <c r="D76" s="10">
        <v>50.75</v>
      </c>
    </row>
    <row r="77" spans="1:4" x14ac:dyDescent="0.5">
      <c r="A77" s="7" t="s">
        <v>30</v>
      </c>
      <c r="B77" s="10">
        <v>93</v>
      </c>
      <c r="C77" s="10">
        <v>96</v>
      </c>
      <c r="D77" s="10">
        <v>54</v>
      </c>
    </row>
    <row r="78" spans="1:4" x14ac:dyDescent="0.5">
      <c r="A78" s="4" t="s">
        <v>45</v>
      </c>
      <c r="B78" s="10">
        <v>40.840000000000003</v>
      </c>
      <c r="C78" s="10">
        <v>57.56</v>
      </c>
      <c r="D78" s="10">
        <v>49.12</v>
      </c>
    </row>
    <row r="79" spans="1:4" x14ac:dyDescent="0.5">
      <c r="A79" s="6" t="s">
        <v>57</v>
      </c>
      <c r="B79" s="10">
        <v>18.25</v>
      </c>
      <c r="C79" s="10">
        <v>79.75</v>
      </c>
      <c r="D79" s="10">
        <v>37.25</v>
      </c>
    </row>
    <row r="80" spans="1:4" x14ac:dyDescent="0.5">
      <c r="A80" s="7" t="s">
        <v>46</v>
      </c>
      <c r="B80" s="10">
        <v>30</v>
      </c>
      <c r="C80" s="10">
        <v>100</v>
      </c>
      <c r="D80" s="10">
        <v>26</v>
      </c>
    </row>
    <row r="81" spans="1:4" x14ac:dyDescent="0.5">
      <c r="A81" s="7" t="s">
        <v>64</v>
      </c>
      <c r="B81" s="10">
        <v>3</v>
      </c>
      <c r="C81" s="10">
        <v>45</v>
      </c>
      <c r="D81" s="10">
        <v>67</v>
      </c>
    </row>
    <row r="82" spans="1:4" x14ac:dyDescent="0.5">
      <c r="A82" s="7" t="s">
        <v>30</v>
      </c>
      <c r="B82" s="10">
        <v>20</v>
      </c>
      <c r="C82" s="10">
        <v>87</v>
      </c>
      <c r="D82" s="10">
        <v>28</v>
      </c>
    </row>
    <row r="83" spans="1:4" x14ac:dyDescent="0.5">
      <c r="A83" s="6" t="s">
        <v>24</v>
      </c>
      <c r="B83" s="10">
        <v>31.25</v>
      </c>
      <c r="C83" s="10">
        <v>60.5</v>
      </c>
      <c r="D83" s="10">
        <v>54.375</v>
      </c>
    </row>
    <row r="84" spans="1:4" x14ac:dyDescent="0.5">
      <c r="A84" s="7" t="s">
        <v>46</v>
      </c>
      <c r="B84" s="10">
        <v>39.666666666666664</v>
      </c>
      <c r="C84" s="10">
        <v>67.666666666666671</v>
      </c>
      <c r="D84" s="10">
        <v>61.333333333333336</v>
      </c>
    </row>
    <row r="85" spans="1:4" x14ac:dyDescent="0.5">
      <c r="A85" s="7" t="s">
        <v>64</v>
      </c>
      <c r="B85" s="10">
        <v>12.5</v>
      </c>
      <c r="C85" s="10">
        <v>64.5</v>
      </c>
      <c r="D85" s="10">
        <v>59</v>
      </c>
    </row>
    <row r="86" spans="1:4" x14ac:dyDescent="0.5">
      <c r="A86" s="7" t="s">
        <v>30</v>
      </c>
      <c r="B86" s="10">
        <v>35.333333333333336</v>
      </c>
      <c r="C86" s="10">
        <v>50.666666666666664</v>
      </c>
      <c r="D86" s="10">
        <v>44.333333333333336</v>
      </c>
    </row>
    <row r="87" spans="1:4" x14ac:dyDescent="0.5">
      <c r="A87" s="6" t="s">
        <v>33</v>
      </c>
      <c r="B87" s="10">
        <v>53.692307692307693</v>
      </c>
      <c r="C87" s="10">
        <v>48.92307692307692</v>
      </c>
      <c r="D87" s="10">
        <v>49.53846153846154</v>
      </c>
    </row>
    <row r="88" spans="1:4" x14ac:dyDescent="0.5">
      <c r="A88" s="7" t="s">
        <v>46</v>
      </c>
      <c r="B88" s="10">
        <v>54.5</v>
      </c>
      <c r="C88" s="10">
        <v>42.75</v>
      </c>
      <c r="D88" s="10">
        <v>41.5</v>
      </c>
    </row>
    <row r="89" spans="1:4" x14ac:dyDescent="0.5">
      <c r="A89" s="7" t="s">
        <v>64</v>
      </c>
      <c r="B89" s="10">
        <v>27</v>
      </c>
      <c r="C89" s="10">
        <v>70</v>
      </c>
      <c r="D89" s="10">
        <v>72</v>
      </c>
    </row>
    <row r="90" spans="1:4" x14ac:dyDescent="0.5">
      <c r="A90" s="7" t="s">
        <v>30</v>
      </c>
      <c r="B90" s="10">
        <v>60.857142857142854</v>
      </c>
      <c r="C90" s="10">
        <v>46.428571428571431</v>
      </c>
      <c r="D90" s="10">
        <v>47.714285714285715</v>
      </c>
    </row>
    <row r="91" spans="1:4" x14ac:dyDescent="0.5">
      <c r="A91" s="4" t="s">
        <v>29</v>
      </c>
      <c r="B91" s="10">
        <v>44.090909090909093</v>
      </c>
      <c r="C91" s="10">
        <v>42.363636363636367</v>
      </c>
      <c r="D91" s="10">
        <v>49.227272727272727</v>
      </c>
    </row>
    <row r="92" spans="1:4" x14ac:dyDescent="0.5">
      <c r="A92" s="6" t="s">
        <v>57</v>
      </c>
      <c r="B92" s="10">
        <v>53.375</v>
      </c>
      <c r="C92" s="10">
        <v>59</v>
      </c>
      <c r="D92" s="10">
        <v>44.5</v>
      </c>
    </row>
    <row r="93" spans="1:4" x14ac:dyDescent="0.5">
      <c r="A93" s="7" t="s">
        <v>46</v>
      </c>
      <c r="B93" s="10">
        <v>27</v>
      </c>
      <c r="C93" s="10">
        <v>47.5</v>
      </c>
      <c r="D93" s="10">
        <v>43</v>
      </c>
    </row>
    <row r="94" spans="1:4" x14ac:dyDescent="0.5">
      <c r="A94" s="7" t="s">
        <v>64</v>
      </c>
      <c r="B94" s="10">
        <v>66.5</v>
      </c>
      <c r="C94" s="10">
        <v>88</v>
      </c>
      <c r="D94" s="10">
        <v>25</v>
      </c>
    </row>
    <row r="95" spans="1:4" x14ac:dyDescent="0.5">
      <c r="A95" s="7" t="s">
        <v>30</v>
      </c>
      <c r="B95" s="10">
        <v>60</v>
      </c>
      <c r="C95" s="10">
        <v>50.25</v>
      </c>
      <c r="D95" s="10">
        <v>55</v>
      </c>
    </row>
    <row r="96" spans="1:4" x14ac:dyDescent="0.5">
      <c r="A96" s="6" t="s">
        <v>24</v>
      </c>
      <c r="B96" s="10">
        <v>42</v>
      </c>
      <c r="C96" s="10">
        <v>27.285714285714285</v>
      </c>
      <c r="D96" s="10">
        <v>51.285714285714285</v>
      </c>
    </row>
    <row r="97" spans="1:4" x14ac:dyDescent="0.5">
      <c r="A97" s="7" t="s">
        <v>46</v>
      </c>
      <c r="B97" s="10">
        <v>42</v>
      </c>
      <c r="C97" s="10">
        <v>38</v>
      </c>
      <c r="D97" s="10">
        <v>6.5</v>
      </c>
    </row>
    <row r="98" spans="1:4" x14ac:dyDescent="0.5">
      <c r="A98" s="7" t="s">
        <v>30</v>
      </c>
      <c r="B98" s="10">
        <v>42</v>
      </c>
      <c r="C98" s="10">
        <v>23</v>
      </c>
      <c r="D98" s="10">
        <v>69.2</v>
      </c>
    </row>
    <row r="99" spans="1:4" x14ac:dyDescent="0.5">
      <c r="A99" s="6" t="s">
        <v>33</v>
      </c>
      <c r="B99" s="10">
        <v>35.571428571428569</v>
      </c>
      <c r="C99" s="10">
        <v>38.428571428571431</v>
      </c>
      <c r="D99" s="10">
        <v>52.571428571428569</v>
      </c>
    </row>
    <row r="100" spans="1:4" x14ac:dyDescent="0.5">
      <c r="A100" s="7" t="s">
        <v>46</v>
      </c>
      <c r="B100" s="10">
        <v>16</v>
      </c>
      <c r="C100" s="10">
        <v>41</v>
      </c>
      <c r="D100" s="10">
        <v>72</v>
      </c>
    </row>
    <row r="101" spans="1:4" x14ac:dyDescent="0.5">
      <c r="A101" s="7" t="s">
        <v>64</v>
      </c>
      <c r="B101" s="10">
        <v>41.333333333333336</v>
      </c>
      <c r="C101" s="10">
        <v>23</v>
      </c>
      <c r="D101" s="10">
        <v>58.666666666666664</v>
      </c>
    </row>
    <row r="102" spans="1:4" x14ac:dyDescent="0.5">
      <c r="A102" s="7" t="s">
        <v>30</v>
      </c>
      <c r="B102" s="10">
        <v>36.333333333333336</v>
      </c>
      <c r="C102" s="10">
        <v>53</v>
      </c>
      <c r="D102" s="10">
        <v>40</v>
      </c>
    </row>
    <row r="103" spans="1:4" x14ac:dyDescent="0.5">
      <c r="A103" s="4" t="s">
        <v>155</v>
      </c>
      <c r="B103" s="10">
        <v>48.4</v>
      </c>
      <c r="C103" s="10">
        <v>47.77</v>
      </c>
      <c r="D103" s="10">
        <v>49.22</v>
      </c>
    </row>
    <row r="104" spans="1:4" x14ac:dyDescent="0.5">
      <c r="D104"/>
    </row>
    <row r="105" spans="1:4" x14ac:dyDescent="0.5">
      <c r="D105"/>
    </row>
    <row r="106" spans="1:4" x14ac:dyDescent="0.5">
      <c r="D106"/>
    </row>
    <row r="107" spans="1:4" x14ac:dyDescent="0.5">
      <c r="D107"/>
    </row>
    <row r="108" spans="1:4" x14ac:dyDescent="0.5">
      <c r="D108"/>
    </row>
  </sheetData>
  <mergeCells count="3">
    <mergeCell ref="A1:E2"/>
    <mergeCell ref="F40:F41"/>
    <mergeCell ref="A38:D41"/>
  </mergeCell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B400-AD21-4BE8-B4A4-E5EF3A4F486B}">
  <dimension ref="A1:Z101"/>
  <sheetViews>
    <sheetView zoomScale="127" workbookViewId="0">
      <selection activeCell="Y4" sqref="Y4"/>
    </sheetView>
  </sheetViews>
  <sheetFormatPr defaultRowHeight="18" x14ac:dyDescent="0.5"/>
  <cols>
    <col min="6" max="6" width="28.77734375" customWidth="1"/>
    <col min="19" max="19" width="20.109375" customWidth="1"/>
    <col min="25" max="25" width="18" style="1" customWidth="1"/>
    <col min="26" max="26" width="22.44140625" customWidth="1"/>
  </cols>
  <sheetData>
    <row r="1" spans="1:26" x14ac:dyDescent="0.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s="1" t="s">
        <v>156</v>
      </c>
      <c r="Z1" t="s">
        <v>157</v>
      </c>
    </row>
    <row r="2" spans="1:26" x14ac:dyDescent="0.5">
      <c r="A2" t="s">
        <v>24</v>
      </c>
      <c r="B2" t="s">
        <v>25</v>
      </c>
      <c r="C2">
        <v>69.808005539999996</v>
      </c>
      <c r="D2">
        <v>55</v>
      </c>
      <c r="E2">
        <v>802</v>
      </c>
      <c r="F2">
        <v>8661.9967919999999</v>
      </c>
      <c r="G2" t="s">
        <v>26</v>
      </c>
      <c r="H2">
        <v>58</v>
      </c>
      <c r="I2">
        <v>7</v>
      </c>
      <c r="J2">
        <v>96</v>
      </c>
      <c r="K2">
        <v>4</v>
      </c>
      <c r="L2" t="s">
        <v>27</v>
      </c>
      <c r="M2">
        <v>2.9565721389999999</v>
      </c>
      <c r="N2" t="s">
        <v>28</v>
      </c>
      <c r="O2" t="s">
        <v>29</v>
      </c>
      <c r="P2">
        <v>29</v>
      </c>
      <c r="Q2">
        <v>215</v>
      </c>
      <c r="R2">
        <v>29</v>
      </c>
      <c r="S2">
        <v>46.27987924</v>
      </c>
      <c r="T2" t="s">
        <v>30</v>
      </c>
      <c r="U2">
        <v>0.226410361</v>
      </c>
      <c r="V2" t="s">
        <v>31</v>
      </c>
      <c r="W2" t="s">
        <v>32</v>
      </c>
      <c r="X2">
        <v>187.75207549999999</v>
      </c>
      <c r="Y2" s="2">
        <f>(F2-S2)/F2</f>
        <v>0.99465713502887187</v>
      </c>
      <c r="Z2" t="str">
        <f>IFERROR(IF(Y2&gt;50%, "High Performance", IF(D4&gt;=30%, "Medium Performance", "Low Performance")), "No Data")</f>
        <v>High Performance</v>
      </c>
    </row>
    <row r="3" spans="1:26" x14ac:dyDescent="0.5">
      <c r="A3" t="s">
        <v>33</v>
      </c>
      <c r="B3" t="s">
        <v>34</v>
      </c>
      <c r="C3">
        <v>14.843523279999999</v>
      </c>
      <c r="D3">
        <v>95</v>
      </c>
      <c r="E3">
        <v>736</v>
      </c>
      <c r="F3">
        <v>7460.9000649999998</v>
      </c>
      <c r="G3" t="s">
        <v>35</v>
      </c>
      <c r="H3">
        <v>53</v>
      </c>
      <c r="I3">
        <v>30</v>
      </c>
      <c r="J3">
        <v>37</v>
      </c>
      <c r="K3">
        <v>2</v>
      </c>
      <c r="L3" t="s">
        <v>36</v>
      </c>
      <c r="M3">
        <v>9.7165747709999994</v>
      </c>
      <c r="N3" t="s">
        <v>28</v>
      </c>
      <c r="O3" t="s">
        <v>29</v>
      </c>
      <c r="P3">
        <v>23</v>
      </c>
      <c r="Q3">
        <v>517</v>
      </c>
      <c r="R3">
        <v>30</v>
      </c>
      <c r="S3">
        <v>33.616768950000001</v>
      </c>
      <c r="T3" t="s">
        <v>30</v>
      </c>
      <c r="U3">
        <v>4.8540680260000002</v>
      </c>
      <c r="V3" t="s">
        <v>31</v>
      </c>
      <c r="W3" t="s">
        <v>32</v>
      </c>
      <c r="X3">
        <v>503.06557909999998</v>
      </c>
      <c r="Y3" s="2">
        <f t="shared" ref="Y3:Y66" si="0">(F3-S3)/F3</f>
        <v>0.99549427432921933</v>
      </c>
      <c r="Z3" t="str">
        <f t="shared" ref="Z3:Z66" si="1">IFERROR(IF(Y3&gt;50%, "High Performance", IF(D5&gt;=30%, "Medium Performance", "Low Performance")), "No Data")</f>
        <v>High Performance</v>
      </c>
    </row>
    <row r="4" spans="1:26" x14ac:dyDescent="0.5">
      <c r="A4" t="s">
        <v>24</v>
      </c>
      <c r="B4" t="s">
        <v>37</v>
      </c>
      <c r="C4">
        <v>11.31968329</v>
      </c>
      <c r="D4">
        <v>34</v>
      </c>
      <c r="E4">
        <v>8</v>
      </c>
      <c r="F4">
        <v>9577.7496260000007</v>
      </c>
      <c r="G4" t="s">
        <v>38</v>
      </c>
      <c r="H4">
        <v>1</v>
      </c>
      <c r="I4">
        <v>10</v>
      </c>
      <c r="J4">
        <v>88</v>
      </c>
      <c r="K4">
        <v>2</v>
      </c>
      <c r="L4" t="s">
        <v>27</v>
      </c>
      <c r="M4">
        <v>8.0544792619999992</v>
      </c>
      <c r="N4" t="s">
        <v>39</v>
      </c>
      <c r="O4" t="s">
        <v>29</v>
      </c>
      <c r="P4">
        <v>12</v>
      </c>
      <c r="Q4">
        <v>971</v>
      </c>
      <c r="R4">
        <v>27</v>
      </c>
      <c r="S4">
        <v>30.688019350000001</v>
      </c>
      <c r="T4" t="s">
        <v>30</v>
      </c>
      <c r="U4">
        <v>4.5805926189999999</v>
      </c>
      <c r="V4" t="s">
        <v>40</v>
      </c>
      <c r="W4" t="s">
        <v>41</v>
      </c>
      <c r="X4">
        <v>141.9202818</v>
      </c>
      <c r="Y4" s="2">
        <f t="shared" si="0"/>
        <v>0.99679590503528159</v>
      </c>
      <c r="Z4" t="str">
        <f t="shared" si="1"/>
        <v>High Performance</v>
      </c>
    </row>
    <row r="5" spans="1:26" x14ac:dyDescent="0.5">
      <c r="A5" t="s">
        <v>33</v>
      </c>
      <c r="B5" t="s">
        <v>42</v>
      </c>
      <c r="C5">
        <v>61.163343019999999</v>
      </c>
      <c r="D5">
        <v>68</v>
      </c>
      <c r="E5">
        <v>83</v>
      </c>
      <c r="F5">
        <v>7766.8364259999998</v>
      </c>
      <c r="G5" t="s">
        <v>26</v>
      </c>
      <c r="H5">
        <v>23</v>
      </c>
      <c r="I5">
        <v>13</v>
      </c>
      <c r="J5">
        <v>59</v>
      </c>
      <c r="K5">
        <v>6</v>
      </c>
      <c r="L5" t="s">
        <v>43</v>
      </c>
      <c r="M5">
        <v>1.729568564</v>
      </c>
      <c r="N5" t="s">
        <v>44</v>
      </c>
      <c r="O5" t="s">
        <v>45</v>
      </c>
      <c r="P5">
        <v>24</v>
      </c>
      <c r="Q5">
        <v>937</v>
      </c>
      <c r="R5">
        <v>18</v>
      </c>
      <c r="S5">
        <v>35.624741399999998</v>
      </c>
      <c r="T5" t="s">
        <v>46</v>
      </c>
      <c r="U5">
        <v>4.7466486210000003</v>
      </c>
      <c r="V5" t="s">
        <v>47</v>
      </c>
      <c r="W5" t="s">
        <v>48</v>
      </c>
      <c r="X5">
        <v>254.7761592</v>
      </c>
      <c r="Y5" s="2">
        <f t="shared" si="0"/>
        <v>0.99541322368001162</v>
      </c>
      <c r="Z5" t="str">
        <f t="shared" si="1"/>
        <v>High Performance</v>
      </c>
    </row>
    <row r="6" spans="1:26" x14ac:dyDescent="0.5">
      <c r="A6" t="s">
        <v>33</v>
      </c>
      <c r="B6" t="s">
        <v>49</v>
      </c>
      <c r="C6">
        <v>4.8054960360000001</v>
      </c>
      <c r="D6">
        <v>26</v>
      </c>
      <c r="E6">
        <v>871</v>
      </c>
      <c r="F6">
        <v>2686.5051520000002</v>
      </c>
      <c r="G6" t="s">
        <v>26</v>
      </c>
      <c r="H6">
        <v>5</v>
      </c>
      <c r="I6">
        <v>3</v>
      </c>
      <c r="J6">
        <v>56</v>
      </c>
      <c r="K6">
        <v>8</v>
      </c>
      <c r="L6" t="s">
        <v>36</v>
      </c>
      <c r="M6">
        <v>3.8905479160000001</v>
      </c>
      <c r="N6" t="s">
        <v>39</v>
      </c>
      <c r="O6" t="s">
        <v>50</v>
      </c>
      <c r="P6">
        <v>5</v>
      </c>
      <c r="Q6">
        <v>414</v>
      </c>
      <c r="R6">
        <v>3</v>
      </c>
      <c r="S6">
        <v>92.065160599999999</v>
      </c>
      <c r="T6" t="s">
        <v>46</v>
      </c>
      <c r="U6">
        <v>3.1455795229999999</v>
      </c>
      <c r="V6" t="s">
        <v>40</v>
      </c>
      <c r="W6" t="s">
        <v>48</v>
      </c>
      <c r="X6">
        <v>923.44063170000004</v>
      </c>
      <c r="Y6" s="2">
        <f t="shared" si="0"/>
        <v>0.96573051031319956</v>
      </c>
      <c r="Z6" t="str">
        <f t="shared" si="1"/>
        <v>High Performance</v>
      </c>
    </row>
    <row r="7" spans="1:26" x14ac:dyDescent="0.5">
      <c r="A7" t="s">
        <v>24</v>
      </c>
      <c r="B7" t="s">
        <v>51</v>
      </c>
      <c r="C7">
        <v>1.699976014</v>
      </c>
      <c r="D7">
        <v>87</v>
      </c>
      <c r="E7">
        <v>147</v>
      </c>
      <c r="F7">
        <v>2828.3487460000001</v>
      </c>
      <c r="G7" t="s">
        <v>26</v>
      </c>
      <c r="H7">
        <v>90</v>
      </c>
      <c r="I7">
        <v>27</v>
      </c>
      <c r="J7">
        <v>66</v>
      </c>
      <c r="K7">
        <v>3</v>
      </c>
      <c r="L7" t="s">
        <v>27</v>
      </c>
      <c r="M7">
        <v>4.4440988639999999</v>
      </c>
      <c r="N7" t="s">
        <v>52</v>
      </c>
      <c r="O7" t="s">
        <v>53</v>
      </c>
      <c r="P7">
        <v>10</v>
      </c>
      <c r="Q7">
        <v>104</v>
      </c>
      <c r="R7">
        <v>17</v>
      </c>
      <c r="S7">
        <v>56.766475560000003</v>
      </c>
      <c r="T7" t="s">
        <v>46</v>
      </c>
      <c r="U7">
        <v>2.779193512</v>
      </c>
      <c r="V7" t="s">
        <v>31</v>
      </c>
      <c r="W7" t="s">
        <v>48</v>
      </c>
      <c r="X7">
        <v>235.4612367</v>
      </c>
      <c r="Y7" s="2">
        <f t="shared" si="0"/>
        <v>0.97992946391767211</v>
      </c>
      <c r="Z7" t="str">
        <f t="shared" si="1"/>
        <v>High Performance</v>
      </c>
    </row>
    <row r="8" spans="1:26" x14ac:dyDescent="0.5">
      <c r="A8" t="s">
        <v>33</v>
      </c>
      <c r="B8" t="s">
        <v>54</v>
      </c>
      <c r="C8">
        <v>4.078332863</v>
      </c>
      <c r="D8">
        <v>48</v>
      </c>
      <c r="E8">
        <v>65</v>
      </c>
      <c r="F8">
        <v>7823.4765600000001</v>
      </c>
      <c r="G8" t="s">
        <v>55</v>
      </c>
      <c r="H8">
        <v>11</v>
      </c>
      <c r="I8">
        <v>15</v>
      </c>
      <c r="J8">
        <v>58</v>
      </c>
      <c r="K8">
        <v>8</v>
      </c>
      <c r="L8" t="s">
        <v>43</v>
      </c>
      <c r="M8">
        <v>3.8807633030000002</v>
      </c>
      <c r="N8" t="s">
        <v>28</v>
      </c>
      <c r="O8" t="s">
        <v>45</v>
      </c>
      <c r="P8">
        <v>14</v>
      </c>
      <c r="Q8">
        <v>314</v>
      </c>
      <c r="R8">
        <v>24</v>
      </c>
      <c r="S8">
        <v>1.08506857</v>
      </c>
      <c r="T8" t="s">
        <v>30</v>
      </c>
      <c r="U8">
        <v>1.0009106189999999</v>
      </c>
      <c r="V8" t="s">
        <v>56</v>
      </c>
      <c r="W8" t="s">
        <v>48</v>
      </c>
      <c r="X8">
        <v>134.36909689999999</v>
      </c>
      <c r="Y8" s="2">
        <f t="shared" si="0"/>
        <v>0.9998613060879421</v>
      </c>
      <c r="Z8" t="str">
        <f t="shared" si="1"/>
        <v>High Performance</v>
      </c>
    </row>
    <row r="9" spans="1:26" x14ac:dyDescent="0.5">
      <c r="A9" t="s">
        <v>57</v>
      </c>
      <c r="B9" t="s">
        <v>58</v>
      </c>
      <c r="C9">
        <v>42.958384379999998</v>
      </c>
      <c r="D9">
        <v>59</v>
      </c>
      <c r="E9">
        <v>426</v>
      </c>
      <c r="F9">
        <v>8496.1038129999997</v>
      </c>
      <c r="G9" t="s">
        <v>35</v>
      </c>
      <c r="H9">
        <v>93</v>
      </c>
      <c r="I9">
        <v>17</v>
      </c>
      <c r="J9">
        <v>11</v>
      </c>
      <c r="K9">
        <v>1</v>
      </c>
      <c r="L9" t="s">
        <v>27</v>
      </c>
      <c r="M9">
        <v>2.3483387840000001</v>
      </c>
      <c r="N9" t="s">
        <v>52</v>
      </c>
      <c r="O9" t="s">
        <v>53</v>
      </c>
      <c r="P9">
        <v>22</v>
      </c>
      <c r="Q9">
        <v>564</v>
      </c>
      <c r="R9">
        <v>1</v>
      </c>
      <c r="S9">
        <v>99.466108599999998</v>
      </c>
      <c r="T9" t="s">
        <v>46</v>
      </c>
      <c r="U9">
        <v>0.39817718699999999</v>
      </c>
      <c r="V9" t="s">
        <v>31</v>
      </c>
      <c r="W9" t="s">
        <v>41</v>
      </c>
      <c r="X9">
        <v>802.0563118</v>
      </c>
      <c r="Y9" s="2">
        <f t="shared" si="0"/>
        <v>0.98829273855531219</v>
      </c>
      <c r="Z9" t="str">
        <f t="shared" si="1"/>
        <v>High Performance</v>
      </c>
    </row>
    <row r="10" spans="1:26" x14ac:dyDescent="0.5">
      <c r="A10" t="s">
        <v>57</v>
      </c>
      <c r="B10" t="s">
        <v>59</v>
      </c>
      <c r="C10">
        <v>68.717596749999998</v>
      </c>
      <c r="D10">
        <v>78</v>
      </c>
      <c r="E10">
        <v>150</v>
      </c>
      <c r="F10">
        <v>7517.3632109999999</v>
      </c>
      <c r="G10" t="s">
        <v>35</v>
      </c>
      <c r="H10">
        <v>5</v>
      </c>
      <c r="I10">
        <v>10</v>
      </c>
      <c r="J10">
        <v>15</v>
      </c>
      <c r="K10">
        <v>7</v>
      </c>
      <c r="L10" t="s">
        <v>43</v>
      </c>
      <c r="M10">
        <v>3.4047338570000001</v>
      </c>
      <c r="N10" t="s">
        <v>52</v>
      </c>
      <c r="O10" t="s">
        <v>29</v>
      </c>
      <c r="P10">
        <v>13</v>
      </c>
      <c r="Q10">
        <v>769</v>
      </c>
      <c r="R10">
        <v>8</v>
      </c>
      <c r="S10">
        <v>11.42302714</v>
      </c>
      <c r="T10" t="s">
        <v>30</v>
      </c>
      <c r="U10">
        <v>2.7098626910000001</v>
      </c>
      <c r="V10" t="s">
        <v>56</v>
      </c>
      <c r="W10" t="s">
        <v>32</v>
      </c>
      <c r="X10">
        <v>505.55713420000001</v>
      </c>
      <c r="Y10" s="2">
        <f t="shared" si="0"/>
        <v>0.99848044762247423</v>
      </c>
      <c r="Z10" t="str">
        <f t="shared" si="1"/>
        <v>High Performance</v>
      </c>
    </row>
    <row r="11" spans="1:26" x14ac:dyDescent="0.5">
      <c r="A11" t="s">
        <v>33</v>
      </c>
      <c r="B11" t="s">
        <v>60</v>
      </c>
      <c r="C11">
        <v>64.015732940000007</v>
      </c>
      <c r="D11">
        <v>35</v>
      </c>
      <c r="E11">
        <v>980</v>
      </c>
      <c r="F11">
        <v>4971.1459880000002</v>
      </c>
      <c r="G11" t="s">
        <v>38</v>
      </c>
      <c r="H11">
        <v>14</v>
      </c>
      <c r="I11">
        <v>27</v>
      </c>
      <c r="J11">
        <v>83</v>
      </c>
      <c r="K11">
        <v>1</v>
      </c>
      <c r="L11" t="s">
        <v>36</v>
      </c>
      <c r="M11">
        <v>7.166645291</v>
      </c>
      <c r="N11" t="s">
        <v>61</v>
      </c>
      <c r="O11" t="s">
        <v>62</v>
      </c>
      <c r="P11">
        <v>29</v>
      </c>
      <c r="Q11">
        <v>963</v>
      </c>
      <c r="R11">
        <v>23</v>
      </c>
      <c r="S11">
        <v>47.957601629999999</v>
      </c>
      <c r="T11" t="s">
        <v>30</v>
      </c>
      <c r="U11">
        <v>3.8446144790000001</v>
      </c>
      <c r="V11" t="s">
        <v>47</v>
      </c>
      <c r="W11" t="s">
        <v>32</v>
      </c>
      <c r="X11">
        <v>995.9294615</v>
      </c>
      <c r="Y11" s="2">
        <f t="shared" si="0"/>
        <v>0.99035280763313605</v>
      </c>
      <c r="Z11" t="str">
        <f t="shared" si="1"/>
        <v>High Performance</v>
      </c>
    </row>
    <row r="12" spans="1:26" x14ac:dyDescent="0.5">
      <c r="A12" t="s">
        <v>33</v>
      </c>
      <c r="B12" t="s">
        <v>63</v>
      </c>
      <c r="C12">
        <v>15.70779568</v>
      </c>
      <c r="D12">
        <v>11</v>
      </c>
      <c r="E12">
        <v>996</v>
      </c>
      <c r="F12">
        <v>2330.9658020000002</v>
      </c>
      <c r="G12" t="s">
        <v>26</v>
      </c>
      <c r="H12">
        <v>51</v>
      </c>
      <c r="I12">
        <v>13</v>
      </c>
      <c r="J12">
        <v>80</v>
      </c>
      <c r="K12">
        <v>2</v>
      </c>
      <c r="L12" t="s">
        <v>43</v>
      </c>
      <c r="M12">
        <v>8.6732112109999999</v>
      </c>
      <c r="N12" t="s">
        <v>44</v>
      </c>
      <c r="O12" t="s">
        <v>45</v>
      </c>
      <c r="P12">
        <v>18</v>
      </c>
      <c r="Q12">
        <v>830</v>
      </c>
      <c r="R12">
        <v>5</v>
      </c>
      <c r="S12">
        <v>96.527352789999995</v>
      </c>
      <c r="T12" t="s">
        <v>64</v>
      </c>
      <c r="U12">
        <v>1.7273139280000001</v>
      </c>
      <c r="V12" t="s">
        <v>31</v>
      </c>
      <c r="W12" t="s">
        <v>32</v>
      </c>
      <c r="X12">
        <v>806.10317769999995</v>
      </c>
      <c r="Y12" s="2">
        <f t="shared" si="0"/>
        <v>0.95858911670553981</v>
      </c>
      <c r="Z12" t="str">
        <f t="shared" si="1"/>
        <v>High Performance</v>
      </c>
    </row>
    <row r="13" spans="1:26" x14ac:dyDescent="0.5">
      <c r="A13" t="s">
        <v>33</v>
      </c>
      <c r="B13" t="s">
        <v>65</v>
      </c>
      <c r="C13">
        <v>90.635459979999993</v>
      </c>
      <c r="D13">
        <v>95</v>
      </c>
      <c r="E13">
        <v>960</v>
      </c>
      <c r="F13">
        <v>6099.9441159999997</v>
      </c>
      <c r="G13" t="s">
        <v>35</v>
      </c>
      <c r="H13">
        <v>46</v>
      </c>
      <c r="I13">
        <v>23</v>
      </c>
      <c r="J13">
        <v>60</v>
      </c>
      <c r="K13">
        <v>1</v>
      </c>
      <c r="L13" t="s">
        <v>36</v>
      </c>
      <c r="M13">
        <v>4.5239431239999996</v>
      </c>
      <c r="N13" t="s">
        <v>61</v>
      </c>
      <c r="O13" t="s">
        <v>45</v>
      </c>
      <c r="P13">
        <v>28</v>
      </c>
      <c r="Q13">
        <v>362</v>
      </c>
      <c r="R13">
        <v>11</v>
      </c>
      <c r="S13">
        <v>27.592363089999999</v>
      </c>
      <c r="T13" t="s">
        <v>30</v>
      </c>
      <c r="U13">
        <v>2.1169820999999998E-2</v>
      </c>
      <c r="V13" t="s">
        <v>40</v>
      </c>
      <c r="W13" t="s">
        <v>48</v>
      </c>
      <c r="X13">
        <v>126.72303340000001</v>
      </c>
      <c r="Y13" s="2">
        <f t="shared" si="0"/>
        <v>0.99547662034843476</v>
      </c>
      <c r="Z13" t="str">
        <f t="shared" si="1"/>
        <v>High Performance</v>
      </c>
    </row>
    <row r="14" spans="1:26" x14ac:dyDescent="0.5">
      <c r="A14" t="s">
        <v>24</v>
      </c>
      <c r="B14" t="s">
        <v>66</v>
      </c>
      <c r="C14">
        <v>71.213389079999999</v>
      </c>
      <c r="D14">
        <v>41</v>
      </c>
      <c r="E14">
        <v>336</v>
      </c>
      <c r="F14">
        <v>2873.741446</v>
      </c>
      <c r="G14" t="s">
        <v>38</v>
      </c>
      <c r="H14">
        <v>100</v>
      </c>
      <c r="I14">
        <v>30</v>
      </c>
      <c r="J14">
        <v>85</v>
      </c>
      <c r="K14">
        <v>4</v>
      </c>
      <c r="L14" t="s">
        <v>36</v>
      </c>
      <c r="M14">
        <v>1.32527401</v>
      </c>
      <c r="N14" t="s">
        <v>52</v>
      </c>
      <c r="O14" t="s">
        <v>45</v>
      </c>
      <c r="P14">
        <v>3</v>
      </c>
      <c r="Q14">
        <v>563</v>
      </c>
      <c r="R14">
        <v>3</v>
      </c>
      <c r="S14">
        <v>32.321286209999997</v>
      </c>
      <c r="T14" t="s">
        <v>46</v>
      </c>
      <c r="U14">
        <v>2.161253748</v>
      </c>
      <c r="V14" t="s">
        <v>31</v>
      </c>
      <c r="W14" t="s">
        <v>32</v>
      </c>
      <c r="X14">
        <v>402.96878909999998</v>
      </c>
      <c r="Y14" s="2">
        <f t="shared" si="0"/>
        <v>0.98875288998076416</v>
      </c>
      <c r="Z14" t="str">
        <f t="shared" si="1"/>
        <v>High Performance</v>
      </c>
    </row>
    <row r="15" spans="1:26" x14ac:dyDescent="0.5">
      <c r="A15" t="s">
        <v>33</v>
      </c>
      <c r="B15" t="s">
        <v>67</v>
      </c>
      <c r="C15">
        <v>16.160393320000001</v>
      </c>
      <c r="D15">
        <v>5</v>
      </c>
      <c r="E15">
        <v>249</v>
      </c>
      <c r="F15">
        <v>4052.7384160000001</v>
      </c>
      <c r="G15" t="s">
        <v>55</v>
      </c>
      <c r="H15">
        <v>80</v>
      </c>
      <c r="I15">
        <v>8</v>
      </c>
      <c r="J15">
        <v>48</v>
      </c>
      <c r="K15">
        <v>9</v>
      </c>
      <c r="L15" t="s">
        <v>36</v>
      </c>
      <c r="M15">
        <v>9.5372830610000001</v>
      </c>
      <c r="N15" t="s">
        <v>44</v>
      </c>
      <c r="O15" t="s">
        <v>53</v>
      </c>
      <c r="P15">
        <v>23</v>
      </c>
      <c r="Q15">
        <v>173</v>
      </c>
      <c r="R15">
        <v>10</v>
      </c>
      <c r="S15">
        <v>97.829050109999997</v>
      </c>
      <c r="T15" t="s">
        <v>30</v>
      </c>
      <c r="U15">
        <v>1.6310742300000001</v>
      </c>
      <c r="V15" t="s">
        <v>31</v>
      </c>
      <c r="W15" t="s">
        <v>32</v>
      </c>
      <c r="X15">
        <v>547.24100520000002</v>
      </c>
      <c r="Y15" s="2">
        <f t="shared" si="0"/>
        <v>0.97586100062027792</v>
      </c>
      <c r="Z15" t="str">
        <f t="shared" si="1"/>
        <v>High Performance</v>
      </c>
    </row>
    <row r="16" spans="1:26" x14ac:dyDescent="0.5">
      <c r="A16" t="s">
        <v>33</v>
      </c>
      <c r="B16" t="s">
        <v>68</v>
      </c>
      <c r="C16">
        <v>99.171328639999999</v>
      </c>
      <c r="D16">
        <v>26</v>
      </c>
      <c r="E16">
        <v>562</v>
      </c>
      <c r="F16">
        <v>8653.5709260000003</v>
      </c>
      <c r="G16" t="s">
        <v>26</v>
      </c>
      <c r="H16">
        <v>54</v>
      </c>
      <c r="I16">
        <v>29</v>
      </c>
      <c r="J16">
        <v>78</v>
      </c>
      <c r="K16">
        <v>5</v>
      </c>
      <c r="L16" t="s">
        <v>27</v>
      </c>
      <c r="M16">
        <v>2.039770189</v>
      </c>
      <c r="N16" t="s">
        <v>39</v>
      </c>
      <c r="O16" t="s">
        <v>45</v>
      </c>
      <c r="P16">
        <v>25</v>
      </c>
      <c r="Q16">
        <v>558</v>
      </c>
      <c r="R16">
        <v>14</v>
      </c>
      <c r="S16">
        <v>5.7914366299999998</v>
      </c>
      <c r="T16" t="s">
        <v>30</v>
      </c>
      <c r="U16">
        <v>0.100682852</v>
      </c>
      <c r="V16" t="s">
        <v>40</v>
      </c>
      <c r="W16" t="s">
        <v>32</v>
      </c>
      <c r="X16">
        <v>929.23528999999996</v>
      </c>
      <c r="Y16" s="2">
        <f t="shared" si="0"/>
        <v>0.9993307460377312</v>
      </c>
      <c r="Z16" t="str">
        <f t="shared" si="1"/>
        <v>High Performance</v>
      </c>
    </row>
    <row r="17" spans="1:26" x14ac:dyDescent="0.5">
      <c r="A17" t="s">
        <v>33</v>
      </c>
      <c r="B17" t="s">
        <v>69</v>
      </c>
      <c r="C17">
        <v>36.989244929999998</v>
      </c>
      <c r="D17">
        <v>94</v>
      </c>
      <c r="E17">
        <v>469</v>
      </c>
      <c r="F17">
        <v>5442.0867850000004</v>
      </c>
      <c r="G17" t="s">
        <v>26</v>
      </c>
      <c r="H17">
        <v>9</v>
      </c>
      <c r="I17">
        <v>8</v>
      </c>
      <c r="J17">
        <v>69</v>
      </c>
      <c r="K17">
        <v>7</v>
      </c>
      <c r="L17" t="s">
        <v>27</v>
      </c>
      <c r="M17">
        <v>2.4220397230000001</v>
      </c>
      <c r="N17" t="s">
        <v>39</v>
      </c>
      <c r="O17" t="s">
        <v>53</v>
      </c>
      <c r="P17">
        <v>14</v>
      </c>
      <c r="Q17">
        <v>580</v>
      </c>
      <c r="R17">
        <v>7</v>
      </c>
      <c r="S17">
        <v>97.121281749999994</v>
      </c>
      <c r="T17" t="s">
        <v>64</v>
      </c>
      <c r="U17">
        <v>2.2644057609999999</v>
      </c>
      <c r="V17" t="s">
        <v>56</v>
      </c>
      <c r="W17" t="s">
        <v>32</v>
      </c>
      <c r="X17">
        <v>127.8618</v>
      </c>
      <c r="Y17" s="2">
        <f t="shared" si="0"/>
        <v>0.9821536690635484</v>
      </c>
      <c r="Z17" t="str">
        <f t="shared" si="1"/>
        <v>High Performance</v>
      </c>
    </row>
    <row r="18" spans="1:26" x14ac:dyDescent="0.5">
      <c r="A18" t="s">
        <v>33</v>
      </c>
      <c r="B18" t="s">
        <v>70</v>
      </c>
      <c r="C18">
        <v>7.54717211</v>
      </c>
      <c r="D18">
        <v>74</v>
      </c>
      <c r="E18">
        <v>280</v>
      </c>
      <c r="F18">
        <v>6453.7979679999999</v>
      </c>
      <c r="G18" t="s">
        <v>35</v>
      </c>
      <c r="H18">
        <v>2</v>
      </c>
      <c r="I18">
        <v>5</v>
      </c>
      <c r="J18">
        <v>78</v>
      </c>
      <c r="K18">
        <v>1</v>
      </c>
      <c r="L18" t="s">
        <v>27</v>
      </c>
      <c r="M18">
        <v>4.1913245860000004</v>
      </c>
      <c r="N18" t="s">
        <v>39</v>
      </c>
      <c r="O18" t="s">
        <v>53</v>
      </c>
      <c r="P18">
        <v>3</v>
      </c>
      <c r="Q18">
        <v>399</v>
      </c>
      <c r="R18">
        <v>21</v>
      </c>
      <c r="S18">
        <v>77.106342499999997</v>
      </c>
      <c r="T18" t="s">
        <v>64</v>
      </c>
      <c r="U18">
        <v>1.0125630889999999</v>
      </c>
      <c r="V18" t="s">
        <v>40</v>
      </c>
      <c r="W18" t="s">
        <v>48</v>
      </c>
      <c r="X18">
        <v>865.52577980000001</v>
      </c>
      <c r="Y18" s="2">
        <f t="shared" si="0"/>
        <v>0.98805256333056624</v>
      </c>
      <c r="Z18" t="str">
        <f t="shared" si="1"/>
        <v>High Performance</v>
      </c>
    </row>
    <row r="19" spans="1:26" x14ac:dyDescent="0.5">
      <c r="A19" t="s">
        <v>57</v>
      </c>
      <c r="B19" t="s">
        <v>71</v>
      </c>
      <c r="C19">
        <v>81.46253437</v>
      </c>
      <c r="D19">
        <v>82</v>
      </c>
      <c r="E19">
        <v>126</v>
      </c>
      <c r="F19">
        <v>2629.3964350000001</v>
      </c>
      <c r="G19" t="s">
        <v>35</v>
      </c>
      <c r="H19">
        <v>45</v>
      </c>
      <c r="I19">
        <v>17</v>
      </c>
      <c r="J19">
        <v>85</v>
      </c>
      <c r="K19">
        <v>9</v>
      </c>
      <c r="L19" t="s">
        <v>43</v>
      </c>
      <c r="M19">
        <v>3.585418958</v>
      </c>
      <c r="N19" t="s">
        <v>39</v>
      </c>
      <c r="O19" t="s">
        <v>62</v>
      </c>
      <c r="P19">
        <v>7</v>
      </c>
      <c r="Q19">
        <v>453</v>
      </c>
      <c r="R19">
        <v>16</v>
      </c>
      <c r="S19">
        <v>47.67968037</v>
      </c>
      <c r="T19" t="s">
        <v>46</v>
      </c>
      <c r="U19">
        <v>0.102020755</v>
      </c>
      <c r="V19" t="s">
        <v>40</v>
      </c>
      <c r="W19" t="s">
        <v>41</v>
      </c>
      <c r="X19">
        <v>670.93439079999996</v>
      </c>
      <c r="Y19" s="2">
        <f t="shared" si="0"/>
        <v>0.98186668250731091</v>
      </c>
      <c r="Z19" t="str">
        <f t="shared" si="1"/>
        <v>High Performance</v>
      </c>
    </row>
    <row r="20" spans="1:26" x14ac:dyDescent="0.5">
      <c r="A20" t="s">
        <v>24</v>
      </c>
      <c r="B20" t="s">
        <v>72</v>
      </c>
      <c r="C20">
        <v>36.443627769999999</v>
      </c>
      <c r="D20">
        <v>23</v>
      </c>
      <c r="E20">
        <v>620</v>
      </c>
      <c r="F20">
        <v>9364.6735050000007</v>
      </c>
      <c r="G20" t="s">
        <v>38</v>
      </c>
      <c r="H20">
        <v>10</v>
      </c>
      <c r="I20">
        <v>10</v>
      </c>
      <c r="J20">
        <v>46</v>
      </c>
      <c r="K20">
        <v>8</v>
      </c>
      <c r="L20" t="s">
        <v>43</v>
      </c>
      <c r="M20">
        <v>4.3392247140000002</v>
      </c>
      <c r="N20" t="s">
        <v>61</v>
      </c>
      <c r="O20" t="s">
        <v>45</v>
      </c>
      <c r="P20">
        <v>18</v>
      </c>
      <c r="Q20">
        <v>374</v>
      </c>
      <c r="R20">
        <v>17</v>
      </c>
      <c r="S20">
        <v>27.107980850000001</v>
      </c>
      <c r="T20" t="s">
        <v>30</v>
      </c>
      <c r="U20">
        <v>2.231939111</v>
      </c>
      <c r="V20" t="s">
        <v>56</v>
      </c>
      <c r="W20" t="s">
        <v>48</v>
      </c>
      <c r="X20">
        <v>593.48025870000004</v>
      </c>
      <c r="Y20" s="2">
        <f t="shared" si="0"/>
        <v>0.99710529354434763</v>
      </c>
      <c r="Z20" t="str">
        <f t="shared" si="1"/>
        <v>High Performance</v>
      </c>
    </row>
    <row r="21" spans="1:26" x14ac:dyDescent="0.5">
      <c r="A21" t="s">
        <v>33</v>
      </c>
      <c r="B21" t="s">
        <v>73</v>
      </c>
      <c r="C21">
        <v>51.123870089999997</v>
      </c>
      <c r="D21">
        <v>100</v>
      </c>
      <c r="E21">
        <v>187</v>
      </c>
      <c r="F21">
        <v>2553.4955850000001</v>
      </c>
      <c r="G21" t="s">
        <v>38</v>
      </c>
      <c r="H21">
        <v>48</v>
      </c>
      <c r="I21">
        <v>11</v>
      </c>
      <c r="J21">
        <v>94</v>
      </c>
      <c r="K21">
        <v>3</v>
      </c>
      <c r="L21" t="s">
        <v>36</v>
      </c>
      <c r="M21">
        <v>4.7426358830000002</v>
      </c>
      <c r="N21" t="s">
        <v>52</v>
      </c>
      <c r="O21" t="s">
        <v>62</v>
      </c>
      <c r="P21">
        <v>20</v>
      </c>
      <c r="Q21">
        <v>694</v>
      </c>
      <c r="R21">
        <v>16</v>
      </c>
      <c r="S21">
        <v>82.373320590000006</v>
      </c>
      <c r="T21" t="s">
        <v>46</v>
      </c>
      <c r="U21">
        <v>3.6464508649999998</v>
      </c>
      <c r="V21" t="s">
        <v>31</v>
      </c>
      <c r="W21" t="s">
        <v>41</v>
      </c>
      <c r="X21">
        <v>477.30763109999998</v>
      </c>
      <c r="Y21" s="2">
        <f t="shared" si="0"/>
        <v>0.96774095828718665</v>
      </c>
      <c r="Z21" t="str">
        <f t="shared" si="1"/>
        <v>High Performance</v>
      </c>
    </row>
    <row r="22" spans="1:26" x14ac:dyDescent="0.5">
      <c r="A22" t="s">
        <v>33</v>
      </c>
      <c r="B22" t="s">
        <v>74</v>
      </c>
      <c r="C22">
        <v>96.341072440000005</v>
      </c>
      <c r="D22">
        <v>22</v>
      </c>
      <c r="E22">
        <v>320</v>
      </c>
      <c r="F22">
        <v>8128.0276970000004</v>
      </c>
      <c r="G22" t="s">
        <v>38</v>
      </c>
      <c r="H22">
        <v>27</v>
      </c>
      <c r="I22">
        <v>12</v>
      </c>
      <c r="J22">
        <v>68</v>
      </c>
      <c r="K22">
        <v>6</v>
      </c>
      <c r="L22" t="s">
        <v>36</v>
      </c>
      <c r="M22">
        <v>8.8783346509999994</v>
      </c>
      <c r="N22" t="s">
        <v>39</v>
      </c>
      <c r="O22" t="s">
        <v>62</v>
      </c>
      <c r="P22">
        <v>29</v>
      </c>
      <c r="Q22">
        <v>309</v>
      </c>
      <c r="R22">
        <v>6</v>
      </c>
      <c r="S22">
        <v>65.686259609999993</v>
      </c>
      <c r="T22" t="s">
        <v>64</v>
      </c>
      <c r="U22">
        <v>4.2314165739999998</v>
      </c>
      <c r="V22" t="s">
        <v>40</v>
      </c>
      <c r="W22" t="s">
        <v>32</v>
      </c>
      <c r="X22">
        <v>493.87121530000002</v>
      </c>
      <c r="Y22" s="2">
        <f t="shared" si="0"/>
        <v>0.99191854874777996</v>
      </c>
      <c r="Z22" t="str">
        <f t="shared" si="1"/>
        <v>High Performance</v>
      </c>
    </row>
    <row r="23" spans="1:26" x14ac:dyDescent="0.5">
      <c r="A23" t="s">
        <v>57</v>
      </c>
      <c r="B23" t="s">
        <v>75</v>
      </c>
      <c r="C23">
        <v>84.893868979999993</v>
      </c>
      <c r="D23">
        <v>60</v>
      </c>
      <c r="E23">
        <v>601</v>
      </c>
      <c r="F23">
        <v>7087.0526959999997</v>
      </c>
      <c r="G23" t="s">
        <v>38</v>
      </c>
      <c r="H23">
        <v>69</v>
      </c>
      <c r="I23">
        <v>25</v>
      </c>
      <c r="J23">
        <v>7</v>
      </c>
      <c r="K23">
        <v>6</v>
      </c>
      <c r="L23" t="s">
        <v>27</v>
      </c>
      <c r="M23">
        <v>6.0378837689999996</v>
      </c>
      <c r="N23" t="s">
        <v>44</v>
      </c>
      <c r="O23" t="s">
        <v>62</v>
      </c>
      <c r="P23">
        <v>19</v>
      </c>
      <c r="Q23">
        <v>791</v>
      </c>
      <c r="R23">
        <v>4</v>
      </c>
      <c r="S23">
        <v>61.735728950000002</v>
      </c>
      <c r="T23" t="s">
        <v>30</v>
      </c>
      <c r="U23">
        <v>1.8607568000000001E-2</v>
      </c>
      <c r="V23" t="s">
        <v>40</v>
      </c>
      <c r="W23" t="s">
        <v>41</v>
      </c>
      <c r="X23">
        <v>523.36091469999997</v>
      </c>
      <c r="Y23" s="2">
        <f t="shared" si="0"/>
        <v>0.99128894173669069</v>
      </c>
      <c r="Z23" t="str">
        <f t="shared" si="1"/>
        <v>High Performance</v>
      </c>
    </row>
    <row r="24" spans="1:26" x14ac:dyDescent="0.5">
      <c r="A24" t="s">
        <v>24</v>
      </c>
      <c r="B24" t="s">
        <v>76</v>
      </c>
      <c r="C24">
        <v>27.67978089</v>
      </c>
      <c r="D24">
        <v>55</v>
      </c>
      <c r="E24">
        <v>884</v>
      </c>
      <c r="F24">
        <v>2390.807867</v>
      </c>
      <c r="G24" t="s">
        <v>38</v>
      </c>
      <c r="H24">
        <v>71</v>
      </c>
      <c r="I24">
        <v>1</v>
      </c>
      <c r="J24">
        <v>63</v>
      </c>
      <c r="K24">
        <v>10</v>
      </c>
      <c r="L24" t="s">
        <v>36</v>
      </c>
      <c r="M24">
        <v>9.567648921</v>
      </c>
      <c r="N24" t="s">
        <v>52</v>
      </c>
      <c r="O24" t="s">
        <v>45</v>
      </c>
      <c r="P24">
        <v>22</v>
      </c>
      <c r="Q24">
        <v>780</v>
      </c>
      <c r="R24">
        <v>28</v>
      </c>
      <c r="S24">
        <v>50.120839609999997</v>
      </c>
      <c r="T24" t="s">
        <v>46</v>
      </c>
      <c r="U24">
        <v>2.5912754730000001</v>
      </c>
      <c r="V24" t="s">
        <v>47</v>
      </c>
      <c r="W24" t="s">
        <v>41</v>
      </c>
      <c r="X24">
        <v>205.5719958</v>
      </c>
      <c r="Y24" s="2">
        <f t="shared" si="0"/>
        <v>0.97903602363794628</v>
      </c>
      <c r="Z24" t="str">
        <f t="shared" si="1"/>
        <v>High Performance</v>
      </c>
    </row>
    <row r="25" spans="1:26" x14ac:dyDescent="0.5">
      <c r="A25" t="s">
        <v>57</v>
      </c>
      <c r="B25" t="s">
        <v>77</v>
      </c>
      <c r="C25">
        <v>4.3243411859999998</v>
      </c>
      <c r="D25">
        <v>30</v>
      </c>
      <c r="E25">
        <v>391</v>
      </c>
      <c r="F25">
        <v>8858.3675710000007</v>
      </c>
      <c r="G25" t="s">
        <v>38</v>
      </c>
      <c r="H25">
        <v>84</v>
      </c>
      <c r="I25">
        <v>5</v>
      </c>
      <c r="J25">
        <v>29</v>
      </c>
      <c r="K25">
        <v>7</v>
      </c>
      <c r="L25" t="s">
        <v>36</v>
      </c>
      <c r="M25">
        <v>2.9248576009999998</v>
      </c>
      <c r="N25" t="s">
        <v>44</v>
      </c>
      <c r="O25" t="s">
        <v>45</v>
      </c>
      <c r="P25">
        <v>11</v>
      </c>
      <c r="Q25">
        <v>568</v>
      </c>
      <c r="R25">
        <v>29</v>
      </c>
      <c r="S25">
        <v>98.60995724</v>
      </c>
      <c r="T25" t="s">
        <v>30</v>
      </c>
      <c r="U25">
        <v>1.3422915630000001</v>
      </c>
      <c r="V25" t="s">
        <v>47</v>
      </c>
      <c r="W25" t="s">
        <v>48</v>
      </c>
      <c r="X25">
        <v>196.32944610000001</v>
      </c>
      <c r="Y25" s="2">
        <f t="shared" si="0"/>
        <v>0.98886815697704578</v>
      </c>
      <c r="Z25" t="str">
        <f t="shared" si="1"/>
        <v>High Performance</v>
      </c>
    </row>
    <row r="26" spans="1:26" x14ac:dyDescent="0.5">
      <c r="A26" t="s">
        <v>24</v>
      </c>
      <c r="B26" t="s">
        <v>78</v>
      </c>
      <c r="C26">
        <v>4.1563083589999996</v>
      </c>
      <c r="D26">
        <v>32</v>
      </c>
      <c r="E26">
        <v>209</v>
      </c>
      <c r="F26">
        <v>9049.0778609999998</v>
      </c>
      <c r="G26" t="s">
        <v>55</v>
      </c>
      <c r="H26">
        <v>4</v>
      </c>
      <c r="I26">
        <v>26</v>
      </c>
      <c r="J26">
        <v>2</v>
      </c>
      <c r="K26">
        <v>8</v>
      </c>
      <c r="L26" t="s">
        <v>43</v>
      </c>
      <c r="M26">
        <v>9.7412916890000005</v>
      </c>
      <c r="N26" t="s">
        <v>61</v>
      </c>
      <c r="O26" t="s">
        <v>53</v>
      </c>
      <c r="P26">
        <v>28</v>
      </c>
      <c r="Q26">
        <v>447</v>
      </c>
      <c r="R26">
        <v>3</v>
      </c>
      <c r="S26">
        <v>40.382359700000002</v>
      </c>
      <c r="T26" t="s">
        <v>30</v>
      </c>
      <c r="U26">
        <v>3.6913102929999999</v>
      </c>
      <c r="V26" t="s">
        <v>40</v>
      </c>
      <c r="W26" t="s">
        <v>48</v>
      </c>
      <c r="X26">
        <v>758.72477260000005</v>
      </c>
      <c r="Y26" s="2">
        <f t="shared" si="0"/>
        <v>0.99553740609592489</v>
      </c>
      <c r="Z26" t="str">
        <f t="shared" si="1"/>
        <v>High Performance</v>
      </c>
    </row>
    <row r="27" spans="1:26" x14ac:dyDescent="0.5">
      <c r="A27" t="s">
        <v>24</v>
      </c>
      <c r="B27" t="s">
        <v>79</v>
      </c>
      <c r="C27">
        <v>39.629343990000002</v>
      </c>
      <c r="D27">
        <v>73</v>
      </c>
      <c r="E27">
        <v>142</v>
      </c>
      <c r="F27">
        <v>2174.7770540000001</v>
      </c>
      <c r="G27" t="s">
        <v>55</v>
      </c>
      <c r="H27">
        <v>82</v>
      </c>
      <c r="I27">
        <v>11</v>
      </c>
      <c r="J27">
        <v>52</v>
      </c>
      <c r="K27">
        <v>3</v>
      </c>
      <c r="L27" t="s">
        <v>43</v>
      </c>
      <c r="M27">
        <v>2.2310736809999998</v>
      </c>
      <c r="N27" t="s">
        <v>52</v>
      </c>
      <c r="O27" t="s">
        <v>45</v>
      </c>
      <c r="P27">
        <v>19</v>
      </c>
      <c r="Q27">
        <v>934</v>
      </c>
      <c r="R27">
        <v>23</v>
      </c>
      <c r="S27">
        <v>78.280383119999996</v>
      </c>
      <c r="T27" t="s">
        <v>30</v>
      </c>
      <c r="U27">
        <v>3.7972312170000002</v>
      </c>
      <c r="V27" t="s">
        <v>31</v>
      </c>
      <c r="W27" t="s">
        <v>32</v>
      </c>
      <c r="X27">
        <v>458.53594570000001</v>
      </c>
      <c r="Y27" s="2">
        <f t="shared" si="0"/>
        <v>0.96400532966079389</v>
      </c>
      <c r="Z27" t="str">
        <f t="shared" si="1"/>
        <v>High Performance</v>
      </c>
    </row>
    <row r="28" spans="1:26" x14ac:dyDescent="0.5">
      <c r="A28" t="s">
        <v>24</v>
      </c>
      <c r="B28" t="s">
        <v>80</v>
      </c>
      <c r="C28">
        <v>97.446946620000006</v>
      </c>
      <c r="D28">
        <v>9</v>
      </c>
      <c r="E28">
        <v>353</v>
      </c>
      <c r="F28">
        <v>3716.4933259999998</v>
      </c>
      <c r="G28" t="s">
        <v>55</v>
      </c>
      <c r="H28">
        <v>59</v>
      </c>
      <c r="I28">
        <v>16</v>
      </c>
      <c r="J28">
        <v>48</v>
      </c>
      <c r="K28">
        <v>4</v>
      </c>
      <c r="L28" t="s">
        <v>27</v>
      </c>
      <c r="M28">
        <v>6.5075486209999998</v>
      </c>
      <c r="N28" t="s">
        <v>61</v>
      </c>
      <c r="O28" t="s">
        <v>53</v>
      </c>
      <c r="P28">
        <v>26</v>
      </c>
      <c r="Q28">
        <v>171</v>
      </c>
      <c r="R28">
        <v>4</v>
      </c>
      <c r="S28">
        <v>15.972229759999999</v>
      </c>
      <c r="T28" t="s">
        <v>64</v>
      </c>
      <c r="U28">
        <v>2.1193197370000001</v>
      </c>
      <c r="V28" t="s">
        <v>47</v>
      </c>
      <c r="W28" t="s">
        <v>48</v>
      </c>
      <c r="X28">
        <v>617.8669165</v>
      </c>
      <c r="Y28" s="2">
        <f t="shared" si="0"/>
        <v>0.99570233864049729</v>
      </c>
      <c r="Z28" t="str">
        <f t="shared" si="1"/>
        <v>High Performance</v>
      </c>
    </row>
    <row r="29" spans="1:26" x14ac:dyDescent="0.5">
      <c r="A29" t="s">
        <v>57</v>
      </c>
      <c r="B29" t="s">
        <v>81</v>
      </c>
      <c r="C29">
        <v>92.557360810000006</v>
      </c>
      <c r="D29">
        <v>42</v>
      </c>
      <c r="E29">
        <v>352</v>
      </c>
      <c r="F29">
        <v>2686.4572240000002</v>
      </c>
      <c r="G29" t="s">
        <v>38</v>
      </c>
      <c r="H29">
        <v>47</v>
      </c>
      <c r="I29">
        <v>9</v>
      </c>
      <c r="J29">
        <v>62</v>
      </c>
      <c r="K29">
        <v>8</v>
      </c>
      <c r="L29" t="s">
        <v>43</v>
      </c>
      <c r="M29">
        <v>7.4067509530000004</v>
      </c>
      <c r="N29" t="s">
        <v>44</v>
      </c>
      <c r="O29" t="s">
        <v>29</v>
      </c>
      <c r="P29">
        <v>25</v>
      </c>
      <c r="Q29">
        <v>291</v>
      </c>
      <c r="R29">
        <v>4</v>
      </c>
      <c r="S29">
        <v>10.528245070000001</v>
      </c>
      <c r="T29" t="s">
        <v>46</v>
      </c>
      <c r="U29">
        <v>2.8646678379999999</v>
      </c>
      <c r="V29" t="s">
        <v>56</v>
      </c>
      <c r="W29" t="s">
        <v>32</v>
      </c>
      <c r="X29">
        <v>762.45918219999999</v>
      </c>
      <c r="Y29" s="2">
        <f t="shared" si="0"/>
        <v>0.99608099284963703</v>
      </c>
      <c r="Z29" t="str">
        <f t="shared" si="1"/>
        <v>High Performance</v>
      </c>
    </row>
    <row r="30" spans="1:26" x14ac:dyDescent="0.5">
      <c r="A30" t="s">
        <v>57</v>
      </c>
      <c r="B30" t="s">
        <v>82</v>
      </c>
      <c r="C30">
        <v>2.3972747060000001</v>
      </c>
      <c r="D30">
        <v>12</v>
      </c>
      <c r="E30">
        <v>394</v>
      </c>
      <c r="F30">
        <v>6117.3246150000004</v>
      </c>
      <c r="G30" t="s">
        <v>35</v>
      </c>
      <c r="H30">
        <v>48</v>
      </c>
      <c r="I30">
        <v>15</v>
      </c>
      <c r="J30">
        <v>24</v>
      </c>
      <c r="K30">
        <v>4</v>
      </c>
      <c r="L30" t="s">
        <v>27</v>
      </c>
      <c r="M30">
        <v>9.8981405079999991</v>
      </c>
      <c r="N30" t="s">
        <v>39</v>
      </c>
      <c r="O30" t="s">
        <v>29</v>
      </c>
      <c r="P30">
        <v>13</v>
      </c>
      <c r="Q30">
        <v>171</v>
      </c>
      <c r="R30">
        <v>7</v>
      </c>
      <c r="S30">
        <v>59.429381810000002</v>
      </c>
      <c r="T30" t="s">
        <v>46</v>
      </c>
      <c r="U30">
        <v>0.81575707900000005</v>
      </c>
      <c r="V30" t="s">
        <v>40</v>
      </c>
      <c r="W30" t="s">
        <v>48</v>
      </c>
      <c r="X30">
        <v>123.4370275</v>
      </c>
      <c r="Y30" s="2">
        <f t="shared" si="0"/>
        <v>0.99028506977310371</v>
      </c>
      <c r="Z30" t="str">
        <f t="shared" si="1"/>
        <v>High Performance</v>
      </c>
    </row>
    <row r="31" spans="1:26" x14ac:dyDescent="0.5">
      <c r="A31" t="s">
        <v>57</v>
      </c>
      <c r="B31" t="s">
        <v>83</v>
      </c>
      <c r="C31">
        <v>63.44755919</v>
      </c>
      <c r="D31">
        <v>3</v>
      </c>
      <c r="E31">
        <v>253</v>
      </c>
      <c r="F31">
        <v>8318.9031950000008</v>
      </c>
      <c r="G31" t="s">
        <v>35</v>
      </c>
      <c r="H31">
        <v>45</v>
      </c>
      <c r="I31">
        <v>5</v>
      </c>
      <c r="J31">
        <v>67</v>
      </c>
      <c r="K31">
        <v>7</v>
      </c>
      <c r="L31" t="s">
        <v>27</v>
      </c>
      <c r="M31">
        <v>8.1009731449999993</v>
      </c>
      <c r="N31" t="s">
        <v>39</v>
      </c>
      <c r="O31" t="s">
        <v>45</v>
      </c>
      <c r="P31">
        <v>16</v>
      </c>
      <c r="Q31">
        <v>329</v>
      </c>
      <c r="R31">
        <v>7</v>
      </c>
      <c r="S31">
        <v>39.292875590000001</v>
      </c>
      <c r="T31" t="s">
        <v>64</v>
      </c>
      <c r="U31">
        <v>3.8780989369999999</v>
      </c>
      <c r="V31" t="s">
        <v>31</v>
      </c>
      <c r="W31" t="s">
        <v>32</v>
      </c>
      <c r="X31">
        <v>764.93537590000005</v>
      </c>
      <c r="Y31" s="2">
        <f t="shared" si="0"/>
        <v>0.99527667594285552</v>
      </c>
      <c r="Z31" t="str">
        <f t="shared" si="1"/>
        <v>High Performance</v>
      </c>
    </row>
    <row r="32" spans="1:26" x14ac:dyDescent="0.5">
      <c r="A32" t="s">
        <v>24</v>
      </c>
      <c r="B32" t="s">
        <v>84</v>
      </c>
      <c r="C32">
        <v>8.0228592110000001</v>
      </c>
      <c r="D32">
        <v>10</v>
      </c>
      <c r="E32">
        <v>327</v>
      </c>
      <c r="F32">
        <v>2766.3423670000002</v>
      </c>
      <c r="G32" t="s">
        <v>55</v>
      </c>
      <c r="H32">
        <v>60</v>
      </c>
      <c r="I32">
        <v>26</v>
      </c>
      <c r="J32">
        <v>35</v>
      </c>
      <c r="K32">
        <v>7</v>
      </c>
      <c r="L32" t="s">
        <v>27</v>
      </c>
      <c r="M32">
        <v>8.9545283149999992</v>
      </c>
      <c r="N32" t="s">
        <v>52</v>
      </c>
      <c r="O32" t="s">
        <v>45</v>
      </c>
      <c r="P32">
        <v>27</v>
      </c>
      <c r="Q32">
        <v>806</v>
      </c>
      <c r="R32">
        <v>30</v>
      </c>
      <c r="S32">
        <v>51.634893400000003</v>
      </c>
      <c r="T32" t="s">
        <v>30</v>
      </c>
      <c r="U32">
        <v>0.96539470500000002</v>
      </c>
      <c r="V32" t="s">
        <v>31</v>
      </c>
      <c r="W32" t="s">
        <v>41</v>
      </c>
      <c r="X32">
        <v>880.08098819999998</v>
      </c>
      <c r="Y32" s="2">
        <f t="shared" si="0"/>
        <v>0.98133459762032416</v>
      </c>
      <c r="Z32" t="str">
        <f t="shared" si="1"/>
        <v>High Performance</v>
      </c>
    </row>
    <row r="33" spans="1:26" x14ac:dyDescent="0.5">
      <c r="A33" t="s">
        <v>33</v>
      </c>
      <c r="B33" t="s">
        <v>85</v>
      </c>
      <c r="C33">
        <v>50.847393050000001</v>
      </c>
      <c r="D33">
        <v>28</v>
      </c>
      <c r="E33">
        <v>168</v>
      </c>
      <c r="F33">
        <v>9655.1351030000005</v>
      </c>
      <c r="G33" t="s">
        <v>55</v>
      </c>
      <c r="H33">
        <v>6</v>
      </c>
      <c r="I33">
        <v>17</v>
      </c>
      <c r="J33">
        <v>44</v>
      </c>
      <c r="K33">
        <v>4</v>
      </c>
      <c r="L33" t="s">
        <v>27</v>
      </c>
      <c r="M33">
        <v>2.6796609650000001</v>
      </c>
      <c r="N33" t="s">
        <v>28</v>
      </c>
      <c r="O33" t="s">
        <v>62</v>
      </c>
      <c r="P33">
        <v>24</v>
      </c>
      <c r="Q33">
        <v>461</v>
      </c>
      <c r="R33">
        <v>8</v>
      </c>
      <c r="S33">
        <v>60.251145659999999</v>
      </c>
      <c r="T33" t="s">
        <v>30</v>
      </c>
      <c r="U33">
        <v>2.989000007</v>
      </c>
      <c r="V33" t="s">
        <v>47</v>
      </c>
      <c r="W33" t="s">
        <v>41</v>
      </c>
      <c r="X33">
        <v>609.37920659999997</v>
      </c>
      <c r="Y33" s="2">
        <f t="shared" si="0"/>
        <v>0.99375967865625414</v>
      </c>
      <c r="Z33" t="str">
        <f t="shared" si="1"/>
        <v>High Performance</v>
      </c>
    </row>
    <row r="34" spans="1:26" x14ac:dyDescent="0.5">
      <c r="A34" t="s">
        <v>33</v>
      </c>
      <c r="B34" t="s">
        <v>86</v>
      </c>
      <c r="C34">
        <v>79.209936020000001</v>
      </c>
      <c r="D34">
        <v>43</v>
      </c>
      <c r="E34">
        <v>781</v>
      </c>
      <c r="F34">
        <v>9571.5504870000004</v>
      </c>
      <c r="G34" t="s">
        <v>38</v>
      </c>
      <c r="H34">
        <v>89</v>
      </c>
      <c r="I34">
        <v>13</v>
      </c>
      <c r="J34">
        <v>64</v>
      </c>
      <c r="K34">
        <v>4</v>
      </c>
      <c r="L34" t="s">
        <v>43</v>
      </c>
      <c r="M34">
        <v>6.5991049009999996</v>
      </c>
      <c r="N34" t="s">
        <v>28</v>
      </c>
      <c r="O34" t="s">
        <v>45</v>
      </c>
      <c r="P34">
        <v>30</v>
      </c>
      <c r="Q34">
        <v>737</v>
      </c>
      <c r="R34">
        <v>7</v>
      </c>
      <c r="S34">
        <v>29.692467149999999</v>
      </c>
      <c r="T34" t="s">
        <v>64</v>
      </c>
      <c r="U34">
        <v>1.946036119</v>
      </c>
      <c r="V34" t="s">
        <v>31</v>
      </c>
      <c r="W34" t="s">
        <v>48</v>
      </c>
      <c r="X34">
        <v>761.17390950000004</v>
      </c>
      <c r="Y34" s="2">
        <f t="shared" si="0"/>
        <v>0.99689784145313465</v>
      </c>
      <c r="Z34" t="str">
        <f t="shared" si="1"/>
        <v>High Performance</v>
      </c>
    </row>
    <row r="35" spans="1:26" x14ac:dyDescent="0.5">
      <c r="A35" t="s">
        <v>57</v>
      </c>
      <c r="B35" t="s">
        <v>87</v>
      </c>
      <c r="C35">
        <v>64.795434999999998</v>
      </c>
      <c r="D35">
        <v>63</v>
      </c>
      <c r="E35">
        <v>616</v>
      </c>
      <c r="F35">
        <v>5149.9983499999998</v>
      </c>
      <c r="G35" t="s">
        <v>26</v>
      </c>
      <c r="H35">
        <v>4</v>
      </c>
      <c r="I35">
        <v>17</v>
      </c>
      <c r="J35">
        <v>95</v>
      </c>
      <c r="K35">
        <v>9</v>
      </c>
      <c r="L35" t="s">
        <v>43</v>
      </c>
      <c r="M35">
        <v>4.858270503</v>
      </c>
      <c r="N35" t="s">
        <v>44</v>
      </c>
      <c r="O35" t="s">
        <v>62</v>
      </c>
      <c r="P35">
        <v>1</v>
      </c>
      <c r="Q35">
        <v>251</v>
      </c>
      <c r="R35">
        <v>23</v>
      </c>
      <c r="S35">
        <v>23.85342751</v>
      </c>
      <c r="T35" t="s">
        <v>46</v>
      </c>
      <c r="U35">
        <v>3.5410460119999998</v>
      </c>
      <c r="V35" t="s">
        <v>56</v>
      </c>
      <c r="W35" t="s">
        <v>48</v>
      </c>
      <c r="X35">
        <v>371.25529549999999</v>
      </c>
      <c r="Y35" s="2">
        <f t="shared" si="0"/>
        <v>0.9953682650189587</v>
      </c>
      <c r="Z35" t="str">
        <f t="shared" si="1"/>
        <v>High Performance</v>
      </c>
    </row>
    <row r="36" spans="1:26" x14ac:dyDescent="0.5">
      <c r="A36" t="s">
        <v>33</v>
      </c>
      <c r="B36" t="s">
        <v>88</v>
      </c>
      <c r="C36">
        <v>37.467592330000002</v>
      </c>
      <c r="D36">
        <v>96</v>
      </c>
      <c r="E36">
        <v>602</v>
      </c>
      <c r="F36">
        <v>9061.7108960000005</v>
      </c>
      <c r="G36" t="s">
        <v>38</v>
      </c>
      <c r="H36">
        <v>1</v>
      </c>
      <c r="I36">
        <v>26</v>
      </c>
      <c r="J36">
        <v>21</v>
      </c>
      <c r="K36">
        <v>7</v>
      </c>
      <c r="L36" t="s">
        <v>36</v>
      </c>
      <c r="M36">
        <v>1.019487571</v>
      </c>
      <c r="N36" t="s">
        <v>39</v>
      </c>
      <c r="O36" t="s">
        <v>62</v>
      </c>
      <c r="P36">
        <v>4</v>
      </c>
      <c r="Q36">
        <v>452</v>
      </c>
      <c r="R36">
        <v>10</v>
      </c>
      <c r="S36">
        <v>10.754272820000001</v>
      </c>
      <c r="T36" t="s">
        <v>64</v>
      </c>
      <c r="U36">
        <v>0.64660455900000002</v>
      </c>
      <c r="V36" t="s">
        <v>31</v>
      </c>
      <c r="W36" t="s">
        <v>32</v>
      </c>
      <c r="X36">
        <v>510.35800039999998</v>
      </c>
      <c r="Y36" s="2">
        <f t="shared" si="0"/>
        <v>0.99881321828257097</v>
      </c>
      <c r="Z36" t="str">
        <f t="shared" si="1"/>
        <v>High Performance</v>
      </c>
    </row>
    <row r="37" spans="1:26" x14ac:dyDescent="0.5">
      <c r="A37" t="s">
        <v>57</v>
      </c>
      <c r="B37" t="s">
        <v>89</v>
      </c>
      <c r="C37">
        <v>84.957786819999995</v>
      </c>
      <c r="D37">
        <v>11</v>
      </c>
      <c r="E37">
        <v>449</v>
      </c>
      <c r="F37">
        <v>6541.3293450000001</v>
      </c>
      <c r="G37" t="s">
        <v>35</v>
      </c>
      <c r="H37">
        <v>42</v>
      </c>
      <c r="I37">
        <v>27</v>
      </c>
      <c r="J37">
        <v>85</v>
      </c>
      <c r="K37">
        <v>8</v>
      </c>
      <c r="L37" t="s">
        <v>43</v>
      </c>
      <c r="M37">
        <v>5.2881899900000002</v>
      </c>
      <c r="N37" t="s">
        <v>39</v>
      </c>
      <c r="O37" t="s">
        <v>50</v>
      </c>
      <c r="P37">
        <v>3</v>
      </c>
      <c r="Q37">
        <v>367</v>
      </c>
      <c r="R37">
        <v>2</v>
      </c>
      <c r="S37">
        <v>58.004787039999997</v>
      </c>
      <c r="T37" t="s">
        <v>64</v>
      </c>
      <c r="U37">
        <v>0.54115409800000003</v>
      </c>
      <c r="V37" t="s">
        <v>56</v>
      </c>
      <c r="W37" t="s">
        <v>41</v>
      </c>
      <c r="X37">
        <v>553.42047119999995</v>
      </c>
      <c r="Y37" s="2">
        <f t="shared" si="0"/>
        <v>0.99113256893503798</v>
      </c>
      <c r="Z37" t="str">
        <f t="shared" si="1"/>
        <v>High Performance</v>
      </c>
    </row>
    <row r="38" spans="1:26" x14ac:dyDescent="0.5">
      <c r="A38" t="s">
        <v>33</v>
      </c>
      <c r="B38" t="s">
        <v>90</v>
      </c>
      <c r="C38">
        <v>9.8130025790000008</v>
      </c>
      <c r="D38">
        <v>34</v>
      </c>
      <c r="E38">
        <v>963</v>
      </c>
      <c r="F38">
        <v>7573.4024579999996</v>
      </c>
      <c r="G38" t="s">
        <v>35</v>
      </c>
      <c r="H38">
        <v>18</v>
      </c>
      <c r="I38">
        <v>23</v>
      </c>
      <c r="J38">
        <v>28</v>
      </c>
      <c r="K38">
        <v>3</v>
      </c>
      <c r="L38" t="s">
        <v>27</v>
      </c>
      <c r="M38">
        <v>2.1079512669999998</v>
      </c>
      <c r="N38" t="s">
        <v>61</v>
      </c>
      <c r="O38" t="s">
        <v>50</v>
      </c>
      <c r="P38">
        <v>26</v>
      </c>
      <c r="Q38">
        <v>671</v>
      </c>
      <c r="R38">
        <v>19</v>
      </c>
      <c r="S38">
        <v>45.531364240000002</v>
      </c>
      <c r="T38" t="s">
        <v>46</v>
      </c>
      <c r="U38">
        <v>3.8055333789999999</v>
      </c>
      <c r="V38" t="s">
        <v>40</v>
      </c>
      <c r="W38" t="s">
        <v>41</v>
      </c>
      <c r="X38">
        <v>403.80897420000002</v>
      </c>
      <c r="Y38" s="2">
        <f t="shared" si="0"/>
        <v>0.99398799093373102</v>
      </c>
      <c r="Z38" t="str">
        <f t="shared" si="1"/>
        <v>High Performance</v>
      </c>
    </row>
    <row r="39" spans="1:26" x14ac:dyDescent="0.5">
      <c r="A39" t="s">
        <v>33</v>
      </c>
      <c r="B39" t="s">
        <v>91</v>
      </c>
      <c r="C39">
        <v>23.39984475</v>
      </c>
      <c r="D39">
        <v>5</v>
      </c>
      <c r="E39">
        <v>963</v>
      </c>
      <c r="F39">
        <v>2438.3399300000001</v>
      </c>
      <c r="G39" t="s">
        <v>35</v>
      </c>
      <c r="H39">
        <v>25</v>
      </c>
      <c r="I39">
        <v>8</v>
      </c>
      <c r="J39">
        <v>21</v>
      </c>
      <c r="K39">
        <v>9</v>
      </c>
      <c r="L39" t="s">
        <v>36</v>
      </c>
      <c r="M39">
        <v>1.5326552739999999</v>
      </c>
      <c r="N39" t="s">
        <v>28</v>
      </c>
      <c r="O39" t="s">
        <v>45</v>
      </c>
      <c r="P39">
        <v>24</v>
      </c>
      <c r="Q39">
        <v>867</v>
      </c>
      <c r="R39">
        <v>15</v>
      </c>
      <c r="S39">
        <v>34.343277469999997</v>
      </c>
      <c r="T39" t="s">
        <v>30</v>
      </c>
      <c r="U39">
        <v>2.6102880850000001</v>
      </c>
      <c r="V39" t="s">
        <v>56</v>
      </c>
      <c r="W39" t="s">
        <v>48</v>
      </c>
      <c r="X39">
        <v>183.93296799999999</v>
      </c>
      <c r="Y39" s="2">
        <f t="shared" si="0"/>
        <v>0.98591530366727831</v>
      </c>
      <c r="Z39" t="str">
        <f t="shared" si="1"/>
        <v>High Performance</v>
      </c>
    </row>
    <row r="40" spans="1:26" x14ac:dyDescent="0.5">
      <c r="A40" t="s">
        <v>57</v>
      </c>
      <c r="B40" t="s">
        <v>92</v>
      </c>
      <c r="C40">
        <v>52.075930679999999</v>
      </c>
      <c r="D40">
        <v>75</v>
      </c>
      <c r="E40">
        <v>705</v>
      </c>
      <c r="F40">
        <v>9692.3180400000001</v>
      </c>
      <c r="G40" t="s">
        <v>26</v>
      </c>
      <c r="H40">
        <v>69</v>
      </c>
      <c r="I40">
        <v>1</v>
      </c>
      <c r="J40">
        <v>88</v>
      </c>
      <c r="K40">
        <v>5</v>
      </c>
      <c r="L40" t="s">
        <v>27</v>
      </c>
      <c r="M40">
        <v>9.2359314369999996</v>
      </c>
      <c r="N40" t="s">
        <v>44</v>
      </c>
      <c r="O40" t="s">
        <v>29</v>
      </c>
      <c r="P40">
        <v>10</v>
      </c>
      <c r="Q40">
        <v>841</v>
      </c>
      <c r="R40">
        <v>12</v>
      </c>
      <c r="S40">
        <v>5.9306936459999999</v>
      </c>
      <c r="T40" t="s">
        <v>30</v>
      </c>
      <c r="U40">
        <v>0.61332689900000004</v>
      </c>
      <c r="V40" t="s">
        <v>40</v>
      </c>
      <c r="W40" t="s">
        <v>32</v>
      </c>
      <c r="X40">
        <v>339.67286990000002</v>
      </c>
      <c r="Y40" s="2">
        <f t="shared" si="0"/>
        <v>0.99938810368979603</v>
      </c>
      <c r="Z40" t="str">
        <f t="shared" si="1"/>
        <v>High Performance</v>
      </c>
    </row>
    <row r="41" spans="1:26" x14ac:dyDescent="0.5">
      <c r="A41" t="s">
        <v>33</v>
      </c>
      <c r="B41" t="s">
        <v>93</v>
      </c>
      <c r="C41">
        <v>19.12747727</v>
      </c>
      <c r="D41">
        <v>26</v>
      </c>
      <c r="E41">
        <v>176</v>
      </c>
      <c r="F41">
        <v>1912.4656629999999</v>
      </c>
      <c r="G41" t="s">
        <v>35</v>
      </c>
      <c r="H41">
        <v>78</v>
      </c>
      <c r="I41">
        <v>29</v>
      </c>
      <c r="J41">
        <v>34</v>
      </c>
      <c r="K41">
        <v>3</v>
      </c>
      <c r="L41" t="s">
        <v>36</v>
      </c>
      <c r="M41">
        <v>5.562503779</v>
      </c>
      <c r="N41" t="s">
        <v>61</v>
      </c>
      <c r="O41" t="s">
        <v>45</v>
      </c>
      <c r="P41">
        <v>30</v>
      </c>
      <c r="Q41">
        <v>791</v>
      </c>
      <c r="R41">
        <v>6</v>
      </c>
      <c r="S41">
        <v>9.0058074290000008</v>
      </c>
      <c r="T41" t="s">
        <v>46</v>
      </c>
      <c r="U41">
        <v>1.451972204</v>
      </c>
      <c r="V41" t="s">
        <v>40</v>
      </c>
      <c r="W41" t="s">
        <v>32</v>
      </c>
      <c r="X41">
        <v>653.67299460000004</v>
      </c>
      <c r="Y41" s="2">
        <f t="shared" si="0"/>
        <v>0.9952909965374892</v>
      </c>
      <c r="Z41" t="str">
        <f t="shared" si="1"/>
        <v>High Performance</v>
      </c>
    </row>
    <row r="42" spans="1:26" x14ac:dyDescent="0.5">
      <c r="A42" t="s">
        <v>33</v>
      </c>
      <c r="B42" t="s">
        <v>94</v>
      </c>
      <c r="C42">
        <v>80.541424169999999</v>
      </c>
      <c r="D42">
        <v>97</v>
      </c>
      <c r="E42">
        <v>933</v>
      </c>
      <c r="F42">
        <v>5724.9593500000001</v>
      </c>
      <c r="G42" t="s">
        <v>35</v>
      </c>
      <c r="H42">
        <v>90</v>
      </c>
      <c r="I42">
        <v>20</v>
      </c>
      <c r="J42">
        <v>39</v>
      </c>
      <c r="K42">
        <v>8</v>
      </c>
      <c r="L42" t="s">
        <v>43</v>
      </c>
      <c r="M42">
        <v>7.2295951399999998</v>
      </c>
      <c r="N42" t="s">
        <v>39</v>
      </c>
      <c r="O42" t="s">
        <v>45</v>
      </c>
      <c r="P42">
        <v>18</v>
      </c>
      <c r="Q42">
        <v>793</v>
      </c>
      <c r="R42">
        <v>1</v>
      </c>
      <c r="S42">
        <v>88.179407100000006</v>
      </c>
      <c r="T42" t="s">
        <v>30</v>
      </c>
      <c r="U42">
        <v>4.2132694309999996</v>
      </c>
      <c r="V42" t="s">
        <v>31</v>
      </c>
      <c r="W42" t="s">
        <v>48</v>
      </c>
      <c r="X42">
        <v>529.80872399999998</v>
      </c>
      <c r="Y42" s="2">
        <f t="shared" si="0"/>
        <v>0.98459737411061266</v>
      </c>
      <c r="Z42" t="str">
        <f t="shared" si="1"/>
        <v>High Performance</v>
      </c>
    </row>
    <row r="43" spans="1:26" x14ac:dyDescent="0.5">
      <c r="A43" t="s">
        <v>33</v>
      </c>
      <c r="B43" t="s">
        <v>95</v>
      </c>
      <c r="C43">
        <v>99.113291619999998</v>
      </c>
      <c r="D43">
        <v>35</v>
      </c>
      <c r="E43">
        <v>556</v>
      </c>
      <c r="F43">
        <v>5521.2052590000003</v>
      </c>
      <c r="G43" t="s">
        <v>35</v>
      </c>
      <c r="H43">
        <v>64</v>
      </c>
      <c r="I43">
        <v>19</v>
      </c>
      <c r="J43">
        <v>38</v>
      </c>
      <c r="K43">
        <v>8</v>
      </c>
      <c r="L43" t="s">
        <v>27</v>
      </c>
      <c r="M43">
        <v>5.7732637440000003</v>
      </c>
      <c r="N43" t="s">
        <v>52</v>
      </c>
      <c r="O43" t="s">
        <v>62</v>
      </c>
      <c r="P43">
        <v>18</v>
      </c>
      <c r="Q43">
        <v>892</v>
      </c>
      <c r="R43">
        <v>7</v>
      </c>
      <c r="S43">
        <v>95.332064549999998</v>
      </c>
      <c r="T43" t="s">
        <v>46</v>
      </c>
      <c r="U43">
        <v>4.5302262000000003E-2</v>
      </c>
      <c r="V43" t="s">
        <v>56</v>
      </c>
      <c r="W43" t="s">
        <v>48</v>
      </c>
      <c r="X43">
        <v>275.5243711</v>
      </c>
      <c r="Y43" s="2">
        <f t="shared" si="0"/>
        <v>0.9827334684950173</v>
      </c>
      <c r="Z43" t="str">
        <f t="shared" si="1"/>
        <v>High Performance</v>
      </c>
    </row>
    <row r="44" spans="1:26" x14ac:dyDescent="0.5">
      <c r="A44" t="s">
        <v>33</v>
      </c>
      <c r="B44" t="s">
        <v>96</v>
      </c>
      <c r="C44">
        <v>46.529167610000002</v>
      </c>
      <c r="D44">
        <v>98</v>
      </c>
      <c r="E44">
        <v>155</v>
      </c>
      <c r="F44">
        <v>1839.609426</v>
      </c>
      <c r="G44" t="s">
        <v>35</v>
      </c>
      <c r="H44">
        <v>22</v>
      </c>
      <c r="I44">
        <v>27</v>
      </c>
      <c r="J44">
        <v>57</v>
      </c>
      <c r="K44">
        <v>4</v>
      </c>
      <c r="L44" t="s">
        <v>43</v>
      </c>
      <c r="M44">
        <v>7.5262483270000002</v>
      </c>
      <c r="N44" t="s">
        <v>44</v>
      </c>
      <c r="O44" t="s">
        <v>53</v>
      </c>
      <c r="P44">
        <v>26</v>
      </c>
      <c r="Q44">
        <v>179</v>
      </c>
      <c r="R44">
        <v>7</v>
      </c>
      <c r="S44">
        <v>96.422820639999998</v>
      </c>
      <c r="T44" t="s">
        <v>46</v>
      </c>
      <c r="U44">
        <v>4.9392552890000001</v>
      </c>
      <c r="V44" t="s">
        <v>31</v>
      </c>
      <c r="W44" t="s">
        <v>48</v>
      </c>
      <c r="X44">
        <v>635.65712050000002</v>
      </c>
      <c r="Y44" s="2">
        <f t="shared" si="0"/>
        <v>0.94758516711361962</v>
      </c>
      <c r="Z44" t="str">
        <f t="shared" si="1"/>
        <v>High Performance</v>
      </c>
    </row>
    <row r="45" spans="1:26" x14ac:dyDescent="0.5">
      <c r="A45" t="s">
        <v>24</v>
      </c>
      <c r="B45" t="s">
        <v>97</v>
      </c>
      <c r="C45">
        <v>11.743271780000001</v>
      </c>
      <c r="D45">
        <v>6</v>
      </c>
      <c r="E45">
        <v>598</v>
      </c>
      <c r="F45">
        <v>5737.4255990000001</v>
      </c>
      <c r="G45" t="s">
        <v>38</v>
      </c>
      <c r="H45">
        <v>36</v>
      </c>
      <c r="I45">
        <v>29</v>
      </c>
      <c r="J45">
        <v>85</v>
      </c>
      <c r="K45">
        <v>9</v>
      </c>
      <c r="L45" t="s">
        <v>27</v>
      </c>
      <c r="M45">
        <v>3.6940212680000002</v>
      </c>
      <c r="N45" t="s">
        <v>44</v>
      </c>
      <c r="O45" t="s">
        <v>29</v>
      </c>
      <c r="P45">
        <v>1</v>
      </c>
      <c r="Q45">
        <v>206</v>
      </c>
      <c r="R45">
        <v>23</v>
      </c>
      <c r="S45">
        <v>26.277365960000001</v>
      </c>
      <c r="T45" t="s">
        <v>30</v>
      </c>
      <c r="U45">
        <v>0.37230476800000001</v>
      </c>
      <c r="V45" t="s">
        <v>40</v>
      </c>
      <c r="W45" t="s">
        <v>48</v>
      </c>
      <c r="X45">
        <v>716.04411979999998</v>
      </c>
      <c r="Y45" s="2">
        <f t="shared" si="0"/>
        <v>0.99542000754404902</v>
      </c>
      <c r="Z45" t="str">
        <f t="shared" si="1"/>
        <v>High Performance</v>
      </c>
    </row>
    <row r="46" spans="1:26" x14ac:dyDescent="0.5">
      <c r="A46" t="s">
        <v>57</v>
      </c>
      <c r="B46" t="s">
        <v>98</v>
      </c>
      <c r="C46">
        <v>51.355790910000003</v>
      </c>
      <c r="D46">
        <v>34</v>
      </c>
      <c r="E46">
        <v>919</v>
      </c>
      <c r="F46">
        <v>7152.2860490000003</v>
      </c>
      <c r="G46" t="s">
        <v>35</v>
      </c>
      <c r="H46">
        <v>13</v>
      </c>
      <c r="I46">
        <v>19</v>
      </c>
      <c r="J46">
        <v>72</v>
      </c>
      <c r="K46">
        <v>6</v>
      </c>
      <c r="L46" t="s">
        <v>43</v>
      </c>
      <c r="M46">
        <v>7.5774496569999998</v>
      </c>
      <c r="N46" t="s">
        <v>61</v>
      </c>
      <c r="O46" t="s">
        <v>50</v>
      </c>
      <c r="P46">
        <v>7</v>
      </c>
      <c r="Q46">
        <v>834</v>
      </c>
      <c r="R46">
        <v>18</v>
      </c>
      <c r="S46">
        <v>22.554106619999999</v>
      </c>
      <c r="T46" t="s">
        <v>46</v>
      </c>
      <c r="U46">
        <v>2.96262632</v>
      </c>
      <c r="V46" t="s">
        <v>47</v>
      </c>
      <c r="W46" t="s">
        <v>48</v>
      </c>
      <c r="X46">
        <v>610.4532696</v>
      </c>
      <c r="Y46" s="2">
        <f t="shared" si="0"/>
        <v>0.99684658772517165</v>
      </c>
      <c r="Z46" t="str">
        <f t="shared" si="1"/>
        <v>High Performance</v>
      </c>
    </row>
    <row r="47" spans="1:26" x14ac:dyDescent="0.5">
      <c r="A47" t="s">
        <v>24</v>
      </c>
      <c r="B47" t="s">
        <v>99</v>
      </c>
      <c r="C47">
        <v>33.784138030000001</v>
      </c>
      <c r="D47">
        <v>1</v>
      </c>
      <c r="E47">
        <v>24</v>
      </c>
      <c r="F47">
        <v>5267.9568079999999</v>
      </c>
      <c r="G47" t="s">
        <v>55</v>
      </c>
      <c r="H47">
        <v>93</v>
      </c>
      <c r="I47">
        <v>7</v>
      </c>
      <c r="J47">
        <v>52</v>
      </c>
      <c r="K47">
        <v>6</v>
      </c>
      <c r="L47" t="s">
        <v>27</v>
      </c>
      <c r="M47">
        <v>5.2151550090000001</v>
      </c>
      <c r="N47" t="s">
        <v>61</v>
      </c>
      <c r="O47" t="s">
        <v>62</v>
      </c>
      <c r="P47">
        <v>25</v>
      </c>
      <c r="Q47">
        <v>794</v>
      </c>
      <c r="R47">
        <v>25</v>
      </c>
      <c r="S47">
        <v>66.312544439999996</v>
      </c>
      <c r="T47" t="s">
        <v>64</v>
      </c>
      <c r="U47">
        <v>3.2196046119999999</v>
      </c>
      <c r="V47" t="s">
        <v>47</v>
      </c>
      <c r="W47" t="s">
        <v>48</v>
      </c>
      <c r="X47">
        <v>495.30569700000001</v>
      </c>
      <c r="Y47" s="2">
        <f t="shared" si="0"/>
        <v>0.98741209412740494</v>
      </c>
      <c r="Z47" t="str">
        <f t="shared" si="1"/>
        <v>High Performance</v>
      </c>
    </row>
    <row r="48" spans="1:26" x14ac:dyDescent="0.5">
      <c r="A48" t="s">
        <v>24</v>
      </c>
      <c r="B48" t="s">
        <v>100</v>
      </c>
      <c r="C48">
        <v>27.082207199999999</v>
      </c>
      <c r="D48">
        <v>75</v>
      </c>
      <c r="E48">
        <v>859</v>
      </c>
      <c r="F48">
        <v>2556.7673610000002</v>
      </c>
      <c r="G48" t="s">
        <v>26</v>
      </c>
      <c r="H48">
        <v>92</v>
      </c>
      <c r="I48">
        <v>29</v>
      </c>
      <c r="J48">
        <v>6</v>
      </c>
      <c r="K48">
        <v>8</v>
      </c>
      <c r="L48" t="s">
        <v>27</v>
      </c>
      <c r="M48">
        <v>4.0709558369999996</v>
      </c>
      <c r="N48" t="s">
        <v>28</v>
      </c>
      <c r="O48" t="s">
        <v>62</v>
      </c>
      <c r="P48">
        <v>18</v>
      </c>
      <c r="Q48">
        <v>870</v>
      </c>
      <c r="R48">
        <v>23</v>
      </c>
      <c r="S48">
        <v>77.322353210000003</v>
      </c>
      <c r="T48" t="s">
        <v>30</v>
      </c>
      <c r="U48">
        <v>3.6486105929999999</v>
      </c>
      <c r="V48" t="s">
        <v>31</v>
      </c>
      <c r="W48" t="s">
        <v>32</v>
      </c>
      <c r="X48">
        <v>380.43593709999999</v>
      </c>
      <c r="Y48" s="2">
        <f t="shared" si="0"/>
        <v>0.96975776740995401</v>
      </c>
      <c r="Z48" t="str">
        <f t="shared" si="1"/>
        <v>High Performance</v>
      </c>
    </row>
    <row r="49" spans="1:26" x14ac:dyDescent="0.5">
      <c r="A49" t="s">
        <v>33</v>
      </c>
      <c r="B49" t="s">
        <v>101</v>
      </c>
      <c r="C49">
        <v>95.712135880000005</v>
      </c>
      <c r="D49">
        <v>93</v>
      </c>
      <c r="E49">
        <v>910</v>
      </c>
      <c r="F49">
        <v>7089.4742500000002</v>
      </c>
      <c r="G49" t="s">
        <v>55</v>
      </c>
      <c r="H49">
        <v>4</v>
      </c>
      <c r="I49">
        <v>15</v>
      </c>
      <c r="J49">
        <v>51</v>
      </c>
      <c r="K49">
        <v>9</v>
      </c>
      <c r="L49" t="s">
        <v>27</v>
      </c>
      <c r="M49">
        <v>8.9787507560000002</v>
      </c>
      <c r="N49" t="s">
        <v>39</v>
      </c>
      <c r="O49" t="s">
        <v>45</v>
      </c>
      <c r="P49">
        <v>10</v>
      </c>
      <c r="Q49">
        <v>964</v>
      </c>
      <c r="R49">
        <v>20</v>
      </c>
      <c r="S49">
        <v>19.712992910000001</v>
      </c>
      <c r="T49" t="s">
        <v>30</v>
      </c>
      <c r="U49">
        <v>0.38057358699999999</v>
      </c>
      <c r="V49" t="s">
        <v>47</v>
      </c>
      <c r="W49" t="s">
        <v>48</v>
      </c>
      <c r="X49">
        <v>581.60235509999995</v>
      </c>
      <c r="Y49" s="2">
        <f t="shared" si="0"/>
        <v>0.99721939988568264</v>
      </c>
      <c r="Z49" t="str">
        <f t="shared" si="1"/>
        <v>High Performance</v>
      </c>
    </row>
    <row r="50" spans="1:26" x14ac:dyDescent="0.5">
      <c r="A50" t="s">
        <v>24</v>
      </c>
      <c r="B50" t="s">
        <v>102</v>
      </c>
      <c r="C50">
        <v>76.035544430000002</v>
      </c>
      <c r="D50">
        <v>28</v>
      </c>
      <c r="E50">
        <v>29</v>
      </c>
      <c r="F50">
        <v>7397.0710049999998</v>
      </c>
      <c r="G50" t="s">
        <v>26</v>
      </c>
      <c r="H50">
        <v>30</v>
      </c>
      <c r="I50">
        <v>16</v>
      </c>
      <c r="J50">
        <v>9</v>
      </c>
      <c r="K50">
        <v>3</v>
      </c>
      <c r="L50" t="s">
        <v>43</v>
      </c>
      <c r="M50">
        <v>7.0958331570000004</v>
      </c>
      <c r="N50" t="s">
        <v>61</v>
      </c>
      <c r="O50" t="s">
        <v>29</v>
      </c>
      <c r="P50">
        <v>9</v>
      </c>
      <c r="Q50">
        <v>109</v>
      </c>
      <c r="R50">
        <v>18</v>
      </c>
      <c r="S50">
        <v>23.12636358</v>
      </c>
      <c r="T50" t="s">
        <v>46</v>
      </c>
      <c r="U50">
        <v>1.698112541</v>
      </c>
      <c r="V50" t="s">
        <v>47</v>
      </c>
      <c r="W50" t="s">
        <v>32</v>
      </c>
      <c r="X50">
        <v>768.65191400000003</v>
      </c>
      <c r="Y50" s="2">
        <f t="shared" si="0"/>
        <v>0.99687357826302225</v>
      </c>
      <c r="Z50" t="str">
        <f t="shared" si="1"/>
        <v>High Performance</v>
      </c>
    </row>
    <row r="51" spans="1:26" x14ac:dyDescent="0.5">
      <c r="A51" t="s">
        <v>57</v>
      </c>
      <c r="B51" t="s">
        <v>103</v>
      </c>
      <c r="C51">
        <v>78.897913209999999</v>
      </c>
      <c r="D51">
        <v>19</v>
      </c>
      <c r="E51">
        <v>99</v>
      </c>
      <c r="F51">
        <v>8001.6132070000003</v>
      </c>
      <c r="G51" t="s">
        <v>38</v>
      </c>
      <c r="H51">
        <v>97</v>
      </c>
      <c r="I51">
        <v>24</v>
      </c>
      <c r="J51">
        <v>9</v>
      </c>
      <c r="K51">
        <v>6</v>
      </c>
      <c r="L51" t="s">
        <v>43</v>
      </c>
      <c r="M51">
        <v>2.5056210330000002</v>
      </c>
      <c r="N51" t="s">
        <v>44</v>
      </c>
      <c r="O51" t="s">
        <v>50</v>
      </c>
      <c r="P51">
        <v>28</v>
      </c>
      <c r="Q51">
        <v>177</v>
      </c>
      <c r="R51">
        <v>28</v>
      </c>
      <c r="S51">
        <v>14.14781544</v>
      </c>
      <c r="T51" t="s">
        <v>64</v>
      </c>
      <c r="U51">
        <v>2.8258139849999999</v>
      </c>
      <c r="V51" t="s">
        <v>47</v>
      </c>
      <c r="W51" t="s">
        <v>48</v>
      </c>
      <c r="X51">
        <v>336.89016850000002</v>
      </c>
      <c r="Y51" s="2">
        <f t="shared" si="0"/>
        <v>0.99823187961302307</v>
      </c>
      <c r="Z51" t="str">
        <f t="shared" si="1"/>
        <v>High Performance</v>
      </c>
    </row>
    <row r="52" spans="1:26" x14ac:dyDescent="0.5">
      <c r="A52" t="s">
        <v>57</v>
      </c>
      <c r="B52" t="s">
        <v>104</v>
      </c>
      <c r="C52">
        <v>14.20348426</v>
      </c>
      <c r="D52">
        <v>91</v>
      </c>
      <c r="E52">
        <v>633</v>
      </c>
      <c r="F52">
        <v>5910.8853900000004</v>
      </c>
      <c r="G52" t="s">
        <v>35</v>
      </c>
      <c r="H52">
        <v>31</v>
      </c>
      <c r="I52">
        <v>23</v>
      </c>
      <c r="J52">
        <v>82</v>
      </c>
      <c r="K52">
        <v>10</v>
      </c>
      <c r="L52" t="s">
        <v>36</v>
      </c>
      <c r="M52">
        <v>6.2478609150000004</v>
      </c>
      <c r="N52" t="s">
        <v>61</v>
      </c>
      <c r="O52" t="s">
        <v>50</v>
      </c>
      <c r="P52">
        <v>20</v>
      </c>
      <c r="Q52">
        <v>306</v>
      </c>
      <c r="R52">
        <v>21</v>
      </c>
      <c r="S52">
        <v>45.178757920000002</v>
      </c>
      <c r="T52" t="s">
        <v>46</v>
      </c>
      <c r="U52">
        <v>4.7548008050000004</v>
      </c>
      <c r="V52" t="s">
        <v>47</v>
      </c>
      <c r="W52" t="s">
        <v>32</v>
      </c>
      <c r="X52">
        <v>496.24865030000001</v>
      </c>
      <c r="Y52" s="2">
        <f t="shared" si="0"/>
        <v>0.99235668517673625</v>
      </c>
      <c r="Z52" t="str">
        <f t="shared" si="1"/>
        <v>High Performance</v>
      </c>
    </row>
    <row r="53" spans="1:26" x14ac:dyDescent="0.5">
      <c r="A53" t="s">
        <v>24</v>
      </c>
      <c r="B53" t="s">
        <v>105</v>
      </c>
      <c r="C53">
        <v>26.700760970000001</v>
      </c>
      <c r="D53">
        <v>61</v>
      </c>
      <c r="E53">
        <v>154</v>
      </c>
      <c r="F53">
        <v>9866.4654580000006</v>
      </c>
      <c r="G53" t="s">
        <v>55</v>
      </c>
      <c r="H53">
        <v>100</v>
      </c>
      <c r="I53">
        <v>4</v>
      </c>
      <c r="J53">
        <v>52</v>
      </c>
      <c r="K53">
        <v>1</v>
      </c>
      <c r="L53" t="s">
        <v>36</v>
      </c>
      <c r="M53">
        <v>4.7830005580000003</v>
      </c>
      <c r="N53" t="s">
        <v>44</v>
      </c>
      <c r="O53" t="s">
        <v>53</v>
      </c>
      <c r="P53">
        <v>18</v>
      </c>
      <c r="Q53">
        <v>673</v>
      </c>
      <c r="R53">
        <v>28</v>
      </c>
      <c r="S53">
        <v>14.190328340000001</v>
      </c>
      <c r="T53" t="s">
        <v>30</v>
      </c>
      <c r="U53">
        <v>1.772951172</v>
      </c>
      <c r="V53" t="s">
        <v>31</v>
      </c>
      <c r="W53" t="s">
        <v>48</v>
      </c>
      <c r="X53">
        <v>694.98231759999999</v>
      </c>
      <c r="Y53" s="2">
        <f t="shared" si="0"/>
        <v>0.99856176171695865</v>
      </c>
      <c r="Z53" t="str">
        <f t="shared" si="1"/>
        <v>High Performance</v>
      </c>
    </row>
    <row r="54" spans="1:26" x14ac:dyDescent="0.5">
      <c r="A54" t="s">
        <v>33</v>
      </c>
      <c r="B54" t="s">
        <v>106</v>
      </c>
      <c r="C54">
        <v>98.03182966</v>
      </c>
      <c r="D54">
        <v>1</v>
      </c>
      <c r="E54">
        <v>820</v>
      </c>
      <c r="F54">
        <v>9435.7626089999994</v>
      </c>
      <c r="G54" t="s">
        <v>55</v>
      </c>
      <c r="H54">
        <v>64</v>
      </c>
      <c r="I54">
        <v>11</v>
      </c>
      <c r="J54">
        <v>11</v>
      </c>
      <c r="K54">
        <v>1</v>
      </c>
      <c r="L54" t="s">
        <v>27</v>
      </c>
      <c r="M54">
        <v>8.6310521799999993</v>
      </c>
      <c r="N54" t="s">
        <v>39</v>
      </c>
      <c r="O54" t="s">
        <v>29</v>
      </c>
      <c r="P54">
        <v>10</v>
      </c>
      <c r="Q54">
        <v>727</v>
      </c>
      <c r="R54">
        <v>27</v>
      </c>
      <c r="S54">
        <v>9.1668491490000008</v>
      </c>
      <c r="T54" t="s">
        <v>30</v>
      </c>
      <c r="U54">
        <v>2.1224716190000001</v>
      </c>
      <c r="V54" t="s">
        <v>40</v>
      </c>
      <c r="W54" t="s">
        <v>41</v>
      </c>
      <c r="X54">
        <v>602.89849879999997</v>
      </c>
      <c r="Y54" s="2">
        <f t="shared" si="0"/>
        <v>0.99902849938803495</v>
      </c>
      <c r="Z54" t="str">
        <f t="shared" si="1"/>
        <v>High Performance</v>
      </c>
    </row>
    <row r="55" spans="1:26" x14ac:dyDescent="0.5">
      <c r="A55" t="s">
        <v>33</v>
      </c>
      <c r="B55" t="s">
        <v>107</v>
      </c>
      <c r="C55">
        <v>30.341470709999999</v>
      </c>
      <c r="D55">
        <v>93</v>
      </c>
      <c r="E55">
        <v>242</v>
      </c>
      <c r="F55">
        <v>8232.3348289999994</v>
      </c>
      <c r="G55" t="s">
        <v>55</v>
      </c>
      <c r="H55">
        <v>96</v>
      </c>
      <c r="I55">
        <v>25</v>
      </c>
      <c r="J55">
        <v>54</v>
      </c>
      <c r="K55">
        <v>3</v>
      </c>
      <c r="L55" t="s">
        <v>27</v>
      </c>
      <c r="M55">
        <v>1.0134865660000001</v>
      </c>
      <c r="N55" t="s">
        <v>39</v>
      </c>
      <c r="O55" t="s">
        <v>50</v>
      </c>
      <c r="P55">
        <v>1</v>
      </c>
      <c r="Q55">
        <v>631</v>
      </c>
      <c r="R55">
        <v>17</v>
      </c>
      <c r="S55">
        <v>83.344058989999994</v>
      </c>
      <c r="T55" t="s">
        <v>30</v>
      </c>
      <c r="U55">
        <v>1.4103475759999999</v>
      </c>
      <c r="V55" t="s">
        <v>40</v>
      </c>
      <c r="W55" t="s">
        <v>32</v>
      </c>
      <c r="X55">
        <v>750.73784069999999</v>
      </c>
      <c r="Y55" s="2">
        <f t="shared" si="0"/>
        <v>0.98987601200373865</v>
      </c>
      <c r="Z55" t="str">
        <f t="shared" si="1"/>
        <v>High Performance</v>
      </c>
    </row>
    <row r="56" spans="1:26" x14ac:dyDescent="0.5">
      <c r="A56" t="s">
        <v>24</v>
      </c>
      <c r="B56" t="s">
        <v>108</v>
      </c>
      <c r="C56">
        <v>31.146243160000001</v>
      </c>
      <c r="D56">
        <v>11</v>
      </c>
      <c r="E56">
        <v>622</v>
      </c>
      <c r="F56">
        <v>6088.0214800000003</v>
      </c>
      <c r="G56" t="s">
        <v>26</v>
      </c>
      <c r="H56">
        <v>33</v>
      </c>
      <c r="I56">
        <v>22</v>
      </c>
      <c r="J56">
        <v>61</v>
      </c>
      <c r="K56">
        <v>3</v>
      </c>
      <c r="L56" t="s">
        <v>27</v>
      </c>
      <c r="M56">
        <v>4.3051034709999998</v>
      </c>
      <c r="N56" t="s">
        <v>39</v>
      </c>
      <c r="O56" t="s">
        <v>45</v>
      </c>
      <c r="P56">
        <v>26</v>
      </c>
      <c r="Q56">
        <v>497</v>
      </c>
      <c r="R56">
        <v>29</v>
      </c>
      <c r="S56">
        <v>30.186023380000002</v>
      </c>
      <c r="T56" t="s">
        <v>64</v>
      </c>
      <c r="U56">
        <v>2.478771976</v>
      </c>
      <c r="V56" t="s">
        <v>31</v>
      </c>
      <c r="W56" t="s">
        <v>32</v>
      </c>
      <c r="X56">
        <v>814.06999659999997</v>
      </c>
      <c r="Y56" s="2">
        <f t="shared" si="0"/>
        <v>0.99504173507285332</v>
      </c>
      <c r="Z56" t="str">
        <f t="shared" si="1"/>
        <v>High Performance</v>
      </c>
    </row>
    <row r="57" spans="1:26" x14ac:dyDescent="0.5">
      <c r="A57" t="s">
        <v>24</v>
      </c>
      <c r="B57" t="s">
        <v>109</v>
      </c>
      <c r="C57">
        <v>79.855058339999999</v>
      </c>
      <c r="D57">
        <v>16</v>
      </c>
      <c r="E57">
        <v>701</v>
      </c>
      <c r="F57">
        <v>2925.67517</v>
      </c>
      <c r="G57" t="s">
        <v>55</v>
      </c>
      <c r="H57">
        <v>97</v>
      </c>
      <c r="I57">
        <v>11</v>
      </c>
      <c r="J57">
        <v>11</v>
      </c>
      <c r="K57">
        <v>5</v>
      </c>
      <c r="L57" t="s">
        <v>36</v>
      </c>
      <c r="M57">
        <v>5.0143649549999996</v>
      </c>
      <c r="N57" t="s">
        <v>61</v>
      </c>
      <c r="O57" t="s">
        <v>50</v>
      </c>
      <c r="P57">
        <v>27</v>
      </c>
      <c r="Q57">
        <v>918</v>
      </c>
      <c r="R57">
        <v>5</v>
      </c>
      <c r="S57">
        <v>30.32354526</v>
      </c>
      <c r="T57" t="s">
        <v>46</v>
      </c>
      <c r="U57">
        <v>4.5489196590000001</v>
      </c>
      <c r="V57" t="s">
        <v>56</v>
      </c>
      <c r="W57" t="s">
        <v>32</v>
      </c>
      <c r="X57">
        <v>323.01292799999999</v>
      </c>
      <c r="Y57" s="2">
        <f t="shared" si="0"/>
        <v>0.98963536841993294</v>
      </c>
      <c r="Z57" t="str">
        <f t="shared" si="1"/>
        <v>High Performance</v>
      </c>
    </row>
    <row r="58" spans="1:26" x14ac:dyDescent="0.5">
      <c r="A58" t="s">
        <v>33</v>
      </c>
      <c r="B58" t="s">
        <v>110</v>
      </c>
      <c r="C58">
        <v>20.986386039999999</v>
      </c>
      <c r="D58">
        <v>90</v>
      </c>
      <c r="E58">
        <v>93</v>
      </c>
      <c r="F58">
        <v>4767.0204839999997</v>
      </c>
      <c r="G58" t="s">
        <v>26</v>
      </c>
      <c r="H58">
        <v>25</v>
      </c>
      <c r="I58">
        <v>23</v>
      </c>
      <c r="J58">
        <v>83</v>
      </c>
      <c r="K58">
        <v>5</v>
      </c>
      <c r="L58" t="s">
        <v>43</v>
      </c>
      <c r="M58">
        <v>1.774429714</v>
      </c>
      <c r="N58" t="s">
        <v>39</v>
      </c>
      <c r="O58" t="s">
        <v>29</v>
      </c>
      <c r="P58">
        <v>24</v>
      </c>
      <c r="Q58">
        <v>826</v>
      </c>
      <c r="R58">
        <v>28</v>
      </c>
      <c r="S58">
        <v>12.83628457</v>
      </c>
      <c r="T58" t="s">
        <v>64</v>
      </c>
      <c r="U58">
        <v>1.173755495</v>
      </c>
      <c r="V58" t="s">
        <v>40</v>
      </c>
      <c r="W58" t="s">
        <v>32</v>
      </c>
      <c r="X58">
        <v>832.21080870000003</v>
      </c>
      <c r="Y58" s="2">
        <f t="shared" si="0"/>
        <v>0.99730727304128775</v>
      </c>
      <c r="Z58" t="str">
        <f t="shared" si="1"/>
        <v>High Performance</v>
      </c>
    </row>
    <row r="59" spans="1:26" x14ac:dyDescent="0.5">
      <c r="A59" t="s">
        <v>24</v>
      </c>
      <c r="B59" t="s">
        <v>111</v>
      </c>
      <c r="C59">
        <v>49.26320535</v>
      </c>
      <c r="D59">
        <v>65</v>
      </c>
      <c r="E59">
        <v>227</v>
      </c>
      <c r="F59">
        <v>1605.8669</v>
      </c>
      <c r="G59" t="s">
        <v>38</v>
      </c>
      <c r="H59">
        <v>5</v>
      </c>
      <c r="I59">
        <v>18</v>
      </c>
      <c r="J59">
        <v>51</v>
      </c>
      <c r="K59">
        <v>1</v>
      </c>
      <c r="L59" t="s">
        <v>27</v>
      </c>
      <c r="M59">
        <v>9.1605585349999998</v>
      </c>
      <c r="N59" t="s">
        <v>61</v>
      </c>
      <c r="O59" t="s">
        <v>50</v>
      </c>
      <c r="P59">
        <v>21</v>
      </c>
      <c r="Q59">
        <v>588</v>
      </c>
      <c r="R59">
        <v>25</v>
      </c>
      <c r="S59">
        <v>67.779622989999993</v>
      </c>
      <c r="T59" t="s">
        <v>30</v>
      </c>
      <c r="U59">
        <v>2.5111748299999999</v>
      </c>
      <c r="V59" t="s">
        <v>47</v>
      </c>
      <c r="W59" t="s">
        <v>48</v>
      </c>
      <c r="X59">
        <v>482.19123860000002</v>
      </c>
      <c r="Y59" s="2">
        <f t="shared" si="0"/>
        <v>0.95779250261027238</v>
      </c>
      <c r="Z59" t="str">
        <f t="shared" si="1"/>
        <v>High Performance</v>
      </c>
    </row>
    <row r="60" spans="1:26" x14ac:dyDescent="0.5">
      <c r="A60" t="s">
        <v>33</v>
      </c>
      <c r="B60" t="s">
        <v>112</v>
      </c>
      <c r="C60">
        <v>59.841561380000002</v>
      </c>
      <c r="D60">
        <v>81</v>
      </c>
      <c r="E60">
        <v>896</v>
      </c>
      <c r="F60">
        <v>2021.1498099999999</v>
      </c>
      <c r="G60" t="s">
        <v>26</v>
      </c>
      <c r="H60">
        <v>10</v>
      </c>
      <c r="I60">
        <v>5</v>
      </c>
      <c r="J60">
        <v>44</v>
      </c>
      <c r="K60">
        <v>7</v>
      </c>
      <c r="L60" t="s">
        <v>36</v>
      </c>
      <c r="M60">
        <v>4.9384385650000002</v>
      </c>
      <c r="N60" t="s">
        <v>28</v>
      </c>
      <c r="O60" t="s">
        <v>50</v>
      </c>
      <c r="P60">
        <v>18</v>
      </c>
      <c r="Q60">
        <v>396</v>
      </c>
      <c r="R60">
        <v>7</v>
      </c>
      <c r="S60">
        <v>65.047415090000001</v>
      </c>
      <c r="T60" t="s">
        <v>46</v>
      </c>
      <c r="U60">
        <v>1.7303747199999999</v>
      </c>
      <c r="V60" t="s">
        <v>31</v>
      </c>
      <c r="W60" t="s">
        <v>32</v>
      </c>
      <c r="X60">
        <v>110.3643352</v>
      </c>
      <c r="Y60" s="2">
        <f t="shared" si="0"/>
        <v>0.96781662855065653</v>
      </c>
      <c r="Z60" t="str">
        <f t="shared" si="1"/>
        <v>High Performance</v>
      </c>
    </row>
    <row r="61" spans="1:26" x14ac:dyDescent="0.5">
      <c r="A61" t="s">
        <v>57</v>
      </c>
      <c r="B61" t="s">
        <v>113</v>
      </c>
      <c r="C61">
        <v>63.828398350000001</v>
      </c>
      <c r="D61">
        <v>30</v>
      </c>
      <c r="E61">
        <v>484</v>
      </c>
      <c r="F61">
        <v>1061.6185230000001</v>
      </c>
      <c r="G61" t="s">
        <v>26</v>
      </c>
      <c r="H61">
        <v>100</v>
      </c>
      <c r="I61">
        <v>16</v>
      </c>
      <c r="J61">
        <v>26</v>
      </c>
      <c r="K61">
        <v>7</v>
      </c>
      <c r="L61" t="s">
        <v>27</v>
      </c>
      <c r="M61">
        <v>7.2937225970000004</v>
      </c>
      <c r="N61" t="s">
        <v>39</v>
      </c>
      <c r="O61" t="s">
        <v>45</v>
      </c>
      <c r="P61">
        <v>11</v>
      </c>
      <c r="Q61">
        <v>176</v>
      </c>
      <c r="R61">
        <v>4</v>
      </c>
      <c r="S61">
        <v>1.900762244</v>
      </c>
      <c r="T61" t="s">
        <v>46</v>
      </c>
      <c r="U61">
        <v>0.447194015</v>
      </c>
      <c r="V61" t="s">
        <v>40</v>
      </c>
      <c r="W61" t="s">
        <v>48</v>
      </c>
      <c r="X61">
        <v>312.57427360000003</v>
      </c>
      <c r="Y61" s="2">
        <f t="shared" si="0"/>
        <v>0.99820956190682453</v>
      </c>
      <c r="Z61" t="str">
        <f t="shared" si="1"/>
        <v>High Performance</v>
      </c>
    </row>
    <row r="62" spans="1:26" x14ac:dyDescent="0.5">
      <c r="A62" t="s">
        <v>33</v>
      </c>
      <c r="B62" t="s">
        <v>114</v>
      </c>
      <c r="C62">
        <v>17.02802792</v>
      </c>
      <c r="D62">
        <v>16</v>
      </c>
      <c r="E62">
        <v>380</v>
      </c>
      <c r="F62">
        <v>8864.0843499999992</v>
      </c>
      <c r="G62" t="s">
        <v>35</v>
      </c>
      <c r="H62">
        <v>41</v>
      </c>
      <c r="I62">
        <v>27</v>
      </c>
      <c r="J62">
        <v>72</v>
      </c>
      <c r="K62">
        <v>8</v>
      </c>
      <c r="L62" t="s">
        <v>43</v>
      </c>
      <c r="M62">
        <v>4.3813681579999999</v>
      </c>
      <c r="N62" t="s">
        <v>52</v>
      </c>
      <c r="O62" t="s">
        <v>29</v>
      </c>
      <c r="P62">
        <v>29</v>
      </c>
      <c r="Q62">
        <v>929</v>
      </c>
      <c r="R62">
        <v>24</v>
      </c>
      <c r="S62">
        <v>87.213057820000003</v>
      </c>
      <c r="T62" t="s">
        <v>46</v>
      </c>
      <c r="U62">
        <v>2.8530906169999999</v>
      </c>
      <c r="V62" t="s">
        <v>47</v>
      </c>
      <c r="W62" t="s">
        <v>48</v>
      </c>
      <c r="X62">
        <v>430.16909700000002</v>
      </c>
      <c r="Y62" s="2">
        <f t="shared" si="0"/>
        <v>0.99016107537153575</v>
      </c>
      <c r="Z62" t="str">
        <f t="shared" si="1"/>
        <v>High Performance</v>
      </c>
    </row>
    <row r="63" spans="1:26" x14ac:dyDescent="0.5">
      <c r="A63" t="s">
        <v>24</v>
      </c>
      <c r="B63" t="s">
        <v>115</v>
      </c>
      <c r="C63">
        <v>52.028749900000001</v>
      </c>
      <c r="D63">
        <v>23</v>
      </c>
      <c r="E63">
        <v>117</v>
      </c>
      <c r="F63">
        <v>6885.5893509999996</v>
      </c>
      <c r="G63" t="s">
        <v>38</v>
      </c>
      <c r="H63">
        <v>32</v>
      </c>
      <c r="I63">
        <v>23</v>
      </c>
      <c r="J63">
        <v>36</v>
      </c>
      <c r="K63">
        <v>7</v>
      </c>
      <c r="L63" t="s">
        <v>43</v>
      </c>
      <c r="M63">
        <v>9.0303404230000002</v>
      </c>
      <c r="N63" t="s">
        <v>52</v>
      </c>
      <c r="O63" t="s">
        <v>45</v>
      </c>
      <c r="P63">
        <v>14</v>
      </c>
      <c r="Q63">
        <v>480</v>
      </c>
      <c r="R63">
        <v>12</v>
      </c>
      <c r="S63">
        <v>78.702393970000003</v>
      </c>
      <c r="T63" t="s">
        <v>46</v>
      </c>
      <c r="U63">
        <v>4.3674705380000001</v>
      </c>
      <c r="V63" t="s">
        <v>40</v>
      </c>
      <c r="W63" t="s">
        <v>48</v>
      </c>
      <c r="X63">
        <v>164.3665282</v>
      </c>
      <c r="Y63" s="2">
        <f t="shared" si="0"/>
        <v>0.98856998436036991</v>
      </c>
      <c r="Z63" t="str">
        <f t="shared" si="1"/>
        <v>High Performance</v>
      </c>
    </row>
    <row r="64" spans="1:26" x14ac:dyDescent="0.5">
      <c r="A64" t="s">
        <v>57</v>
      </c>
      <c r="B64" t="s">
        <v>116</v>
      </c>
      <c r="C64">
        <v>72.796353960000005</v>
      </c>
      <c r="D64">
        <v>89</v>
      </c>
      <c r="E64">
        <v>270</v>
      </c>
      <c r="F64">
        <v>3899.746834</v>
      </c>
      <c r="G64" t="s">
        <v>38</v>
      </c>
      <c r="H64">
        <v>86</v>
      </c>
      <c r="I64">
        <v>2</v>
      </c>
      <c r="J64">
        <v>40</v>
      </c>
      <c r="K64">
        <v>7</v>
      </c>
      <c r="L64" t="s">
        <v>43</v>
      </c>
      <c r="M64">
        <v>7.291701389</v>
      </c>
      <c r="N64" t="s">
        <v>61</v>
      </c>
      <c r="O64" t="s">
        <v>29</v>
      </c>
      <c r="P64">
        <v>13</v>
      </c>
      <c r="Q64">
        <v>751</v>
      </c>
      <c r="R64">
        <v>14</v>
      </c>
      <c r="S64">
        <v>21.048642730000001</v>
      </c>
      <c r="T64" t="s">
        <v>64</v>
      </c>
      <c r="U64">
        <v>1.8740014039999999</v>
      </c>
      <c r="V64" t="s">
        <v>56</v>
      </c>
      <c r="W64" t="s">
        <v>41</v>
      </c>
      <c r="X64">
        <v>320.84651580000002</v>
      </c>
      <c r="Y64" s="2">
        <f t="shared" si="0"/>
        <v>0.99460256174926864</v>
      </c>
      <c r="Z64" t="str">
        <f t="shared" si="1"/>
        <v>High Performance</v>
      </c>
    </row>
    <row r="65" spans="1:26" x14ac:dyDescent="0.5">
      <c r="A65" t="s">
        <v>33</v>
      </c>
      <c r="B65" t="s">
        <v>117</v>
      </c>
      <c r="C65">
        <v>13.01737679</v>
      </c>
      <c r="D65">
        <v>55</v>
      </c>
      <c r="E65">
        <v>246</v>
      </c>
      <c r="F65">
        <v>4256.9491410000001</v>
      </c>
      <c r="G65" t="s">
        <v>26</v>
      </c>
      <c r="H65">
        <v>54</v>
      </c>
      <c r="I65">
        <v>19</v>
      </c>
      <c r="J65">
        <v>10</v>
      </c>
      <c r="K65">
        <v>4</v>
      </c>
      <c r="L65" t="s">
        <v>36</v>
      </c>
      <c r="M65">
        <v>2.4579335279999999</v>
      </c>
      <c r="N65" t="s">
        <v>28</v>
      </c>
      <c r="O65" t="s">
        <v>53</v>
      </c>
      <c r="P65">
        <v>18</v>
      </c>
      <c r="Q65">
        <v>736</v>
      </c>
      <c r="R65">
        <v>10</v>
      </c>
      <c r="S65">
        <v>20.075003980000002</v>
      </c>
      <c r="T65" t="s">
        <v>30</v>
      </c>
      <c r="U65">
        <v>3.6328432899999998</v>
      </c>
      <c r="V65" t="s">
        <v>56</v>
      </c>
      <c r="W65" t="s">
        <v>48</v>
      </c>
      <c r="X65">
        <v>687.28617789999998</v>
      </c>
      <c r="Y65" s="2">
        <f t="shared" si="0"/>
        <v>0.99528418045058353</v>
      </c>
      <c r="Z65" t="str">
        <f t="shared" si="1"/>
        <v>High Performance</v>
      </c>
    </row>
    <row r="66" spans="1:26" x14ac:dyDescent="0.5">
      <c r="A66" t="s">
        <v>33</v>
      </c>
      <c r="B66" t="s">
        <v>118</v>
      </c>
      <c r="C66">
        <v>89.634095610000003</v>
      </c>
      <c r="D66">
        <v>11</v>
      </c>
      <c r="E66">
        <v>134</v>
      </c>
      <c r="F66">
        <v>8458.7308780000003</v>
      </c>
      <c r="G66" t="s">
        <v>35</v>
      </c>
      <c r="H66">
        <v>73</v>
      </c>
      <c r="I66">
        <v>27</v>
      </c>
      <c r="J66">
        <v>75</v>
      </c>
      <c r="K66">
        <v>6</v>
      </c>
      <c r="L66" t="s">
        <v>43</v>
      </c>
      <c r="M66">
        <v>4.5853534680000001</v>
      </c>
      <c r="N66" t="s">
        <v>39</v>
      </c>
      <c r="O66" t="s">
        <v>50</v>
      </c>
      <c r="P66">
        <v>17</v>
      </c>
      <c r="Q66">
        <v>328</v>
      </c>
      <c r="R66">
        <v>6</v>
      </c>
      <c r="S66">
        <v>8.6930424259999999</v>
      </c>
      <c r="T66" t="s">
        <v>46</v>
      </c>
      <c r="U66">
        <v>0.15948631499999999</v>
      </c>
      <c r="V66" t="s">
        <v>40</v>
      </c>
      <c r="W66" t="s">
        <v>41</v>
      </c>
      <c r="X66">
        <v>771.22508470000002</v>
      </c>
      <c r="Y66" s="2">
        <f t="shared" si="0"/>
        <v>0.9989722994440442</v>
      </c>
      <c r="Z66" t="str">
        <f t="shared" si="1"/>
        <v>High Performance</v>
      </c>
    </row>
    <row r="67" spans="1:26" x14ac:dyDescent="0.5">
      <c r="A67" t="s">
        <v>33</v>
      </c>
      <c r="B67" t="s">
        <v>119</v>
      </c>
      <c r="C67">
        <v>33.69771721</v>
      </c>
      <c r="D67">
        <v>72</v>
      </c>
      <c r="E67">
        <v>457</v>
      </c>
      <c r="F67">
        <v>8354.5796859999991</v>
      </c>
      <c r="G67" t="s">
        <v>55</v>
      </c>
      <c r="H67">
        <v>57</v>
      </c>
      <c r="I67">
        <v>24</v>
      </c>
      <c r="J67">
        <v>54</v>
      </c>
      <c r="K67">
        <v>8</v>
      </c>
      <c r="L67" t="s">
        <v>43</v>
      </c>
      <c r="M67">
        <v>6.5805413479999997</v>
      </c>
      <c r="N67" t="s">
        <v>44</v>
      </c>
      <c r="O67" t="s">
        <v>45</v>
      </c>
      <c r="P67">
        <v>16</v>
      </c>
      <c r="Q67">
        <v>358</v>
      </c>
      <c r="R67">
        <v>21</v>
      </c>
      <c r="S67">
        <v>1.5972227429999999</v>
      </c>
      <c r="T67" t="s">
        <v>46</v>
      </c>
      <c r="U67">
        <v>4.9110959550000004</v>
      </c>
      <c r="V67" t="s">
        <v>47</v>
      </c>
      <c r="W67" t="s">
        <v>41</v>
      </c>
      <c r="X67">
        <v>555.85910369999999</v>
      </c>
      <c r="Y67" s="2">
        <f t="shared" ref="Y67:Y101" si="2">(F67-S67)/F67</f>
        <v>0.99980882069439403</v>
      </c>
      <c r="Z67" t="str">
        <f t="shared" ref="Z67:Z101" si="3">IFERROR(IF(Y67&gt;50%, "High Performance", IF(D69&gt;=30%, "Medium Performance", "Low Performance")), "No Data")</f>
        <v>High Performance</v>
      </c>
    </row>
    <row r="68" spans="1:26" x14ac:dyDescent="0.5">
      <c r="A68" t="s">
        <v>33</v>
      </c>
      <c r="B68" t="s">
        <v>120</v>
      </c>
      <c r="C68">
        <v>26.03486977</v>
      </c>
      <c r="D68">
        <v>52</v>
      </c>
      <c r="E68">
        <v>704</v>
      </c>
      <c r="F68">
        <v>8367.7216179999996</v>
      </c>
      <c r="G68" t="s">
        <v>35</v>
      </c>
      <c r="H68">
        <v>13</v>
      </c>
      <c r="I68">
        <v>17</v>
      </c>
      <c r="J68">
        <v>19</v>
      </c>
      <c r="K68">
        <v>8</v>
      </c>
      <c r="L68" t="s">
        <v>36</v>
      </c>
      <c r="M68">
        <v>2.216142729</v>
      </c>
      <c r="N68" t="s">
        <v>44</v>
      </c>
      <c r="O68" t="s">
        <v>45</v>
      </c>
      <c r="P68">
        <v>24</v>
      </c>
      <c r="Q68">
        <v>867</v>
      </c>
      <c r="R68">
        <v>28</v>
      </c>
      <c r="S68">
        <v>42.084436740000001</v>
      </c>
      <c r="T68" t="s">
        <v>46</v>
      </c>
      <c r="U68">
        <v>3.4480632880000002</v>
      </c>
      <c r="V68" t="s">
        <v>31</v>
      </c>
      <c r="W68" t="s">
        <v>48</v>
      </c>
      <c r="X68">
        <v>393.84334860000001</v>
      </c>
      <c r="Y68" s="2">
        <f t="shared" si="2"/>
        <v>0.99497062179393359</v>
      </c>
      <c r="Z68" t="str">
        <f t="shared" si="3"/>
        <v>High Performance</v>
      </c>
    </row>
    <row r="69" spans="1:26" x14ac:dyDescent="0.5">
      <c r="A69" t="s">
        <v>33</v>
      </c>
      <c r="B69" t="s">
        <v>121</v>
      </c>
      <c r="C69">
        <v>87.755432350000007</v>
      </c>
      <c r="D69">
        <v>16</v>
      </c>
      <c r="E69">
        <v>513</v>
      </c>
      <c r="F69">
        <v>9473.7980329999991</v>
      </c>
      <c r="G69" t="s">
        <v>38</v>
      </c>
      <c r="H69">
        <v>12</v>
      </c>
      <c r="I69">
        <v>9</v>
      </c>
      <c r="J69">
        <v>71</v>
      </c>
      <c r="K69">
        <v>9</v>
      </c>
      <c r="L69" t="s">
        <v>43</v>
      </c>
      <c r="M69">
        <v>9.1478115449999997</v>
      </c>
      <c r="N69" t="s">
        <v>39</v>
      </c>
      <c r="O69" t="s">
        <v>29</v>
      </c>
      <c r="P69">
        <v>10</v>
      </c>
      <c r="Q69">
        <v>198</v>
      </c>
      <c r="R69">
        <v>11</v>
      </c>
      <c r="S69">
        <v>7.057876147</v>
      </c>
      <c r="T69" t="s">
        <v>64</v>
      </c>
      <c r="U69">
        <v>0.13195544400000001</v>
      </c>
      <c r="V69" t="s">
        <v>56</v>
      </c>
      <c r="W69" t="s">
        <v>41</v>
      </c>
      <c r="X69">
        <v>169.27180139999999</v>
      </c>
      <c r="Y69" s="2">
        <f t="shared" si="2"/>
        <v>0.99925501091300284</v>
      </c>
      <c r="Z69" t="str">
        <f t="shared" si="3"/>
        <v>High Performance</v>
      </c>
    </row>
    <row r="70" spans="1:26" x14ac:dyDescent="0.5">
      <c r="A70" t="s">
        <v>24</v>
      </c>
      <c r="B70" t="s">
        <v>122</v>
      </c>
      <c r="C70">
        <v>37.931812379999997</v>
      </c>
      <c r="D70">
        <v>29</v>
      </c>
      <c r="E70">
        <v>163</v>
      </c>
      <c r="F70">
        <v>3550.218433</v>
      </c>
      <c r="G70" t="s">
        <v>26</v>
      </c>
      <c r="H70">
        <v>0</v>
      </c>
      <c r="I70">
        <v>8</v>
      </c>
      <c r="J70">
        <v>58</v>
      </c>
      <c r="K70">
        <v>8</v>
      </c>
      <c r="L70" t="s">
        <v>27</v>
      </c>
      <c r="M70">
        <v>1.194251865</v>
      </c>
      <c r="N70" t="s">
        <v>61</v>
      </c>
      <c r="O70" t="s">
        <v>53</v>
      </c>
      <c r="P70">
        <v>2</v>
      </c>
      <c r="Q70">
        <v>375</v>
      </c>
      <c r="R70">
        <v>18</v>
      </c>
      <c r="S70">
        <v>97.11358156</v>
      </c>
      <c r="T70" t="s">
        <v>46</v>
      </c>
      <c r="U70">
        <v>1.9834678720000001</v>
      </c>
      <c r="V70" t="s">
        <v>47</v>
      </c>
      <c r="W70" t="s">
        <v>48</v>
      </c>
      <c r="X70">
        <v>299.70630310000001</v>
      </c>
      <c r="Y70" s="2">
        <f t="shared" si="2"/>
        <v>0.97264574465128406</v>
      </c>
      <c r="Z70" t="str">
        <f t="shared" si="3"/>
        <v>High Performance</v>
      </c>
    </row>
    <row r="71" spans="1:26" x14ac:dyDescent="0.5">
      <c r="A71" t="s">
        <v>33</v>
      </c>
      <c r="B71" t="s">
        <v>123</v>
      </c>
      <c r="C71">
        <v>54.865528519999998</v>
      </c>
      <c r="D71">
        <v>62</v>
      </c>
      <c r="E71">
        <v>511</v>
      </c>
      <c r="F71">
        <v>1752.381087</v>
      </c>
      <c r="G71" t="s">
        <v>26</v>
      </c>
      <c r="H71">
        <v>95</v>
      </c>
      <c r="I71">
        <v>1</v>
      </c>
      <c r="J71">
        <v>27</v>
      </c>
      <c r="K71">
        <v>3</v>
      </c>
      <c r="L71" t="s">
        <v>27</v>
      </c>
      <c r="M71">
        <v>9.7052867900000006</v>
      </c>
      <c r="N71" t="s">
        <v>52</v>
      </c>
      <c r="O71" t="s">
        <v>45</v>
      </c>
      <c r="P71">
        <v>9</v>
      </c>
      <c r="Q71">
        <v>862</v>
      </c>
      <c r="R71">
        <v>7</v>
      </c>
      <c r="S71">
        <v>77.62776581</v>
      </c>
      <c r="T71" t="s">
        <v>30</v>
      </c>
      <c r="U71">
        <v>1.3623879889999999</v>
      </c>
      <c r="V71" t="s">
        <v>40</v>
      </c>
      <c r="W71" t="s">
        <v>48</v>
      </c>
      <c r="X71">
        <v>207.66320619999999</v>
      </c>
      <c r="Y71" s="2">
        <f t="shared" si="2"/>
        <v>0.95570155008754665</v>
      </c>
      <c r="Z71" t="str">
        <f t="shared" si="3"/>
        <v>High Performance</v>
      </c>
    </row>
    <row r="72" spans="1:26" x14ac:dyDescent="0.5">
      <c r="A72" t="s">
        <v>24</v>
      </c>
      <c r="B72" t="s">
        <v>124</v>
      </c>
      <c r="C72">
        <v>47.914541819999997</v>
      </c>
      <c r="D72">
        <v>90</v>
      </c>
      <c r="E72">
        <v>32</v>
      </c>
      <c r="F72">
        <v>7014.8879870000001</v>
      </c>
      <c r="G72" t="s">
        <v>35</v>
      </c>
      <c r="H72">
        <v>10</v>
      </c>
      <c r="I72">
        <v>12</v>
      </c>
      <c r="J72">
        <v>22</v>
      </c>
      <c r="K72">
        <v>4</v>
      </c>
      <c r="L72" t="s">
        <v>27</v>
      </c>
      <c r="M72">
        <v>6.3157177549999997</v>
      </c>
      <c r="N72" t="s">
        <v>39</v>
      </c>
      <c r="O72" t="s">
        <v>53</v>
      </c>
      <c r="P72">
        <v>22</v>
      </c>
      <c r="Q72">
        <v>775</v>
      </c>
      <c r="R72">
        <v>16</v>
      </c>
      <c r="S72">
        <v>11.44078182</v>
      </c>
      <c r="T72" t="s">
        <v>64</v>
      </c>
      <c r="U72">
        <v>1.8305755990000001</v>
      </c>
      <c r="V72" t="s">
        <v>31</v>
      </c>
      <c r="W72" t="s">
        <v>41</v>
      </c>
      <c r="X72">
        <v>183.27289870000001</v>
      </c>
      <c r="Y72" s="2">
        <f t="shared" si="2"/>
        <v>0.99836907134637054</v>
      </c>
      <c r="Z72" t="str">
        <f t="shared" si="3"/>
        <v>High Performance</v>
      </c>
    </row>
    <row r="73" spans="1:26" x14ac:dyDescent="0.5">
      <c r="A73" t="s">
        <v>57</v>
      </c>
      <c r="B73" t="s">
        <v>125</v>
      </c>
      <c r="C73">
        <v>6.3815331630000003</v>
      </c>
      <c r="D73">
        <v>14</v>
      </c>
      <c r="E73">
        <v>637</v>
      </c>
      <c r="F73">
        <v>8180.3370850000001</v>
      </c>
      <c r="G73" t="s">
        <v>35</v>
      </c>
      <c r="H73">
        <v>76</v>
      </c>
      <c r="I73">
        <v>2</v>
      </c>
      <c r="J73">
        <v>26</v>
      </c>
      <c r="K73">
        <v>6</v>
      </c>
      <c r="L73" t="s">
        <v>36</v>
      </c>
      <c r="M73">
        <v>9.2281903169999993</v>
      </c>
      <c r="N73" t="s">
        <v>61</v>
      </c>
      <c r="O73" t="s">
        <v>53</v>
      </c>
      <c r="P73">
        <v>2</v>
      </c>
      <c r="Q73">
        <v>258</v>
      </c>
      <c r="R73">
        <v>10</v>
      </c>
      <c r="S73">
        <v>30.661677480000002</v>
      </c>
      <c r="T73" t="s">
        <v>30</v>
      </c>
      <c r="U73">
        <v>2.078750608</v>
      </c>
      <c r="V73" t="s">
        <v>31</v>
      </c>
      <c r="W73" t="s">
        <v>48</v>
      </c>
      <c r="X73">
        <v>405.16706790000001</v>
      </c>
      <c r="Y73" s="2">
        <f t="shared" si="2"/>
        <v>0.99625178312807872</v>
      </c>
      <c r="Z73" t="str">
        <f t="shared" si="3"/>
        <v>High Performance</v>
      </c>
    </row>
    <row r="74" spans="1:26" x14ac:dyDescent="0.5">
      <c r="A74" t="s">
        <v>57</v>
      </c>
      <c r="B74" t="s">
        <v>126</v>
      </c>
      <c r="C74">
        <v>90.204427519999996</v>
      </c>
      <c r="D74">
        <v>88</v>
      </c>
      <c r="E74">
        <v>478</v>
      </c>
      <c r="F74">
        <v>2633.1219809999998</v>
      </c>
      <c r="G74" t="s">
        <v>26</v>
      </c>
      <c r="H74">
        <v>57</v>
      </c>
      <c r="I74">
        <v>29</v>
      </c>
      <c r="J74">
        <v>77</v>
      </c>
      <c r="K74">
        <v>9</v>
      </c>
      <c r="L74" t="s">
        <v>36</v>
      </c>
      <c r="M74">
        <v>6.5996141599999998</v>
      </c>
      <c r="N74" t="s">
        <v>39</v>
      </c>
      <c r="O74" t="s">
        <v>53</v>
      </c>
      <c r="P74">
        <v>21</v>
      </c>
      <c r="Q74">
        <v>152</v>
      </c>
      <c r="R74">
        <v>11</v>
      </c>
      <c r="S74">
        <v>55.760492900000003</v>
      </c>
      <c r="T74" t="s">
        <v>30</v>
      </c>
      <c r="U74">
        <v>3.2133296069999999</v>
      </c>
      <c r="V74" t="s">
        <v>47</v>
      </c>
      <c r="W74" t="s">
        <v>32</v>
      </c>
      <c r="X74">
        <v>677.94456979999995</v>
      </c>
      <c r="Y74" s="2">
        <f t="shared" si="2"/>
        <v>0.97882342963890212</v>
      </c>
      <c r="Z74" t="str">
        <f t="shared" si="3"/>
        <v>High Performance</v>
      </c>
    </row>
    <row r="75" spans="1:26" x14ac:dyDescent="0.5">
      <c r="A75" t="s">
        <v>57</v>
      </c>
      <c r="B75" t="s">
        <v>127</v>
      </c>
      <c r="C75">
        <v>83.851017679999998</v>
      </c>
      <c r="D75">
        <v>41</v>
      </c>
      <c r="E75">
        <v>375</v>
      </c>
      <c r="F75">
        <v>7910.8869160000004</v>
      </c>
      <c r="G75" t="s">
        <v>55</v>
      </c>
      <c r="H75">
        <v>17</v>
      </c>
      <c r="I75">
        <v>25</v>
      </c>
      <c r="J75">
        <v>66</v>
      </c>
      <c r="K75">
        <v>5</v>
      </c>
      <c r="L75" t="s">
        <v>27</v>
      </c>
      <c r="M75">
        <v>1.512936837</v>
      </c>
      <c r="N75" t="s">
        <v>52</v>
      </c>
      <c r="O75" t="s">
        <v>62</v>
      </c>
      <c r="P75">
        <v>13</v>
      </c>
      <c r="Q75">
        <v>444</v>
      </c>
      <c r="R75">
        <v>4</v>
      </c>
      <c r="S75">
        <v>46.870238800000003</v>
      </c>
      <c r="T75" t="s">
        <v>46</v>
      </c>
      <c r="U75">
        <v>4.6205460650000001</v>
      </c>
      <c r="V75" t="s">
        <v>31</v>
      </c>
      <c r="W75" t="s">
        <v>48</v>
      </c>
      <c r="X75">
        <v>866.47280009999997</v>
      </c>
      <c r="Y75" s="2">
        <f t="shared" si="2"/>
        <v>0.9940752232590756</v>
      </c>
      <c r="Z75" t="str">
        <f t="shared" si="3"/>
        <v>High Performance</v>
      </c>
    </row>
    <row r="76" spans="1:26" x14ac:dyDescent="0.5">
      <c r="A76" t="s">
        <v>24</v>
      </c>
      <c r="B76" t="s">
        <v>128</v>
      </c>
      <c r="C76">
        <v>3.1700114140000002</v>
      </c>
      <c r="D76">
        <v>64</v>
      </c>
      <c r="E76">
        <v>904</v>
      </c>
      <c r="F76">
        <v>5709.9452959999999</v>
      </c>
      <c r="G76" t="s">
        <v>35</v>
      </c>
      <c r="H76">
        <v>41</v>
      </c>
      <c r="I76">
        <v>6</v>
      </c>
      <c r="J76">
        <v>1</v>
      </c>
      <c r="K76">
        <v>5</v>
      </c>
      <c r="L76" t="s">
        <v>36</v>
      </c>
      <c r="M76">
        <v>5.2376546499999996</v>
      </c>
      <c r="N76" t="s">
        <v>52</v>
      </c>
      <c r="O76" t="s">
        <v>50</v>
      </c>
      <c r="P76">
        <v>1</v>
      </c>
      <c r="Q76">
        <v>919</v>
      </c>
      <c r="R76">
        <v>9</v>
      </c>
      <c r="S76">
        <v>80.580852160000006</v>
      </c>
      <c r="T76" t="s">
        <v>46</v>
      </c>
      <c r="U76">
        <v>0.39661272400000003</v>
      </c>
      <c r="V76" t="s">
        <v>47</v>
      </c>
      <c r="W76" t="s">
        <v>48</v>
      </c>
      <c r="X76">
        <v>341.55265680000002</v>
      </c>
      <c r="Y76" s="2">
        <f t="shared" si="2"/>
        <v>0.98588763149509517</v>
      </c>
      <c r="Z76" t="str">
        <f t="shared" si="3"/>
        <v>High Performance</v>
      </c>
    </row>
    <row r="77" spans="1:26" x14ac:dyDescent="0.5">
      <c r="A77" t="s">
        <v>33</v>
      </c>
      <c r="B77" t="s">
        <v>129</v>
      </c>
      <c r="C77">
        <v>92.996884230000006</v>
      </c>
      <c r="D77">
        <v>29</v>
      </c>
      <c r="E77">
        <v>106</v>
      </c>
      <c r="F77">
        <v>1889.07359</v>
      </c>
      <c r="G77" t="s">
        <v>26</v>
      </c>
      <c r="H77">
        <v>16</v>
      </c>
      <c r="I77">
        <v>20</v>
      </c>
      <c r="J77">
        <v>56</v>
      </c>
      <c r="K77">
        <v>10</v>
      </c>
      <c r="L77" t="s">
        <v>43</v>
      </c>
      <c r="M77">
        <v>2.4738977609999999</v>
      </c>
      <c r="N77" t="s">
        <v>39</v>
      </c>
      <c r="O77" t="s">
        <v>62</v>
      </c>
      <c r="P77">
        <v>25</v>
      </c>
      <c r="Q77">
        <v>759</v>
      </c>
      <c r="R77">
        <v>11</v>
      </c>
      <c r="S77">
        <v>48.064782639999997</v>
      </c>
      <c r="T77" t="s">
        <v>64</v>
      </c>
      <c r="U77">
        <v>2.0300690889999999</v>
      </c>
      <c r="V77" t="s">
        <v>40</v>
      </c>
      <c r="W77" t="s">
        <v>41</v>
      </c>
      <c r="X77">
        <v>873.12964799999997</v>
      </c>
      <c r="Y77" s="2">
        <f t="shared" si="2"/>
        <v>0.9745564265497989</v>
      </c>
      <c r="Z77" t="str">
        <f t="shared" si="3"/>
        <v>High Performance</v>
      </c>
    </row>
    <row r="78" spans="1:26" x14ac:dyDescent="0.5">
      <c r="A78" t="s">
        <v>24</v>
      </c>
      <c r="B78" t="s">
        <v>130</v>
      </c>
      <c r="C78">
        <v>69.108799550000001</v>
      </c>
      <c r="D78">
        <v>23</v>
      </c>
      <c r="E78">
        <v>241</v>
      </c>
      <c r="F78">
        <v>5328.3759840000002</v>
      </c>
      <c r="G78" t="s">
        <v>55</v>
      </c>
      <c r="H78">
        <v>38</v>
      </c>
      <c r="I78">
        <v>1</v>
      </c>
      <c r="J78">
        <v>22</v>
      </c>
      <c r="K78">
        <v>10</v>
      </c>
      <c r="L78" t="s">
        <v>36</v>
      </c>
      <c r="M78">
        <v>7.0545383370000003</v>
      </c>
      <c r="N78" t="s">
        <v>61</v>
      </c>
      <c r="O78" t="s">
        <v>53</v>
      </c>
      <c r="P78">
        <v>25</v>
      </c>
      <c r="Q78">
        <v>985</v>
      </c>
      <c r="R78">
        <v>24</v>
      </c>
      <c r="S78">
        <v>64.323597800000002</v>
      </c>
      <c r="T78" t="s">
        <v>30</v>
      </c>
      <c r="U78">
        <v>2.1800374520000001</v>
      </c>
      <c r="V78" t="s">
        <v>47</v>
      </c>
      <c r="W78" t="s">
        <v>48</v>
      </c>
      <c r="X78">
        <v>997.41345009999998</v>
      </c>
      <c r="Y78" s="2">
        <f t="shared" si="2"/>
        <v>0.987928104549463</v>
      </c>
      <c r="Z78" t="str">
        <f t="shared" si="3"/>
        <v>High Performance</v>
      </c>
    </row>
    <row r="79" spans="1:26" x14ac:dyDescent="0.5">
      <c r="A79" t="s">
        <v>24</v>
      </c>
      <c r="B79" t="s">
        <v>131</v>
      </c>
      <c r="C79">
        <v>57.449742960000002</v>
      </c>
      <c r="D79">
        <v>14</v>
      </c>
      <c r="E79">
        <v>359</v>
      </c>
      <c r="F79">
        <v>2483.760178</v>
      </c>
      <c r="G79" t="s">
        <v>38</v>
      </c>
      <c r="H79">
        <v>96</v>
      </c>
      <c r="I79">
        <v>28</v>
      </c>
      <c r="J79">
        <v>57</v>
      </c>
      <c r="K79">
        <v>4</v>
      </c>
      <c r="L79" t="s">
        <v>27</v>
      </c>
      <c r="M79">
        <v>6.7809466260000004</v>
      </c>
      <c r="N79" t="s">
        <v>39</v>
      </c>
      <c r="O79" t="s">
        <v>45</v>
      </c>
      <c r="P79">
        <v>26</v>
      </c>
      <c r="Q79">
        <v>334</v>
      </c>
      <c r="R79">
        <v>5</v>
      </c>
      <c r="S79">
        <v>42.952444749999998</v>
      </c>
      <c r="T79" t="s">
        <v>64</v>
      </c>
      <c r="U79">
        <v>3.0551418180000001</v>
      </c>
      <c r="V79" t="s">
        <v>31</v>
      </c>
      <c r="W79" t="s">
        <v>32</v>
      </c>
      <c r="X79">
        <v>852.5680989</v>
      </c>
      <c r="Y79" s="2">
        <f t="shared" si="2"/>
        <v>0.98270668596330168</v>
      </c>
      <c r="Z79" t="str">
        <f t="shared" si="3"/>
        <v>High Performance</v>
      </c>
    </row>
    <row r="80" spans="1:26" x14ac:dyDescent="0.5">
      <c r="A80" t="s">
        <v>24</v>
      </c>
      <c r="B80" t="s">
        <v>132</v>
      </c>
      <c r="C80">
        <v>6.3068831760000004</v>
      </c>
      <c r="D80">
        <v>50</v>
      </c>
      <c r="E80">
        <v>946</v>
      </c>
      <c r="F80">
        <v>1292.4584179999999</v>
      </c>
      <c r="G80" t="s">
        <v>38</v>
      </c>
      <c r="H80">
        <v>5</v>
      </c>
      <c r="I80">
        <v>4</v>
      </c>
      <c r="J80">
        <v>51</v>
      </c>
      <c r="K80">
        <v>5</v>
      </c>
      <c r="L80" t="s">
        <v>27</v>
      </c>
      <c r="M80">
        <v>8.4670497709999992</v>
      </c>
      <c r="N80" t="s">
        <v>44</v>
      </c>
      <c r="O80" t="s">
        <v>29</v>
      </c>
      <c r="P80">
        <v>25</v>
      </c>
      <c r="Q80">
        <v>858</v>
      </c>
      <c r="R80">
        <v>21</v>
      </c>
      <c r="S80">
        <v>71.126514720000003</v>
      </c>
      <c r="T80" t="s">
        <v>30</v>
      </c>
      <c r="U80">
        <v>4.0968813319999997</v>
      </c>
      <c r="V80" t="s">
        <v>56</v>
      </c>
      <c r="W80" t="s">
        <v>41</v>
      </c>
      <c r="X80">
        <v>323.59220340000002</v>
      </c>
      <c r="Y80" s="2">
        <f t="shared" si="2"/>
        <v>0.94496804405509316</v>
      </c>
      <c r="Z80" t="str">
        <f t="shared" si="3"/>
        <v>High Performance</v>
      </c>
    </row>
    <row r="81" spans="1:26" x14ac:dyDescent="0.5">
      <c r="A81" t="s">
        <v>24</v>
      </c>
      <c r="B81" t="s">
        <v>133</v>
      </c>
      <c r="C81">
        <v>57.057031219999999</v>
      </c>
      <c r="D81">
        <v>56</v>
      </c>
      <c r="E81">
        <v>198</v>
      </c>
      <c r="F81">
        <v>7888.7232679999997</v>
      </c>
      <c r="G81" t="s">
        <v>26</v>
      </c>
      <c r="H81">
        <v>31</v>
      </c>
      <c r="I81">
        <v>25</v>
      </c>
      <c r="J81">
        <v>20</v>
      </c>
      <c r="K81">
        <v>1</v>
      </c>
      <c r="L81" t="s">
        <v>27</v>
      </c>
      <c r="M81">
        <v>6.4963253639999996</v>
      </c>
      <c r="N81" t="s">
        <v>28</v>
      </c>
      <c r="O81" t="s">
        <v>53</v>
      </c>
      <c r="P81">
        <v>5</v>
      </c>
      <c r="Q81">
        <v>228</v>
      </c>
      <c r="R81">
        <v>12</v>
      </c>
      <c r="S81">
        <v>57.870902919999999</v>
      </c>
      <c r="T81" t="s">
        <v>30</v>
      </c>
      <c r="U81">
        <v>0.16587162699999999</v>
      </c>
      <c r="V81" t="s">
        <v>40</v>
      </c>
      <c r="W81" t="s">
        <v>41</v>
      </c>
      <c r="X81">
        <v>351.50421929999999</v>
      </c>
      <c r="Y81" s="2">
        <f t="shared" si="2"/>
        <v>0.99266409773115649</v>
      </c>
      <c r="Z81" t="str">
        <f t="shared" si="3"/>
        <v>High Performance</v>
      </c>
    </row>
    <row r="82" spans="1:26" x14ac:dyDescent="0.5">
      <c r="A82" t="s">
        <v>33</v>
      </c>
      <c r="B82" t="s">
        <v>134</v>
      </c>
      <c r="C82">
        <v>91.128318350000001</v>
      </c>
      <c r="D82">
        <v>75</v>
      </c>
      <c r="E82">
        <v>872</v>
      </c>
      <c r="F82">
        <v>8651.6726830000007</v>
      </c>
      <c r="G82" t="s">
        <v>38</v>
      </c>
      <c r="H82">
        <v>39</v>
      </c>
      <c r="I82">
        <v>14</v>
      </c>
      <c r="J82">
        <v>41</v>
      </c>
      <c r="K82">
        <v>2</v>
      </c>
      <c r="L82" t="s">
        <v>43</v>
      </c>
      <c r="M82">
        <v>2.8331846789999999</v>
      </c>
      <c r="N82" t="s">
        <v>28</v>
      </c>
      <c r="O82" t="s">
        <v>62</v>
      </c>
      <c r="P82">
        <v>8</v>
      </c>
      <c r="Q82">
        <v>202</v>
      </c>
      <c r="R82">
        <v>5</v>
      </c>
      <c r="S82">
        <v>76.961228019999993</v>
      </c>
      <c r="T82" t="s">
        <v>46</v>
      </c>
      <c r="U82">
        <v>2.849662199</v>
      </c>
      <c r="V82" t="s">
        <v>56</v>
      </c>
      <c r="W82" t="s">
        <v>32</v>
      </c>
      <c r="X82">
        <v>787.77985049999995</v>
      </c>
      <c r="Y82" s="2">
        <f t="shared" si="2"/>
        <v>0.99110446836815458</v>
      </c>
      <c r="Z82" t="str">
        <f t="shared" si="3"/>
        <v>High Performance</v>
      </c>
    </row>
    <row r="83" spans="1:26" x14ac:dyDescent="0.5">
      <c r="A83" t="s">
        <v>24</v>
      </c>
      <c r="B83" t="s">
        <v>135</v>
      </c>
      <c r="C83">
        <v>72.819206930000007</v>
      </c>
      <c r="D83">
        <v>9</v>
      </c>
      <c r="E83">
        <v>774</v>
      </c>
      <c r="F83">
        <v>4384.4134000000004</v>
      </c>
      <c r="G83" t="s">
        <v>38</v>
      </c>
      <c r="H83">
        <v>48</v>
      </c>
      <c r="I83">
        <v>6</v>
      </c>
      <c r="J83">
        <v>8</v>
      </c>
      <c r="K83">
        <v>5</v>
      </c>
      <c r="L83" t="s">
        <v>27</v>
      </c>
      <c r="M83">
        <v>4.0662775020000002</v>
      </c>
      <c r="N83" t="s">
        <v>28</v>
      </c>
      <c r="O83" t="s">
        <v>50</v>
      </c>
      <c r="P83">
        <v>28</v>
      </c>
      <c r="Q83">
        <v>698</v>
      </c>
      <c r="R83">
        <v>1</v>
      </c>
      <c r="S83">
        <v>19.789592939999999</v>
      </c>
      <c r="T83" t="s">
        <v>30</v>
      </c>
      <c r="U83">
        <v>2.5475471220000001</v>
      </c>
      <c r="V83" t="s">
        <v>47</v>
      </c>
      <c r="W83" t="s">
        <v>32</v>
      </c>
      <c r="X83">
        <v>276.7783359</v>
      </c>
      <c r="Y83" s="2">
        <f t="shared" si="2"/>
        <v>0.99548637613870983</v>
      </c>
      <c r="Z83" t="str">
        <f t="shared" si="3"/>
        <v>High Performance</v>
      </c>
    </row>
    <row r="84" spans="1:26" x14ac:dyDescent="0.5">
      <c r="A84" t="s">
        <v>33</v>
      </c>
      <c r="B84" t="s">
        <v>136</v>
      </c>
      <c r="C84">
        <v>17.03493074</v>
      </c>
      <c r="D84">
        <v>13</v>
      </c>
      <c r="E84">
        <v>336</v>
      </c>
      <c r="F84">
        <v>2943.3818679999999</v>
      </c>
      <c r="G84" t="s">
        <v>38</v>
      </c>
      <c r="H84">
        <v>42</v>
      </c>
      <c r="I84">
        <v>19</v>
      </c>
      <c r="J84">
        <v>72</v>
      </c>
      <c r="K84">
        <v>1</v>
      </c>
      <c r="L84" t="s">
        <v>36</v>
      </c>
      <c r="M84">
        <v>4.7081818740000001</v>
      </c>
      <c r="N84" t="s">
        <v>61</v>
      </c>
      <c r="O84" t="s">
        <v>29</v>
      </c>
      <c r="P84">
        <v>6</v>
      </c>
      <c r="Q84">
        <v>955</v>
      </c>
      <c r="R84">
        <v>26</v>
      </c>
      <c r="S84">
        <v>4.4652784350000001</v>
      </c>
      <c r="T84" t="s">
        <v>30</v>
      </c>
      <c r="U84">
        <v>4.1378770490000001</v>
      </c>
      <c r="V84" t="s">
        <v>31</v>
      </c>
      <c r="W84" t="s">
        <v>41</v>
      </c>
      <c r="X84">
        <v>589.97855560000005</v>
      </c>
      <c r="Y84" s="2">
        <f t="shared" si="2"/>
        <v>0.99848294287481154</v>
      </c>
      <c r="Z84" t="str">
        <f t="shared" si="3"/>
        <v>High Performance</v>
      </c>
    </row>
    <row r="85" spans="1:26" x14ac:dyDescent="0.5">
      <c r="A85" t="s">
        <v>24</v>
      </c>
      <c r="B85" t="s">
        <v>137</v>
      </c>
      <c r="C85">
        <v>68.911246210000002</v>
      </c>
      <c r="D85">
        <v>82</v>
      </c>
      <c r="E85">
        <v>663</v>
      </c>
      <c r="F85">
        <v>2411.7546320000001</v>
      </c>
      <c r="G85" t="s">
        <v>38</v>
      </c>
      <c r="H85">
        <v>65</v>
      </c>
      <c r="I85">
        <v>24</v>
      </c>
      <c r="J85">
        <v>7</v>
      </c>
      <c r="K85">
        <v>8</v>
      </c>
      <c r="L85" t="s">
        <v>27</v>
      </c>
      <c r="M85">
        <v>4.9498395779999997</v>
      </c>
      <c r="N85" t="s">
        <v>39</v>
      </c>
      <c r="O85" t="s">
        <v>53</v>
      </c>
      <c r="P85">
        <v>20</v>
      </c>
      <c r="Q85">
        <v>443</v>
      </c>
      <c r="R85">
        <v>5</v>
      </c>
      <c r="S85">
        <v>97.730593799999994</v>
      </c>
      <c r="T85" t="s">
        <v>46</v>
      </c>
      <c r="U85">
        <v>0.77300613399999996</v>
      </c>
      <c r="V85" t="s">
        <v>31</v>
      </c>
      <c r="W85" t="s">
        <v>48</v>
      </c>
      <c r="X85">
        <v>682.9710182</v>
      </c>
      <c r="Y85" s="2">
        <f t="shared" si="2"/>
        <v>0.95947738940633664</v>
      </c>
      <c r="Z85" t="str">
        <f t="shared" si="3"/>
        <v>High Performance</v>
      </c>
    </row>
    <row r="86" spans="1:26" x14ac:dyDescent="0.5">
      <c r="A86" t="s">
        <v>24</v>
      </c>
      <c r="B86" t="s">
        <v>138</v>
      </c>
      <c r="C86">
        <v>89.104367289999999</v>
      </c>
      <c r="D86">
        <v>99</v>
      </c>
      <c r="E86">
        <v>618</v>
      </c>
      <c r="F86">
        <v>2048.2901000000002</v>
      </c>
      <c r="G86" t="s">
        <v>38</v>
      </c>
      <c r="H86">
        <v>73</v>
      </c>
      <c r="I86">
        <v>26</v>
      </c>
      <c r="J86">
        <v>80</v>
      </c>
      <c r="K86">
        <v>10</v>
      </c>
      <c r="L86" t="s">
        <v>36</v>
      </c>
      <c r="M86">
        <v>8.3816156250000002</v>
      </c>
      <c r="N86" t="s">
        <v>44</v>
      </c>
      <c r="O86" t="s">
        <v>62</v>
      </c>
      <c r="P86">
        <v>24</v>
      </c>
      <c r="Q86">
        <v>589</v>
      </c>
      <c r="R86">
        <v>22</v>
      </c>
      <c r="S86">
        <v>33.808636509999999</v>
      </c>
      <c r="T86" t="s">
        <v>64</v>
      </c>
      <c r="U86">
        <v>4.8434565770000004</v>
      </c>
      <c r="V86" t="s">
        <v>40</v>
      </c>
      <c r="W86" t="s">
        <v>32</v>
      </c>
      <c r="X86">
        <v>465.45700599999998</v>
      </c>
      <c r="Y86" s="2">
        <f t="shared" si="2"/>
        <v>0.98349421475502907</v>
      </c>
      <c r="Z86" t="str">
        <f t="shared" si="3"/>
        <v>High Performance</v>
      </c>
    </row>
    <row r="87" spans="1:26" x14ac:dyDescent="0.5">
      <c r="A87" t="s">
        <v>57</v>
      </c>
      <c r="B87" t="s">
        <v>139</v>
      </c>
      <c r="C87">
        <v>76.962994420000001</v>
      </c>
      <c r="D87">
        <v>83</v>
      </c>
      <c r="E87">
        <v>25</v>
      </c>
      <c r="F87">
        <v>8684.6130589999993</v>
      </c>
      <c r="G87" t="s">
        <v>35</v>
      </c>
      <c r="H87">
        <v>15</v>
      </c>
      <c r="I87">
        <v>18</v>
      </c>
      <c r="J87">
        <v>66</v>
      </c>
      <c r="K87">
        <v>2</v>
      </c>
      <c r="L87" t="s">
        <v>43</v>
      </c>
      <c r="M87">
        <v>8.2491687050000007</v>
      </c>
      <c r="N87" t="s">
        <v>44</v>
      </c>
      <c r="O87" t="s">
        <v>62</v>
      </c>
      <c r="P87">
        <v>4</v>
      </c>
      <c r="Q87">
        <v>211</v>
      </c>
      <c r="R87">
        <v>2</v>
      </c>
      <c r="S87">
        <v>69.929345519999998</v>
      </c>
      <c r="T87" t="s">
        <v>46</v>
      </c>
      <c r="U87">
        <v>1.3744289999999999</v>
      </c>
      <c r="V87" t="s">
        <v>31</v>
      </c>
      <c r="W87" t="s">
        <v>32</v>
      </c>
      <c r="X87">
        <v>842.68682999999999</v>
      </c>
      <c r="Y87" s="2">
        <f t="shared" si="2"/>
        <v>0.9919479031426125</v>
      </c>
      <c r="Z87" t="str">
        <f t="shared" si="3"/>
        <v>High Performance</v>
      </c>
    </row>
    <row r="88" spans="1:26" x14ac:dyDescent="0.5">
      <c r="A88" t="s">
        <v>33</v>
      </c>
      <c r="B88" t="s">
        <v>140</v>
      </c>
      <c r="C88">
        <v>19.99817694</v>
      </c>
      <c r="D88">
        <v>18</v>
      </c>
      <c r="E88">
        <v>223</v>
      </c>
      <c r="F88">
        <v>1229.5910289999999</v>
      </c>
      <c r="G88" t="s">
        <v>38</v>
      </c>
      <c r="H88">
        <v>32</v>
      </c>
      <c r="I88">
        <v>14</v>
      </c>
      <c r="J88">
        <v>22</v>
      </c>
      <c r="K88">
        <v>6</v>
      </c>
      <c r="L88" t="s">
        <v>27</v>
      </c>
      <c r="M88">
        <v>1.4543053100000001</v>
      </c>
      <c r="N88" t="s">
        <v>39</v>
      </c>
      <c r="O88" t="s">
        <v>29</v>
      </c>
      <c r="P88">
        <v>4</v>
      </c>
      <c r="Q88">
        <v>569</v>
      </c>
      <c r="R88">
        <v>18</v>
      </c>
      <c r="S88">
        <v>74.608969999999999</v>
      </c>
      <c r="T88" t="s">
        <v>64</v>
      </c>
      <c r="U88">
        <v>2.051512931</v>
      </c>
      <c r="V88" t="s">
        <v>47</v>
      </c>
      <c r="W88" t="s">
        <v>48</v>
      </c>
      <c r="X88">
        <v>264.2548898</v>
      </c>
      <c r="Y88" s="2">
        <f t="shared" si="2"/>
        <v>0.93932212561710227</v>
      </c>
      <c r="Z88" t="str">
        <f t="shared" si="3"/>
        <v>High Performance</v>
      </c>
    </row>
    <row r="89" spans="1:26" x14ac:dyDescent="0.5">
      <c r="A89" t="s">
        <v>24</v>
      </c>
      <c r="B89" t="s">
        <v>141</v>
      </c>
      <c r="C89">
        <v>80.41403665</v>
      </c>
      <c r="D89">
        <v>24</v>
      </c>
      <c r="E89">
        <v>79</v>
      </c>
      <c r="F89">
        <v>5133.8467010000004</v>
      </c>
      <c r="G89" t="s">
        <v>55</v>
      </c>
      <c r="H89">
        <v>5</v>
      </c>
      <c r="I89">
        <v>7</v>
      </c>
      <c r="J89">
        <v>55</v>
      </c>
      <c r="K89">
        <v>10</v>
      </c>
      <c r="L89" t="s">
        <v>36</v>
      </c>
      <c r="M89">
        <v>6.5758037979999999</v>
      </c>
      <c r="N89" t="s">
        <v>28</v>
      </c>
      <c r="O89" t="s">
        <v>62</v>
      </c>
      <c r="P89">
        <v>27</v>
      </c>
      <c r="Q89">
        <v>523</v>
      </c>
      <c r="R89">
        <v>17</v>
      </c>
      <c r="S89">
        <v>28.696996819999999</v>
      </c>
      <c r="T89" t="s">
        <v>46</v>
      </c>
      <c r="U89">
        <v>3.693737788</v>
      </c>
      <c r="V89" t="s">
        <v>56</v>
      </c>
      <c r="W89" t="s">
        <v>32</v>
      </c>
      <c r="X89">
        <v>879.35921770000004</v>
      </c>
      <c r="Y89" s="2">
        <f t="shared" si="2"/>
        <v>0.99441023495804615</v>
      </c>
      <c r="Z89" t="str">
        <f t="shared" si="3"/>
        <v>High Performance</v>
      </c>
    </row>
    <row r="90" spans="1:26" x14ac:dyDescent="0.5">
      <c r="A90" t="s">
        <v>57</v>
      </c>
      <c r="B90" t="s">
        <v>142</v>
      </c>
      <c r="C90">
        <v>75.270406980000004</v>
      </c>
      <c r="D90">
        <v>58</v>
      </c>
      <c r="E90">
        <v>737</v>
      </c>
      <c r="F90">
        <v>9444.7420330000004</v>
      </c>
      <c r="G90" t="s">
        <v>55</v>
      </c>
      <c r="H90">
        <v>60</v>
      </c>
      <c r="I90">
        <v>18</v>
      </c>
      <c r="J90">
        <v>85</v>
      </c>
      <c r="K90">
        <v>7</v>
      </c>
      <c r="L90" t="s">
        <v>36</v>
      </c>
      <c r="M90">
        <v>3.8012531329999999</v>
      </c>
      <c r="N90" t="s">
        <v>61</v>
      </c>
      <c r="O90" t="s">
        <v>29</v>
      </c>
      <c r="P90">
        <v>21</v>
      </c>
      <c r="Q90">
        <v>953</v>
      </c>
      <c r="R90">
        <v>11</v>
      </c>
      <c r="S90">
        <v>68.184919059999999</v>
      </c>
      <c r="T90" t="s">
        <v>30</v>
      </c>
      <c r="U90">
        <v>0.72220440200000002</v>
      </c>
      <c r="V90" t="s">
        <v>56</v>
      </c>
      <c r="W90" t="s">
        <v>48</v>
      </c>
      <c r="X90">
        <v>103.916248</v>
      </c>
      <c r="Y90" s="2">
        <f t="shared" si="2"/>
        <v>0.9927806478121094</v>
      </c>
      <c r="Z90" t="str">
        <f t="shared" si="3"/>
        <v>High Performance</v>
      </c>
    </row>
    <row r="91" spans="1:26" x14ac:dyDescent="0.5">
      <c r="A91" t="s">
        <v>57</v>
      </c>
      <c r="B91" t="s">
        <v>143</v>
      </c>
      <c r="C91">
        <v>97.760085579999995</v>
      </c>
      <c r="D91">
        <v>10</v>
      </c>
      <c r="E91">
        <v>134</v>
      </c>
      <c r="F91">
        <v>5924.6825669999998</v>
      </c>
      <c r="G91" t="s">
        <v>38</v>
      </c>
      <c r="H91">
        <v>90</v>
      </c>
      <c r="I91">
        <v>1</v>
      </c>
      <c r="J91">
        <v>27</v>
      </c>
      <c r="K91">
        <v>8</v>
      </c>
      <c r="L91" t="s">
        <v>27</v>
      </c>
      <c r="M91">
        <v>9.9298162449999996</v>
      </c>
      <c r="N91" t="s">
        <v>39</v>
      </c>
      <c r="O91" t="s">
        <v>45</v>
      </c>
      <c r="P91">
        <v>23</v>
      </c>
      <c r="Q91">
        <v>370</v>
      </c>
      <c r="R91">
        <v>11</v>
      </c>
      <c r="S91">
        <v>46.603873380000003</v>
      </c>
      <c r="T91" t="s">
        <v>30</v>
      </c>
      <c r="U91">
        <v>1.9076657340000001</v>
      </c>
      <c r="V91" t="s">
        <v>47</v>
      </c>
      <c r="W91" t="s">
        <v>32</v>
      </c>
      <c r="X91">
        <v>517.49997389999999</v>
      </c>
      <c r="Y91" s="2">
        <f t="shared" si="2"/>
        <v>0.99213394593668536</v>
      </c>
      <c r="Z91" t="str">
        <f t="shared" si="3"/>
        <v>High Performance</v>
      </c>
    </row>
    <row r="92" spans="1:26" x14ac:dyDescent="0.5">
      <c r="A92" t="s">
        <v>33</v>
      </c>
      <c r="B92" t="s">
        <v>144</v>
      </c>
      <c r="C92">
        <v>13.8819135</v>
      </c>
      <c r="D92">
        <v>56</v>
      </c>
      <c r="E92">
        <v>320</v>
      </c>
      <c r="F92">
        <v>9592.63357</v>
      </c>
      <c r="G92" t="s">
        <v>26</v>
      </c>
      <c r="H92">
        <v>66</v>
      </c>
      <c r="I92">
        <v>18</v>
      </c>
      <c r="J92">
        <v>96</v>
      </c>
      <c r="K92">
        <v>7</v>
      </c>
      <c r="L92" t="s">
        <v>27</v>
      </c>
      <c r="M92">
        <v>7.674430708</v>
      </c>
      <c r="N92" t="s">
        <v>28</v>
      </c>
      <c r="O92" t="s">
        <v>53</v>
      </c>
      <c r="P92">
        <v>8</v>
      </c>
      <c r="Q92">
        <v>585</v>
      </c>
      <c r="R92">
        <v>8</v>
      </c>
      <c r="S92">
        <v>85.675963339999996</v>
      </c>
      <c r="T92" t="s">
        <v>64</v>
      </c>
      <c r="U92">
        <v>1.2193822240000001</v>
      </c>
      <c r="V92" t="s">
        <v>47</v>
      </c>
      <c r="W92" t="s">
        <v>32</v>
      </c>
      <c r="X92">
        <v>990.07847249999998</v>
      </c>
      <c r="Y92" s="2">
        <f t="shared" si="2"/>
        <v>0.99106856707130531</v>
      </c>
      <c r="Z92" t="str">
        <f t="shared" si="3"/>
        <v>High Performance</v>
      </c>
    </row>
    <row r="93" spans="1:26" x14ac:dyDescent="0.5">
      <c r="A93" t="s">
        <v>57</v>
      </c>
      <c r="B93" t="s">
        <v>145</v>
      </c>
      <c r="C93">
        <v>62.11196546</v>
      </c>
      <c r="D93">
        <v>90</v>
      </c>
      <c r="E93">
        <v>916</v>
      </c>
      <c r="F93">
        <v>1935.2067939999999</v>
      </c>
      <c r="G93" t="s">
        <v>55</v>
      </c>
      <c r="H93">
        <v>98</v>
      </c>
      <c r="I93">
        <v>22</v>
      </c>
      <c r="J93">
        <v>85</v>
      </c>
      <c r="K93">
        <v>7</v>
      </c>
      <c r="L93" t="s">
        <v>27</v>
      </c>
      <c r="M93">
        <v>7.4715140839999998</v>
      </c>
      <c r="N93" t="s">
        <v>52</v>
      </c>
      <c r="O93" t="s">
        <v>50</v>
      </c>
      <c r="P93">
        <v>5</v>
      </c>
      <c r="Q93">
        <v>207</v>
      </c>
      <c r="R93">
        <v>28</v>
      </c>
      <c r="S93">
        <v>39.772882500000001</v>
      </c>
      <c r="T93" t="s">
        <v>30</v>
      </c>
      <c r="U93">
        <v>0.62600185799999997</v>
      </c>
      <c r="V93" t="s">
        <v>47</v>
      </c>
      <c r="W93" t="s">
        <v>32</v>
      </c>
      <c r="X93">
        <v>996.77831500000002</v>
      </c>
      <c r="Y93" s="2">
        <f t="shared" si="2"/>
        <v>0.97944773518607231</v>
      </c>
      <c r="Z93" t="str">
        <f t="shared" si="3"/>
        <v>High Performance</v>
      </c>
    </row>
    <row r="94" spans="1:26" x14ac:dyDescent="0.5">
      <c r="A94" t="s">
        <v>57</v>
      </c>
      <c r="B94" t="s">
        <v>146</v>
      </c>
      <c r="C94">
        <v>47.71423308</v>
      </c>
      <c r="D94">
        <v>44</v>
      </c>
      <c r="E94">
        <v>276</v>
      </c>
      <c r="F94">
        <v>2100.1297549999999</v>
      </c>
      <c r="G94" t="s">
        <v>55</v>
      </c>
      <c r="H94">
        <v>90</v>
      </c>
      <c r="I94">
        <v>25</v>
      </c>
      <c r="J94">
        <v>10</v>
      </c>
      <c r="K94">
        <v>8</v>
      </c>
      <c r="L94" t="s">
        <v>27</v>
      </c>
      <c r="M94">
        <v>4.4695000260000004</v>
      </c>
      <c r="N94" t="s">
        <v>61</v>
      </c>
      <c r="O94" t="s">
        <v>29</v>
      </c>
      <c r="P94">
        <v>4</v>
      </c>
      <c r="Q94">
        <v>671</v>
      </c>
      <c r="R94">
        <v>29</v>
      </c>
      <c r="S94">
        <v>62.612690399999998</v>
      </c>
      <c r="T94" t="s">
        <v>64</v>
      </c>
      <c r="U94">
        <v>0.33343182500000002</v>
      </c>
      <c r="V94" t="s">
        <v>47</v>
      </c>
      <c r="W94" t="s">
        <v>32</v>
      </c>
      <c r="X94">
        <v>230.0927825</v>
      </c>
      <c r="Y94" s="2">
        <f t="shared" si="2"/>
        <v>0.97018627527611978</v>
      </c>
      <c r="Z94" t="str">
        <f t="shared" si="3"/>
        <v>High Performance</v>
      </c>
    </row>
    <row r="95" spans="1:26" x14ac:dyDescent="0.5">
      <c r="A95" t="s">
        <v>24</v>
      </c>
      <c r="B95" t="s">
        <v>147</v>
      </c>
      <c r="C95">
        <v>69.290830999999997</v>
      </c>
      <c r="D95">
        <v>88</v>
      </c>
      <c r="E95">
        <v>114</v>
      </c>
      <c r="F95">
        <v>4531.4021339999999</v>
      </c>
      <c r="G95" t="s">
        <v>38</v>
      </c>
      <c r="H95">
        <v>63</v>
      </c>
      <c r="I95">
        <v>17</v>
      </c>
      <c r="J95">
        <v>66</v>
      </c>
      <c r="K95">
        <v>1</v>
      </c>
      <c r="L95" t="s">
        <v>43</v>
      </c>
      <c r="M95">
        <v>7.0064320589999998</v>
      </c>
      <c r="N95" t="s">
        <v>52</v>
      </c>
      <c r="O95" t="s">
        <v>62</v>
      </c>
      <c r="P95">
        <v>21</v>
      </c>
      <c r="Q95">
        <v>824</v>
      </c>
      <c r="R95">
        <v>20</v>
      </c>
      <c r="S95">
        <v>35.633652339999998</v>
      </c>
      <c r="T95" t="s">
        <v>46</v>
      </c>
      <c r="U95">
        <v>4.165781795</v>
      </c>
      <c r="V95" t="s">
        <v>40</v>
      </c>
      <c r="W95" t="s">
        <v>48</v>
      </c>
      <c r="X95">
        <v>823.52384589999997</v>
      </c>
      <c r="Y95" s="2">
        <f t="shared" si="2"/>
        <v>0.99213628557204547</v>
      </c>
      <c r="Z95" t="str">
        <f t="shared" si="3"/>
        <v>High Performance</v>
      </c>
    </row>
    <row r="96" spans="1:26" x14ac:dyDescent="0.5">
      <c r="A96" t="s">
        <v>57</v>
      </c>
      <c r="B96" t="s">
        <v>148</v>
      </c>
      <c r="C96">
        <v>3.0376887250000002</v>
      </c>
      <c r="D96">
        <v>97</v>
      </c>
      <c r="E96">
        <v>987</v>
      </c>
      <c r="F96">
        <v>7888.3565470000003</v>
      </c>
      <c r="G96" t="s">
        <v>38</v>
      </c>
      <c r="H96">
        <v>77</v>
      </c>
      <c r="I96">
        <v>26</v>
      </c>
      <c r="J96">
        <v>72</v>
      </c>
      <c r="K96">
        <v>9</v>
      </c>
      <c r="L96" t="s">
        <v>27</v>
      </c>
      <c r="M96">
        <v>6.9429459419999997</v>
      </c>
      <c r="N96" t="s">
        <v>61</v>
      </c>
      <c r="O96" t="s">
        <v>50</v>
      </c>
      <c r="P96">
        <v>12</v>
      </c>
      <c r="Q96">
        <v>908</v>
      </c>
      <c r="R96">
        <v>14</v>
      </c>
      <c r="S96">
        <v>60.387378609999999</v>
      </c>
      <c r="T96" t="s">
        <v>64</v>
      </c>
      <c r="U96">
        <v>1.463607498</v>
      </c>
      <c r="V96" t="s">
        <v>47</v>
      </c>
      <c r="W96" t="s">
        <v>32</v>
      </c>
      <c r="X96">
        <v>846.665257</v>
      </c>
      <c r="Y96" s="2">
        <f t="shared" si="2"/>
        <v>0.99234474529007366</v>
      </c>
      <c r="Z96" t="str">
        <f t="shared" si="3"/>
        <v>High Performance</v>
      </c>
    </row>
    <row r="97" spans="1:26" x14ac:dyDescent="0.5">
      <c r="A97" t="s">
        <v>24</v>
      </c>
      <c r="B97" t="s">
        <v>149</v>
      </c>
      <c r="C97">
        <v>77.90392722</v>
      </c>
      <c r="D97">
        <v>65</v>
      </c>
      <c r="E97">
        <v>672</v>
      </c>
      <c r="F97">
        <v>7386.3639439999997</v>
      </c>
      <c r="G97" t="s">
        <v>38</v>
      </c>
      <c r="H97">
        <v>15</v>
      </c>
      <c r="I97">
        <v>14</v>
      </c>
      <c r="J97">
        <v>26</v>
      </c>
      <c r="K97">
        <v>9</v>
      </c>
      <c r="L97" t="s">
        <v>27</v>
      </c>
      <c r="M97">
        <v>8.6303388699999992</v>
      </c>
      <c r="N97" t="s">
        <v>52</v>
      </c>
      <c r="O97" t="s">
        <v>29</v>
      </c>
      <c r="P97">
        <v>18</v>
      </c>
      <c r="Q97">
        <v>450</v>
      </c>
      <c r="R97">
        <v>26</v>
      </c>
      <c r="S97">
        <v>58.890685769999997</v>
      </c>
      <c r="T97" t="s">
        <v>30</v>
      </c>
      <c r="U97">
        <v>1.2108821299999999</v>
      </c>
      <c r="V97" t="s">
        <v>40</v>
      </c>
      <c r="W97" t="s">
        <v>48</v>
      </c>
      <c r="X97">
        <v>778.86424139999997</v>
      </c>
      <c r="Y97" s="2">
        <f t="shared" si="2"/>
        <v>0.99202710748935707</v>
      </c>
      <c r="Z97" t="str">
        <f t="shared" si="3"/>
        <v>High Performance</v>
      </c>
    </row>
    <row r="98" spans="1:26" x14ac:dyDescent="0.5">
      <c r="A98" t="s">
        <v>57</v>
      </c>
      <c r="B98" t="s">
        <v>150</v>
      </c>
      <c r="C98">
        <v>24.423131420000001</v>
      </c>
      <c r="D98">
        <v>29</v>
      </c>
      <c r="E98">
        <v>324</v>
      </c>
      <c r="F98">
        <v>7698.4247660000001</v>
      </c>
      <c r="G98" t="s">
        <v>26</v>
      </c>
      <c r="H98">
        <v>67</v>
      </c>
      <c r="I98">
        <v>2</v>
      </c>
      <c r="J98">
        <v>32</v>
      </c>
      <c r="K98">
        <v>3</v>
      </c>
      <c r="L98" t="s">
        <v>43</v>
      </c>
      <c r="M98">
        <v>5.3528780439999997</v>
      </c>
      <c r="N98" t="s">
        <v>28</v>
      </c>
      <c r="O98" t="s">
        <v>29</v>
      </c>
      <c r="P98">
        <v>28</v>
      </c>
      <c r="Q98">
        <v>648</v>
      </c>
      <c r="R98">
        <v>28</v>
      </c>
      <c r="S98">
        <v>17.803756329999999</v>
      </c>
      <c r="T98" t="s">
        <v>30</v>
      </c>
      <c r="U98">
        <v>3.8720476810000002</v>
      </c>
      <c r="V98" t="s">
        <v>31</v>
      </c>
      <c r="W98" t="s">
        <v>48</v>
      </c>
      <c r="X98">
        <v>188.7421411</v>
      </c>
      <c r="Y98" s="2">
        <f t="shared" si="2"/>
        <v>0.99768735074107229</v>
      </c>
      <c r="Z98" t="str">
        <f t="shared" si="3"/>
        <v>High Performance</v>
      </c>
    </row>
    <row r="99" spans="1:26" x14ac:dyDescent="0.5">
      <c r="A99" t="s">
        <v>24</v>
      </c>
      <c r="B99" t="s">
        <v>151</v>
      </c>
      <c r="C99">
        <v>3.5261112589999999</v>
      </c>
      <c r="D99">
        <v>56</v>
      </c>
      <c r="E99">
        <v>62</v>
      </c>
      <c r="F99">
        <v>4370.9165800000001</v>
      </c>
      <c r="G99" t="s">
        <v>55</v>
      </c>
      <c r="H99">
        <v>46</v>
      </c>
      <c r="I99">
        <v>19</v>
      </c>
      <c r="J99">
        <v>4</v>
      </c>
      <c r="K99">
        <v>9</v>
      </c>
      <c r="L99" t="s">
        <v>36</v>
      </c>
      <c r="M99">
        <v>7.9048456109999998</v>
      </c>
      <c r="N99" t="s">
        <v>52</v>
      </c>
      <c r="O99" t="s">
        <v>29</v>
      </c>
      <c r="P99">
        <v>10</v>
      </c>
      <c r="Q99">
        <v>535</v>
      </c>
      <c r="R99">
        <v>13</v>
      </c>
      <c r="S99">
        <v>65.765155930000006</v>
      </c>
      <c r="T99" t="s">
        <v>46</v>
      </c>
      <c r="U99">
        <v>3.376237835</v>
      </c>
      <c r="V99" t="s">
        <v>31</v>
      </c>
      <c r="W99" t="s">
        <v>48</v>
      </c>
      <c r="X99">
        <v>540.13242290000005</v>
      </c>
      <c r="Y99" s="2">
        <f t="shared" si="2"/>
        <v>0.98495392105378499</v>
      </c>
      <c r="Z99" t="str">
        <f t="shared" si="3"/>
        <v>High Performance</v>
      </c>
    </row>
    <row r="100" spans="1:26" x14ac:dyDescent="0.5">
      <c r="A100" t="s">
        <v>33</v>
      </c>
      <c r="B100" t="s">
        <v>152</v>
      </c>
      <c r="C100">
        <v>19.754604870000001</v>
      </c>
      <c r="D100">
        <v>43</v>
      </c>
      <c r="E100">
        <v>913</v>
      </c>
      <c r="F100">
        <v>8525.9525599999997</v>
      </c>
      <c r="G100" t="s">
        <v>35</v>
      </c>
      <c r="H100">
        <v>53</v>
      </c>
      <c r="I100">
        <v>1</v>
      </c>
      <c r="J100">
        <v>27</v>
      </c>
      <c r="K100">
        <v>7</v>
      </c>
      <c r="L100" t="s">
        <v>27</v>
      </c>
      <c r="M100">
        <v>1.4098010949999999</v>
      </c>
      <c r="N100" t="s">
        <v>44</v>
      </c>
      <c r="O100" t="s">
        <v>62</v>
      </c>
      <c r="P100">
        <v>28</v>
      </c>
      <c r="Q100">
        <v>581</v>
      </c>
      <c r="R100">
        <v>9</v>
      </c>
      <c r="S100">
        <v>5.6046908640000002</v>
      </c>
      <c r="T100" t="s">
        <v>30</v>
      </c>
      <c r="U100">
        <v>2.9081221689999999</v>
      </c>
      <c r="V100" t="s">
        <v>47</v>
      </c>
      <c r="W100" t="s">
        <v>48</v>
      </c>
      <c r="X100">
        <v>882.19886350000002</v>
      </c>
      <c r="Y100" s="2">
        <f t="shared" si="2"/>
        <v>0.999342631708943</v>
      </c>
      <c r="Z100" t="str">
        <f t="shared" si="3"/>
        <v>High Performance</v>
      </c>
    </row>
    <row r="101" spans="1:26" x14ac:dyDescent="0.5">
      <c r="A101" t="s">
        <v>24</v>
      </c>
      <c r="B101" t="s">
        <v>153</v>
      </c>
      <c r="C101">
        <v>68.5178327</v>
      </c>
      <c r="D101">
        <v>17</v>
      </c>
      <c r="E101">
        <v>627</v>
      </c>
      <c r="F101">
        <v>9185.185829</v>
      </c>
      <c r="G101" t="s">
        <v>38</v>
      </c>
      <c r="H101">
        <v>55</v>
      </c>
      <c r="I101">
        <v>8</v>
      </c>
      <c r="J101">
        <v>59</v>
      </c>
      <c r="K101">
        <v>6</v>
      </c>
      <c r="L101" t="s">
        <v>27</v>
      </c>
      <c r="M101">
        <v>1.311023756</v>
      </c>
      <c r="N101" t="s">
        <v>61</v>
      </c>
      <c r="O101" t="s">
        <v>62</v>
      </c>
      <c r="P101">
        <v>29</v>
      </c>
      <c r="Q101">
        <v>921</v>
      </c>
      <c r="R101">
        <v>2</v>
      </c>
      <c r="S101">
        <v>38.072898520000003</v>
      </c>
      <c r="T101" t="s">
        <v>46</v>
      </c>
      <c r="U101">
        <v>0.34602729100000001</v>
      </c>
      <c r="V101" t="s">
        <v>47</v>
      </c>
      <c r="W101" t="s">
        <v>32</v>
      </c>
      <c r="X101">
        <v>210.743009</v>
      </c>
      <c r="Y101" s="2">
        <f t="shared" si="2"/>
        <v>0.99585496698392384</v>
      </c>
      <c r="Z101" t="str">
        <f t="shared" si="3"/>
        <v>High Performance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Pivot1</vt:lpstr>
      <vt:lpstr>supply_chain_data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30202210101639</cp:lastModifiedBy>
  <dcterms:created xsi:type="dcterms:W3CDTF">2025-02-21T03:44:49Z</dcterms:created>
  <dcterms:modified xsi:type="dcterms:W3CDTF">2025-02-23T22:40:44Z</dcterms:modified>
</cp:coreProperties>
</file>