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89" sheetId="1" r:id="rId1"/>
  </sheets>
  <calcPr calcId="152511"/>
</workbook>
</file>

<file path=xl/calcChain.xml><?xml version="1.0" encoding="utf-8"?>
<calcChain xmlns="http://schemas.openxmlformats.org/spreadsheetml/2006/main">
  <c r="A52" i="1" l="1"/>
  <c r="A54" i="1"/>
  <c r="A55" i="1"/>
  <c r="T96" i="1"/>
  <c r="T97" i="1"/>
</calcChain>
</file>

<file path=xl/sharedStrings.xml><?xml version="1.0" encoding="utf-8"?>
<sst xmlns="http://schemas.openxmlformats.org/spreadsheetml/2006/main" count="268" uniqueCount="93">
  <si>
    <t>GSYH Büyüme Hızı:</t>
  </si>
  <si>
    <t>brüt</t>
  </si>
  <si>
    <t>Tüketimi kwh/k.</t>
  </si>
  <si>
    <t>Tüketimi kep/k.</t>
  </si>
  <si>
    <t>(106 kişi)</t>
  </si>
  <si>
    <t>GSYH (90 Fiat.109 TL)</t>
  </si>
  <si>
    <t>GSMH Büyüme Hızı:</t>
  </si>
  <si>
    <t>net</t>
  </si>
  <si>
    <t xml:space="preserve"> Fert Başına Elk.</t>
  </si>
  <si>
    <t>Fert Başına Enerji</t>
  </si>
  <si>
    <t>Nüfus</t>
  </si>
  <si>
    <t>GSMH (90 Fiat.109 TL)</t>
  </si>
  <si>
    <t xml:space="preserve"> </t>
  </si>
  <si>
    <t>Kurulu Güç Kapasitesi (MW)</t>
  </si>
  <si>
    <t>Elektrik Enerjisi Üretimi (GWh)</t>
  </si>
  <si>
    <t>Enerji Dışı</t>
  </si>
  <si>
    <t>Tarım</t>
  </si>
  <si>
    <t>Konut ve Hizmetler</t>
  </si>
  <si>
    <t>Diğer  Sektörler</t>
  </si>
  <si>
    <t>Boru Hatları</t>
  </si>
  <si>
    <t>Karayolları</t>
  </si>
  <si>
    <t>Havayolları</t>
  </si>
  <si>
    <t>Denizyolları</t>
  </si>
  <si>
    <t>Demiryolları</t>
  </si>
  <si>
    <t>Ulaştırma</t>
  </si>
  <si>
    <t>Diğer Sanayi</t>
  </si>
  <si>
    <t>Demirdışı Metaller</t>
  </si>
  <si>
    <t>Şeker</t>
  </si>
  <si>
    <t>Çimento</t>
  </si>
  <si>
    <t>Gübre</t>
  </si>
  <si>
    <t>Petrokimya Feedstock</t>
  </si>
  <si>
    <t>Kimya-Petrokimya</t>
  </si>
  <si>
    <t>Demir Çelik</t>
  </si>
  <si>
    <t>Sanayi Tüketimi</t>
  </si>
  <si>
    <t>Sektörler Toplamı</t>
  </si>
  <si>
    <t>Toplam Nihai Enerji Tüketimi (NET)</t>
  </si>
  <si>
    <t>İç Tüketim ve Kayıp</t>
  </si>
  <si>
    <t xml:space="preserve">  </t>
  </si>
  <si>
    <t>Petrol Rafinerileri</t>
  </si>
  <si>
    <t>Briket</t>
  </si>
  <si>
    <t>Kok Fabrikaları</t>
  </si>
  <si>
    <t>Havagazı Fabrikaları</t>
  </si>
  <si>
    <t>Elektrik Santralları</t>
  </si>
  <si>
    <t>Çevrim ve Enerji Sektörü</t>
  </si>
  <si>
    <t>Toplam Enerji Arzı</t>
  </si>
  <si>
    <t>Rafineri Dışı Üretim (+)</t>
  </si>
  <si>
    <t>Birincil Enerji Arzı</t>
  </si>
  <si>
    <t>İstatistik Hata (+/-)</t>
  </si>
  <si>
    <t>Stok Değişimi (+/-)</t>
  </si>
  <si>
    <t>İhrakiye (-)</t>
  </si>
  <si>
    <t>İhracat (-)</t>
  </si>
  <si>
    <t>İthalat (+)</t>
  </si>
  <si>
    <t>Yerli Üretim (+)</t>
  </si>
  <si>
    <t>Toplam</t>
  </si>
  <si>
    <t>Güneş</t>
  </si>
  <si>
    <t>Elektrik</t>
  </si>
  <si>
    <t>Rüzgar</t>
  </si>
  <si>
    <t>Biyoyakıt</t>
  </si>
  <si>
    <t>Hidrolik</t>
  </si>
  <si>
    <t>Doğalgaz</t>
  </si>
  <si>
    <t>Petrol</t>
  </si>
  <si>
    <t>K.Yak.</t>
  </si>
  <si>
    <t>Odun</t>
  </si>
  <si>
    <t>P. Kok</t>
  </si>
  <si>
    <t>Asfaltit</t>
  </si>
  <si>
    <t>Linyit</t>
  </si>
  <si>
    <t>T.Köm.</t>
  </si>
  <si>
    <t>(Bin Ton Petrol Eşdeğeri)</t>
  </si>
  <si>
    <t>Diğer Sektörler</t>
  </si>
  <si>
    <t xml:space="preserve">   </t>
  </si>
  <si>
    <t>(TEP)</t>
  </si>
  <si>
    <t>(GWh)</t>
  </si>
  <si>
    <t>(B.Ton)</t>
  </si>
  <si>
    <t>(106m3)</t>
  </si>
  <si>
    <t>BİRİM</t>
  </si>
  <si>
    <t>ISIL DEĞER (Kcal/kg)</t>
  </si>
  <si>
    <t>Jeo.Isı</t>
  </si>
  <si>
    <t>Bioyakıt</t>
  </si>
  <si>
    <t>Jeo.Elk.</t>
  </si>
  <si>
    <t>H.gazı</t>
  </si>
  <si>
    <t>H.Bit.Art.</t>
  </si>
  <si>
    <t>P.Kok</t>
  </si>
  <si>
    <t>Kok</t>
  </si>
  <si>
    <t>Hazırlayan:ETKB/APKK/PFD</t>
  </si>
  <si>
    <t>Tarih:25/6/1997</t>
  </si>
  <si>
    <t>(Orjinal Birimler)</t>
  </si>
  <si>
    <t>1989 YILI GENEL ENERJİ DENGESİ</t>
  </si>
  <si>
    <t>Sütun1</t>
  </si>
  <si>
    <t>İkincil Kömür</t>
  </si>
  <si>
    <t>Hay. ve Bit.Art.</t>
  </si>
  <si>
    <t>Hava Gazı</t>
  </si>
  <si>
    <t>Jeoter. Elekt.</t>
  </si>
  <si>
    <t>Jeoter. Isı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</si>
</sst>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TL&quot;;\ \-0&quot;TL&quot;"/>
  </numFmts>
  <fonts count="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9"/>
      <name val="Arial"/>
      <family val="2"/>
      <charset val="162"/>
    </font>
    <font>
      <b/>
      <sz val="9"/>
      <name val="Arial"/>
      <family val="2"/>
      <charset val="162"/>
    </font>
    <font>
      <b/>
      <sz val="10"/>
      <name val="Arial"/>
      <family val="2"/>
      <charset val="162"/>
    </font>
    <font>
      <sz val="8"/>
      <name val="Arial"/>
      <family val="2"/>
      <charset val="162"/>
    </font>
    <font>
      <b/>
      <sz val="8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121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164" fontId="3" fillId="0" borderId="0" xfId="0" applyNumberFormat="1" applyFont="1" applyBorder="1" applyAlignment="1">
      <alignment horizontal="left"/>
    </xf>
    <xf numFmtId="0" fontId="2" fillId="0" borderId="0" xfId="0" applyFont="1" applyBorder="1"/>
    <xf numFmtId="0" fontId="3" fillId="0" borderId="0" xfId="0" applyFont="1" applyBorder="1"/>
    <xf numFmtId="1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/>
    <xf numFmtId="0" fontId="2" fillId="0" borderId="0" xfId="0" applyFont="1" applyBorder="1" applyAlignment="1"/>
    <xf numFmtId="1" fontId="3" fillId="0" borderId="6" xfId="0" applyNumberFormat="1" applyFont="1" applyBorder="1" applyAlignment="1">
      <alignment horizontal="left"/>
    </xf>
    <xf numFmtId="166" fontId="3" fillId="0" borderId="7" xfId="0" applyNumberFormat="1" applyFont="1" applyBorder="1" applyProtection="1">
      <protection locked="0"/>
    </xf>
    <xf numFmtId="0" fontId="2" fillId="0" borderId="8" xfId="0" applyFont="1" applyBorder="1"/>
    <xf numFmtId="0" fontId="2" fillId="0" borderId="2" xfId="0" applyFont="1" applyBorder="1"/>
    <xf numFmtId="1" fontId="2" fillId="0" borderId="2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9" xfId="0" applyFont="1" applyBorder="1"/>
    <xf numFmtId="0" fontId="2" fillId="0" borderId="10" xfId="0" applyFont="1" applyBorder="1"/>
    <xf numFmtId="1" fontId="2" fillId="0" borderId="10" xfId="0" applyNumberFormat="1" applyFont="1" applyBorder="1"/>
    <xf numFmtId="0" fontId="3" fillId="0" borderId="10" xfId="0" applyFont="1" applyBorder="1"/>
    <xf numFmtId="0" fontId="3" fillId="0" borderId="7" xfId="0" applyFont="1" applyBorder="1"/>
    <xf numFmtId="1" fontId="3" fillId="0" borderId="11" xfId="0" applyNumberFormat="1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" fontId="3" fillId="0" borderId="14" xfId="0" applyNumberFormat="1" applyFont="1" applyBorder="1"/>
    <xf numFmtId="1" fontId="3" fillId="0" borderId="15" xfId="0" applyNumberFormat="1" applyFont="1" applyBorder="1"/>
    <xf numFmtId="0" fontId="3" fillId="0" borderId="16" xfId="0" applyFont="1" applyBorder="1"/>
    <xf numFmtId="1" fontId="3" fillId="0" borderId="17" xfId="0" applyNumberFormat="1" applyFont="1" applyBorder="1"/>
    <xf numFmtId="1" fontId="2" fillId="0" borderId="17" xfId="0" applyNumberFormat="1" applyFont="1" applyBorder="1"/>
    <xf numFmtId="1" fontId="3" fillId="0" borderId="18" xfId="0" applyNumberFormat="1" applyFont="1" applyBorder="1"/>
    <xf numFmtId="1" fontId="3" fillId="0" borderId="19" xfId="0" applyNumberFormat="1" applyFont="1" applyBorder="1"/>
    <xf numFmtId="0" fontId="3" fillId="0" borderId="20" xfId="0" applyFont="1" applyBorder="1"/>
    <xf numFmtId="1" fontId="3" fillId="0" borderId="21" xfId="0" applyNumberFormat="1" applyFont="1" applyBorder="1"/>
    <xf numFmtId="1" fontId="2" fillId="0" borderId="13" xfId="0" applyNumberFormat="1" applyFont="1" applyBorder="1"/>
    <xf numFmtId="0" fontId="2" fillId="0" borderId="22" xfId="0" applyFont="1" applyBorder="1"/>
    <xf numFmtId="1" fontId="3" fillId="0" borderId="23" xfId="0" applyNumberFormat="1" applyFont="1" applyBorder="1"/>
    <xf numFmtId="1" fontId="3" fillId="0" borderId="24" xfId="0" applyNumberFormat="1" applyFont="1" applyBorder="1"/>
    <xf numFmtId="0" fontId="3" fillId="0" borderId="25" xfId="0" applyFont="1" applyBorder="1"/>
    <xf numFmtId="1" fontId="3" fillId="0" borderId="26" xfId="0" applyNumberFormat="1" applyFont="1" applyBorder="1"/>
    <xf numFmtId="1" fontId="3" fillId="0" borderId="27" xfId="0" applyNumberFormat="1" applyFont="1" applyBorder="1"/>
    <xf numFmtId="0" fontId="3" fillId="0" borderId="28" xfId="0" applyFont="1" applyBorder="1"/>
    <xf numFmtId="1" fontId="3" fillId="0" borderId="0" xfId="0" applyNumberFormat="1" applyFont="1" applyBorder="1"/>
    <xf numFmtId="1" fontId="2" fillId="0" borderId="0" xfId="0" applyNumberFormat="1" applyFont="1" applyBorder="1"/>
    <xf numFmtId="1" fontId="3" fillId="0" borderId="29" xfId="0" applyNumberFormat="1" applyFont="1" applyBorder="1"/>
    <xf numFmtId="1" fontId="2" fillId="0" borderId="30" xfId="0" applyNumberFormat="1" applyFont="1" applyBorder="1"/>
    <xf numFmtId="1" fontId="3" fillId="0" borderId="30" xfId="0" applyNumberFormat="1" applyFont="1" applyBorder="1"/>
    <xf numFmtId="0" fontId="3" fillId="0" borderId="31" xfId="0" applyFont="1" applyBorder="1"/>
    <xf numFmtId="1" fontId="0" fillId="0" borderId="0" xfId="0" applyNumberFormat="1"/>
    <xf numFmtId="1" fontId="2" fillId="0" borderId="12" xfId="0" applyNumberFormat="1" applyFont="1" applyBorder="1"/>
    <xf numFmtId="0" fontId="2" fillId="0" borderId="16" xfId="0" applyFont="1" applyBorder="1"/>
    <xf numFmtId="0" fontId="3" fillId="0" borderId="22" xfId="0" applyFont="1" applyBorder="1"/>
    <xf numFmtId="0" fontId="2" fillId="0" borderId="0" xfId="0" applyFont="1"/>
    <xf numFmtId="0" fontId="3" fillId="0" borderId="0" xfId="0" applyFont="1"/>
    <xf numFmtId="0" fontId="5" fillId="0" borderId="0" xfId="0" applyFont="1" applyBorder="1"/>
    <xf numFmtId="0" fontId="6" fillId="0" borderId="0" xfId="0" applyFont="1" applyBorder="1"/>
    <xf numFmtId="0" fontId="3" fillId="0" borderId="33" xfId="0" applyFont="1" applyBorder="1"/>
    <xf numFmtId="164" fontId="2" fillId="0" borderId="4" xfId="0" applyNumberFormat="1" applyFont="1" applyBorder="1"/>
    <xf numFmtId="164" fontId="2" fillId="0" borderId="34" xfId="0" applyNumberFormat="1" applyFont="1" applyBorder="1"/>
    <xf numFmtId="164" fontId="3" fillId="0" borderId="34" xfId="0" applyNumberFormat="1" applyFont="1" applyBorder="1"/>
    <xf numFmtId="164" fontId="3" fillId="0" borderId="10" xfId="0" applyNumberFormat="1" applyFont="1" applyBorder="1"/>
    <xf numFmtId="0" fontId="3" fillId="0" borderId="35" xfId="0" applyFont="1" applyBorder="1"/>
    <xf numFmtId="1" fontId="3" fillId="0" borderId="36" xfId="0" applyNumberFormat="1" applyFont="1" applyBorder="1"/>
    <xf numFmtId="1" fontId="3" fillId="0" borderId="37" xfId="0" applyNumberFormat="1" applyFont="1" applyBorder="1"/>
    <xf numFmtId="1" fontId="3" fillId="0" borderId="38" xfId="0" applyNumberFormat="1" applyFont="1" applyBorder="1"/>
    <xf numFmtId="0" fontId="3" fillId="0" borderId="39" xfId="0" applyFont="1" applyBorder="1"/>
    <xf numFmtId="1" fontId="3" fillId="0" borderId="40" xfId="0" applyNumberFormat="1" applyFont="1" applyBorder="1"/>
    <xf numFmtId="1" fontId="3" fillId="0" borderId="41" xfId="0" applyNumberFormat="1" applyFont="1" applyBorder="1"/>
    <xf numFmtId="0" fontId="3" fillId="0" borderId="42" xfId="0" applyFont="1" applyBorder="1"/>
    <xf numFmtId="1" fontId="7" fillId="0" borderId="21" xfId="0" applyNumberFormat="1" applyFont="1" applyBorder="1"/>
    <xf numFmtId="1" fontId="7" fillId="0" borderId="6" xfId="0" applyNumberFormat="1" applyFont="1" applyBorder="1"/>
    <xf numFmtId="1" fontId="7" fillId="0" borderId="38" xfId="0" applyNumberFormat="1" applyFont="1" applyBorder="1"/>
    <xf numFmtId="1" fontId="2" fillId="0" borderId="43" xfId="0" applyNumberFormat="1" applyFont="1" applyBorder="1"/>
    <xf numFmtId="1" fontId="2" fillId="0" borderId="38" xfId="0" applyNumberFormat="1" applyFont="1" applyBorder="1"/>
    <xf numFmtId="1" fontId="2" fillId="0" borderId="6" xfId="0" applyNumberFormat="1" applyFont="1" applyBorder="1"/>
    <xf numFmtId="0" fontId="2" fillId="0" borderId="44" xfId="0" applyFont="1" applyBorder="1"/>
    <xf numFmtId="1" fontId="3" fillId="0" borderId="45" xfId="0" applyNumberFormat="1" applyFont="1" applyBorder="1"/>
    <xf numFmtId="1" fontId="3" fillId="0" borderId="46" xfId="0" applyNumberFormat="1" applyFont="1" applyBorder="1"/>
    <xf numFmtId="0" fontId="2" fillId="0" borderId="47" xfId="0" applyFont="1" applyBorder="1"/>
    <xf numFmtId="1" fontId="3" fillId="0" borderId="48" xfId="0" applyNumberFormat="1" applyFont="1" applyBorder="1"/>
    <xf numFmtId="1" fontId="3" fillId="0" borderId="49" xfId="0" applyNumberFormat="1" applyFont="1" applyBorder="1"/>
    <xf numFmtId="1" fontId="3" fillId="0" borderId="50" xfId="0" applyNumberFormat="1" applyFont="1" applyBorder="1"/>
    <xf numFmtId="0" fontId="3" fillId="0" borderId="51" xfId="0" applyFont="1" applyBorder="1"/>
    <xf numFmtId="0" fontId="2" fillId="0" borderId="52" xfId="0" applyFont="1" applyBorder="1"/>
    <xf numFmtId="1" fontId="3" fillId="0" borderId="53" xfId="0" applyNumberFormat="1" applyFont="1" applyBorder="1"/>
    <xf numFmtId="1" fontId="3" fillId="0" borderId="54" xfId="0" applyNumberFormat="1" applyFont="1" applyBorder="1"/>
    <xf numFmtId="1" fontId="3" fillId="0" borderId="55" xfId="0" applyNumberFormat="1" applyFont="1" applyBorder="1"/>
    <xf numFmtId="0" fontId="3" fillId="0" borderId="56" xfId="0" applyFont="1" applyBorder="1"/>
    <xf numFmtId="1" fontId="2" fillId="0" borderId="36" xfId="0" applyNumberFormat="1" applyFont="1" applyBorder="1"/>
    <xf numFmtId="1" fontId="2" fillId="0" borderId="37" xfId="0" applyNumberFormat="1" applyFont="1" applyBorder="1"/>
    <xf numFmtId="0" fontId="2" fillId="0" borderId="39" xfId="0" applyFont="1" applyBorder="1"/>
    <xf numFmtId="0" fontId="3" fillId="0" borderId="44" xfId="0" applyFont="1" applyBorder="1"/>
    <xf numFmtId="1" fontId="3" fillId="0" borderId="43" xfId="0" applyNumberFormat="1" applyFont="1" applyBorder="1"/>
    <xf numFmtId="1" fontId="3" fillId="0" borderId="6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49" fontId="3" fillId="0" borderId="38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6" xfId="0" applyNumberFormat="1" applyFont="1" applyBorder="1"/>
    <xf numFmtId="164" fontId="3" fillId="0" borderId="38" xfId="0" applyNumberFormat="1" applyFont="1" applyBorder="1"/>
    <xf numFmtId="164" fontId="2" fillId="0" borderId="38" xfId="0" applyNumberFormat="1" applyFont="1" applyBorder="1"/>
    <xf numFmtId="164" fontId="2" fillId="0" borderId="43" xfId="0" applyNumberFormat="1" applyFont="1" applyBorder="1"/>
    <xf numFmtId="0" fontId="2" fillId="0" borderId="57" xfId="0" applyFont="1" applyBorder="1"/>
    <xf numFmtId="0" fontId="3" fillId="0" borderId="57" xfId="0" applyFont="1" applyBorder="1" applyAlignment="1">
      <alignment horizontal="center"/>
    </xf>
    <xf numFmtId="166" fontId="3" fillId="0" borderId="57" xfId="0" applyNumberFormat="1" applyFont="1" applyBorder="1" applyAlignment="1" applyProtection="1">
      <alignment horizontal="center"/>
      <protection locked="0"/>
    </xf>
    <xf numFmtId="166" fontId="3" fillId="0" borderId="22" xfId="0" applyNumberFormat="1" applyFont="1" applyBorder="1" applyProtection="1">
      <protection locked="0"/>
    </xf>
    <xf numFmtId="166" fontId="3" fillId="0" borderId="13" xfId="0" applyNumberFormat="1" applyFont="1" applyBorder="1" applyProtection="1">
      <protection locked="0"/>
    </xf>
    <xf numFmtId="165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43" xfId="0" applyBorder="1"/>
  </cellXfs>
  <cellStyles count="3">
    <cellStyle name="Normal" xfId="0" builtinId="0"/>
    <cellStyle name="Normal 2" xfId="1"/>
    <cellStyle name="Normal 3" xfId="2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>
        <left style="double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double">
          <color indexed="64"/>
        </top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S48" totalsRowShown="0" headerRowDxfId="3" dataDxfId="4" tableBorderDxfId="22">
  <tableColumns count="19">
    <tableColumn id="1" name="Sütun1" dataDxfId="21"/>
    <tableColumn id="2" name="T.Köm." dataDxfId="20"/>
    <tableColumn id="3" name="Linyit"/>
    <tableColumn id="4" name="Asfaltit" dataDxfId="19"/>
    <tableColumn id="5" name="Kok" dataDxfId="18"/>
    <tableColumn id="6" name="P.Kok" dataDxfId="17"/>
    <tableColumn id="7" name="Briket" dataDxfId="16"/>
    <tableColumn id="8" name="Odun" dataDxfId="15"/>
    <tableColumn id="9" name="H.Bit.Art." dataDxfId="14"/>
    <tableColumn id="10" name="Petrol"/>
    <tableColumn id="11" name="Doğalgaz" dataDxfId="13"/>
    <tableColumn id="12" name="H.gazı" dataDxfId="12"/>
    <tableColumn id="13" name="Hidrolik" dataDxfId="11"/>
    <tableColumn id="14" name="Jeo.Elk." dataDxfId="10"/>
    <tableColumn id="15" name="Bioyakıt" dataDxfId="9"/>
    <tableColumn id="16" name="Rüzgar" dataDxfId="8"/>
    <tableColumn id="17" name="Elektrik" dataDxfId="7"/>
    <tableColumn id="18" name="Jeo.Isı" dataDxfId="6"/>
    <tableColumn id="19" name="Güneş" dataDxfId="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56:T99" totalsRowShown="0" headerRowDxfId="0" headerRowBorderDxfId="1" tableBorderDxfId="2">
  <tableColumns count="20">
    <tableColumn id="1" name="Sütun1"/>
    <tableColumn id="2" name="T.Köm."/>
    <tableColumn id="3" name="Linyit"/>
    <tableColumn id="4" name="Asfaltit"/>
    <tableColumn id="5" name="İkincil Kömür"/>
    <tableColumn id="6" name="P. Kok"/>
    <tableColumn id="7" name="Odun"/>
    <tableColumn id="8" name="Hay. ve Bit.Art."/>
    <tableColumn id="9" name="K.Yak."/>
    <tableColumn id="10" name="Petrol"/>
    <tableColumn id="11" name="Doğalgaz"/>
    <tableColumn id="12" name="Hava Gazı"/>
    <tableColumn id="13" name="Hidrolik"/>
    <tableColumn id="14" name="Jeoter. Elekt."/>
    <tableColumn id="15" name="Biyoyakıt"/>
    <tableColumn id="16" name="Rüzgar"/>
    <tableColumn id="17" name="Elektrik"/>
    <tableColumn id="18" name="Jeoter. 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A56" zoomScale="75" workbookViewId="0">
      <selection activeCell="H69" sqref="H69"/>
    </sheetView>
  </sheetViews>
  <sheetFormatPr defaultRowHeight="12.75" x14ac:dyDescent="0.2"/>
  <cols>
    <col min="1" max="1" width="32.5703125" customWidth="1"/>
    <col min="5" max="5" width="14.7109375" customWidth="1"/>
    <col min="8" max="8" width="16" customWidth="1"/>
    <col min="9" max="9" width="11" customWidth="1"/>
    <col min="11" max="11" width="11.42578125" customWidth="1"/>
    <col min="12" max="12" width="11.85546875" customWidth="1"/>
    <col min="13" max="13" width="10.28515625" customWidth="1"/>
    <col min="14" max="14" width="14.42578125" customWidth="1"/>
    <col min="15" max="15" width="11.28515625" customWidth="1"/>
    <col min="16" max="17" width="9.7109375" customWidth="1"/>
    <col min="18" max="18" width="11.85546875" customWidth="1"/>
    <col min="20" max="20" width="9.5703125" customWidth="1"/>
  </cols>
  <sheetData>
    <row r="1" spans="1:20" x14ac:dyDescent="0.2">
      <c r="A1" s="107" t="s">
        <v>86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6"/>
    </row>
    <row r="2" spans="1:20" x14ac:dyDescent="0.2">
      <c r="A2" s="108" t="s">
        <v>85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5"/>
    </row>
    <row r="3" spans="1:20" x14ac:dyDescent="0.2">
      <c r="A3" s="55" t="s">
        <v>84</v>
      </c>
      <c r="B3" s="54"/>
      <c r="C3" s="54"/>
      <c r="D3" s="54"/>
      <c r="E3" s="54"/>
      <c r="F3" s="54"/>
      <c r="G3" s="55"/>
      <c r="H3" s="55"/>
      <c r="I3" s="54"/>
      <c r="J3" s="54"/>
      <c r="K3" s="54"/>
      <c r="L3" s="54"/>
      <c r="M3" s="54"/>
      <c r="N3" s="54"/>
      <c r="O3" s="54"/>
      <c r="P3" s="54"/>
      <c r="Q3" s="54"/>
    </row>
    <row r="4" spans="1:20" x14ac:dyDescent="0.2">
      <c r="A4" s="55" t="s">
        <v>83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20" x14ac:dyDescent="0.2">
      <c r="A5" s="77" t="s">
        <v>87</v>
      </c>
      <c r="B5" s="104" t="s">
        <v>66</v>
      </c>
      <c r="C5" s="101" t="s">
        <v>65</v>
      </c>
      <c r="D5" s="101" t="s">
        <v>64</v>
      </c>
      <c r="E5" s="101" t="s">
        <v>82</v>
      </c>
      <c r="F5" s="101" t="s">
        <v>81</v>
      </c>
      <c r="G5" s="101" t="s">
        <v>39</v>
      </c>
      <c r="H5" s="101" t="s">
        <v>62</v>
      </c>
      <c r="I5" s="101" t="s">
        <v>80</v>
      </c>
      <c r="J5" s="101" t="s">
        <v>60</v>
      </c>
      <c r="K5" s="101" t="s">
        <v>59</v>
      </c>
      <c r="L5" s="101" t="s">
        <v>79</v>
      </c>
      <c r="M5" s="101" t="s">
        <v>58</v>
      </c>
      <c r="N5" s="101" t="s">
        <v>78</v>
      </c>
      <c r="O5" s="102" t="s">
        <v>77</v>
      </c>
      <c r="P5" s="102" t="s">
        <v>56</v>
      </c>
      <c r="Q5" s="101" t="s">
        <v>55</v>
      </c>
      <c r="R5" s="101" t="s">
        <v>76</v>
      </c>
      <c r="S5" s="100" t="s">
        <v>54</v>
      </c>
      <c r="T5" s="54"/>
    </row>
    <row r="6" spans="1:20" x14ac:dyDescent="0.2">
      <c r="A6" s="93" t="s">
        <v>75</v>
      </c>
      <c r="B6" s="104"/>
      <c r="C6" s="103"/>
      <c r="D6" s="101">
        <v>4300</v>
      </c>
      <c r="E6" s="101">
        <v>7000</v>
      </c>
      <c r="F6" s="101">
        <v>7708</v>
      </c>
      <c r="G6" s="101">
        <v>5000</v>
      </c>
      <c r="H6" s="101">
        <v>3000</v>
      </c>
      <c r="I6" s="101">
        <v>2300</v>
      </c>
      <c r="J6" s="101"/>
      <c r="K6" s="101">
        <v>9100</v>
      </c>
      <c r="L6" s="101">
        <v>4200</v>
      </c>
      <c r="M6" s="101">
        <v>860</v>
      </c>
      <c r="N6" s="101">
        <v>8600</v>
      </c>
      <c r="O6" s="102">
        <v>8850</v>
      </c>
      <c r="P6" s="102">
        <v>860</v>
      </c>
      <c r="Q6" s="101">
        <v>860</v>
      </c>
      <c r="R6" s="101">
        <v>10000</v>
      </c>
      <c r="S6" s="100">
        <v>10000</v>
      </c>
      <c r="T6" s="54"/>
    </row>
    <row r="7" spans="1:20" ht="13.5" thickBot="1" x14ac:dyDescent="0.25">
      <c r="A7" s="58" t="s">
        <v>74</v>
      </c>
      <c r="B7" s="99" t="s">
        <v>72</v>
      </c>
      <c r="C7" s="97" t="s">
        <v>72</v>
      </c>
      <c r="D7" s="97" t="s">
        <v>72</v>
      </c>
      <c r="E7" s="97" t="s">
        <v>72</v>
      </c>
      <c r="F7" s="97" t="s">
        <v>72</v>
      </c>
      <c r="G7" s="97" t="s">
        <v>72</v>
      </c>
      <c r="H7" s="97" t="s">
        <v>72</v>
      </c>
      <c r="I7" s="97" t="s">
        <v>72</v>
      </c>
      <c r="J7" s="97" t="s">
        <v>72</v>
      </c>
      <c r="K7" s="97" t="s">
        <v>73</v>
      </c>
      <c r="L7" s="97" t="s">
        <v>73</v>
      </c>
      <c r="M7" s="97" t="s">
        <v>71</v>
      </c>
      <c r="N7" s="97" t="s">
        <v>71</v>
      </c>
      <c r="O7" s="98" t="s">
        <v>72</v>
      </c>
      <c r="P7" s="98" t="s">
        <v>71</v>
      </c>
      <c r="Q7" s="97" t="s">
        <v>71</v>
      </c>
      <c r="R7" s="97" t="s">
        <v>70</v>
      </c>
      <c r="S7" s="96" t="s">
        <v>70</v>
      </c>
      <c r="T7" s="54"/>
    </row>
    <row r="8" spans="1:20" ht="13.5" thickTop="1" x14ac:dyDescent="0.2">
      <c r="A8" s="93" t="s">
        <v>52</v>
      </c>
      <c r="B8" s="95">
        <v>3038</v>
      </c>
      <c r="C8" s="66">
        <v>48762</v>
      </c>
      <c r="D8" s="66">
        <v>416</v>
      </c>
      <c r="E8" s="66"/>
      <c r="F8" s="66"/>
      <c r="G8" s="66"/>
      <c r="H8" s="66">
        <v>17815</v>
      </c>
      <c r="I8" s="66">
        <v>10885</v>
      </c>
      <c r="J8" s="66">
        <v>2876.1950000000002</v>
      </c>
      <c r="K8" s="66">
        <v>173.5</v>
      </c>
      <c r="L8" s="66"/>
      <c r="M8" s="66">
        <v>17940</v>
      </c>
      <c r="N8" s="66">
        <v>63</v>
      </c>
      <c r="O8" s="66"/>
      <c r="P8" s="66"/>
      <c r="Q8" s="66"/>
      <c r="R8" s="66">
        <v>342</v>
      </c>
      <c r="S8" s="94">
        <v>19</v>
      </c>
      <c r="T8" s="54"/>
    </row>
    <row r="9" spans="1:20" x14ac:dyDescent="0.2">
      <c r="A9" s="93" t="s">
        <v>51</v>
      </c>
      <c r="B9" s="76">
        <v>3615</v>
      </c>
      <c r="C9" s="75">
        <v>0</v>
      </c>
      <c r="D9" s="75"/>
      <c r="E9" s="75">
        <v>11</v>
      </c>
      <c r="F9" s="75"/>
      <c r="G9" s="75"/>
      <c r="H9" s="75"/>
      <c r="I9" s="75"/>
      <c r="J9" s="75">
        <v>20769.961824999998</v>
      </c>
      <c r="K9" s="75">
        <v>2998</v>
      </c>
      <c r="L9" s="75"/>
      <c r="M9" s="75"/>
      <c r="N9" s="75"/>
      <c r="O9" s="75"/>
      <c r="P9" s="75"/>
      <c r="Q9" s="75">
        <v>559</v>
      </c>
      <c r="R9" s="75"/>
      <c r="S9" s="74"/>
      <c r="T9" s="54"/>
    </row>
    <row r="10" spans="1:20" x14ac:dyDescent="0.2">
      <c r="A10" s="93" t="s">
        <v>50</v>
      </c>
      <c r="B10" s="76">
        <v>2</v>
      </c>
      <c r="C10" s="75" t="s">
        <v>12</v>
      </c>
      <c r="D10" s="75"/>
      <c r="E10" s="75"/>
      <c r="F10" s="75"/>
      <c r="G10" s="75"/>
      <c r="H10" s="75"/>
      <c r="I10" s="75"/>
      <c r="J10" s="75">
        <v>2351.04</v>
      </c>
      <c r="K10" s="75"/>
      <c r="L10" s="75"/>
      <c r="M10" s="75"/>
      <c r="N10" s="75"/>
      <c r="O10" s="75"/>
      <c r="P10" s="75"/>
      <c r="Q10" s="75">
        <v>0</v>
      </c>
      <c r="R10" s="75"/>
      <c r="S10" s="74"/>
      <c r="T10" s="54"/>
    </row>
    <row r="11" spans="1:20" x14ac:dyDescent="0.2">
      <c r="A11" s="93" t="s">
        <v>49</v>
      </c>
      <c r="B11" s="76" t="s">
        <v>12</v>
      </c>
      <c r="C11" s="75" t="s">
        <v>12</v>
      </c>
      <c r="D11" s="75"/>
      <c r="E11" s="75"/>
      <c r="F11" s="75"/>
      <c r="G11" s="75"/>
      <c r="H11" s="75"/>
      <c r="I11" s="75"/>
      <c r="J11" s="75">
        <v>596.08900000000006</v>
      </c>
      <c r="K11" s="75"/>
      <c r="L11" s="75"/>
      <c r="M11" s="75"/>
      <c r="N11" s="75"/>
      <c r="O11" s="75"/>
      <c r="P11" s="75"/>
      <c r="Q11" s="75"/>
      <c r="R11" s="75"/>
      <c r="S11" s="74"/>
      <c r="T11" s="54"/>
    </row>
    <row r="12" spans="1:20" x14ac:dyDescent="0.2">
      <c r="A12" s="93" t="s">
        <v>48</v>
      </c>
      <c r="B12" s="76">
        <v>174</v>
      </c>
      <c r="C12" s="75">
        <v>-1205</v>
      </c>
      <c r="D12" s="75">
        <v>-7</v>
      </c>
      <c r="E12" s="75">
        <v>-6</v>
      </c>
      <c r="F12" s="75"/>
      <c r="G12" s="75">
        <v>-3</v>
      </c>
      <c r="H12" s="75"/>
      <c r="I12" s="75"/>
      <c r="J12" s="75">
        <v>575.26400000000001</v>
      </c>
      <c r="K12" s="75">
        <v>-9.4</v>
      </c>
      <c r="L12" s="75"/>
      <c r="M12" s="75"/>
      <c r="N12" s="75"/>
      <c r="O12" s="75"/>
      <c r="P12" s="75"/>
      <c r="Q12" s="75"/>
      <c r="R12" s="75"/>
      <c r="S12" s="74"/>
      <c r="T12" s="54"/>
    </row>
    <row r="13" spans="1:20" x14ac:dyDescent="0.2">
      <c r="A13" s="93" t="s">
        <v>47</v>
      </c>
      <c r="B13" s="76" t="s">
        <v>12</v>
      </c>
      <c r="C13" s="75" t="s">
        <v>12</v>
      </c>
      <c r="D13" s="75"/>
      <c r="E13" s="75"/>
      <c r="F13" s="75"/>
      <c r="G13" s="75"/>
      <c r="H13" s="75"/>
      <c r="I13" s="75"/>
      <c r="J13" s="75">
        <v>232.672</v>
      </c>
      <c r="K13" s="75"/>
      <c r="L13" s="75"/>
      <c r="M13" s="75"/>
      <c r="N13" s="75"/>
      <c r="O13" s="75"/>
      <c r="P13" s="75"/>
      <c r="Q13" s="75"/>
      <c r="R13" s="75"/>
      <c r="S13" s="74"/>
      <c r="T13" s="54"/>
    </row>
    <row r="14" spans="1:20" x14ac:dyDescent="0.2">
      <c r="A14" s="92" t="s">
        <v>46</v>
      </c>
      <c r="B14" s="31">
        <v>6825</v>
      </c>
      <c r="C14" s="91">
        <v>47557</v>
      </c>
      <c r="D14" s="91">
        <v>409</v>
      </c>
      <c r="E14" s="91">
        <v>5</v>
      </c>
      <c r="F14" s="91"/>
      <c r="G14" s="91">
        <v>-3</v>
      </c>
      <c r="H14" s="91">
        <v>17815</v>
      </c>
      <c r="I14" s="91">
        <v>10885</v>
      </c>
      <c r="J14" s="91">
        <v>21506.963824999995</v>
      </c>
      <c r="K14" s="91">
        <v>3162.1</v>
      </c>
      <c r="L14" s="91"/>
      <c r="M14" s="91">
        <v>17940</v>
      </c>
      <c r="N14" s="91">
        <v>63</v>
      </c>
      <c r="O14" s="91"/>
      <c r="P14" s="91"/>
      <c r="Q14" s="91">
        <v>559</v>
      </c>
      <c r="R14" s="91">
        <v>342</v>
      </c>
      <c r="S14" s="90">
        <v>19</v>
      </c>
      <c r="T14" s="54"/>
    </row>
    <row r="15" spans="1:20" ht="13.5" thickBot="1" x14ac:dyDescent="0.25">
      <c r="A15" s="77" t="s">
        <v>45</v>
      </c>
      <c r="B15" s="76"/>
      <c r="C15" s="75"/>
      <c r="D15" s="75"/>
      <c r="E15" s="75"/>
      <c r="F15" s="75"/>
      <c r="G15" s="75"/>
      <c r="H15" s="75"/>
      <c r="I15" s="75"/>
      <c r="J15" s="75">
        <v>225.14099999999999</v>
      </c>
      <c r="K15" s="75"/>
      <c r="L15" s="75"/>
      <c r="M15" s="75"/>
      <c r="N15" s="75"/>
      <c r="O15" s="75"/>
      <c r="P15" s="75"/>
      <c r="Q15" s="75"/>
      <c r="R15" s="75"/>
      <c r="S15" s="74"/>
      <c r="T15" s="54"/>
    </row>
    <row r="16" spans="1:20" ht="14.25" thickTop="1" thickBot="1" x14ac:dyDescent="0.25">
      <c r="A16" s="84" t="s">
        <v>44</v>
      </c>
      <c r="B16" s="83">
        <v>6825</v>
      </c>
      <c r="C16" s="82">
        <v>47557</v>
      </c>
      <c r="D16" s="82">
        <v>409</v>
      </c>
      <c r="E16" s="82">
        <v>5</v>
      </c>
      <c r="F16" s="82"/>
      <c r="G16" s="82">
        <v>-3</v>
      </c>
      <c r="H16" s="82">
        <v>17815</v>
      </c>
      <c r="I16" s="82">
        <v>10885</v>
      </c>
      <c r="J16" s="82">
        <v>21732.104824999995</v>
      </c>
      <c r="K16" s="82">
        <v>3162.1</v>
      </c>
      <c r="L16" s="82"/>
      <c r="M16" s="82">
        <v>17940</v>
      </c>
      <c r="N16" s="82">
        <v>63</v>
      </c>
      <c r="O16" s="82"/>
      <c r="P16" s="82"/>
      <c r="Q16" s="82">
        <v>559</v>
      </c>
      <c r="R16" s="82">
        <v>342</v>
      </c>
      <c r="S16" s="81">
        <v>19</v>
      </c>
      <c r="T16" s="54"/>
    </row>
    <row r="17" spans="1:20" ht="14.25" thickTop="1" thickBot="1" x14ac:dyDescent="0.25">
      <c r="A17" s="5" t="s">
        <v>12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5"/>
    </row>
    <row r="18" spans="1:20" ht="13.5" thickTop="1" x14ac:dyDescent="0.2">
      <c r="A18" s="89" t="s">
        <v>43</v>
      </c>
      <c r="B18" s="88">
        <v>-4554</v>
      </c>
      <c r="C18" s="87">
        <v>-29623</v>
      </c>
      <c r="D18" s="87">
        <v>-3</v>
      </c>
      <c r="E18" s="87">
        <v>2860.5</v>
      </c>
      <c r="F18" s="87"/>
      <c r="G18" s="87">
        <v>41</v>
      </c>
      <c r="H18" s="87" t="s">
        <v>12</v>
      </c>
      <c r="I18" s="87" t="s">
        <v>12</v>
      </c>
      <c r="J18" s="87">
        <v>-3305.379825</v>
      </c>
      <c r="K18" s="87">
        <v>-2712</v>
      </c>
      <c r="L18" s="87">
        <v>73</v>
      </c>
      <c r="M18" s="87">
        <v>-17940</v>
      </c>
      <c r="N18" s="87">
        <v>-63</v>
      </c>
      <c r="O18" s="87"/>
      <c r="P18" s="87"/>
      <c r="Q18" s="87">
        <v>41611</v>
      </c>
      <c r="R18" s="87" t="s">
        <v>12</v>
      </c>
      <c r="S18" s="86" t="s">
        <v>12</v>
      </c>
      <c r="T18" s="54"/>
    </row>
    <row r="19" spans="1:20" x14ac:dyDescent="0.2">
      <c r="A19" s="77" t="s">
        <v>42</v>
      </c>
      <c r="B19" s="76">
        <v>-247</v>
      </c>
      <c r="C19" s="75">
        <v>-29366</v>
      </c>
      <c r="D19" s="75"/>
      <c r="E19" s="75"/>
      <c r="F19" s="75"/>
      <c r="G19" s="75"/>
      <c r="H19" s="75"/>
      <c r="I19" s="75"/>
      <c r="J19" s="75">
        <v>-1248.2650000000001</v>
      </c>
      <c r="K19" s="75">
        <v>-2712</v>
      </c>
      <c r="L19" s="75"/>
      <c r="M19" s="75">
        <v>-17940</v>
      </c>
      <c r="N19" s="75">
        <v>-63</v>
      </c>
      <c r="O19" s="75"/>
      <c r="P19" s="75"/>
      <c r="Q19" s="75">
        <v>52043</v>
      </c>
      <c r="R19" s="75"/>
      <c r="S19" s="74"/>
      <c r="T19" s="54"/>
    </row>
    <row r="20" spans="1:20" x14ac:dyDescent="0.2">
      <c r="A20" s="77" t="s">
        <v>41</v>
      </c>
      <c r="B20" s="76">
        <v>-137</v>
      </c>
      <c r="C20" s="75"/>
      <c r="D20" s="75"/>
      <c r="E20" s="75">
        <v>88</v>
      </c>
      <c r="F20" s="75"/>
      <c r="G20" s="75"/>
      <c r="H20" s="75"/>
      <c r="I20" s="75"/>
      <c r="J20" s="75">
        <v>0</v>
      </c>
      <c r="K20" s="75"/>
      <c r="L20" s="75">
        <v>73</v>
      </c>
      <c r="M20" s="75"/>
      <c r="N20" s="75"/>
      <c r="O20" s="75"/>
      <c r="P20" s="75"/>
      <c r="Q20" s="75"/>
      <c r="R20" s="75"/>
      <c r="S20" s="74"/>
      <c r="T20" s="54"/>
    </row>
    <row r="21" spans="1:20" x14ac:dyDescent="0.2">
      <c r="A21" s="77" t="s">
        <v>40</v>
      </c>
      <c r="B21" s="76">
        <v>-3868</v>
      </c>
      <c r="C21" s="75" t="s">
        <v>12</v>
      </c>
      <c r="D21" s="75"/>
      <c r="E21" s="75">
        <v>2812.1</v>
      </c>
      <c r="F21" s="75"/>
      <c r="G21" s="75"/>
      <c r="H21" s="75"/>
      <c r="I21" s="75"/>
      <c r="J21" s="75">
        <v>0</v>
      </c>
      <c r="K21" s="75"/>
      <c r="L21" s="75"/>
      <c r="M21" s="75"/>
      <c r="N21" s="75"/>
      <c r="O21" s="75"/>
      <c r="P21" s="75"/>
      <c r="Q21" s="75"/>
      <c r="R21" s="75"/>
      <c r="S21" s="74"/>
      <c r="T21" s="54"/>
    </row>
    <row r="22" spans="1:20" x14ac:dyDescent="0.2">
      <c r="A22" s="77" t="s">
        <v>39</v>
      </c>
      <c r="B22" s="76" t="s">
        <v>12</v>
      </c>
      <c r="C22" s="75">
        <v>-40</v>
      </c>
      <c r="D22" s="75"/>
      <c r="E22" s="75">
        <v>-7.5</v>
      </c>
      <c r="F22" s="75"/>
      <c r="G22" s="75">
        <v>41</v>
      </c>
      <c r="H22" s="75"/>
      <c r="I22" s="75"/>
      <c r="J22" s="75">
        <v>-3.093</v>
      </c>
      <c r="K22" s="75"/>
      <c r="L22" s="75"/>
      <c r="M22" s="75"/>
      <c r="N22" s="75"/>
      <c r="O22" s="75"/>
      <c r="P22" s="75"/>
      <c r="Q22" s="75"/>
      <c r="R22" s="75"/>
      <c r="S22" s="74"/>
      <c r="T22" s="54"/>
    </row>
    <row r="23" spans="1:20" x14ac:dyDescent="0.2">
      <c r="A23" s="77" t="s">
        <v>38</v>
      </c>
      <c r="B23" s="76" t="s">
        <v>12</v>
      </c>
      <c r="C23" s="75" t="s">
        <v>69</v>
      </c>
      <c r="D23" s="75"/>
      <c r="E23" s="75"/>
      <c r="F23" s="75"/>
      <c r="G23" s="75"/>
      <c r="H23" s="75"/>
      <c r="I23" s="75"/>
      <c r="J23" s="75">
        <v>-1236.076</v>
      </c>
      <c r="K23" s="75"/>
      <c r="L23" s="75"/>
      <c r="M23" s="75"/>
      <c r="N23" s="75"/>
      <c r="O23" s="75"/>
      <c r="P23" s="75"/>
      <c r="Q23" s="75">
        <v>-950</v>
      </c>
      <c r="R23" s="75"/>
      <c r="S23" s="74"/>
      <c r="T23" s="54"/>
    </row>
    <row r="24" spans="1:20" ht="13.5" thickBot="1" x14ac:dyDescent="0.25">
      <c r="A24" s="77" t="s">
        <v>36</v>
      </c>
      <c r="B24" s="76">
        <v>-302</v>
      </c>
      <c r="C24" s="75">
        <v>-217</v>
      </c>
      <c r="D24" s="75">
        <v>-3</v>
      </c>
      <c r="E24" s="75">
        <v>-32.1</v>
      </c>
      <c r="F24" s="75"/>
      <c r="G24" s="75"/>
      <c r="H24" s="75"/>
      <c r="I24" s="75"/>
      <c r="J24" s="75">
        <v>-817.94582499999967</v>
      </c>
      <c r="K24" s="75">
        <v>0</v>
      </c>
      <c r="L24" s="75"/>
      <c r="M24" s="75"/>
      <c r="N24" s="75"/>
      <c r="O24" s="75"/>
      <c r="P24" s="75"/>
      <c r="Q24" s="75">
        <v>-9482</v>
      </c>
      <c r="R24" s="75"/>
      <c r="S24" s="74"/>
      <c r="T24" s="54"/>
    </row>
    <row r="25" spans="1:20" ht="14.25" thickTop="1" thickBot="1" x14ac:dyDescent="0.25">
      <c r="A25" s="84" t="s">
        <v>35</v>
      </c>
      <c r="B25" s="83">
        <v>2271</v>
      </c>
      <c r="C25" s="82">
        <v>17934</v>
      </c>
      <c r="D25" s="82">
        <v>406</v>
      </c>
      <c r="E25" s="82">
        <v>2865.5</v>
      </c>
      <c r="F25" s="82"/>
      <c r="G25" s="82">
        <v>38</v>
      </c>
      <c r="H25" s="82">
        <v>17815</v>
      </c>
      <c r="I25" s="82">
        <v>10885</v>
      </c>
      <c r="J25" s="82">
        <v>18426.724999999995</v>
      </c>
      <c r="K25" s="82">
        <v>450.1</v>
      </c>
      <c r="L25" s="82">
        <v>73</v>
      </c>
      <c r="M25" s="82" t="s">
        <v>12</v>
      </c>
      <c r="N25" s="82" t="s">
        <v>12</v>
      </c>
      <c r="O25" s="82"/>
      <c r="P25" s="82"/>
      <c r="Q25" s="82">
        <v>42170</v>
      </c>
      <c r="R25" s="82">
        <v>342</v>
      </c>
      <c r="S25" s="41">
        <v>19</v>
      </c>
      <c r="T25" s="54"/>
    </row>
    <row r="26" spans="1:20" ht="14.25" thickTop="1" thickBot="1" x14ac:dyDescent="0.25">
      <c r="A26" s="85"/>
      <c r="B26" s="45"/>
      <c r="C26" s="45"/>
      <c r="D26" s="45" t="s">
        <v>12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5"/>
    </row>
    <row r="27" spans="1:20" ht="14.25" thickTop="1" thickBot="1" x14ac:dyDescent="0.25">
      <c r="A27" s="84" t="s">
        <v>34</v>
      </c>
      <c r="B27" s="83">
        <v>2271</v>
      </c>
      <c r="C27" s="83">
        <v>17934</v>
      </c>
      <c r="D27" s="82">
        <v>406</v>
      </c>
      <c r="E27" s="82">
        <v>2866.4</v>
      </c>
      <c r="F27" s="82"/>
      <c r="G27" s="82">
        <v>38</v>
      </c>
      <c r="H27" s="82">
        <v>17815</v>
      </c>
      <c r="I27" s="82">
        <v>10885</v>
      </c>
      <c r="J27" s="82">
        <v>18426.724999999999</v>
      </c>
      <c r="K27" s="82">
        <v>450</v>
      </c>
      <c r="L27" s="82">
        <v>73</v>
      </c>
      <c r="M27" s="82" t="s">
        <v>12</v>
      </c>
      <c r="N27" s="82" t="s">
        <v>12</v>
      </c>
      <c r="O27" s="82"/>
      <c r="P27" s="82"/>
      <c r="Q27" s="82">
        <v>42170</v>
      </c>
      <c r="R27" s="82">
        <v>342</v>
      </c>
      <c r="S27" s="81">
        <v>19</v>
      </c>
      <c r="T27" s="54"/>
    </row>
    <row r="28" spans="1:20" ht="13.5" thickTop="1" x14ac:dyDescent="0.2">
      <c r="A28" s="80" t="s">
        <v>33</v>
      </c>
      <c r="B28" s="79">
        <v>971</v>
      </c>
      <c r="C28" s="79">
        <v>8212</v>
      </c>
      <c r="D28" s="79">
        <v>38</v>
      </c>
      <c r="E28" s="79">
        <v>2827.4</v>
      </c>
      <c r="F28" s="79"/>
      <c r="G28" s="79">
        <v>0</v>
      </c>
      <c r="H28" s="79" t="s">
        <v>12</v>
      </c>
      <c r="I28" s="79" t="s">
        <v>12</v>
      </c>
      <c r="J28" s="79">
        <v>5377.7189999999991</v>
      </c>
      <c r="K28" s="79">
        <v>443</v>
      </c>
      <c r="L28" s="79"/>
      <c r="M28" s="79" t="s">
        <v>12</v>
      </c>
      <c r="N28" s="79" t="s">
        <v>12</v>
      </c>
      <c r="O28" s="79"/>
      <c r="P28" s="79"/>
      <c r="Q28" s="79">
        <v>26653</v>
      </c>
      <c r="R28" s="79">
        <v>0</v>
      </c>
      <c r="S28" s="78">
        <v>4</v>
      </c>
      <c r="T28" s="54"/>
    </row>
    <row r="29" spans="1:20" x14ac:dyDescent="0.2">
      <c r="A29" s="77" t="s">
        <v>32</v>
      </c>
      <c r="B29" s="76" t="s">
        <v>12</v>
      </c>
      <c r="C29" s="75" t="s">
        <v>12</v>
      </c>
      <c r="D29" s="75"/>
      <c r="E29" s="75">
        <v>2450</v>
      </c>
      <c r="F29" s="75"/>
      <c r="G29" s="75"/>
      <c r="H29" s="75"/>
      <c r="I29" s="75"/>
      <c r="J29" s="75">
        <v>517.91999999999996</v>
      </c>
      <c r="K29" s="75"/>
      <c r="L29" s="75"/>
      <c r="M29" s="75"/>
      <c r="N29" s="75"/>
      <c r="O29" s="75"/>
      <c r="P29" s="75"/>
      <c r="Q29" s="75">
        <v>3834</v>
      </c>
      <c r="R29" s="75"/>
      <c r="S29" s="74"/>
      <c r="T29" s="54"/>
    </row>
    <row r="30" spans="1:20" x14ac:dyDescent="0.2">
      <c r="A30" s="77" t="s">
        <v>31</v>
      </c>
      <c r="B30" s="76">
        <v>270</v>
      </c>
      <c r="C30" s="75">
        <v>425</v>
      </c>
      <c r="D30" s="75"/>
      <c r="E30" s="75">
        <v>0</v>
      </c>
      <c r="F30" s="75"/>
      <c r="G30" s="75"/>
      <c r="H30" s="75"/>
      <c r="I30" s="75"/>
      <c r="J30" s="75">
        <v>670.00099999999998</v>
      </c>
      <c r="K30" s="75"/>
      <c r="L30" s="75"/>
      <c r="M30" s="75"/>
      <c r="N30" s="75"/>
      <c r="O30" s="75"/>
      <c r="P30" s="75"/>
      <c r="Q30" s="75">
        <v>4095</v>
      </c>
      <c r="R30" s="75"/>
      <c r="S30" s="74"/>
      <c r="T30" s="54"/>
    </row>
    <row r="31" spans="1:20" x14ac:dyDescent="0.2">
      <c r="A31" s="77" t="s">
        <v>30</v>
      </c>
      <c r="B31" s="76" t="s">
        <v>12</v>
      </c>
      <c r="C31" s="75" t="s">
        <v>12</v>
      </c>
      <c r="D31" s="75"/>
      <c r="E31" s="75"/>
      <c r="F31" s="75"/>
      <c r="G31" s="75"/>
      <c r="H31" s="75"/>
      <c r="I31" s="75"/>
      <c r="J31" s="75">
        <v>1391.019</v>
      </c>
      <c r="K31" s="75"/>
      <c r="L31" s="75"/>
      <c r="M31" s="75"/>
      <c r="N31" s="75"/>
      <c r="O31" s="75"/>
      <c r="P31" s="75"/>
      <c r="Q31" s="75"/>
      <c r="R31" s="75"/>
      <c r="S31" s="74"/>
      <c r="T31" s="54"/>
    </row>
    <row r="32" spans="1:20" x14ac:dyDescent="0.2">
      <c r="A32" s="77" t="s">
        <v>29</v>
      </c>
      <c r="B32" s="76" t="s">
        <v>12</v>
      </c>
      <c r="C32" s="75">
        <v>525</v>
      </c>
      <c r="D32" s="75"/>
      <c r="E32" s="75"/>
      <c r="F32" s="75"/>
      <c r="G32" s="75"/>
      <c r="H32" s="75"/>
      <c r="I32" s="75"/>
      <c r="J32" s="75">
        <v>146.51599999999999</v>
      </c>
      <c r="K32" s="75">
        <v>376</v>
      </c>
      <c r="L32" s="75"/>
      <c r="M32" s="75"/>
      <c r="N32" s="75"/>
      <c r="O32" s="75"/>
      <c r="P32" s="75"/>
      <c r="Q32" s="75">
        <v>1123</v>
      </c>
      <c r="R32" s="75"/>
      <c r="S32" s="74"/>
      <c r="T32" s="54"/>
    </row>
    <row r="33" spans="1:21" x14ac:dyDescent="0.2">
      <c r="A33" s="77" t="s">
        <v>28</v>
      </c>
      <c r="B33" s="76">
        <v>446</v>
      </c>
      <c r="C33" s="75">
        <v>2250</v>
      </c>
      <c r="D33" s="75">
        <v>38</v>
      </c>
      <c r="E33" s="75"/>
      <c r="F33" s="75"/>
      <c r="G33" s="75"/>
      <c r="H33" s="75"/>
      <c r="I33" s="75"/>
      <c r="J33" s="75">
        <v>564.37599999999998</v>
      </c>
      <c r="K33" s="75">
        <v>1</v>
      </c>
      <c r="L33" s="75"/>
      <c r="M33" s="75"/>
      <c r="N33" s="75"/>
      <c r="O33" s="75"/>
      <c r="P33" s="75"/>
      <c r="Q33" s="75">
        <v>3795</v>
      </c>
      <c r="R33" s="75"/>
      <c r="S33" s="74"/>
      <c r="T33" s="54"/>
    </row>
    <row r="34" spans="1:21" x14ac:dyDescent="0.2">
      <c r="A34" s="77" t="s">
        <v>27</v>
      </c>
      <c r="B34" s="76">
        <v>15</v>
      </c>
      <c r="C34" s="75">
        <v>1182</v>
      </c>
      <c r="D34" s="75"/>
      <c r="E34" s="75">
        <v>38</v>
      </c>
      <c r="F34" s="75"/>
      <c r="G34" s="75"/>
      <c r="H34" s="75"/>
      <c r="I34" s="75"/>
      <c r="J34" s="75">
        <v>133.94499999999999</v>
      </c>
      <c r="K34" s="75"/>
      <c r="L34" s="75"/>
      <c r="M34" s="75"/>
      <c r="N34" s="75"/>
      <c r="O34" s="75"/>
      <c r="P34" s="75"/>
      <c r="Q34" s="75">
        <v>377</v>
      </c>
      <c r="R34" s="75"/>
      <c r="S34" s="74"/>
      <c r="T34" s="54"/>
    </row>
    <row r="35" spans="1:21" x14ac:dyDescent="0.2">
      <c r="A35" s="77" t="s">
        <v>26</v>
      </c>
      <c r="B35" s="76">
        <v>6</v>
      </c>
      <c r="C35" s="75">
        <v>0</v>
      </c>
      <c r="D35" s="75"/>
      <c r="E35" s="75"/>
      <c r="F35" s="75"/>
      <c r="G35" s="75"/>
      <c r="H35" s="75"/>
      <c r="I35" s="75"/>
      <c r="J35" s="75">
        <v>250</v>
      </c>
      <c r="K35" s="75"/>
      <c r="L35" s="75"/>
      <c r="M35" s="75"/>
      <c r="N35" s="75"/>
      <c r="O35" s="75"/>
      <c r="P35" s="75"/>
      <c r="Q35" s="75">
        <v>2584</v>
      </c>
      <c r="R35" s="75"/>
      <c r="S35" s="74"/>
      <c r="T35" s="54"/>
    </row>
    <row r="36" spans="1:21" x14ac:dyDescent="0.2">
      <c r="A36" s="77" t="s">
        <v>25</v>
      </c>
      <c r="B36" s="76">
        <v>234</v>
      </c>
      <c r="C36" s="75">
        <v>3830</v>
      </c>
      <c r="D36" s="75">
        <v>0</v>
      </c>
      <c r="E36" s="75">
        <v>339.4</v>
      </c>
      <c r="F36" s="75"/>
      <c r="G36" s="75"/>
      <c r="H36" s="75"/>
      <c r="I36" s="75"/>
      <c r="J36" s="75">
        <v>1703.942</v>
      </c>
      <c r="K36" s="75">
        <v>66</v>
      </c>
      <c r="L36" s="75"/>
      <c r="M36" s="75"/>
      <c r="N36" s="75"/>
      <c r="O36" s="75"/>
      <c r="P36" s="75"/>
      <c r="Q36" s="75">
        <v>10845</v>
      </c>
      <c r="R36" s="75" t="s">
        <v>12</v>
      </c>
      <c r="S36" s="74">
        <v>4</v>
      </c>
      <c r="T36" s="54"/>
    </row>
    <row r="37" spans="1:21" x14ac:dyDescent="0.2">
      <c r="A37" s="67" t="s">
        <v>24</v>
      </c>
      <c r="B37" s="30">
        <v>30</v>
      </c>
      <c r="C37" s="65">
        <v>18</v>
      </c>
      <c r="D37" s="65">
        <v>0</v>
      </c>
      <c r="E37" s="65">
        <v>0</v>
      </c>
      <c r="F37" s="65"/>
      <c r="G37" s="65" t="s">
        <v>12</v>
      </c>
      <c r="H37" s="65" t="s">
        <v>12</v>
      </c>
      <c r="I37" s="65" t="s">
        <v>12</v>
      </c>
      <c r="J37" s="65">
        <v>7771.1149999999998</v>
      </c>
      <c r="K37" s="65"/>
      <c r="L37" s="65"/>
      <c r="M37" s="65" t="s">
        <v>12</v>
      </c>
      <c r="N37" s="65" t="s">
        <v>12</v>
      </c>
      <c r="O37" s="65"/>
      <c r="P37" s="65"/>
      <c r="Q37" s="65">
        <v>360</v>
      </c>
      <c r="R37" s="65" t="s">
        <v>12</v>
      </c>
      <c r="S37" s="64" t="s">
        <v>12</v>
      </c>
      <c r="T37" s="54"/>
    </row>
    <row r="38" spans="1:21" x14ac:dyDescent="0.2">
      <c r="A38" s="77" t="s">
        <v>23</v>
      </c>
      <c r="B38" s="76">
        <v>30</v>
      </c>
      <c r="C38" s="75">
        <v>18</v>
      </c>
      <c r="D38" s="75"/>
      <c r="E38" s="75"/>
      <c r="F38" s="75"/>
      <c r="G38" s="75"/>
      <c r="H38" s="75"/>
      <c r="I38" s="75"/>
      <c r="J38" s="75">
        <v>162</v>
      </c>
      <c r="K38" s="75" t="s">
        <v>12</v>
      </c>
      <c r="L38" s="75"/>
      <c r="M38" s="75"/>
      <c r="N38" s="75"/>
      <c r="O38" s="75"/>
      <c r="P38" s="75"/>
      <c r="Q38" s="75">
        <v>360</v>
      </c>
      <c r="R38" s="75"/>
      <c r="S38" s="74"/>
      <c r="T38" s="54"/>
    </row>
    <row r="39" spans="1:21" x14ac:dyDescent="0.2">
      <c r="A39" s="77" t="s">
        <v>22</v>
      </c>
      <c r="B39" s="76" t="s">
        <v>12</v>
      </c>
      <c r="C39" s="75" t="s">
        <v>12</v>
      </c>
      <c r="D39" s="75"/>
      <c r="E39" s="75"/>
      <c r="F39" s="75"/>
      <c r="G39" s="75"/>
      <c r="H39" s="75"/>
      <c r="I39" s="75"/>
      <c r="J39" s="75">
        <v>182.73</v>
      </c>
      <c r="K39" s="75"/>
      <c r="L39" s="75"/>
      <c r="M39" s="75"/>
      <c r="N39" s="75"/>
      <c r="O39" s="75"/>
      <c r="P39" s="75"/>
      <c r="Q39" s="75"/>
      <c r="R39" s="75"/>
      <c r="S39" s="74"/>
      <c r="T39" s="54"/>
    </row>
    <row r="40" spans="1:21" x14ac:dyDescent="0.2">
      <c r="A40" s="77" t="s">
        <v>21</v>
      </c>
      <c r="B40" s="76" t="s">
        <v>12</v>
      </c>
      <c r="C40" s="75"/>
      <c r="D40" s="75"/>
      <c r="E40" s="75"/>
      <c r="F40" s="75"/>
      <c r="G40" s="75"/>
      <c r="H40" s="75"/>
      <c r="I40" s="75"/>
      <c r="J40" s="75">
        <v>399.98700000000002</v>
      </c>
      <c r="K40" s="75"/>
      <c r="L40" s="75"/>
      <c r="M40" s="75"/>
      <c r="N40" s="75"/>
      <c r="O40" s="75"/>
      <c r="P40" s="75"/>
      <c r="Q40" s="75"/>
      <c r="R40" s="75"/>
      <c r="S40" s="74"/>
      <c r="T40" s="54"/>
    </row>
    <row r="41" spans="1:21" x14ac:dyDescent="0.2">
      <c r="A41" s="77" t="s">
        <v>20</v>
      </c>
      <c r="B41" s="76" t="s">
        <v>12</v>
      </c>
      <c r="C41" s="75" t="s">
        <v>12</v>
      </c>
      <c r="D41" s="75"/>
      <c r="E41" s="75"/>
      <c r="F41" s="75"/>
      <c r="G41" s="75"/>
      <c r="H41" s="75"/>
      <c r="I41" s="75"/>
      <c r="J41" s="75">
        <v>7026.3980000000001</v>
      </c>
      <c r="K41" s="75"/>
      <c r="L41" s="75"/>
      <c r="M41" s="75"/>
      <c r="N41" s="75"/>
      <c r="O41" s="75"/>
      <c r="P41" s="75"/>
      <c r="Q41" s="75"/>
      <c r="R41" s="75"/>
      <c r="S41" s="74"/>
      <c r="T41" s="54"/>
    </row>
    <row r="42" spans="1:21" x14ac:dyDescent="0.2">
      <c r="A42" s="37" t="s">
        <v>19</v>
      </c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3"/>
      <c r="M42" s="73"/>
      <c r="N42" s="73"/>
      <c r="O42" s="73"/>
      <c r="P42" s="73"/>
      <c r="Q42" s="72"/>
      <c r="R42" s="72"/>
      <c r="S42" s="71"/>
      <c r="T42" s="50"/>
      <c r="U42" s="50"/>
    </row>
    <row r="43" spans="1:21" x14ac:dyDescent="0.2">
      <c r="A43" s="70" t="s">
        <v>68</v>
      </c>
      <c r="B43" s="33">
        <v>1270</v>
      </c>
      <c r="C43" s="69">
        <v>9704</v>
      </c>
      <c r="D43" s="69">
        <v>368</v>
      </c>
      <c r="E43" s="69">
        <v>39</v>
      </c>
      <c r="F43" s="69"/>
      <c r="G43" s="69">
        <v>38</v>
      </c>
      <c r="H43" s="69">
        <v>17815</v>
      </c>
      <c r="I43" s="69">
        <v>10885</v>
      </c>
      <c r="J43" s="69">
        <v>4404.8069999999998</v>
      </c>
      <c r="K43" s="69">
        <v>7</v>
      </c>
      <c r="L43" s="69">
        <v>73</v>
      </c>
      <c r="M43" s="69"/>
      <c r="N43" s="69"/>
      <c r="O43" s="69"/>
      <c r="P43" s="69"/>
      <c r="Q43" s="69">
        <v>15157</v>
      </c>
      <c r="R43" s="69">
        <v>342</v>
      </c>
      <c r="S43" s="68">
        <v>15</v>
      </c>
      <c r="T43" s="54"/>
    </row>
    <row r="44" spans="1:21" x14ac:dyDescent="0.2">
      <c r="A44" s="67" t="s">
        <v>17</v>
      </c>
      <c r="B44" s="30">
        <v>1270</v>
      </c>
      <c r="C44" s="65">
        <v>9704</v>
      </c>
      <c r="D44" s="65">
        <v>368</v>
      </c>
      <c r="E44" s="65">
        <v>39</v>
      </c>
      <c r="F44" s="65"/>
      <c r="G44" s="65">
        <v>38</v>
      </c>
      <c r="H44" s="65">
        <v>17815</v>
      </c>
      <c r="I44" s="65">
        <v>10885</v>
      </c>
      <c r="J44" s="65">
        <v>2664.7660000000001</v>
      </c>
      <c r="K44" s="65">
        <v>7</v>
      </c>
      <c r="L44" s="65">
        <v>73</v>
      </c>
      <c r="M44" s="65"/>
      <c r="N44" s="65"/>
      <c r="O44" s="65"/>
      <c r="P44" s="65"/>
      <c r="Q44" s="65">
        <v>14693</v>
      </c>
      <c r="R44" s="65">
        <v>342</v>
      </c>
      <c r="S44" s="64">
        <v>15</v>
      </c>
      <c r="T44" s="54"/>
    </row>
    <row r="45" spans="1:21" x14ac:dyDescent="0.2">
      <c r="A45" s="67" t="s">
        <v>16</v>
      </c>
      <c r="B45" s="30" t="s">
        <v>12</v>
      </c>
      <c r="C45" s="66" t="s">
        <v>12</v>
      </c>
      <c r="D45" s="65"/>
      <c r="E45" s="65">
        <v>0</v>
      </c>
      <c r="F45" s="65"/>
      <c r="G45" s="65"/>
      <c r="H45" s="65"/>
      <c r="I45" s="65"/>
      <c r="J45" s="65">
        <v>1740.0409999999999</v>
      </c>
      <c r="K45" s="65"/>
      <c r="L45" s="65"/>
      <c r="M45" s="65"/>
      <c r="N45" s="65"/>
      <c r="O45" s="65"/>
      <c r="P45" s="65"/>
      <c r="Q45" s="65">
        <v>464</v>
      </c>
      <c r="R45" s="65"/>
      <c r="S45" s="64"/>
      <c r="T45" s="54"/>
    </row>
    <row r="46" spans="1:21" ht="13.5" thickBot="1" x14ac:dyDescent="0.25">
      <c r="A46" s="67" t="s">
        <v>15</v>
      </c>
      <c r="B46" s="30"/>
      <c r="C46" s="65"/>
      <c r="D46" s="65"/>
      <c r="E46" s="65"/>
      <c r="F46" s="65"/>
      <c r="G46" s="65"/>
      <c r="H46" s="65"/>
      <c r="I46" s="65"/>
      <c r="J46" s="66">
        <v>873.08399999999995</v>
      </c>
      <c r="K46" s="65"/>
      <c r="L46" s="65"/>
      <c r="M46" s="65"/>
      <c r="N46" s="65"/>
      <c r="O46" s="65"/>
      <c r="P46" s="65"/>
      <c r="Q46" s="65"/>
      <c r="R46" s="65"/>
      <c r="S46" s="64"/>
      <c r="T46" s="54"/>
    </row>
    <row r="47" spans="1:21" ht="13.5" thickTop="1" x14ac:dyDescent="0.2">
      <c r="A47" s="63" t="s">
        <v>14</v>
      </c>
      <c r="B47" s="62">
        <v>317</v>
      </c>
      <c r="C47" s="61">
        <v>19952.5</v>
      </c>
      <c r="D47" s="61"/>
      <c r="E47" s="61"/>
      <c r="F47" s="61"/>
      <c r="G47" s="61"/>
      <c r="H47" s="61"/>
      <c r="I47" s="61"/>
      <c r="J47" s="61">
        <v>4247.5</v>
      </c>
      <c r="K47" s="61">
        <v>9524</v>
      </c>
      <c r="L47" s="61"/>
      <c r="M47" s="61">
        <v>17939.599999999999</v>
      </c>
      <c r="N47" s="61">
        <v>62.6</v>
      </c>
      <c r="O47" s="61"/>
      <c r="P47" s="61"/>
      <c r="Q47" s="61">
        <v>52043.199999999997</v>
      </c>
      <c r="R47" s="60"/>
      <c r="S47" s="59" t="s">
        <v>12</v>
      </c>
      <c r="T47" s="54"/>
    </row>
    <row r="48" spans="1:21" x14ac:dyDescent="0.2">
      <c r="A48" s="93" t="s">
        <v>13</v>
      </c>
      <c r="B48" s="109">
        <v>331.6</v>
      </c>
      <c r="C48" s="110">
        <v>4735.8</v>
      </c>
      <c r="D48" s="110"/>
      <c r="E48" s="110"/>
      <c r="F48" s="110"/>
      <c r="G48" s="110"/>
      <c r="H48" s="110"/>
      <c r="I48" s="110"/>
      <c r="J48" s="110">
        <v>2090.1999999999998</v>
      </c>
      <c r="K48" s="110">
        <v>2035.8</v>
      </c>
      <c r="L48" s="110"/>
      <c r="M48" s="110">
        <v>6597.3</v>
      </c>
      <c r="N48" s="110">
        <v>17.5</v>
      </c>
      <c r="O48" s="110"/>
      <c r="P48" s="110"/>
      <c r="Q48" s="110">
        <v>15808.2</v>
      </c>
      <c r="R48" s="111"/>
      <c r="S48" s="112" t="s">
        <v>12</v>
      </c>
      <c r="T48" s="54"/>
    </row>
    <row r="49" spans="1:20" x14ac:dyDescent="0.2">
      <c r="A49" s="57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</row>
    <row r="50" spans="1:20" x14ac:dyDescent="0.2">
      <c r="A50" s="57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</row>
    <row r="51" spans="1:20" x14ac:dyDescent="0.2">
      <c r="A51" s="57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</row>
    <row r="52" spans="1:20" x14ac:dyDescent="0.2">
      <c r="A52" s="107" t="str">
        <f>A1</f>
        <v>1989 YILI GENEL ENERJİ DENGESİ</v>
      </c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</row>
    <row r="53" spans="1:20" x14ac:dyDescent="0.2">
      <c r="A53" s="108" t="s">
        <v>67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</row>
    <row r="54" spans="1:20" x14ac:dyDescent="0.2">
      <c r="A54" s="55" t="str">
        <f>A3</f>
        <v>Tarih:25/6/1997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</row>
    <row r="55" spans="1:20" x14ac:dyDescent="0.2">
      <c r="A55" s="55" t="str">
        <f>A4</f>
        <v>Hazırlayan:ETKB/APKK/PFD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</row>
    <row r="56" spans="1:20" x14ac:dyDescent="0.2">
      <c r="A56" s="113" t="s">
        <v>87</v>
      </c>
      <c r="B56" s="114" t="s">
        <v>66</v>
      </c>
      <c r="C56" s="114" t="s">
        <v>65</v>
      </c>
      <c r="D56" s="114" t="s">
        <v>64</v>
      </c>
      <c r="E56" s="114" t="s">
        <v>88</v>
      </c>
      <c r="F56" s="115" t="s">
        <v>63</v>
      </c>
      <c r="G56" s="114" t="s">
        <v>62</v>
      </c>
      <c r="H56" s="114" t="s">
        <v>89</v>
      </c>
      <c r="I56" s="114" t="s">
        <v>61</v>
      </c>
      <c r="J56" s="114" t="s">
        <v>60</v>
      </c>
      <c r="K56" s="114" t="s">
        <v>59</v>
      </c>
      <c r="L56" s="114" t="s">
        <v>90</v>
      </c>
      <c r="M56" s="114" t="s">
        <v>58</v>
      </c>
      <c r="N56" s="114" t="s">
        <v>91</v>
      </c>
      <c r="O56" s="115" t="s">
        <v>57</v>
      </c>
      <c r="P56" s="115" t="s">
        <v>56</v>
      </c>
      <c r="Q56" s="114" t="s">
        <v>55</v>
      </c>
      <c r="R56" s="114" t="s">
        <v>92</v>
      </c>
      <c r="S56" s="114" t="s">
        <v>54</v>
      </c>
      <c r="T56" s="114" t="s">
        <v>53</v>
      </c>
    </row>
    <row r="57" spans="1:20" x14ac:dyDescent="0.2">
      <c r="A57" s="53" t="s">
        <v>52</v>
      </c>
      <c r="B57" s="26">
        <v>2026.5</v>
      </c>
      <c r="C57" s="26">
        <v>10564.31</v>
      </c>
      <c r="D57" s="26">
        <v>178.88</v>
      </c>
      <c r="E57" s="26"/>
      <c r="F57" s="26"/>
      <c r="G57" s="26">
        <v>5344.5</v>
      </c>
      <c r="H57" s="26">
        <v>2503.5500000000002</v>
      </c>
      <c r="I57" s="26">
        <v>20617.740000000002</v>
      </c>
      <c r="J57" s="26">
        <v>3020.0047500000005</v>
      </c>
      <c r="K57" s="26">
        <v>157.88499999999999</v>
      </c>
      <c r="L57" s="26"/>
      <c r="M57" s="26">
        <v>1542.84</v>
      </c>
      <c r="N57" s="26">
        <v>54.18</v>
      </c>
      <c r="O57" s="26"/>
      <c r="P57" s="26"/>
      <c r="Q57" s="26"/>
      <c r="R57" s="26">
        <v>342</v>
      </c>
      <c r="S57" s="26">
        <v>19</v>
      </c>
      <c r="T57" s="35">
        <v>25753.649749999997</v>
      </c>
    </row>
    <row r="58" spans="1:20" x14ac:dyDescent="0.2">
      <c r="A58" s="53" t="s">
        <v>51</v>
      </c>
      <c r="B58" s="26">
        <v>2530.5</v>
      </c>
      <c r="C58" s="26">
        <v>0</v>
      </c>
      <c r="D58" s="26"/>
      <c r="E58" s="26">
        <v>7.7</v>
      </c>
      <c r="F58" s="26"/>
      <c r="G58" s="26"/>
      <c r="H58" s="26"/>
      <c r="I58" s="26">
        <v>2538.1999999999998</v>
      </c>
      <c r="J58" s="26">
        <v>21700.744824999998</v>
      </c>
      <c r="K58" s="26">
        <v>2728.18</v>
      </c>
      <c r="L58" s="26"/>
      <c r="M58" s="26"/>
      <c r="N58" s="26"/>
      <c r="O58" s="26"/>
      <c r="P58" s="26"/>
      <c r="Q58" s="26">
        <v>48.073999999999998</v>
      </c>
      <c r="R58" s="26"/>
      <c r="S58" s="26"/>
      <c r="T58" s="35">
        <v>27015.198824999999</v>
      </c>
    </row>
    <row r="59" spans="1:20" x14ac:dyDescent="0.2">
      <c r="A59" s="53" t="s">
        <v>50</v>
      </c>
      <c r="B59" s="26">
        <v>1.4</v>
      </c>
      <c r="C59" s="26" t="s">
        <v>12</v>
      </c>
      <c r="D59" s="26"/>
      <c r="E59" s="26" t="s">
        <v>12</v>
      </c>
      <c r="F59" s="26"/>
      <c r="G59" s="26"/>
      <c r="H59" s="26"/>
      <c r="I59" s="26" t="s">
        <v>12</v>
      </c>
      <c r="J59" s="26">
        <v>2292.8084949999998</v>
      </c>
      <c r="K59" s="26"/>
      <c r="L59" s="26"/>
      <c r="M59" s="26"/>
      <c r="N59" s="26"/>
      <c r="O59" s="26"/>
      <c r="P59" s="26"/>
      <c r="Q59" s="26">
        <v>0</v>
      </c>
      <c r="R59" s="26"/>
      <c r="S59" s="26"/>
      <c r="T59" s="35">
        <v>2292.8084949999998</v>
      </c>
    </row>
    <row r="60" spans="1:20" x14ac:dyDescent="0.2">
      <c r="A60" s="53" t="s">
        <v>49</v>
      </c>
      <c r="B60" s="26" t="s">
        <v>12</v>
      </c>
      <c r="C60" s="26" t="s">
        <v>12</v>
      </c>
      <c r="D60" s="26"/>
      <c r="E60" s="26" t="s">
        <v>12</v>
      </c>
      <c r="F60" s="26"/>
      <c r="G60" s="26"/>
      <c r="H60" s="26"/>
      <c r="I60" s="26" t="s">
        <v>12</v>
      </c>
      <c r="J60" s="26">
        <v>617.27526</v>
      </c>
      <c r="K60" s="26"/>
      <c r="L60" s="26"/>
      <c r="M60" s="26"/>
      <c r="N60" s="26"/>
      <c r="O60" s="26"/>
      <c r="P60" s="26"/>
      <c r="Q60" s="26"/>
      <c r="R60" s="26"/>
      <c r="S60" s="26"/>
      <c r="T60" s="35">
        <v>617.27526</v>
      </c>
    </row>
    <row r="61" spans="1:20" x14ac:dyDescent="0.2">
      <c r="A61" s="53" t="s">
        <v>48</v>
      </c>
      <c r="B61" s="26">
        <v>166.48</v>
      </c>
      <c r="C61" s="26">
        <v>-357.55</v>
      </c>
      <c r="D61" s="26">
        <v>-3.01</v>
      </c>
      <c r="E61" s="26">
        <v>-5.7</v>
      </c>
      <c r="F61" s="26"/>
      <c r="G61" s="26"/>
      <c r="H61" s="26"/>
      <c r="I61" s="26">
        <v>-199.78</v>
      </c>
      <c r="J61" s="26">
        <v>554.73538500000006</v>
      </c>
      <c r="K61" s="26">
        <v>-8.5540000000000003</v>
      </c>
      <c r="L61" s="26"/>
      <c r="M61" s="26"/>
      <c r="N61" s="26"/>
      <c r="O61" s="26"/>
      <c r="P61" s="26"/>
      <c r="Q61" s="26"/>
      <c r="R61" s="26"/>
      <c r="S61" s="26"/>
      <c r="T61" s="35">
        <v>346.40138500000012</v>
      </c>
    </row>
    <row r="62" spans="1:20" x14ac:dyDescent="0.2">
      <c r="A62" s="53" t="s">
        <v>47</v>
      </c>
      <c r="B62" s="26" t="s">
        <v>12</v>
      </c>
      <c r="C62" s="26" t="s">
        <v>12</v>
      </c>
      <c r="D62" s="26"/>
      <c r="E62" s="26" t="s">
        <v>12</v>
      </c>
      <c r="F62" s="26"/>
      <c r="G62" s="26"/>
      <c r="H62" s="26"/>
      <c r="I62" s="26" t="s">
        <v>12</v>
      </c>
      <c r="J62" s="26">
        <v>254.11976999999999</v>
      </c>
      <c r="K62" s="26"/>
      <c r="L62" s="26"/>
      <c r="M62" s="26"/>
      <c r="N62" s="26"/>
      <c r="O62" s="26"/>
      <c r="P62" s="26"/>
      <c r="Q62" s="26"/>
      <c r="R62" s="26"/>
      <c r="S62" s="26"/>
      <c r="T62" s="35">
        <v>254.11976999999999</v>
      </c>
    </row>
    <row r="63" spans="1:20" x14ac:dyDescent="0.2">
      <c r="A63" s="52" t="s">
        <v>46</v>
      </c>
      <c r="B63" s="51">
        <v>4722.08</v>
      </c>
      <c r="C63" s="51">
        <v>10206.76</v>
      </c>
      <c r="D63" s="51">
        <v>175.87</v>
      </c>
      <c r="E63" s="51">
        <v>2</v>
      </c>
      <c r="F63" s="51"/>
      <c r="G63" s="51">
        <v>5344.5</v>
      </c>
      <c r="H63" s="51">
        <v>2503.5500000000002</v>
      </c>
      <c r="I63" s="51">
        <v>22956.16</v>
      </c>
      <c r="J63" s="51">
        <v>22619.520974999999</v>
      </c>
      <c r="K63" s="51">
        <v>2877.5109999999995</v>
      </c>
      <c r="L63" s="51"/>
      <c r="M63" s="51">
        <v>1542.84</v>
      </c>
      <c r="N63" s="51">
        <v>54.18</v>
      </c>
      <c r="O63" s="51"/>
      <c r="P63" s="51"/>
      <c r="Q63" s="51">
        <v>48.073999999999998</v>
      </c>
      <c r="R63" s="51">
        <v>342</v>
      </c>
      <c r="S63" s="51">
        <v>19</v>
      </c>
      <c r="T63" s="24">
        <v>50459.285974999992</v>
      </c>
    </row>
    <row r="64" spans="1:20" ht="13.5" thickBot="1" x14ac:dyDescent="0.25">
      <c r="A64" s="37" t="s">
        <v>45</v>
      </c>
      <c r="B64" s="36"/>
      <c r="C64" s="36"/>
      <c r="D64" s="36"/>
      <c r="E64" s="36"/>
      <c r="F64" s="36"/>
      <c r="G64" s="36"/>
      <c r="H64" s="36"/>
      <c r="I64" s="36"/>
      <c r="J64" s="36">
        <v>245.75978999999998</v>
      </c>
      <c r="K64" s="36"/>
      <c r="L64" s="36"/>
      <c r="M64" s="36"/>
      <c r="N64" s="36"/>
      <c r="O64" s="36"/>
      <c r="P64" s="36"/>
      <c r="Q64" s="36"/>
      <c r="R64" s="36"/>
      <c r="S64" s="36"/>
      <c r="T64" s="35">
        <v>245.75978999999998</v>
      </c>
    </row>
    <row r="65" spans="1:21" ht="14.25" thickTop="1" thickBot="1" x14ac:dyDescent="0.25">
      <c r="A65" s="43" t="s">
        <v>44</v>
      </c>
      <c r="B65" s="42">
        <v>4722.08</v>
      </c>
      <c r="C65" s="42">
        <v>10206.76</v>
      </c>
      <c r="D65" s="42">
        <v>175.87</v>
      </c>
      <c r="E65" s="42">
        <v>2</v>
      </c>
      <c r="F65" s="42"/>
      <c r="G65" s="42">
        <v>5344.5</v>
      </c>
      <c r="H65" s="42">
        <v>2503.5500000000002</v>
      </c>
      <c r="I65" s="42">
        <v>22956.16</v>
      </c>
      <c r="J65" s="42">
        <v>22865.280765</v>
      </c>
      <c r="K65" s="42">
        <v>2877.5109999999995</v>
      </c>
      <c r="L65" s="42"/>
      <c r="M65" s="42">
        <v>1542.84</v>
      </c>
      <c r="N65" s="42">
        <v>54.18</v>
      </c>
      <c r="O65" s="42"/>
      <c r="P65" s="42"/>
      <c r="Q65" s="42">
        <v>48.073999999999998</v>
      </c>
      <c r="R65" s="42">
        <v>342</v>
      </c>
      <c r="S65" s="42">
        <v>19</v>
      </c>
      <c r="T65" s="41">
        <v>50705.045764999995</v>
      </c>
      <c r="U65" s="50"/>
    </row>
    <row r="66" spans="1:21" ht="14.25" thickTop="1" thickBot="1" x14ac:dyDescent="0.25">
      <c r="A66" s="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4"/>
    </row>
    <row r="67" spans="1:21" ht="13.5" thickTop="1" x14ac:dyDescent="0.2">
      <c r="A67" s="49" t="s">
        <v>43</v>
      </c>
      <c r="B67" s="48">
        <v>-3132.38</v>
      </c>
      <c r="C67" s="48">
        <v>-4835.1099999999997</v>
      </c>
      <c r="D67" s="48">
        <v>-1.29</v>
      </c>
      <c r="E67" s="48">
        <v>2022.85</v>
      </c>
      <c r="F67" s="48"/>
      <c r="G67" s="48" t="s">
        <v>37</v>
      </c>
      <c r="H67" s="48" t="s">
        <v>12</v>
      </c>
      <c r="I67" s="48">
        <v>-5945.93</v>
      </c>
      <c r="J67" s="48">
        <v>-3907.9557249999975</v>
      </c>
      <c r="K67" s="48">
        <v>-2467.92</v>
      </c>
      <c r="L67" s="48">
        <v>30.66</v>
      </c>
      <c r="M67" s="48">
        <v>-1542.84</v>
      </c>
      <c r="N67" s="48">
        <v>-54.18</v>
      </c>
      <c r="O67" s="48"/>
      <c r="P67" s="48"/>
      <c r="Q67" s="48">
        <v>3578.5460000000003</v>
      </c>
      <c r="R67" s="47">
        <v>0</v>
      </c>
      <c r="S67" s="47">
        <v>0</v>
      </c>
      <c r="T67" s="46">
        <v>-10309.619724999999</v>
      </c>
    </row>
    <row r="68" spans="1:21" x14ac:dyDescent="0.2">
      <c r="A68" s="37" t="s">
        <v>42</v>
      </c>
      <c r="B68" s="36">
        <v>-117.48</v>
      </c>
      <c r="C68" s="36">
        <v>-4758.01</v>
      </c>
      <c r="D68" s="36"/>
      <c r="E68" s="36"/>
      <c r="F68" s="36"/>
      <c r="G68" s="36"/>
      <c r="H68" s="36"/>
      <c r="I68" s="36">
        <v>-4875.49</v>
      </c>
      <c r="J68" s="36">
        <v>-1200.3135</v>
      </c>
      <c r="K68" s="36">
        <v>-2467.92</v>
      </c>
      <c r="L68" s="36"/>
      <c r="M68" s="36">
        <v>-1542.84</v>
      </c>
      <c r="N68" s="36">
        <v>-54.18</v>
      </c>
      <c r="O68" s="36"/>
      <c r="P68" s="36"/>
      <c r="Q68" s="36">
        <v>4475.6980000000003</v>
      </c>
      <c r="R68" s="36"/>
      <c r="S68" s="36"/>
      <c r="T68" s="35">
        <v>-5665.0455000000002</v>
      </c>
    </row>
    <row r="69" spans="1:21" x14ac:dyDescent="0.2">
      <c r="A69" s="37" t="s">
        <v>41</v>
      </c>
      <c r="B69" s="36">
        <v>-95.9</v>
      </c>
      <c r="C69" s="36"/>
      <c r="D69" s="36"/>
      <c r="E69" s="36">
        <v>61.6</v>
      </c>
      <c r="F69" s="36"/>
      <c r="G69" s="36"/>
      <c r="H69" s="36"/>
      <c r="I69" s="36">
        <v>-34.299999999999997</v>
      </c>
      <c r="J69" s="36">
        <v>0</v>
      </c>
      <c r="K69" s="36"/>
      <c r="L69" s="36">
        <v>30.66</v>
      </c>
      <c r="M69" s="36"/>
      <c r="N69" s="36"/>
      <c r="O69" s="36"/>
      <c r="P69" s="36"/>
      <c r="Q69" s="36"/>
      <c r="R69" s="36"/>
      <c r="S69" s="36"/>
      <c r="T69" s="35">
        <v>-3.6400000000000112</v>
      </c>
    </row>
    <row r="70" spans="1:21" x14ac:dyDescent="0.2">
      <c r="A70" s="37" t="s">
        <v>40</v>
      </c>
      <c r="B70" s="36">
        <v>-2707.6</v>
      </c>
      <c r="C70" s="36" t="s">
        <v>12</v>
      </c>
      <c r="D70" s="36"/>
      <c r="E70" s="36">
        <v>1968.47</v>
      </c>
      <c r="F70" s="36"/>
      <c r="G70" s="36"/>
      <c r="H70" s="36"/>
      <c r="I70" s="36">
        <v>-739.13</v>
      </c>
      <c r="J70" s="36">
        <v>0</v>
      </c>
      <c r="K70" s="36" t="s">
        <v>12</v>
      </c>
      <c r="L70" s="36"/>
      <c r="M70" s="36"/>
      <c r="N70" s="36"/>
      <c r="O70" s="36"/>
      <c r="P70" s="36"/>
      <c r="Q70" s="36" t="s">
        <v>12</v>
      </c>
      <c r="R70" s="36"/>
      <c r="S70" s="36"/>
      <c r="T70" s="35">
        <v>-739.13</v>
      </c>
    </row>
    <row r="71" spans="1:21" x14ac:dyDescent="0.2">
      <c r="A71" s="37" t="s">
        <v>39</v>
      </c>
      <c r="B71" s="36" t="s">
        <v>12</v>
      </c>
      <c r="C71" s="36">
        <v>-12</v>
      </c>
      <c r="D71" s="36"/>
      <c r="E71" s="36">
        <v>15.25</v>
      </c>
      <c r="F71" s="36"/>
      <c r="G71" s="36"/>
      <c r="H71" s="36"/>
      <c r="I71" s="36">
        <v>3.25</v>
      </c>
      <c r="J71" s="36">
        <v>-2.9692799999999999</v>
      </c>
      <c r="K71" s="36" t="s">
        <v>12</v>
      </c>
      <c r="L71" s="36"/>
      <c r="M71" s="36"/>
      <c r="N71" s="36"/>
      <c r="O71" s="36"/>
      <c r="P71" s="36"/>
      <c r="Q71" s="36" t="s">
        <v>12</v>
      </c>
      <c r="R71" s="36"/>
      <c r="S71" s="36"/>
      <c r="T71" s="35">
        <v>0.28072000000000008</v>
      </c>
    </row>
    <row r="72" spans="1:21" x14ac:dyDescent="0.2">
      <c r="A72" s="37" t="s">
        <v>38</v>
      </c>
      <c r="B72" s="36" t="s">
        <v>12</v>
      </c>
      <c r="C72" s="36" t="s">
        <v>12</v>
      </c>
      <c r="D72" s="36"/>
      <c r="E72" s="36"/>
      <c r="F72" s="36"/>
      <c r="G72" s="36"/>
      <c r="H72" s="36"/>
      <c r="I72" s="36" t="s">
        <v>37</v>
      </c>
      <c r="J72" s="36">
        <v>-1268.9702</v>
      </c>
      <c r="K72" s="36" t="s">
        <v>12</v>
      </c>
      <c r="L72" s="36"/>
      <c r="M72" s="36"/>
      <c r="N72" s="36"/>
      <c r="O72" s="36"/>
      <c r="P72" s="36"/>
      <c r="Q72" s="36">
        <v>-81.7</v>
      </c>
      <c r="R72" s="36"/>
      <c r="S72" s="36"/>
      <c r="T72" s="35">
        <v>-1350.6702</v>
      </c>
    </row>
    <row r="73" spans="1:21" ht="13.5" thickBot="1" x14ac:dyDescent="0.25">
      <c r="A73" s="37" t="s">
        <v>36</v>
      </c>
      <c r="B73" s="36">
        <v>-211.4</v>
      </c>
      <c r="C73" s="36">
        <v>-65.099999999999994</v>
      </c>
      <c r="D73" s="36">
        <v>-1.29</v>
      </c>
      <c r="E73" s="36">
        <v>-22.47</v>
      </c>
      <c r="F73" s="36"/>
      <c r="G73" s="36"/>
      <c r="H73" s="36"/>
      <c r="I73" s="36">
        <v>-300.26</v>
      </c>
      <c r="J73" s="36">
        <v>-1435.7027449999973</v>
      </c>
      <c r="K73" s="36">
        <v>0</v>
      </c>
      <c r="L73" s="36"/>
      <c r="M73" s="36"/>
      <c r="N73" s="36"/>
      <c r="O73" s="36"/>
      <c r="P73" s="36"/>
      <c r="Q73" s="36">
        <v>-815.452</v>
      </c>
      <c r="R73" s="36"/>
      <c r="S73" s="36"/>
      <c r="T73" s="35">
        <v>-2551.4147449999973</v>
      </c>
    </row>
    <row r="74" spans="1:21" ht="14.25" thickTop="1" thickBot="1" x14ac:dyDescent="0.25">
      <c r="A74" s="43" t="s">
        <v>35</v>
      </c>
      <c r="B74" s="42">
        <v>1589.7</v>
      </c>
      <c r="C74" s="42">
        <v>5371.65</v>
      </c>
      <c r="D74" s="42">
        <v>174.58</v>
      </c>
      <c r="E74" s="42">
        <v>2024.85</v>
      </c>
      <c r="F74" s="42"/>
      <c r="G74" s="42">
        <v>5344.5</v>
      </c>
      <c r="H74" s="42">
        <v>2503.5500000000002</v>
      </c>
      <c r="I74" s="42">
        <v>17010.23</v>
      </c>
      <c r="J74" s="42">
        <v>18957.325040000003</v>
      </c>
      <c r="K74" s="42">
        <v>409.59099999999944</v>
      </c>
      <c r="L74" s="42">
        <v>30.66</v>
      </c>
      <c r="M74" s="42">
        <v>0</v>
      </c>
      <c r="N74" s="42">
        <v>0</v>
      </c>
      <c r="O74" s="42"/>
      <c r="P74" s="42"/>
      <c r="Q74" s="42">
        <v>3626.62</v>
      </c>
      <c r="R74" s="42">
        <v>342</v>
      </c>
      <c r="S74" s="42">
        <v>19</v>
      </c>
      <c r="T74" s="41">
        <v>40395.426039999998</v>
      </c>
    </row>
    <row r="75" spans="1:21" ht="14.25" thickTop="1" thickBot="1" x14ac:dyDescent="0.25">
      <c r="A75" s="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4"/>
    </row>
    <row r="76" spans="1:21" ht="14.25" thickTop="1" thickBot="1" x14ac:dyDescent="0.25">
      <c r="A76" s="43" t="s">
        <v>34</v>
      </c>
      <c r="B76" s="42">
        <v>1589.7</v>
      </c>
      <c r="C76" s="42">
        <v>5371.65</v>
      </c>
      <c r="D76" s="42">
        <v>174.58</v>
      </c>
      <c r="E76" s="42">
        <v>2025.48</v>
      </c>
      <c r="F76" s="42"/>
      <c r="G76" s="42">
        <v>5344.5</v>
      </c>
      <c r="H76" s="42">
        <v>2503.5500000000002</v>
      </c>
      <c r="I76" s="42">
        <v>17009.46</v>
      </c>
      <c r="J76" s="42">
        <v>18957.325039999996</v>
      </c>
      <c r="K76" s="42">
        <v>409.5</v>
      </c>
      <c r="L76" s="42">
        <v>30.66</v>
      </c>
      <c r="M76" s="42" t="s">
        <v>12</v>
      </c>
      <c r="N76" s="42" t="s">
        <v>12</v>
      </c>
      <c r="O76" s="42"/>
      <c r="P76" s="42"/>
      <c r="Q76" s="42">
        <v>3626.62</v>
      </c>
      <c r="R76" s="42">
        <v>342</v>
      </c>
      <c r="S76" s="42">
        <v>19</v>
      </c>
      <c r="T76" s="41">
        <v>40394.565040000001</v>
      </c>
    </row>
    <row r="77" spans="1:21" ht="13.5" thickTop="1" x14ac:dyDescent="0.2">
      <c r="A77" s="40" t="s">
        <v>33</v>
      </c>
      <c r="B77" s="39">
        <v>679.7</v>
      </c>
      <c r="C77" s="39">
        <v>2460.37</v>
      </c>
      <c r="D77" s="39">
        <v>16.34</v>
      </c>
      <c r="E77" s="39">
        <v>1979.18</v>
      </c>
      <c r="F77" s="39"/>
      <c r="G77" s="39" t="s">
        <v>12</v>
      </c>
      <c r="H77" s="39" t="s">
        <v>12</v>
      </c>
      <c r="I77" s="39">
        <v>5135.59</v>
      </c>
      <c r="J77" s="39">
        <v>5384.1129399999991</v>
      </c>
      <c r="K77" s="39">
        <v>403.13</v>
      </c>
      <c r="L77" s="39"/>
      <c r="M77" s="39" t="s">
        <v>12</v>
      </c>
      <c r="N77" s="39" t="s">
        <v>12</v>
      </c>
      <c r="O77" s="39"/>
      <c r="P77" s="39"/>
      <c r="Q77" s="39">
        <v>2292.1579999999999</v>
      </c>
      <c r="R77" s="39" t="s">
        <v>12</v>
      </c>
      <c r="S77" s="39">
        <v>4</v>
      </c>
      <c r="T77" s="38">
        <v>13218.990939999998</v>
      </c>
    </row>
    <row r="78" spans="1:21" x14ac:dyDescent="0.2">
      <c r="A78" s="37" t="s">
        <v>32</v>
      </c>
      <c r="B78" s="36" t="s">
        <v>12</v>
      </c>
      <c r="C78" s="36" t="s">
        <v>12</v>
      </c>
      <c r="D78" s="36"/>
      <c r="E78" s="36">
        <v>1715</v>
      </c>
      <c r="F78" s="36"/>
      <c r="G78" s="36"/>
      <c r="H78" s="36"/>
      <c r="I78" s="36">
        <v>1715</v>
      </c>
      <c r="J78" s="36">
        <v>497.52311500000002</v>
      </c>
      <c r="K78" s="36">
        <v>0</v>
      </c>
      <c r="L78" s="36"/>
      <c r="M78" s="36"/>
      <c r="N78" s="36"/>
      <c r="O78" s="36"/>
      <c r="P78" s="36"/>
      <c r="Q78" s="36">
        <v>329.72399999999999</v>
      </c>
      <c r="R78" s="36"/>
      <c r="S78" s="36"/>
      <c r="T78" s="35">
        <v>2542.2471150000001</v>
      </c>
    </row>
    <row r="79" spans="1:21" x14ac:dyDescent="0.2">
      <c r="A79" s="37" t="s">
        <v>31</v>
      </c>
      <c r="B79" s="36">
        <v>189</v>
      </c>
      <c r="C79" s="36">
        <v>127.5</v>
      </c>
      <c r="D79" s="36"/>
      <c r="E79" s="36">
        <v>0</v>
      </c>
      <c r="F79" s="36"/>
      <c r="G79" s="36"/>
      <c r="H79" s="36"/>
      <c r="I79" s="36">
        <v>316.5</v>
      </c>
      <c r="J79" s="36">
        <v>643.27612999999997</v>
      </c>
      <c r="K79" s="36">
        <v>0</v>
      </c>
      <c r="L79" s="36"/>
      <c r="M79" s="36"/>
      <c r="N79" s="36"/>
      <c r="O79" s="36"/>
      <c r="P79" s="36"/>
      <c r="Q79" s="36">
        <v>352.17</v>
      </c>
      <c r="R79" s="36"/>
      <c r="S79" s="36"/>
      <c r="T79" s="35">
        <v>1311.94613</v>
      </c>
    </row>
    <row r="80" spans="1:21" x14ac:dyDescent="0.2">
      <c r="A80" s="37" t="s">
        <v>30</v>
      </c>
      <c r="B80" s="36" t="s">
        <v>12</v>
      </c>
      <c r="C80" s="36" t="s">
        <v>12</v>
      </c>
      <c r="D80" s="36"/>
      <c r="E80" s="36" t="s">
        <v>12</v>
      </c>
      <c r="F80" s="36"/>
      <c r="G80" s="36"/>
      <c r="H80" s="36"/>
      <c r="I80" s="36" t="s">
        <v>12</v>
      </c>
      <c r="J80" s="36">
        <v>1495.345425</v>
      </c>
      <c r="K80" s="36">
        <v>0</v>
      </c>
      <c r="L80" s="36"/>
      <c r="M80" s="36"/>
      <c r="N80" s="36"/>
      <c r="O80" s="36"/>
      <c r="P80" s="36"/>
      <c r="Q80" s="36">
        <v>0</v>
      </c>
      <c r="R80" s="36"/>
      <c r="S80" s="36"/>
      <c r="T80" s="35">
        <v>1495.345425</v>
      </c>
    </row>
    <row r="81" spans="1:20" x14ac:dyDescent="0.2">
      <c r="A81" s="37" t="s">
        <v>29</v>
      </c>
      <c r="B81" s="36" t="s">
        <v>12</v>
      </c>
      <c r="C81" s="36">
        <v>157.5</v>
      </c>
      <c r="D81" s="36"/>
      <c r="E81" s="36" t="s">
        <v>12</v>
      </c>
      <c r="F81" s="36"/>
      <c r="G81" s="36" t="s">
        <v>12</v>
      </c>
      <c r="H81" s="36"/>
      <c r="I81" s="36">
        <v>157.5</v>
      </c>
      <c r="J81" s="36">
        <v>157.50469999999999</v>
      </c>
      <c r="K81" s="36">
        <v>342.16</v>
      </c>
      <c r="L81" s="36"/>
      <c r="M81" s="36"/>
      <c r="N81" s="36"/>
      <c r="O81" s="36"/>
      <c r="P81" s="36"/>
      <c r="Q81" s="36">
        <v>96.578000000000003</v>
      </c>
      <c r="R81" s="36"/>
      <c r="S81" s="36"/>
      <c r="T81" s="35">
        <v>753.74270000000001</v>
      </c>
    </row>
    <row r="82" spans="1:20" x14ac:dyDescent="0.2">
      <c r="A82" s="37" t="s">
        <v>28</v>
      </c>
      <c r="B82" s="36">
        <v>312.2</v>
      </c>
      <c r="C82" s="36">
        <v>675</v>
      </c>
      <c r="D82" s="36">
        <v>16.34</v>
      </c>
      <c r="E82" s="36">
        <v>0</v>
      </c>
      <c r="F82" s="36"/>
      <c r="G82" s="36"/>
      <c r="H82" s="36"/>
      <c r="I82" s="36">
        <v>1003.54</v>
      </c>
      <c r="J82" s="36">
        <v>545.54488000000003</v>
      </c>
      <c r="K82" s="36">
        <v>0.91</v>
      </c>
      <c r="L82" s="36"/>
      <c r="M82" s="36"/>
      <c r="N82" s="36"/>
      <c r="O82" s="36"/>
      <c r="P82" s="36"/>
      <c r="Q82" s="36">
        <v>326.37</v>
      </c>
      <c r="R82" s="36"/>
      <c r="S82" s="36"/>
      <c r="T82" s="35">
        <v>1876.3648800000001</v>
      </c>
    </row>
    <row r="83" spans="1:20" x14ac:dyDescent="0.2">
      <c r="A83" s="37" t="s">
        <v>27</v>
      </c>
      <c r="B83" s="36">
        <v>10.5</v>
      </c>
      <c r="C83" s="36">
        <v>354.6</v>
      </c>
      <c r="D83" s="36"/>
      <c r="E83" s="36">
        <v>26.6</v>
      </c>
      <c r="F83" s="36"/>
      <c r="G83" s="36"/>
      <c r="H83" s="36"/>
      <c r="I83" s="36">
        <v>391.7</v>
      </c>
      <c r="J83" s="36">
        <v>128.5872</v>
      </c>
      <c r="K83" s="36">
        <v>0</v>
      </c>
      <c r="L83" s="36"/>
      <c r="M83" s="36"/>
      <c r="N83" s="36"/>
      <c r="O83" s="36"/>
      <c r="P83" s="36"/>
      <c r="Q83" s="36">
        <v>32.421999999999997</v>
      </c>
      <c r="R83" s="36"/>
      <c r="S83" s="36"/>
      <c r="T83" s="35">
        <v>552.70920000000001</v>
      </c>
    </row>
    <row r="84" spans="1:20" x14ac:dyDescent="0.2">
      <c r="A84" s="37" t="s">
        <v>26</v>
      </c>
      <c r="B84" s="36">
        <v>4.2</v>
      </c>
      <c r="C84" s="36">
        <v>0</v>
      </c>
      <c r="D84" s="36"/>
      <c r="E84" s="36">
        <v>0</v>
      </c>
      <c r="F84" s="36"/>
      <c r="G84" s="36"/>
      <c r="H84" s="36"/>
      <c r="I84" s="36">
        <v>4.2</v>
      </c>
      <c r="J84" s="36">
        <v>240</v>
      </c>
      <c r="K84" s="36">
        <v>0</v>
      </c>
      <c r="L84" s="36"/>
      <c r="M84" s="36"/>
      <c r="N84" s="36"/>
      <c r="O84" s="36"/>
      <c r="P84" s="36"/>
      <c r="Q84" s="36">
        <v>222.22399999999999</v>
      </c>
      <c r="R84" s="36"/>
      <c r="S84" s="36"/>
      <c r="T84" s="35">
        <v>466.42399999999998</v>
      </c>
    </row>
    <row r="85" spans="1:20" x14ac:dyDescent="0.2">
      <c r="A85" s="37" t="s">
        <v>25</v>
      </c>
      <c r="B85" s="36">
        <v>163.80000000000001</v>
      </c>
      <c r="C85" s="36">
        <v>1145.77</v>
      </c>
      <c r="D85" s="36">
        <v>0</v>
      </c>
      <c r="E85" s="36">
        <v>237.58</v>
      </c>
      <c r="F85" s="36"/>
      <c r="G85" s="36"/>
      <c r="H85" s="36"/>
      <c r="I85" s="36">
        <v>1547.15</v>
      </c>
      <c r="J85" s="36">
        <v>1676.3314899999998</v>
      </c>
      <c r="K85" s="36">
        <v>60.06</v>
      </c>
      <c r="L85" s="36"/>
      <c r="M85" s="36"/>
      <c r="N85" s="36"/>
      <c r="O85" s="36"/>
      <c r="P85" s="36"/>
      <c r="Q85" s="36">
        <v>932.67</v>
      </c>
      <c r="R85" s="36"/>
      <c r="S85" s="36">
        <v>4</v>
      </c>
      <c r="T85" s="35">
        <v>4220.2114899999997</v>
      </c>
    </row>
    <row r="86" spans="1:20" x14ac:dyDescent="0.2">
      <c r="A86" s="29" t="s">
        <v>24</v>
      </c>
      <c r="B86" s="25">
        <v>21</v>
      </c>
      <c r="C86" s="25">
        <v>5.4</v>
      </c>
      <c r="D86" s="25" t="s">
        <v>12</v>
      </c>
      <c r="E86" s="25" t="s">
        <v>12</v>
      </c>
      <c r="F86" s="25"/>
      <c r="G86" s="25" t="s">
        <v>12</v>
      </c>
      <c r="H86" s="25" t="s">
        <v>12</v>
      </c>
      <c r="I86" s="25">
        <v>26.4</v>
      </c>
      <c r="J86" s="25">
        <v>8120.4794249999995</v>
      </c>
      <c r="K86" s="25">
        <v>0</v>
      </c>
      <c r="L86" s="25"/>
      <c r="M86" s="25" t="s">
        <v>12</v>
      </c>
      <c r="N86" s="25" t="s">
        <v>12</v>
      </c>
      <c r="O86" s="25"/>
      <c r="P86" s="25"/>
      <c r="Q86" s="25">
        <v>30.96</v>
      </c>
      <c r="R86" s="25" t="s">
        <v>12</v>
      </c>
      <c r="S86" s="25">
        <v>0</v>
      </c>
      <c r="T86" s="24">
        <v>8177.8394249999992</v>
      </c>
    </row>
    <row r="87" spans="1:20" x14ac:dyDescent="0.2">
      <c r="A87" s="37" t="s">
        <v>23</v>
      </c>
      <c r="B87" s="36">
        <v>21</v>
      </c>
      <c r="C87" s="36">
        <v>5.4</v>
      </c>
      <c r="D87" s="36"/>
      <c r="E87" s="36"/>
      <c r="F87" s="36"/>
      <c r="G87" s="36"/>
      <c r="H87" s="36"/>
      <c r="I87" s="36">
        <v>26.4</v>
      </c>
      <c r="J87" s="36">
        <v>167.67</v>
      </c>
      <c r="K87" s="36">
        <v>0</v>
      </c>
      <c r="L87" s="36"/>
      <c r="M87" s="36"/>
      <c r="N87" s="36"/>
      <c r="O87" s="36"/>
      <c r="P87" s="36"/>
      <c r="Q87" s="36">
        <v>30.96</v>
      </c>
      <c r="R87" s="36"/>
      <c r="S87" s="36"/>
      <c r="T87" s="35">
        <v>225.03</v>
      </c>
    </row>
    <row r="88" spans="1:20" x14ac:dyDescent="0.2">
      <c r="A88" s="37" t="s">
        <v>22</v>
      </c>
      <c r="B88" s="36" t="s">
        <v>12</v>
      </c>
      <c r="C88" s="36" t="s">
        <v>12</v>
      </c>
      <c r="D88" s="36"/>
      <c r="E88" s="36"/>
      <c r="F88" s="36"/>
      <c r="G88" s="36"/>
      <c r="H88" s="36"/>
      <c r="I88" s="36" t="s">
        <v>12</v>
      </c>
      <c r="J88" s="36">
        <v>175.42079999999999</v>
      </c>
      <c r="K88" s="36" t="s">
        <v>12</v>
      </c>
      <c r="L88" s="36"/>
      <c r="M88" s="36"/>
      <c r="N88" s="36"/>
      <c r="O88" s="36"/>
      <c r="P88" s="36"/>
      <c r="Q88" s="36" t="s">
        <v>12</v>
      </c>
      <c r="R88" s="36"/>
      <c r="S88" s="36"/>
      <c r="T88" s="35">
        <v>175.42079999999999</v>
      </c>
    </row>
    <row r="89" spans="1:20" x14ac:dyDescent="0.2">
      <c r="A89" s="37" t="s">
        <v>21</v>
      </c>
      <c r="B89" s="36" t="s">
        <v>12</v>
      </c>
      <c r="C89" s="36" t="s">
        <v>12</v>
      </c>
      <c r="D89" s="36"/>
      <c r="E89" s="36"/>
      <c r="F89" s="36"/>
      <c r="G89" s="36"/>
      <c r="H89" s="36"/>
      <c r="I89" s="36" t="s">
        <v>12</v>
      </c>
      <c r="J89" s="36">
        <v>425.986155</v>
      </c>
      <c r="K89" s="36" t="s">
        <v>12</v>
      </c>
      <c r="L89" s="36"/>
      <c r="M89" s="36"/>
      <c r="N89" s="36"/>
      <c r="O89" s="36"/>
      <c r="P89" s="36"/>
      <c r="Q89" s="36" t="s">
        <v>12</v>
      </c>
      <c r="R89" s="36"/>
      <c r="S89" s="36"/>
      <c r="T89" s="35">
        <v>425.986155</v>
      </c>
    </row>
    <row r="90" spans="1:20" x14ac:dyDescent="0.2">
      <c r="A90" s="37" t="s">
        <v>20</v>
      </c>
      <c r="B90" s="36" t="s">
        <v>12</v>
      </c>
      <c r="C90" s="36" t="s">
        <v>12</v>
      </c>
      <c r="D90" s="36"/>
      <c r="E90" s="36"/>
      <c r="F90" s="36"/>
      <c r="G90" s="36"/>
      <c r="H90" s="36"/>
      <c r="I90" s="36" t="s">
        <v>12</v>
      </c>
      <c r="J90" s="36">
        <v>7351.40247</v>
      </c>
      <c r="K90" s="36">
        <v>0</v>
      </c>
      <c r="L90" s="36"/>
      <c r="M90" s="36"/>
      <c r="N90" s="36"/>
      <c r="O90" s="36"/>
      <c r="P90" s="36"/>
      <c r="Q90" s="36" t="s">
        <v>12</v>
      </c>
      <c r="R90" s="36"/>
      <c r="S90" s="36"/>
      <c r="T90" s="35">
        <v>7351.40247</v>
      </c>
    </row>
    <row r="91" spans="1:20" x14ac:dyDescent="0.2">
      <c r="A91" s="37" t="s">
        <v>19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5"/>
    </row>
    <row r="92" spans="1:20" x14ac:dyDescent="0.2">
      <c r="A92" s="34" t="s">
        <v>18</v>
      </c>
      <c r="B92" s="33">
        <v>889</v>
      </c>
      <c r="C92" s="33">
        <v>2905.88</v>
      </c>
      <c r="D92" s="33">
        <v>158.24</v>
      </c>
      <c r="E92" s="33">
        <v>46.3</v>
      </c>
      <c r="F92" s="33"/>
      <c r="G92" s="33">
        <v>5344.5</v>
      </c>
      <c r="H92" s="33">
        <v>2503.5500000000002</v>
      </c>
      <c r="I92" s="33">
        <v>11847.47</v>
      </c>
      <c r="J92" s="33">
        <v>4614.5720349999992</v>
      </c>
      <c r="K92" s="30">
        <v>6.37</v>
      </c>
      <c r="L92" s="33">
        <v>30.66</v>
      </c>
      <c r="M92" s="33"/>
      <c r="N92" s="30"/>
      <c r="O92" s="30"/>
      <c r="P92" s="30"/>
      <c r="Q92" s="30">
        <v>1303.502</v>
      </c>
      <c r="R92" s="30">
        <v>342</v>
      </c>
      <c r="S92" s="30">
        <v>15</v>
      </c>
      <c r="T92" s="32">
        <v>18159.574035000001</v>
      </c>
    </row>
    <row r="93" spans="1:20" x14ac:dyDescent="0.2">
      <c r="A93" s="29" t="s">
        <v>17</v>
      </c>
      <c r="B93" s="27">
        <v>889</v>
      </c>
      <c r="C93" s="25">
        <v>2905.88</v>
      </c>
      <c r="D93" s="27">
        <v>158.24</v>
      </c>
      <c r="E93" s="27">
        <v>46.3</v>
      </c>
      <c r="F93" s="27"/>
      <c r="G93" s="25">
        <v>5344.5</v>
      </c>
      <c r="H93" s="25">
        <v>2503.5500000000002</v>
      </c>
      <c r="I93" s="27">
        <v>11847.47</v>
      </c>
      <c r="J93" s="27">
        <v>2813.6295999999998</v>
      </c>
      <c r="K93" s="26">
        <v>6.37</v>
      </c>
      <c r="L93" s="27">
        <v>30.66</v>
      </c>
      <c r="M93" s="25"/>
      <c r="N93" s="30"/>
      <c r="O93" s="30"/>
      <c r="P93" s="30"/>
      <c r="Q93" s="30">
        <v>1263.598</v>
      </c>
      <c r="R93" s="31">
        <v>342</v>
      </c>
      <c r="S93" s="30">
        <v>15</v>
      </c>
      <c r="T93" s="24">
        <v>16318.727600000002</v>
      </c>
    </row>
    <row r="94" spans="1:20" x14ac:dyDescent="0.2">
      <c r="A94" s="29" t="s">
        <v>16</v>
      </c>
      <c r="B94" s="25"/>
      <c r="C94" s="25" t="s">
        <v>12</v>
      </c>
      <c r="D94" s="25"/>
      <c r="E94" s="25"/>
      <c r="F94" s="25"/>
      <c r="G94" s="25"/>
      <c r="H94" s="25"/>
      <c r="I94" s="25"/>
      <c r="J94" s="27">
        <v>1800.9424349999999</v>
      </c>
      <c r="K94" s="27" t="s">
        <v>12</v>
      </c>
      <c r="L94" s="27"/>
      <c r="M94" s="25"/>
      <c r="N94" s="30"/>
      <c r="O94" s="30"/>
      <c r="P94" s="30"/>
      <c r="Q94" s="30">
        <v>39.904000000000003</v>
      </c>
      <c r="R94" s="31"/>
      <c r="S94" s="30"/>
      <c r="T94" s="24">
        <v>1840.8464349999999</v>
      </c>
    </row>
    <row r="95" spans="1:20" ht="13.5" thickBot="1" x14ac:dyDescent="0.25">
      <c r="A95" s="29" t="s">
        <v>15</v>
      </c>
      <c r="B95" s="25"/>
      <c r="C95" s="28"/>
      <c r="D95" s="25"/>
      <c r="E95" s="25"/>
      <c r="F95" s="25"/>
      <c r="G95" s="25"/>
      <c r="H95" s="25"/>
      <c r="I95" s="25"/>
      <c r="J95" s="27">
        <v>838.16064000000006</v>
      </c>
      <c r="K95" s="27" t="s">
        <v>12</v>
      </c>
      <c r="L95" s="27"/>
      <c r="M95" s="25"/>
      <c r="N95" s="25"/>
      <c r="O95" s="26"/>
      <c r="P95" s="26"/>
      <c r="Q95" s="26" t="s">
        <v>12</v>
      </c>
      <c r="R95" s="25"/>
      <c r="S95" s="25"/>
      <c r="T95" s="24">
        <v>838.16064000000006</v>
      </c>
    </row>
    <row r="96" spans="1:20" ht="13.5" thickTop="1" x14ac:dyDescent="0.2">
      <c r="A96" s="23" t="s">
        <v>14</v>
      </c>
      <c r="B96" s="22">
        <v>317</v>
      </c>
      <c r="C96" s="22">
        <v>19952.5</v>
      </c>
      <c r="D96" s="20"/>
      <c r="E96" s="20"/>
      <c r="F96" s="20"/>
      <c r="G96" s="20"/>
      <c r="H96" s="22"/>
      <c r="I96" s="20"/>
      <c r="J96" s="22">
        <v>4247.5</v>
      </c>
      <c r="K96" s="22">
        <v>9524</v>
      </c>
      <c r="L96" s="22"/>
      <c r="M96" s="22">
        <v>17939.599999999999</v>
      </c>
      <c r="N96" s="22">
        <v>62.6</v>
      </c>
      <c r="O96" s="22"/>
      <c r="P96" s="22"/>
      <c r="Q96" s="22">
        <v>52043.199999999997</v>
      </c>
      <c r="R96" s="21" t="s">
        <v>12</v>
      </c>
      <c r="S96" s="20" t="s">
        <v>12</v>
      </c>
      <c r="T96" s="19">
        <f>+B96+C96+D96+E96+F96+G96+H96+J96+K96+M96+N96</f>
        <v>52043.199999999997</v>
      </c>
    </row>
    <row r="97" spans="1:20" ht="13.5" thickBot="1" x14ac:dyDescent="0.25">
      <c r="A97" s="18" t="s">
        <v>13</v>
      </c>
      <c r="B97" s="17">
        <v>331.6</v>
      </c>
      <c r="C97" s="17">
        <v>4735.8</v>
      </c>
      <c r="D97" s="15"/>
      <c r="E97" s="15"/>
      <c r="F97" s="15"/>
      <c r="G97" s="15"/>
      <c r="H97" s="17"/>
      <c r="I97" s="15"/>
      <c r="J97" s="17">
        <v>2090.1999999999998</v>
      </c>
      <c r="K97" s="17">
        <v>2035.8</v>
      </c>
      <c r="L97" s="17"/>
      <c r="M97" s="17">
        <v>6597.3</v>
      </c>
      <c r="N97" s="17">
        <v>17.5</v>
      </c>
      <c r="O97" s="17"/>
      <c r="P97" s="17"/>
      <c r="Q97" s="17">
        <v>15808.2</v>
      </c>
      <c r="R97" s="16" t="s">
        <v>12</v>
      </c>
      <c r="S97" s="15" t="s">
        <v>12</v>
      </c>
      <c r="T97" s="14">
        <f>+B97+C97+D97+E97+F97+G97+H97+J97+K97+M97+N97</f>
        <v>15808.2</v>
      </c>
    </row>
    <row r="98" spans="1:20" ht="13.5" thickTop="1" x14ac:dyDescent="0.2">
      <c r="A98" s="13" t="s">
        <v>11</v>
      </c>
      <c r="B98" s="12">
        <v>363163</v>
      </c>
      <c r="C98" s="10" t="s">
        <v>10</v>
      </c>
      <c r="D98" s="10"/>
      <c r="E98" s="5"/>
      <c r="F98" s="6" t="s">
        <v>9</v>
      </c>
      <c r="G98" s="5"/>
      <c r="H98" s="11"/>
      <c r="I98" s="10" t="s">
        <v>8</v>
      </c>
      <c r="J98" s="9"/>
      <c r="K98" s="8" t="s">
        <v>7</v>
      </c>
      <c r="L98" s="7">
        <v>785.52820942560982</v>
      </c>
      <c r="M98" s="6" t="s">
        <v>6</v>
      </c>
      <c r="N98" s="5"/>
      <c r="O98" s="4"/>
      <c r="P98" s="4">
        <v>1.6</v>
      </c>
      <c r="Q98" s="3"/>
      <c r="R98" s="2"/>
      <c r="S98" s="2"/>
      <c r="T98" s="1"/>
    </row>
    <row r="99" spans="1:20" x14ac:dyDescent="0.2">
      <c r="A99" s="116" t="s">
        <v>5</v>
      </c>
      <c r="B99" s="12">
        <v>359763</v>
      </c>
      <c r="C99" s="117" t="s">
        <v>4</v>
      </c>
      <c r="D99" s="118"/>
      <c r="E99" s="5">
        <v>54.893000000000001</v>
      </c>
      <c r="F99" s="6" t="s">
        <v>3</v>
      </c>
      <c r="G99" s="5"/>
      <c r="H99" s="7">
        <v>923.70695289016805</v>
      </c>
      <c r="I99" s="10" t="s">
        <v>2</v>
      </c>
      <c r="J99" s="9"/>
      <c r="K99" s="8" t="s">
        <v>1</v>
      </c>
      <c r="L99" s="7">
        <v>958.26425955950663</v>
      </c>
      <c r="M99" s="6" t="s">
        <v>0</v>
      </c>
      <c r="N99" s="5"/>
      <c r="O99" s="4"/>
      <c r="P99" s="4">
        <v>0.3</v>
      </c>
      <c r="Q99" s="5"/>
      <c r="R99" s="119"/>
      <c r="S99" s="119"/>
      <c r="T99" s="120"/>
    </row>
  </sheetData>
  <mergeCells count="4">
    <mergeCell ref="A1:P1"/>
    <mergeCell ref="A2:P2"/>
    <mergeCell ref="A52:Q52"/>
    <mergeCell ref="A53:Q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1989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2014-05-21T08:00:30Z</dcterms:created>
  <dcterms:modified xsi:type="dcterms:W3CDTF">2014-05-27T11:29:11Z</dcterms:modified>
</cp:coreProperties>
</file>