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mPC\Desktop\"/>
    </mc:Choice>
  </mc:AlternateContent>
  <xr:revisionPtr revIDLastSave="0" documentId="8_{93DFA96A-653E-4084-9316-298EE9B68306}" xr6:coauthVersionLast="47" xr6:coauthVersionMax="47" xr10:uidLastSave="{00000000-0000-0000-0000-000000000000}"/>
  <bookViews>
    <workbookView xWindow="20370" yWindow="-1980" windowWidth="38640" windowHeight="16440" activeTab="1"/>
  </bookViews>
  <sheets>
    <sheet name="ORJİNAL BİRİMLER" sheetId="2" r:id="rId1"/>
    <sheet name="BİN TEP" sheetId="4" r:id="rId2"/>
  </sheets>
  <definedNames>
    <definedName name="_xlnm.Print_Area" localSheetId="0">'ORJİNAL BİRİMLER'!$A$1:$Q$51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2" l="1"/>
  <c r="J27" i="2"/>
</calcChain>
</file>

<file path=xl/sharedStrings.xml><?xml version="1.0" encoding="utf-8"?>
<sst xmlns="http://schemas.openxmlformats.org/spreadsheetml/2006/main" count="140" uniqueCount="76">
  <si>
    <t>(Orijinal Birimler)</t>
  </si>
  <si>
    <t>Enerji Kaynak Türleri</t>
  </si>
  <si>
    <t>T.Köm.</t>
  </si>
  <si>
    <t>Linyit</t>
  </si>
  <si>
    <t>Asfaltit</t>
  </si>
  <si>
    <t>Kok</t>
  </si>
  <si>
    <t>P.Kok</t>
  </si>
  <si>
    <t>H.Bit.Art.</t>
  </si>
  <si>
    <t>Petrol</t>
  </si>
  <si>
    <t>Doğalgaz</t>
  </si>
  <si>
    <t>Hidrolik</t>
  </si>
  <si>
    <t>Jeotermal</t>
  </si>
  <si>
    <t>Elektrik</t>
  </si>
  <si>
    <t>Jeo.Isı -D.</t>
  </si>
  <si>
    <t>Güneş</t>
  </si>
  <si>
    <t>Enerji Arz/Talep Dağılımı</t>
  </si>
  <si>
    <t>(B.Ton)</t>
  </si>
  <si>
    <t>(GWh)</t>
  </si>
  <si>
    <t>(Bin Tep)</t>
  </si>
  <si>
    <t>Yerli Üretim (+)</t>
  </si>
  <si>
    <t>İthalat (+)</t>
  </si>
  <si>
    <t>İhracat (-)</t>
  </si>
  <si>
    <t>İhrakiye (-)</t>
  </si>
  <si>
    <t>Stok Değişimi (+/-)</t>
  </si>
  <si>
    <t>Birincil Enerji Arzı</t>
  </si>
  <si>
    <t>Çevrim ve Enerji Sektörü</t>
  </si>
  <si>
    <t>Elektrik Santralları</t>
  </si>
  <si>
    <t>Kok Fabrikaları</t>
  </si>
  <si>
    <t>Petrokimya Feedstock</t>
  </si>
  <si>
    <t>Petrol Rafinerileri</t>
  </si>
  <si>
    <t>İç Tüketim ve Kayıp</t>
  </si>
  <si>
    <t>Toplam Nihai Enerji Tüketimi</t>
  </si>
  <si>
    <t>Sanayi Tüketimi</t>
  </si>
  <si>
    <t>Şeker</t>
  </si>
  <si>
    <t>Kimya-Petrokimya</t>
  </si>
  <si>
    <t>Gübre</t>
  </si>
  <si>
    <t>Çimento</t>
  </si>
  <si>
    <t>Demirçelik</t>
  </si>
  <si>
    <t>Demirdışı Metaller</t>
  </si>
  <si>
    <t>Diğer Sanayi</t>
  </si>
  <si>
    <t>Ulaştırma</t>
  </si>
  <si>
    <t>Demiryolları</t>
  </si>
  <si>
    <t>Denizyolları</t>
  </si>
  <si>
    <t>Havayolları</t>
  </si>
  <si>
    <t>Boru Hatları</t>
  </si>
  <si>
    <t>Karayolları</t>
  </si>
  <si>
    <t>Diğer Sektörler</t>
  </si>
  <si>
    <t>Tarım</t>
  </si>
  <si>
    <t>Enerji Dışı</t>
  </si>
  <si>
    <t>Elektrik Enerjisi Üretimi (GWh)</t>
  </si>
  <si>
    <t>Kurulu Güç Kapasitesi (MW)</t>
  </si>
  <si>
    <t>Brüt:</t>
  </si>
  <si>
    <t>İstatistiksel Fark (+/-)</t>
  </si>
  <si>
    <t>(BİN TEP)</t>
  </si>
  <si>
    <r>
      <t>(10</t>
    </r>
    <r>
      <rPr>
        <vertAlign val="superscript"/>
        <sz val="11"/>
        <color indexed="8"/>
        <rFont val="Calibri"/>
        <family val="2"/>
        <charset val="162"/>
      </rPr>
      <t>6</t>
    </r>
    <r>
      <rPr>
        <sz val="11"/>
        <color theme="1"/>
        <rFont val="Calibri"/>
        <family val="2"/>
        <charset val="162"/>
        <scheme val="minor"/>
      </rPr>
      <t>Sm3)</t>
    </r>
  </si>
  <si>
    <t>Sektörler Toplamı</t>
  </si>
  <si>
    <t>Konut ve Hizmetler</t>
  </si>
  <si>
    <t>İstatistiksel Fark %(+/-)</t>
  </si>
  <si>
    <t>TOPLAM</t>
  </si>
  <si>
    <t>Briket</t>
  </si>
  <si>
    <t xml:space="preserve">   </t>
  </si>
  <si>
    <t>Türetilmiş Gazlar</t>
  </si>
  <si>
    <t>1992 YILI GENEL ENERJİ DENGE TABLOSU</t>
  </si>
  <si>
    <t xml:space="preserve">1992 YILI GENEL ENERJİ DENGE TABLOSU </t>
  </si>
  <si>
    <t>Havagazı Fabrikaları</t>
  </si>
  <si>
    <t>Nüfus</t>
  </si>
  <si>
    <t>Fert Başına Enerji</t>
  </si>
  <si>
    <t xml:space="preserve"> Fert Başına Elk.</t>
  </si>
  <si>
    <t>(106 kişi)</t>
  </si>
  <si>
    <t>Tüketimi kep/k.</t>
  </si>
  <si>
    <t>Tüketimi kwh/k.</t>
  </si>
  <si>
    <t>Havagazı</t>
  </si>
  <si>
    <r>
      <t>(10</t>
    </r>
    <r>
      <rPr>
        <vertAlign val="superscript"/>
        <sz val="11"/>
        <color indexed="8"/>
        <rFont val="Calibri"/>
        <family val="2"/>
        <charset val="162"/>
      </rPr>
      <t>6</t>
    </r>
    <r>
      <rPr>
        <sz val="11"/>
        <color theme="1"/>
        <rFont val="Calibri"/>
        <family val="2"/>
        <charset val="162"/>
        <scheme val="minor"/>
      </rPr>
      <t xml:space="preserve"> m3)</t>
    </r>
  </si>
  <si>
    <t>Net:</t>
  </si>
  <si>
    <t>Yakacak Odun</t>
  </si>
  <si>
    <t>04.05.2017 tarih ve 62978325/0.02.03.00/1021 sayılı Bakanlık Oluru ile 1990-2014 Ulusal Genel Enerji Denge Tabloları revize edilmiştir.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</si>
</sst>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7" x14ac:knownFonts="1">
    <font>
      <sz val="11"/>
      <color theme="1"/>
      <name val="Calibri"/>
      <family val="2"/>
      <charset val="162"/>
      <scheme val="minor"/>
    </font>
    <font>
      <vertAlign val="superscript"/>
      <sz val="11"/>
      <color indexed="8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/>
    <xf numFmtId="0" fontId="0" fillId="0" borderId="1" xfId="0" applyBorder="1"/>
    <xf numFmtId="0" fontId="6" fillId="0" borderId="1" xfId="0" applyFont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2" xfId="0" applyBorder="1"/>
    <xf numFmtId="1" fontId="0" fillId="0" borderId="0" xfId="0" applyNumberFormat="1"/>
    <xf numFmtId="0" fontId="3" fillId="0" borderId="0" xfId="0" applyFont="1"/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4" fillId="0" borderId="0" xfId="0" applyFont="1"/>
    <xf numFmtId="0" fontId="6" fillId="2" borderId="21" xfId="0" applyFont="1" applyFill="1" applyBorder="1"/>
    <xf numFmtId="0" fontId="3" fillId="2" borderId="21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0" fillId="2" borderId="22" xfId="0" applyFill="1" applyBorder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2" borderId="26" xfId="0" applyFill="1" applyBorder="1"/>
    <xf numFmtId="1" fontId="0" fillId="2" borderId="7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0" fillId="0" borderId="26" xfId="0" applyBorder="1"/>
    <xf numFmtId="1" fontId="0" fillId="0" borderId="26" xfId="0" applyNumberFormat="1" applyBorder="1" applyAlignment="1">
      <alignment horizontal="center"/>
    </xf>
    <xf numFmtId="0" fontId="0" fillId="2" borderId="27" xfId="0" applyFill="1" applyBorder="1"/>
    <xf numFmtId="1" fontId="2" fillId="2" borderId="28" xfId="1" applyNumberFormat="1" applyFont="1" applyFill="1" applyBorder="1" applyAlignment="1">
      <alignment horizontal="center"/>
    </xf>
    <xf numFmtId="1" fontId="2" fillId="2" borderId="29" xfId="1" applyNumberFormat="1" applyFont="1" applyFill="1" applyBorder="1" applyAlignment="1">
      <alignment horizontal="center"/>
    </xf>
    <xf numFmtId="1" fontId="2" fillId="2" borderId="27" xfId="1" applyNumberFormat="1" applyFont="1" applyFill="1" applyBorder="1" applyAlignment="1">
      <alignment horizontal="center"/>
    </xf>
    <xf numFmtId="0" fontId="6" fillId="0" borderId="23" xfId="0" applyFont="1" applyBorder="1"/>
    <xf numFmtId="1" fontId="3" fillId="2" borderId="9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30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2" borderId="12" xfId="0" applyFill="1" applyBorder="1"/>
    <xf numFmtId="1" fontId="0" fillId="2" borderId="13" xfId="0" applyNumberFormat="1" applyFill="1" applyBorder="1" applyAlignment="1">
      <alignment horizontal="center"/>
    </xf>
    <xf numFmtId="0" fontId="6" fillId="2" borderId="31" xfId="0" applyFont="1" applyFill="1" applyBorder="1"/>
    <xf numFmtId="1" fontId="3" fillId="2" borderId="10" xfId="0" applyNumberFormat="1" applyFont="1" applyFill="1" applyBorder="1" applyAlignment="1">
      <alignment horizontal="center"/>
    </xf>
    <xf numFmtId="0" fontId="0" fillId="0" borderId="27" xfId="0" applyBorder="1"/>
    <xf numFmtId="1" fontId="0" fillId="2" borderId="28" xfId="0" applyNumberFormat="1" applyFill="1" applyBorder="1" applyAlignment="1">
      <alignment horizontal="center"/>
    </xf>
    <xf numFmtId="1" fontId="0" fillId="2" borderId="32" xfId="0" applyNumberFormat="1" applyFill="1" applyBorder="1" applyAlignment="1">
      <alignment horizontal="center"/>
    </xf>
    <xf numFmtId="1" fontId="0" fillId="2" borderId="33" xfId="0" applyNumberFormat="1" applyFill="1" applyBorder="1" applyAlignment="1">
      <alignment horizontal="center"/>
    </xf>
    <xf numFmtId="0" fontId="3" fillId="2" borderId="22" xfId="0" applyFont="1" applyFill="1" applyBorder="1"/>
    <xf numFmtId="1" fontId="3" fillId="2" borderId="34" xfId="0" applyNumberFormat="1" applyFont="1" applyFill="1" applyBorder="1" applyAlignment="1">
      <alignment horizontal="left"/>
    </xf>
    <xf numFmtId="1" fontId="3" fillId="2" borderId="17" xfId="0" applyNumberFormat="1" applyFont="1" applyFill="1" applyBorder="1" applyAlignment="1">
      <alignment horizontal="center"/>
    </xf>
    <xf numFmtId="1" fontId="3" fillId="2" borderId="17" xfId="0" applyNumberFormat="1" applyFont="1" applyFill="1" applyBorder="1" applyAlignment="1">
      <alignment horizontal="left"/>
    </xf>
    <xf numFmtId="1" fontId="0" fillId="2" borderId="18" xfId="0" applyNumberFormat="1" applyFill="1" applyBorder="1" applyAlignment="1">
      <alignment horizontal="center"/>
    </xf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left"/>
    </xf>
    <xf numFmtId="1" fontId="0" fillId="2" borderId="0" xfId="0" applyNumberForma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right"/>
    </xf>
    <xf numFmtId="1" fontId="0" fillId="2" borderId="8" xfId="0" applyNumberFormat="1" applyFill="1" applyBorder="1" applyAlignment="1">
      <alignment horizontal="center"/>
    </xf>
    <xf numFmtId="0" fontId="0" fillId="2" borderId="23" xfId="0" applyFill="1" applyBorder="1"/>
    <xf numFmtId="1" fontId="3" fillId="2" borderId="35" xfId="0" applyNumberFormat="1" applyFont="1" applyFill="1" applyBorder="1" applyAlignment="1">
      <alignment horizontal="left"/>
    </xf>
    <xf numFmtId="1" fontId="3" fillId="2" borderId="24" xfId="0" applyNumberFormat="1" applyFont="1" applyFill="1" applyBorder="1" applyAlignment="1">
      <alignment horizontal="center"/>
    </xf>
    <xf numFmtId="168" fontId="3" fillId="2" borderId="24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left"/>
    </xf>
    <xf numFmtId="1" fontId="0" fillId="2" borderId="36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right"/>
    </xf>
    <xf numFmtId="0" fontId="0" fillId="3" borderId="27" xfId="0" applyFill="1" applyBorder="1"/>
    <xf numFmtId="1" fontId="0" fillId="3" borderId="11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6" fillId="0" borderId="31" xfId="0" applyNumberFormat="1" applyFont="1" applyBorder="1" applyAlignment="1">
      <alignment horizontal="left"/>
    </xf>
    <xf numFmtId="0" fontId="0" fillId="2" borderId="37" xfId="0" applyFill="1" applyBorder="1"/>
    <xf numFmtId="0" fontId="0" fillId="3" borderId="25" xfId="0" applyFill="1" applyBorder="1"/>
    <xf numFmtId="1" fontId="0" fillId="3" borderId="38" xfId="0" applyNumberFormat="1" applyFill="1" applyBorder="1" applyAlignment="1">
      <alignment horizontal="center"/>
    </xf>
    <xf numFmtId="1" fontId="0" fillId="3" borderId="39" xfId="0" applyNumberFormat="1" applyFill="1" applyBorder="1" applyAlignment="1">
      <alignment horizontal="center"/>
    </xf>
    <xf numFmtId="0" fontId="6" fillId="0" borderId="31" xfId="0" applyFont="1" applyBorder="1"/>
  </cellXfs>
  <cellStyles count="2">
    <cellStyle name="Normal" xfId="0" builtinId="0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70"/>
  <sheetViews>
    <sheetView topLeftCell="A19" zoomScale="82" zoomScaleNormal="82" workbookViewId="0">
      <selection activeCell="A53" sqref="A53"/>
    </sheetView>
  </sheetViews>
  <sheetFormatPr defaultRowHeight="15" x14ac:dyDescent="0.25"/>
  <cols>
    <col min="1" max="1" width="31.7109375" customWidth="1"/>
    <col min="2" max="2" width="12.28515625" customWidth="1"/>
    <col min="3" max="3" width="12.5703125" customWidth="1"/>
    <col min="4" max="4" width="12" customWidth="1"/>
    <col min="5" max="5" width="11.7109375" customWidth="1"/>
    <col min="6" max="6" width="16.140625" bestFit="1" customWidth="1"/>
    <col min="7" max="7" width="12.42578125" customWidth="1"/>
    <col min="8" max="8" width="13.42578125" bestFit="1" customWidth="1"/>
    <col min="9" max="9" width="12.7109375" customWidth="1"/>
    <col min="10" max="10" width="14.42578125" bestFit="1" customWidth="1"/>
    <col min="11" max="11" width="11.7109375" customWidth="1"/>
    <col min="12" max="12" width="10.5703125" customWidth="1"/>
    <col min="13" max="13" width="12.140625" customWidth="1"/>
    <col min="14" max="14" width="12" customWidth="1"/>
    <col min="15" max="15" width="15.5703125" customWidth="1"/>
    <col min="16" max="16" width="14.85546875" customWidth="1"/>
    <col min="17" max="17" width="20" customWidth="1"/>
  </cols>
  <sheetData>
    <row r="2" spans="1:20" ht="21" x14ac:dyDescent="0.35">
      <c r="A2" s="1" t="s">
        <v>62</v>
      </c>
    </row>
    <row r="3" spans="1:20" x14ac:dyDescent="0.25">
      <c r="A3" s="22" t="s">
        <v>0</v>
      </c>
    </row>
    <row r="4" spans="1:20" ht="15.75" thickBot="1" x14ac:dyDescent="0.3"/>
    <row r="5" spans="1:20" ht="15.75" x14ac:dyDescent="0.25">
      <c r="A5" s="28" t="s">
        <v>1</v>
      </c>
      <c r="B5" s="29" t="s">
        <v>2</v>
      </c>
      <c r="C5" s="29" t="s">
        <v>3</v>
      </c>
      <c r="D5" s="29" t="s">
        <v>4</v>
      </c>
      <c r="E5" s="29" t="s">
        <v>5</v>
      </c>
      <c r="F5" s="29" t="s">
        <v>61</v>
      </c>
      <c r="G5" s="29" t="s">
        <v>6</v>
      </c>
      <c r="H5" s="30" t="s">
        <v>74</v>
      </c>
      <c r="I5" s="29" t="s">
        <v>7</v>
      </c>
      <c r="J5" s="29" t="s">
        <v>8</v>
      </c>
      <c r="K5" s="29" t="s">
        <v>9</v>
      </c>
      <c r="L5" s="29" t="s">
        <v>10</v>
      </c>
      <c r="M5" s="30" t="s">
        <v>11</v>
      </c>
      <c r="N5" s="29" t="s">
        <v>71</v>
      </c>
      <c r="O5" s="29" t="s">
        <v>12</v>
      </c>
      <c r="P5" s="30" t="s">
        <v>13</v>
      </c>
      <c r="Q5" s="29" t="s">
        <v>14</v>
      </c>
    </row>
    <row r="6" spans="1:20" ht="18" thickBot="1" x14ac:dyDescent="0.3">
      <c r="A6" s="31" t="s">
        <v>15</v>
      </c>
      <c r="B6" s="32" t="s">
        <v>16</v>
      </c>
      <c r="C6" s="32" t="s">
        <v>16</v>
      </c>
      <c r="D6" s="32" t="s">
        <v>16</v>
      </c>
      <c r="E6" s="32" t="s">
        <v>16</v>
      </c>
      <c r="F6" s="32" t="s">
        <v>18</v>
      </c>
      <c r="G6" s="32" t="s">
        <v>16</v>
      </c>
      <c r="H6" s="33" t="s">
        <v>16</v>
      </c>
      <c r="I6" s="32" t="s">
        <v>16</v>
      </c>
      <c r="J6" s="32" t="s">
        <v>16</v>
      </c>
      <c r="K6" s="32" t="s">
        <v>54</v>
      </c>
      <c r="L6" s="32" t="s">
        <v>17</v>
      </c>
      <c r="M6" s="33" t="s">
        <v>17</v>
      </c>
      <c r="N6" s="32" t="s">
        <v>72</v>
      </c>
      <c r="O6" s="32" t="s">
        <v>17</v>
      </c>
      <c r="P6" s="33" t="s">
        <v>18</v>
      </c>
      <c r="Q6" s="32" t="s">
        <v>18</v>
      </c>
    </row>
    <row r="7" spans="1:20" x14ac:dyDescent="0.25">
      <c r="A7" s="34" t="s">
        <v>19</v>
      </c>
      <c r="B7" s="8">
        <v>2830</v>
      </c>
      <c r="C7" s="5">
        <v>48388</v>
      </c>
      <c r="D7" s="5">
        <v>213</v>
      </c>
      <c r="E7" s="5"/>
      <c r="F7" s="35"/>
      <c r="G7" s="5"/>
      <c r="H7" s="5">
        <v>18070</v>
      </c>
      <c r="I7" s="5">
        <v>7772</v>
      </c>
      <c r="J7" s="5">
        <v>4280.95</v>
      </c>
      <c r="K7" s="5">
        <v>198</v>
      </c>
      <c r="L7" s="5">
        <v>26568</v>
      </c>
      <c r="M7" s="5">
        <v>70</v>
      </c>
      <c r="N7" s="5"/>
      <c r="O7" s="5">
        <v>0</v>
      </c>
      <c r="P7" s="25">
        <v>388</v>
      </c>
      <c r="Q7" s="36">
        <v>60</v>
      </c>
    </row>
    <row r="8" spans="1:20" x14ac:dyDescent="0.25">
      <c r="A8" s="37" t="s">
        <v>20</v>
      </c>
      <c r="B8" s="38">
        <v>5414</v>
      </c>
      <c r="C8" s="39">
        <v>14</v>
      </c>
      <c r="D8" s="40"/>
      <c r="E8" s="39">
        <v>93</v>
      </c>
      <c r="F8" s="39"/>
      <c r="G8" s="39">
        <v>658</v>
      </c>
      <c r="H8" s="39"/>
      <c r="I8" s="39"/>
      <c r="J8" s="40">
        <v>21767.192195</v>
      </c>
      <c r="K8" s="40">
        <v>4437</v>
      </c>
      <c r="L8" s="39"/>
      <c r="M8" s="39"/>
      <c r="N8" s="39"/>
      <c r="O8" s="39">
        <v>189</v>
      </c>
      <c r="P8" s="41"/>
      <c r="Q8" s="42"/>
    </row>
    <row r="9" spans="1:20" x14ac:dyDescent="0.25">
      <c r="A9" s="43" t="s">
        <v>21</v>
      </c>
      <c r="B9" s="9"/>
      <c r="C9" s="4"/>
      <c r="D9" s="5"/>
      <c r="E9" s="4"/>
      <c r="F9" s="4"/>
      <c r="G9" s="4"/>
      <c r="H9" s="4"/>
      <c r="I9" s="4"/>
      <c r="J9" s="5">
        <v>2052.9929999999999</v>
      </c>
      <c r="K9" s="5"/>
      <c r="L9" s="4"/>
      <c r="M9" s="4"/>
      <c r="N9" s="4"/>
      <c r="O9" s="4">
        <v>314</v>
      </c>
      <c r="P9" s="26"/>
      <c r="Q9" s="44"/>
    </row>
    <row r="10" spans="1:20" x14ac:dyDescent="0.25">
      <c r="A10" s="37" t="s">
        <v>22</v>
      </c>
      <c r="B10" s="38"/>
      <c r="C10" s="39"/>
      <c r="D10" s="40"/>
      <c r="E10" s="39"/>
      <c r="F10" s="39"/>
      <c r="G10" s="39"/>
      <c r="H10" s="39"/>
      <c r="I10" s="39"/>
      <c r="J10" s="40">
        <v>376.25200000000001</v>
      </c>
      <c r="K10" s="40"/>
      <c r="L10" s="39"/>
      <c r="M10" s="39"/>
      <c r="N10" s="39"/>
      <c r="O10" s="39"/>
      <c r="P10" s="41"/>
      <c r="Q10" s="42"/>
      <c r="T10" s="21"/>
    </row>
    <row r="11" spans="1:20" x14ac:dyDescent="0.25">
      <c r="A11" s="43" t="s">
        <v>23</v>
      </c>
      <c r="B11" s="9">
        <v>597</v>
      </c>
      <c r="C11" s="4">
        <v>2257</v>
      </c>
      <c r="D11" s="5">
        <v>-16</v>
      </c>
      <c r="E11" s="4">
        <v>49</v>
      </c>
      <c r="F11" s="4"/>
      <c r="G11" s="4">
        <v>-51</v>
      </c>
      <c r="H11" s="4"/>
      <c r="I11" s="4"/>
      <c r="J11" s="5">
        <v>50.152999999999999</v>
      </c>
      <c r="K11" s="5">
        <v>-23</v>
      </c>
      <c r="L11" s="4"/>
      <c r="M11" s="4"/>
      <c r="N11" s="4"/>
      <c r="O11" s="4"/>
      <c r="P11" s="26"/>
      <c r="Q11" s="44"/>
    </row>
    <row r="12" spans="1:20" ht="15.75" thickBot="1" x14ac:dyDescent="0.3">
      <c r="A12" s="45" t="s">
        <v>57</v>
      </c>
      <c r="B12" s="46"/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8.7889999999970314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7">
        <v>0</v>
      </c>
      <c r="Q12" s="48">
        <v>0</v>
      </c>
    </row>
    <row r="13" spans="1:20" ht="16.5" thickBot="1" x14ac:dyDescent="0.3">
      <c r="A13" s="49" t="s">
        <v>24</v>
      </c>
      <c r="B13" s="6">
        <v>8841</v>
      </c>
      <c r="C13" s="6">
        <v>50659</v>
      </c>
      <c r="D13" s="6">
        <v>197</v>
      </c>
      <c r="E13" s="6">
        <v>142</v>
      </c>
      <c r="F13" s="6">
        <v>0</v>
      </c>
      <c r="G13" s="6">
        <v>607</v>
      </c>
      <c r="H13" s="6">
        <v>18070</v>
      </c>
      <c r="I13" s="6">
        <v>7772</v>
      </c>
      <c r="J13" s="6">
        <v>23669.050195</v>
      </c>
      <c r="K13" s="6">
        <v>4612</v>
      </c>
      <c r="L13" s="6">
        <v>26568</v>
      </c>
      <c r="M13" s="6">
        <v>70</v>
      </c>
      <c r="N13" s="6">
        <v>0</v>
      </c>
      <c r="O13" s="6">
        <v>-125</v>
      </c>
      <c r="P13" s="6">
        <v>388</v>
      </c>
      <c r="Q13" s="13">
        <v>60</v>
      </c>
    </row>
    <row r="14" spans="1:20" ht="16.5" thickBot="1" x14ac:dyDescent="0.3">
      <c r="A14" s="3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20" ht="16.5" thickBot="1" x14ac:dyDescent="0.3">
      <c r="A15" s="28" t="s">
        <v>25</v>
      </c>
      <c r="B15" s="50">
        <v>-5701</v>
      </c>
      <c r="C15" s="50">
        <v>-35547</v>
      </c>
      <c r="D15" s="50">
        <v>0</v>
      </c>
      <c r="E15" s="51">
        <v>3117</v>
      </c>
      <c r="F15" s="51">
        <v>668</v>
      </c>
      <c r="G15" s="51">
        <v>0</v>
      </c>
      <c r="H15" s="51">
        <v>0</v>
      </c>
      <c r="I15" s="51">
        <v>0</v>
      </c>
      <c r="J15" s="51">
        <v>-3562.5351949999995</v>
      </c>
      <c r="K15" s="51">
        <v>-2603</v>
      </c>
      <c r="L15" s="51">
        <v>-26568</v>
      </c>
      <c r="M15" s="51">
        <v>-70</v>
      </c>
      <c r="N15" s="51">
        <v>39</v>
      </c>
      <c r="O15" s="51">
        <v>52589</v>
      </c>
      <c r="P15" s="51">
        <v>0</v>
      </c>
      <c r="Q15" s="51">
        <v>0</v>
      </c>
    </row>
    <row r="16" spans="1:20" x14ac:dyDescent="0.25">
      <c r="A16" s="34" t="s">
        <v>26</v>
      </c>
      <c r="B16" s="17">
        <v>-1339</v>
      </c>
      <c r="C16" s="18">
        <v>-35318</v>
      </c>
      <c r="D16" s="18"/>
      <c r="E16" s="18"/>
      <c r="F16" s="18">
        <v>-302</v>
      </c>
      <c r="G16" s="18"/>
      <c r="H16" s="18"/>
      <c r="I16" s="18"/>
      <c r="J16" s="18">
        <v>-1538.6849999999999</v>
      </c>
      <c r="K16" s="18">
        <v>-2603</v>
      </c>
      <c r="L16" s="18">
        <v>-26568</v>
      </c>
      <c r="M16" s="18">
        <v>-70</v>
      </c>
      <c r="N16" s="18"/>
      <c r="O16" s="18">
        <v>67342</v>
      </c>
      <c r="P16" s="18"/>
      <c r="Q16" s="19"/>
    </row>
    <row r="17" spans="1:17" x14ac:dyDescent="0.25">
      <c r="A17" s="37" t="s">
        <v>64</v>
      </c>
      <c r="B17" s="52">
        <v>-81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>
        <v>39</v>
      </c>
      <c r="O17" s="40"/>
      <c r="P17" s="40"/>
      <c r="Q17" s="53"/>
    </row>
    <row r="18" spans="1:17" x14ac:dyDescent="0.25">
      <c r="A18" s="43" t="s">
        <v>27</v>
      </c>
      <c r="B18" s="9">
        <v>-4177</v>
      </c>
      <c r="C18" s="4"/>
      <c r="D18" s="4"/>
      <c r="E18" s="4">
        <v>3204</v>
      </c>
      <c r="F18" s="4">
        <v>1276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7"/>
    </row>
    <row r="19" spans="1:17" x14ac:dyDescent="0.25">
      <c r="A19" s="37" t="s">
        <v>59</v>
      </c>
      <c r="B19" s="38"/>
      <c r="C19" s="39">
        <v>-30</v>
      </c>
      <c r="D19" s="39"/>
      <c r="E19" s="39"/>
      <c r="F19" s="39"/>
      <c r="G19" s="39"/>
      <c r="H19" s="39"/>
      <c r="I19" s="39"/>
      <c r="J19" s="39">
        <v>-2</v>
      </c>
      <c r="K19" s="39"/>
      <c r="L19" s="39"/>
      <c r="M19" s="39"/>
      <c r="N19" s="39"/>
      <c r="O19" s="39"/>
      <c r="P19" s="39"/>
      <c r="Q19" s="54"/>
    </row>
    <row r="20" spans="1:17" x14ac:dyDescent="0.25">
      <c r="A20" s="43" t="s">
        <v>29</v>
      </c>
      <c r="B20" s="9"/>
      <c r="C20" s="4" t="s">
        <v>60</v>
      </c>
      <c r="D20" s="4"/>
      <c r="E20" s="4"/>
      <c r="F20" s="4"/>
      <c r="G20" s="4"/>
      <c r="H20" s="4"/>
      <c r="I20" s="4"/>
      <c r="J20" s="4">
        <v>-1217.442</v>
      </c>
      <c r="K20" s="4"/>
      <c r="L20" s="20"/>
      <c r="M20" s="4"/>
      <c r="N20" s="4"/>
      <c r="O20" s="4">
        <v>-1521</v>
      </c>
      <c r="P20" s="4"/>
      <c r="Q20" s="7"/>
    </row>
    <row r="21" spans="1:17" ht="15.75" thickBot="1" x14ac:dyDescent="0.3">
      <c r="A21" s="45" t="s">
        <v>30</v>
      </c>
      <c r="B21" s="55">
        <v>-104</v>
      </c>
      <c r="C21" s="56">
        <v>-199</v>
      </c>
      <c r="D21" s="56"/>
      <c r="E21" s="56">
        <v>-87</v>
      </c>
      <c r="F21" s="56">
        <v>-306</v>
      </c>
      <c r="G21" s="56"/>
      <c r="H21" s="56"/>
      <c r="I21" s="56"/>
      <c r="J21" s="56">
        <v>-804.40819499999941</v>
      </c>
      <c r="K21" s="56"/>
      <c r="L21" s="57"/>
      <c r="M21" s="56"/>
      <c r="N21" s="56"/>
      <c r="O21" s="56">
        <v>-13232</v>
      </c>
      <c r="P21" s="56"/>
      <c r="Q21" s="58"/>
    </row>
    <row r="22" spans="1:17" ht="15.75" thickBot="1" x14ac:dyDescent="0.3">
      <c r="A22" s="2"/>
      <c r="B22" s="10"/>
      <c r="C22" s="10"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ht="16.5" thickBot="1" x14ac:dyDescent="0.3">
      <c r="A23" s="59" t="s">
        <v>31</v>
      </c>
      <c r="B23" s="51">
        <v>3140</v>
      </c>
      <c r="C23" s="51">
        <v>15112</v>
      </c>
      <c r="D23" s="51">
        <v>197</v>
      </c>
      <c r="E23" s="51">
        <v>3259</v>
      </c>
      <c r="F23" s="51">
        <v>668</v>
      </c>
      <c r="G23" s="51">
        <v>607</v>
      </c>
      <c r="H23" s="51">
        <v>18070</v>
      </c>
      <c r="I23" s="51">
        <v>7772</v>
      </c>
      <c r="J23" s="51">
        <v>20106.514999999999</v>
      </c>
      <c r="K23" s="51">
        <v>2009</v>
      </c>
      <c r="L23" s="51">
        <v>0</v>
      </c>
      <c r="M23" s="51">
        <v>0</v>
      </c>
      <c r="N23" s="51">
        <v>39</v>
      </c>
      <c r="O23" s="51">
        <v>52464</v>
      </c>
      <c r="P23" s="51">
        <v>388</v>
      </c>
      <c r="Q23" s="60">
        <v>60</v>
      </c>
    </row>
    <row r="24" spans="1:17" ht="16.5" thickBot="1" x14ac:dyDescent="0.3">
      <c r="A24" s="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1"/>
    </row>
    <row r="25" spans="1:17" ht="16.5" thickBot="1" x14ac:dyDescent="0.3">
      <c r="A25" s="59" t="s">
        <v>55</v>
      </c>
      <c r="B25" s="50">
        <v>3140</v>
      </c>
      <c r="C25" s="51">
        <v>15112</v>
      </c>
      <c r="D25" s="51">
        <v>197</v>
      </c>
      <c r="E25" s="51">
        <v>3259</v>
      </c>
      <c r="F25" s="51">
        <v>668</v>
      </c>
      <c r="G25" s="51">
        <v>607</v>
      </c>
      <c r="H25" s="51">
        <v>18070</v>
      </c>
      <c r="I25" s="51">
        <v>7772</v>
      </c>
      <c r="J25" s="51">
        <v>20097.726000000002</v>
      </c>
      <c r="K25" s="51">
        <v>2009</v>
      </c>
      <c r="L25" s="51">
        <v>0</v>
      </c>
      <c r="M25" s="51">
        <v>0</v>
      </c>
      <c r="N25" s="51">
        <v>39</v>
      </c>
      <c r="O25" s="51">
        <v>52464</v>
      </c>
      <c r="P25" s="51">
        <v>388</v>
      </c>
      <c r="Q25" s="60">
        <v>60</v>
      </c>
    </row>
    <row r="26" spans="1:17" ht="16.5" thickBot="1" x14ac:dyDescent="0.3">
      <c r="A26" s="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</row>
    <row r="27" spans="1:17" ht="16.5" thickBot="1" x14ac:dyDescent="0.3">
      <c r="A27" s="28" t="s">
        <v>32</v>
      </c>
      <c r="B27" s="50">
        <v>1630</v>
      </c>
      <c r="C27" s="51">
        <v>7382</v>
      </c>
      <c r="D27" s="51">
        <v>23</v>
      </c>
      <c r="E27" s="51">
        <v>3051</v>
      </c>
      <c r="F27" s="51">
        <v>668</v>
      </c>
      <c r="G27" s="51">
        <v>607</v>
      </c>
      <c r="H27" s="51">
        <v>0</v>
      </c>
      <c r="I27" s="51">
        <v>0</v>
      </c>
      <c r="J27" s="51">
        <f>5456.245-J47</f>
        <v>4170.7139999999999</v>
      </c>
      <c r="K27" s="51">
        <v>1637</v>
      </c>
      <c r="L27" s="51">
        <v>0</v>
      </c>
      <c r="M27" s="51">
        <v>0</v>
      </c>
      <c r="N27" s="51">
        <v>0</v>
      </c>
      <c r="O27" s="51">
        <v>30015</v>
      </c>
      <c r="P27" s="51">
        <v>0</v>
      </c>
      <c r="Q27" s="51">
        <v>17</v>
      </c>
    </row>
    <row r="28" spans="1:17" x14ac:dyDescent="0.25">
      <c r="A28" s="34" t="s">
        <v>33</v>
      </c>
      <c r="B28" s="9">
        <v>1</v>
      </c>
      <c r="C28" s="4">
        <v>1220</v>
      </c>
      <c r="D28" s="4"/>
      <c r="E28" s="4">
        <v>59</v>
      </c>
      <c r="F28" s="4"/>
      <c r="G28" s="4"/>
      <c r="H28" s="4"/>
      <c r="I28" s="4"/>
      <c r="J28" s="4">
        <v>120</v>
      </c>
      <c r="K28" s="4">
        <v>8</v>
      </c>
      <c r="L28" s="4"/>
      <c r="M28" s="4"/>
      <c r="N28" s="4"/>
      <c r="O28" s="4">
        <v>400</v>
      </c>
      <c r="P28" s="4"/>
      <c r="Q28" s="7"/>
    </row>
    <row r="29" spans="1:17" x14ac:dyDescent="0.25">
      <c r="A29" s="37" t="s">
        <v>34</v>
      </c>
      <c r="B29" s="38"/>
      <c r="C29" s="39">
        <v>35</v>
      </c>
      <c r="D29" s="39"/>
      <c r="E29" s="39"/>
      <c r="F29" s="39"/>
      <c r="G29" s="39"/>
      <c r="H29" s="39"/>
      <c r="I29" s="39"/>
      <c r="J29" s="39">
        <v>692.75199999999995</v>
      </c>
      <c r="K29" s="39">
        <v>200</v>
      </c>
      <c r="L29" s="39"/>
      <c r="M29" s="39"/>
      <c r="N29" s="39"/>
      <c r="O29" s="39">
        <v>3500</v>
      </c>
      <c r="P29" s="39"/>
      <c r="Q29" s="54"/>
    </row>
    <row r="30" spans="1:17" x14ac:dyDescent="0.25">
      <c r="A30" s="43" t="s">
        <v>35</v>
      </c>
      <c r="B30" s="9"/>
      <c r="C30" s="4">
        <v>283</v>
      </c>
      <c r="D30" s="4"/>
      <c r="E30" s="4"/>
      <c r="F30" s="4"/>
      <c r="G30" s="4"/>
      <c r="H30" s="4"/>
      <c r="I30" s="4"/>
      <c r="J30" s="4">
        <v>218.97900000000001</v>
      </c>
      <c r="K30" s="4">
        <v>641</v>
      </c>
      <c r="L30" s="4"/>
      <c r="M30" s="4"/>
      <c r="N30" s="4"/>
      <c r="O30" s="4">
        <v>411</v>
      </c>
      <c r="P30" s="4"/>
      <c r="Q30" s="7"/>
    </row>
    <row r="31" spans="1:17" x14ac:dyDescent="0.25">
      <c r="A31" s="37" t="s">
        <v>36</v>
      </c>
      <c r="B31" s="38">
        <v>1329</v>
      </c>
      <c r="C31" s="39">
        <v>1108</v>
      </c>
      <c r="D31" s="39"/>
      <c r="E31" s="39"/>
      <c r="F31" s="39"/>
      <c r="G31" s="39">
        <v>607</v>
      </c>
      <c r="H31" s="39"/>
      <c r="I31" s="39"/>
      <c r="J31" s="39">
        <v>151.017</v>
      </c>
      <c r="K31" s="39">
        <v>205</v>
      </c>
      <c r="L31" s="39"/>
      <c r="M31" s="39"/>
      <c r="N31" s="39"/>
      <c r="O31" s="39">
        <v>4733</v>
      </c>
      <c r="P31" s="39"/>
      <c r="Q31" s="54"/>
    </row>
    <row r="32" spans="1:17" x14ac:dyDescent="0.25">
      <c r="A32" s="43" t="s">
        <v>37</v>
      </c>
      <c r="B32" s="9"/>
      <c r="C32" s="4"/>
      <c r="D32" s="4"/>
      <c r="E32" s="4">
        <v>2738</v>
      </c>
      <c r="F32" s="4">
        <v>668</v>
      </c>
      <c r="G32" s="4"/>
      <c r="H32" s="4"/>
      <c r="I32" s="4"/>
      <c r="J32" s="4">
        <v>680.3</v>
      </c>
      <c r="K32" s="4">
        <v>65</v>
      </c>
      <c r="L32" s="4"/>
      <c r="M32" s="4"/>
      <c r="N32" s="4"/>
      <c r="O32" s="4">
        <v>5982</v>
      </c>
      <c r="P32" s="4"/>
      <c r="Q32" s="7"/>
    </row>
    <row r="33" spans="1:17" x14ac:dyDescent="0.25">
      <c r="A33" s="37" t="s">
        <v>38</v>
      </c>
      <c r="B33" s="38">
        <v>3</v>
      </c>
      <c r="C33" s="39">
        <v>66</v>
      </c>
      <c r="D33" s="39"/>
      <c r="E33" s="39">
        <v>37</v>
      </c>
      <c r="F33" s="39"/>
      <c r="G33" s="39"/>
      <c r="H33" s="39"/>
      <c r="I33" s="39"/>
      <c r="J33" s="39">
        <v>272</v>
      </c>
      <c r="K33" s="39"/>
      <c r="L33" s="39"/>
      <c r="M33" s="39"/>
      <c r="N33" s="39"/>
      <c r="O33" s="39">
        <v>2631</v>
      </c>
      <c r="P33" s="39"/>
      <c r="Q33" s="54"/>
    </row>
    <row r="34" spans="1:17" ht="15.75" thickBot="1" x14ac:dyDescent="0.3">
      <c r="A34" s="84" t="s">
        <v>39</v>
      </c>
      <c r="B34" s="85">
        <v>297</v>
      </c>
      <c r="C34" s="86">
        <v>4670</v>
      </c>
      <c r="D34" s="86">
        <v>23</v>
      </c>
      <c r="E34" s="86">
        <v>217</v>
      </c>
      <c r="F34" s="86"/>
      <c r="G34" s="86"/>
      <c r="H34" s="86"/>
      <c r="I34" s="86"/>
      <c r="J34" s="86">
        <v>2035.6659999999999</v>
      </c>
      <c r="K34" s="86">
        <v>518</v>
      </c>
      <c r="L34" s="86"/>
      <c r="M34" s="86"/>
      <c r="N34" s="86"/>
      <c r="O34" s="86">
        <v>12358</v>
      </c>
      <c r="P34" s="86"/>
      <c r="Q34" s="87">
        <v>17</v>
      </c>
    </row>
    <row r="35" spans="1:17" ht="15.75" thickBot="1" x14ac:dyDescent="0.3">
      <c r="A35" s="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4"/>
    </row>
    <row r="36" spans="1:17" ht="16.5" thickBot="1" x14ac:dyDescent="0.3">
      <c r="A36" s="28" t="s">
        <v>40</v>
      </c>
      <c r="B36" s="50">
        <v>15</v>
      </c>
      <c r="C36" s="51"/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8109.7969999999996</v>
      </c>
      <c r="K36" s="51">
        <v>0</v>
      </c>
      <c r="L36" s="51">
        <v>0</v>
      </c>
      <c r="M36" s="51">
        <v>0</v>
      </c>
      <c r="N36" s="51">
        <v>0</v>
      </c>
      <c r="O36" s="51">
        <v>438</v>
      </c>
      <c r="P36" s="51">
        <v>0</v>
      </c>
      <c r="Q36" s="60">
        <v>0</v>
      </c>
    </row>
    <row r="37" spans="1:17" x14ac:dyDescent="0.25">
      <c r="A37" s="34" t="s">
        <v>41</v>
      </c>
      <c r="B37" s="17">
        <v>15</v>
      </c>
      <c r="C37" s="18"/>
      <c r="D37" s="18"/>
      <c r="E37" s="18"/>
      <c r="F37" s="18"/>
      <c r="G37" s="18"/>
      <c r="H37" s="18"/>
      <c r="I37" s="18"/>
      <c r="J37" s="18">
        <v>186</v>
      </c>
      <c r="K37" s="18"/>
      <c r="L37" s="18"/>
      <c r="M37" s="18"/>
      <c r="N37" s="18"/>
      <c r="O37" s="18">
        <v>438</v>
      </c>
      <c r="P37" s="18"/>
      <c r="Q37" s="19"/>
    </row>
    <row r="38" spans="1:17" x14ac:dyDescent="0.25">
      <c r="A38" s="37" t="s">
        <v>42</v>
      </c>
      <c r="B38" s="38"/>
      <c r="C38" s="39"/>
      <c r="D38" s="39"/>
      <c r="E38" s="39"/>
      <c r="F38" s="39"/>
      <c r="G38" s="39"/>
      <c r="H38" s="39"/>
      <c r="I38" s="39"/>
      <c r="J38" s="39">
        <v>200</v>
      </c>
      <c r="K38" s="39"/>
      <c r="L38" s="39"/>
      <c r="M38" s="39"/>
      <c r="N38" s="39"/>
      <c r="O38" s="39"/>
      <c r="P38" s="39"/>
      <c r="Q38" s="54"/>
    </row>
    <row r="39" spans="1:17" x14ac:dyDescent="0.25">
      <c r="A39" s="43" t="s">
        <v>43</v>
      </c>
      <c r="B39" s="9"/>
      <c r="C39" s="4"/>
      <c r="D39" s="4"/>
      <c r="E39" s="4"/>
      <c r="F39" s="4"/>
      <c r="G39" s="4"/>
      <c r="H39" s="4"/>
      <c r="I39" s="4"/>
      <c r="J39" s="4">
        <v>350.94499999999999</v>
      </c>
      <c r="K39" s="4"/>
      <c r="L39" s="4"/>
      <c r="M39" s="4"/>
      <c r="N39" s="4"/>
      <c r="O39" s="4"/>
      <c r="P39" s="4"/>
      <c r="Q39" s="7"/>
    </row>
    <row r="40" spans="1:17" x14ac:dyDescent="0.25">
      <c r="A40" s="37" t="s">
        <v>45</v>
      </c>
      <c r="B40" s="38"/>
      <c r="C40" s="39"/>
      <c r="D40" s="39"/>
      <c r="E40" s="39"/>
      <c r="F40" s="39"/>
      <c r="G40" s="39"/>
      <c r="H40" s="39"/>
      <c r="I40" s="39"/>
      <c r="J40" s="39">
        <v>7372.8519999999999</v>
      </c>
      <c r="K40" s="39"/>
      <c r="L40" s="39"/>
      <c r="M40" s="39"/>
      <c r="N40" s="39"/>
      <c r="O40" s="39"/>
      <c r="P40" s="39"/>
      <c r="Q40" s="54"/>
    </row>
    <row r="41" spans="1:17" ht="15.75" thickBot="1" x14ac:dyDescent="0.3">
      <c r="A41" s="61" t="s">
        <v>44</v>
      </c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</row>
    <row r="42" spans="1:17" ht="15.75" thickBot="1" x14ac:dyDescent="0.3">
      <c r="A42" s="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1"/>
    </row>
    <row r="43" spans="1:17" ht="16.5" thickBot="1" x14ac:dyDescent="0.3">
      <c r="A43" s="28" t="s">
        <v>46</v>
      </c>
      <c r="B43" s="50">
        <v>1495</v>
      </c>
      <c r="C43" s="51">
        <v>7730</v>
      </c>
      <c r="D43" s="51">
        <v>174</v>
      </c>
      <c r="E43" s="51">
        <v>208</v>
      </c>
      <c r="F43" s="51">
        <v>0</v>
      </c>
      <c r="G43" s="51">
        <v>0</v>
      </c>
      <c r="H43" s="51">
        <v>18070</v>
      </c>
      <c r="I43" s="51">
        <v>7772</v>
      </c>
      <c r="J43" s="51">
        <v>5021.4259999999995</v>
      </c>
      <c r="K43" s="51">
        <v>372</v>
      </c>
      <c r="L43" s="51">
        <v>0</v>
      </c>
      <c r="M43" s="51">
        <v>0</v>
      </c>
      <c r="N43" s="51">
        <v>39</v>
      </c>
      <c r="O43" s="51">
        <v>22011</v>
      </c>
      <c r="P43" s="51">
        <v>388</v>
      </c>
      <c r="Q43" s="60">
        <v>43</v>
      </c>
    </row>
    <row r="44" spans="1:17" x14ac:dyDescent="0.25">
      <c r="A44" s="34" t="s">
        <v>56</v>
      </c>
      <c r="B44" s="17">
        <v>1495</v>
      </c>
      <c r="C44" s="18">
        <v>7730</v>
      </c>
      <c r="D44" s="18">
        <v>174</v>
      </c>
      <c r="E44" s="18">
        <v>208</v>
      </c>
      <c r="F44" s="18"/>
      <c r="G44" s="18"/>
      <c r="H44" s="18">
        <v>18070</v>
      </c>
      <c r="I44" s="18">
        <v>7772</v>
      </c>
      <c r="J44" s="18">
        <v>3166.4259999999999</v>
      </c>
      <c r="K44" s="18">
        <v>372</v>
      </c>
      <c r="L44" s="18"/>
      <c r="M44" s="18"/>
      <c r="N44" s="18">
        <v>39</v>
      </c>
      <c r="O44" s="18">
        <v>21152</v>
      </c>
      <c r="P44" s="18">
        <v>388</v>
      </c>
      <c r="Q44" s="19">
        <v>43</v>
      </c>
    </row>
    <row r="45" spans="1:17" ht="15.75" thickBot="1" x14ac:dyDescent="0.3">
      <c r="A45" s="37" t="s">
        <v>47</v>
      </c>
      <c r="B45" s="62"/>
      <c r="C45" s="63"/>
      <c r="D45" s="63"/>
      <c r="E45" s="63"/>
      <c r="F45" s="63"/>
      <c r="G45" s="63"/>
      <c r="H45" s="63"/>
      <c r="I45" s="63"/>
      <c r="J45" s="63">
        <v>1855</v>
      </c>
      <c r="K45" s="63"/>
      <c r="L45" s="63"/>
      <c r="M45" s="63"/>
      <c r="N45" s="63"/>
      <c r="O45" s="63">
        <v>859</v>
      </c>
      <c r="P45" s="63"/>
      <c r="Q45" s="64"/>
    </row>
    <row r="46" spans="1:17" ht="16.5" thickBot="1" x14ac:dyDescent="0.3">
      <c r="A46" s="88" t="s">
        <v>48</v>
      </c>
      <c r="B46" s="12"/>
      <c r="C46" s="6"/>
      <c r="D46" s="6"/>
      <c r="E46" s="6"/>
      <c r="F46" s="6"/>
      <c r="G46" s="6"/>
      <c r="H46" s="6"/>
      <c r="I46" s="6"/>
      <c r="J46" s="6">
        <f>1510.258+J47</f>
        <v>2795.7889999999998</v>
      </c>
      <c r="K46" s="6"/>
      <c r="L46" s="6"/>
      <c r="M46" s="6"/>
      <c r="N46" s="6"/>
      <c r="O46" s="6"/>
      <c r="P46" s="6"/>
      <c r="Q46" s="13"/>
    </row>
    <row r="47" spans="1:17" ht="15.75" thickBot="1" x14ac:dyDescent="0.3">
      <c r="A47" s="89" t="s">
        <v>28</v>
      </c>
      <c r="B47" s="62"/>
      <c r="C47" s="63"/>
      <c r="D47" s="63"/>
      <c r="E47" s="63"/>
      <c r="F47" s="63"/>
      <c r="G47" s="63"/>
      <c r="H47" s="63"/>
      <c r="I47" s="63"/>
      <c r="J47" s="63">
        <v>1285.5309999999999</v>
      </c>
      <c r="K47" s="63"/>
      <c r="L47" s="63"/>
      <c r="M47" s="63"/>
      <c r="N47" s="63"/>
      <c r="O47" s="63"/>
      <c r="P47" s="63"/>
      <c r="Q47" s="64"/>
    </row>
    <row r="48" spans="1:17" x14ac:dyDescent="0.25">
      <c r="A48" s="90" t="s">
        <v>49</v>
      </c>
      <c r="B48" s="91">
        <v>1814.6</v>
      </c>
      <c r="C48" s="91">
        <v>22756.2</v>
      </c>
      <c r="D48" s="91"/>
      <c r="E48" s="91"/>
      <c r="F48" s="91"/>
      <c r="G48" s="91"/>
      <c r="H48" s="91"/>
      <c r="I48" s="91">
        <v>47.1</v>
      </c>
      <c r="J48" s="91">
        <v>5273</v>
      </c>
      <c r="K48" s="91">
        <v>10813.7</v>
      </c>
      <c r="L48" s="91">
        <v>26568</v>
      </c>
      <c r="M48" s="91">
        <v>69.599999999999994</v>
      </c>
      <c r="N48" s="91">
        <v>0</v>
      </c>
      <c r="O48" s="91">
        <v>67342.2</v>
      </c>
      <c r="P48" s="91"/>
      <c r="Q48" s="92"/>
    </row>
    <row r="49" spans="1:19" ht="15.75" thickBot="1" x14ac:dyDescent="0.3">
      <c r="A49" s="45" t="s">
        <v>50</v>
      </c>
      <c r="B49" s="62">
        <v>352.6</v>
      </c>
      <c r="C49" s="63">
        <v>5451</v>
      </c>
      <c r="D49" s="63"/>
      <c r="E49" s="63"/>
      <c r="F49" s="63"/>
      <c r="G49" s="63"/>
      <c r="H49" s="63"/>
      <c r="I49" s="56">
        <v>13.8</v>
      </c>
      <c r="J49" s="56">
        <v>1876.5</v>
      </c>
      <c r="K49" s="56">
        <v>2626</v>
      </c>
      <c r="L49" s="56">
        <v>8378.7000000000007</v>
      </c>
      <c r="M49" s="56">
        <v>17.5</v>
      </c>
      <c r="N49" s="56">
        <v>0</v>
      </c>
      <c r="O49" s="56">
        <v>18716.099999999999</v>
      </c>
      <c r="P49" s="56"/>
      <c r="Q49" s="58"/>
      <c r="S49" s="21"/>
    </row>
    <row r="50" spans="1:19" x14ac:dyDescent="0.25">
      <c r="A50" s="65"/>
      <c r="B50" s="66" t="s">
        <v>65</v>
      </c>
      <c r="C50" s="67"/>
      <c r="D50" s="67"/>
      <c r="E50" s="68" t="s">
        <v>66</v>
      </c>
      <c r="F50" s="67"/>
      <c r="G50" s="67"/>
      <c r="H50" s="69"/>
      <c r="I50" s="70" t="s">
        <v>67</v>
      </c>
      <c r="J50" s="71"/>
      <c r="K50" s="72" t="s">
        <v>73</v>
      </c>
      <c r="L50" s="71">
        <v>924.81241648679202</v>
      </c>
      <c r="M50" s="73"/>
      <c r="N50" s="74"/>
      <c r="O50" s="73"/>
      <c r="P50" s="73"/>
      <c r="Q50" s="75"/>
      <c r="S50" s="21"/>
    </row>
    <row r="51" spans="1:19" ht="15.75" thickBot="1" x14ac:dyDescent="0.3">
      <c r="A51" s="76"/>
      <c r="B51" s="77" t="s">
        <v>68</v>
      </c>
      <c r="C51" s="78"/>
      <c r="D51" s="79">
        <v>58.374000000000002</v>
      </c>
      <c r="E51" s="80" t="s">
        <v>69</v>
      </c>
      <c r="F51" s="78"/>
      <c r="G51" s="78">
        <v>971.04782745742966</v>
      </c>
      <c r="H51" s="81"/>
      <c r="I51" s="80" t="s">
        <v>70</v>
      </c>
      <c r="J51" s="78"/>
      <c r="K51" s="80" t="s">
        <v>51</v>
      </c>
      <c r="L51" s="78">
        <v>1151.4886764655496</v>
      </c>
      <c r="M51" s="82"/>
      <c r="N51" s="83"/>
      <c r="O51" s="82"/>
      <c r="P51" s="82"/>
      <c r="Q51" s="81"/>
    </row>
    <row r="53" spans="1:19" x14ac:dyDescent="0.25">
      <c r="A53" t="s">
        <v>75</v>
      </c>
    </row>
    <row r="69" s="27" customFormat="1" x14ac:dyDescent="0.25"/>
    <row r="70" s="27" customFormat="1" x14ac:dyDescent="0.25"/>
  </sheetData>
  <pageMargins left="0.25" right="0.25" top="0.75" bottom="0.75" header="0.3" footer="0.3"/>
  <pageSetup paperSize="9" scale="58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A48" sqref="A48"/>
    </sheetView>
  </sheetViews>
  <sheetFormatPr defaultRowHeight="15" x14ac:dyDescent="0.25"/>
  <cols>
    <col min="1" max="1" width="33.42578125" customWidth="1"/>
    <col min="6" max="6" width="16.140625" bestFit="1" customWidth="1"/>
    <col min="8" max="8" width="13.42578125" bestFit="1" customWidth="1"/>
    <col min="13" max="13" width="9.85546875" bestFit="1" customWidth="1"/>
  </cols>
  <sheetData>
    <row r="1" spans="1:18" ht="21" x14ac:dyDescent="0.35">
      <c r="A1" s="1" t="s">
        <v>63</v>
      </c>
    </row>
    <row r="2" spans="1:18" x14ac:dyDescent="0.25">
      <c r="A2" s="22" t="s">
        <v>53</v>
      </c>
    </row>
    <row r="3" spans="1:18" ht="15.75" thickBot="1" x14ac:dyDescent="0.3"/>
    <row r="4" spans="1:18" ht="15.75" x14ac:dyDescent="0.25">
      <c r="A4" s="28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61</v>
      </c>
      <c r="G4" s="29" t="s">
        <v>6</v>
      </c>
      <c r="H4" s="30" t="s">
        <v>74</v>
      </c>
      <c r="I4" s="29" t="s">
        <v>7</v>
      </c>
      <c r="J4" s="29" t="s">
        <v>8</v>
      </c>
      <c r="K4" s="29" t="s">
        <v>9</v>
      </c>
      <c r="L4" s="29" t="s">
        <v>10</v>
      </c>
      <c r="M4" s="30" t="s">
        <v>11</v>
      </c>
      <c r="N4" s="29" t="s">
        <v>71</v>
      </c>
      <c r="O4" s="29" t="s">
        <v>12</v>
      </c>
      <c r="P4" s="30" t="s">
        <v>13</v>
      </c>
      <c r="Q4" s="29" t="s">
        <v>14</v>
      </c>
      <c r="R4" s="29" t="s">
        <v>58</v>
      </c>
    </row>
    <row r="5" spans="1:18" ht="15.75" thickBot="1" x14ac:dyDescent="0.3">
      <c r="A5" s="31" t="s">
        <v>15</v>
      </c>
      <c r="B5" s="32"/>
      <c r="C5" s="32"/>
      <c r="D5" s="32"/>
      <c r="E5" s="32"/>
      <c r="F5" s="32"/>
      <c r="G5" s="32"/>
      <c r="H5" s="33"/>
      <c r="I5" s="32"/>
      <c r="J5" s="32"/>
      <c r="K5" s="32"/>
      <c r="L5" s="32"/>
      <c r="M5" s="33"/>
      <c r="N5" s="32"/>
      <c r="O5" s="32"/>
      <c r="P5" s="33"/>
      <c r="Q5" s="32"/>
      <c r="R5" s="32"/>
    </row>
    <row r="6" spans="1:18" x14ac:dyDescent="0.25">
      <c r="A6" s="34" t="s">
        <v>19</v>
      </c>
      <c r="B6" s="8">
        <v>1504</v>
      </c>
      <c r="C6" s="5">
        <v>9875.9907999999996</v>
      </c>
      <c r="D6" s="5">
        <v>103.83750000000001</v>
      </c>
      <c r="E6" s="5"/>
      <c r="F6" s="35"/>
      <c r="G6" s="5"/>
      <c r="H6" s="5">
        <v>5421</v>
      </c>
      <c r="I6" s="5">
        <v>1787.56</v>
      </c>
      <c r="J6" s="5">
        <v>4494.9975000000004</v>
      </c>
      <c r="K6" s="5">
        <v>163.35</v>
      </c>
      <c r="L6" s="5">
        <v>2284.848</v>
      </c>
      <c r="M6" s="5">
        <v>60.2</v>
      </c>
      <c r="N6" s="5"/>
      <c r="O6" s="5"/>
      <c r="P6" s="25">
        <v>388</v>
      </c>
      <c r="Q6" s="36">
        <v>60</v>
      </c>
      <c r="R6" s="36">
        <v>26144</v>
      </c>
    </row>
    <row r="7" spans="1:18" x14ac:dyDescent="0.25">
      <c r="A7" s="37" t="s">
        <v>20</v>
      </c>
      <c r="B7" s="38">
        <v>4131</v>
      </c>
      <c r="C7" s="39">
        <v>2.8574000000000002</v>
      </c>
      <c r="D7" s="40"/>
      <c r="E7" s="39">
        <v>62.672699999999999</v>
      </c>
      <c r="F7" s="39"/>
      <c r="G7" s="39">
        <v>506.66</v>
      </c>
      <c r="H7" s="39"/>
      <c r="I7" s="39"/>
      <c r="J7" s="40">
        <v>22732.974395000001</v>
      </c>
      <c r="K7" s="40">
        <v>3660.5249999999996</v>
      </c>
      <c r="L7" s="39"/>
      <c r="M7" s="39"/>
      <c r="N7" s="39"/>
      <c r="O7" s="39">
        <v>16.253999999999998</v>
      </c>
      <c r="P7" s="41"/>
      <c r="Q7" s="42"/>
      <c r="R7" s="42">
        <v>31113</v>
      </c>
    </row>
    <row r="8" spans="1:18" x14ac:dyDescent="0.25">
      <c r="A8" s="43" t="s">
        <v>21</v>
      </c>
      <c r="B8" s="9"/>
      <c r="C8" s="4"/>
      <c r="D8" s="5"/>
      <c r="E8" s="4"/>
      <c r="F8" s="4"/>
      <c r="G8" s="4"/>
      <c r="H8" s="4"/>
      <c r="I8" s="4"/>
      <c r="J8" s="5">
        <v>2001.6330699999996</v>
      </c>
      <c r="K8" s="5"/>
      <c r="L8" s="4"/>
      <c r="M8" s="4"/>
      <c r="N8" s="4"/>
      <c r="O8" s="4">
        <v>27.003999999999998</v>
      </c>
      <c r="P8" s="26"/>
      <c r="Q8" s="44"/>
      <c r="R8" s="44">
        <v>2028.6370699999995</v>
      </c>
    </row>
    <row r="9" spans="1:18" x14ac:dyDescent="0.25">
      <c r="A9" s="37" t="s">
        <v>22</v>
      </c>
      <c r="B9" s="38"/>
      <c r="C9" s="39"/>
      <c r="D9" s="40"/>
      <c r="E9" s="39"/>
      <c r="F9" s="39"/>
      <c r="G9" s="39"/>
      <c r="H9" s="39"/>
      <c r="I9" s="39"/>
      <c r="J9" s="40">
        <v>387.14546999999999</v>
      </c>
      <c r="K9" s="40"/>
      <c r="L9" s="39"/>
      <c r="M9" s="39"/>
      <c r="N9" s="39"/>
      <c r="O9" s="39"/>
      <c r="P9" s="41"/>
      <c r="Q9" s="42"/>
      <c r="R9" s="42">
        <v>387.14546999999999</v>
      </c>
    </row>
    <row r="10" spans="1:18" x14ac:dyDescent="0.25">
      <c r="A10" s="43" t="s">
        <v>23</v>
      </c>
      <c r="B10" s="9">
        <v>385</v>
      </c>
      <c r="C10" s="4">
        <v>460.65370000000001</v>
      </c>
      <c r="D10" s="5">
        <v>-7.8</v>
      </c>
      <c r="E10" s="4">
        <v>33.021099999999997</v>
      </c>
      <c r="F10" s="4"/>
      <c r="G10" s="4">
        <v>-39.270000000000003</v>
      </c>
      <c r="H10" s="4"/>
      <c r="I10" s="4"/>
      <c r="J10" s="5">
        <v>44.076944999999981</v>
      </c>
      <c r="K10" s="5">
        <v>-18.974999999999998</v>
      </c>
      <c r="L10" s="4"/>
      <c r="M10" s="4"/>
      <c r="N10" s="4"/>
      <c r="O10" s="4"/>
      <c r="P10" s="26"/>
      <c r="Q10" s="44"/>
      <c r="R10" s="44">
        <v>857</v>
      </c>
    </row>
    <row r="11" spans="1:18" ht="15.75" thickBot="1" x14ac:dyDescent="0.3">
      <c r="A11" s="45" t="s">
        <v>52</v>
      </c>
      <c r="B11" s="46">
        <v>0</v>
      </c>
      <c r="C11" s="46">
        <v>-2.4778999999989537</v>
      </c>
      <c r="D11" s="46">
        <v>0</v>
      </c>
      <c r="E11" s="46">
        <v>0.19380000000046493</v>
      </c>
      <c r="F11" s="46">
        <v>0</v>
      </c>
      <c r="G11" s="46">
        <v>5.6843418860808015E-14</v>
      </c>
      <c r="H11" s="46">
        <v>0</v>
      </c>
      <c r="I11" s="46">
        <v>0</v>
      </c>
      <c r="J11" s="46">
        <v>18.162420000004204</v>
      </c>
      <c r="K11" s="46">
        <v>0</v>
      </c>
      <c r="L11" s="46">
        <v>0</v>
      </c>
      <c r="M11" s="46">
        <v>0.20000000000000284</v>
      </c>
      <c r="N11" s="46">
        <v>0</v>
      </c>
      <c r="O11" s="46">
        <v>-9.0949470177292824E-13</v>
      </c>
      <c r="P11" s="47">
        <v>0</v>
      </c>
      <c r="Q11" s="48">
        <v>0</v>
      </c>
      <c r="R11" s="48"/>
    </row>
    <row r="12" spans="1:18" ht="16.5" thickBot="1" x14ac:dyDescent="0.3">
      <c r="A12" s="49" t="s">
        <v>24</v>
      </c>
      <c r="B12" s="6">
        <v>6020</v>
      </c>
      <c r="C12" s="6">
        <v>10339.501900000001</v>
      </c>
      <c r="D12" s="6">
        <v>96.037500000000009</v>
      </c>
      <c r="E12" s="6">
        <v>95.693799999999996</v>
      </c>
      <c r="F12" s="6">
        <v>0</v>
      </c>
      <c r="G12" s="6">
        <v>467.39000000000004</v>
      </c>
      <c r="H12" s="6">
        <v>5421</v>
      </c>
      <c r="I12" s="6">
        <v>1787.56</v>
      </c>
      <c r="J12" s="6">
        <v>24883.270300000004</v>
      </c>
      <c r="K12" s="6">
        <v>3804.8999999999996</v>
      </c>
      <c r="L12" s="6">
        <v>2284.848</v>
      </c>
      <c r="M12" s="6">
        <v>60.2</v>
      </c>
      <c r="N12" s="6">
        <v>0</v>
      </c>
      <c r="O12" s="6">
        <v>-10.75</v>
      </c>
      <c r="P12" s="6">
        <v>388</v>
      </c>
      <c r="Q12" s="13">
        <v>60</v>
      </c>
      <c r="R12" s="13">
        <v>55698</v>
      </c>
    </row>
    <row r="13" spans="1:18" ht="16.5" thickBot="1" x14ac:dyDescent="0.3">
      <c r="A13" s="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  <c r="R13" s="11"/>
    </row>
    <row r="14" spans="1:18" ht="16.5" thickBot="1" x14ac:dyDescent="0.3">
      <c r="A14" s="28" t="s">
        <v>25</v>
      </c>
      <c r="B14" s="50">
        <v>-3874.3901000000001</v>
      </c>
      <c r="C14" s="50">
        <v>-5808.3797999999997</v>
      </c>
      <c r="D14" s="50">
        <v>0</v>
      </c>
      <c r="E14" s="51">
        <v>2185.8000000000002</v>
      </c>
      <c r="F14" s="51">
        <v>668</v>
      </c>
      <c r="G14" s="51">
        <v>0</v>
      </c>
      <c r="H14" s="51">
        <v>0</v>
      </c>
      <c r="I14" s="51">
        <v>0</v>
      </c>
      <c r="J14" s="51">
        <v>-4222.4601700000012</v>
      </c>
      <c r="K14" s="51">
        <v>-2147.4749999999999</v>
      </c>
      <c r="L14" s="51">
        <v>-2284.848</v>
      </c>
      <c r="M14" s="51">
        <v>-60</v>
      </c>
      <c r="N14" s="51">
        <v>16</v>
      </c>
      <c r="O14" s="51">
        <v>4522.6539999999995</v>
      </c>
      <c r="P14" s="51">
        <v>0</v>
      </c>
      <c r="Q14" s="51">
        <v>0</v>
      </c>
      <c r="R14" s="51">
        <v>-11005.09907</v>
      </c>
    </row>
    <row r="15" spans="1:18" x14ac:dyDescent="0.25">
      <c r="A15" s="34" t="s">
        <v>26</v>
      </c>
      <c r="B15" s="17">
        <v>-422.99009999999998</v>
      </c>
      <c r="C15" s="18">
        <v>-5770.9611999999997</v>
      </c>
      <c r="D15" s="18"/>
      <c r="E15" s="18"/>
      <c r="F15" s="18">
        <v>-302</v>
      </c>
      <c r="G15" s="18"/>
      <c r="H15" s="18"/>
      <c r="I15" s="18"/>
      <c r="J15" s="18">
        <v>-1478.1505499999998</v>
      </c>
      <c r="K15" s="18">
        <v>-2147.4749999999999</v>
      </c>
      <c r="L15" s="18">
        <v>-2284.848</v>
      </c>
      <c r="M15" s="18">
        <v>-60</v>
      </c>
      <c r="N15" s="18"/>
      <c r="O15" s="18">
        <v>5791.4119999999994</v>
      </c>
      <c r="P15" s="18"/>
      <c r="Q15" s="19"/>
      <c r="R15" s="19">
        <v>-6675.0128500000001</v>
      </c>
    </row>
    <row r="16" spans="1:18" x14ac:dyDescent="0.25">
      <c r="A16" s="37" t="s">
        <v>64</v>
      </c>
      <c r="B16" s="52">
        <v>-48.6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>
        <v>16</v>
      </c>
      <c r="O16" s="40"/>
      <c r="P16" s="40"/>
      <c r="Q16" s="53"/>
      <c r="R16" s="53">
        <v>-32.6</v>
      </c>
    </row>
    <row r="17" spans="1:18" x14ac:dyDescent="0.25">
      <c r="A17" s="43" t="s">
        <v>27</v>
      </c>
      <c r="B17" s="9">
        <v>-3356</v>
      </c>
      <c r="C17" s="4"/>
      <c r="D17" s="4"/>
      <c r="E17" s="4">
        <v>2242.8000000000002</v>
      </c>
      <c r="F17" s="4">
        <v>1276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7"/>
      <c r="R17" s="7">
        <v>162.80000000000018</v>
      </c>
    </row>
    <row r="18" spans="1:18" x14ac:dyDescent="0.25">
      <c r="A18" s="37" t="s">
        <v>59</v>
      </c>
      <c r="B18" s="38"/>
      <c r="C18" s="39">
        <v>-4.9019999999999992</v>
      </c>
      <c r="D18" s="39"/>
      <c r="E18" s="39"/>
      <c r="F18" s="39"/>
      <c r="G18" s="39"/>
      <c r="H18" s="39"/>
      <c r="I18" s="39"/>
      <c r="J18" s="39">
        <v>-2</v>
      </c>
      <c r="K18" s="39"/>
      <c r="L18" s="39"/>
      <c r="M18" s="39"/>
      <c r="N18" s="39"/>
      <c r="O18" s="39"/>
      <c r="P18" s="39"/>
      <c r="Q18" s="54"/>
      <c r="R18" s="54">
        <v>-6.9019999999999992</v>
      </c>
    </row>
    <row r="19" spans="1:18" x14ac:dyDescent="0.25">
      <c r="A19" s="43" t="s">
        <v>29</v>
      </c>
      <c r="B19" s="9"/>
      <c r="C19" s="4"/>
      <c r="D19" s="4"/>
      <c r="E19" s="4"/>
      <c r="F19" s="4"/>
      <c r="G19" s="4"/>
      <c r="H19" s="4"/>
      <c r="I19" s="4"/>
      <c r="J19" s="4">
        <v>-1262.1811099999998</v>
      </c>
      <c r="K19" s="4"/>
      <c r="L19" s="20"/>
      <c r="M19" s="4"/>
      <c r="N19" s="4"/>
      <c r="O19" s="4">
        <v>-130.80599999999998</v>
      </c>
      <c r="P19" s="4"/>
      <c r="Q19" s="7"/>
      <c r="R19" s="7">
        <v>-1392.9871099999998</v>
      </c>
    </row>
    <row r="20" spans="1:18" ht="15.75" thickBot="1" x14ac:dyDescent="0.3">
      <c r="A20" s="45" t="s">
        <v>30</v>
      </c>
      <c r="B20" s="55">
        <v>-46.800000000000011</v>
      </c>
      <c r="C20" s="56">
        <v>-32.516599999999997</v>
      </c>
      <c r="D20" s="56"/>
      <c r="E20" s="56">
        <v>-57</v>
      </c>
      <c r="F20" s="56">
        <v>-306</v>
      </c>
      <c r="G20" s="56"/>
      <c r="H20" s="56"/>
      <c r="I20" s="56"/>
      <c r="J20" s="56">
        <v>-1480.1285100000016</v>
      </c>
      <c r="K20" s="56"/>
      <c r="L20" s="57"/>
      <c r="M20" s="56"/>
      <c r="N20" s="56"/>
      <c r="O20" s="56">
        <v>-1137.952</v>
      </c>
      <c r="P20" s="56"/>
      <c r="Q20" s="58"/>
      <c r="R20" s="58">
        <v>-3060.3971100000017</v>
      </c>
    </row>
    <row r="21" spans="1:18" ht="15.75" thickBot="1" x14ac:dyDescent="0.3">
      <c r="A21" s="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  <c r="R21" s="11"/>
    </row>
    <row r="22" spans="1:18" ht="16.5" thickBot="1" x14ac:dyDescent="0.3">
      <c r="A22" s="59" t="s">
        <v>31</v>
      </c>
      <c r="B22" s="51">
        <v>2146</v>
      </c>
      <c r="C22" s="51">
        <v>4531.1221000000014</v>
      </c>
      <c r="D22" s="51">
        <v>96.037500000000009</v>
      </c>
      <c r="E22" s="51">
        <v>2281.4938000000002</v>
      </c>
      <c r="F22" s="51">
        <v>668</v>
      </c>
      <c r="G22" s="51">
        <v>467.39000000000004</v>
      </c>
      <c r="H22" s="51">
        <v>5421</v>
      </c>
      <c r="I22" s="51">
        <v>1787.56</v>
      </c>
      <c r="J22" s="51">
        <v>20661.149330000004</v>
      </c>
      <c r="K22" s="51">
        <v>1657.4249999999997</v>
      </c>
      <c r="L22" s="51">
        <v>0</v>
      </c>
      <c r="M22" s="51">
        <v>0.20000000000000284</v>
      </c>
      <c r="N22" s="51">
        <v>16</v>
      </c>
      <c r="O22" s="51">
        <v>4511.9039999999995</v>
      </c>
      <c r="P22" s="51">
        <v>388</v>
      </c>
      <c r="Q22" s="60">
        <v>60</v>
      </c>
      <c r="R22" s="60">
        <v>44693</v>
      </c>
    </row>
    <row r="23" spans="1:18" ht="16.5" thickBot="1" x14ac:dyDescent="0.3">
      <c r="A23" s="3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  <c r="R23" s="11"/>
    </row>
    <row r="24" spans="1:18" ht="16.5" thickBot="1" x14ac:dyDescent="0.3">
      <c r="A24" s="59" t="s">
        <v>55</v>
      </c>
      <c r="B24" s="50">
        <v>2146</v>
      </c>
      <c r="C24" s="51">
        <v>4533.6000000000004</v>
      </c>
      <c r="D24" s="51">
        <v>96.037500000000009</v>
      </c>
      <c r="E24" s="51">
        <v>2281.2999999999997</v>
      </c>
      <c r="F24" s="51">
        <v>668</v>
      </c>
      <c r="G24" s="51">
        <v>467.39</v>
      </c>
      <c r="H24" s="51">
        <v>5421</v>
      </c>
      <c r="I24" s="51">
        <v>1787.56</v>
      </c>
      <c r="J24" s="51">
        <v>20642.98691</v>
      </c>
      <c r="K24" s="51">
        <v>1657.4249999999997</v>
      </c>
      <c r="L24" s="51">
        <v>0</v>
      </c>
      <c r="M24" s="51">
        <v>0</v>
      </c>
      <c r="N24" s="51">
        <v>16</v>
      </c>
      <c r="O24" s="51">
        <v>4511.9040000000005</v>
      </c>
      <c r="P24" s="51">
        <v>388</v>
      </c>
      <c r="Q24" s="60">
        <v>60</v>
      </c>
      <c r="R24" s="60">
        <v>44677</v>
      </c>
    </row>
    <row r="25" spans="1:18" ht="16.5" thickBot="1" x14ac:dyDescent="0.3">
      <c r="A25" s="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1"/>
      <c r="R25" s="11"/>
    </row>
    <row r="26" spans="1:18" ht="16.5" thickBot="1" x14ac:dyDescent="0.3">
      <c r="A26" s="28" t="s">
        <v>32</v>
      </c>
      <c r="B26" s="50">
        <v>1120</v>
      </c>
      <c r="C26" s="51">
        <v>2214.6</v>
      </c>
      <c r="D26" s="51">
        <v>11.2125</v>
      </c>
      <c r="E26" s="51">
        <v>2135.6999999999998</v>
      </c>
      <c r="F26" s="51">
        <v>668</v>
      </c>
      <c r="G26" s="51">
        <v>467.39</v>
      </c>
      <c r="H26" s="51">
        <v>0</v>
      </c>
      <c r="I26" s="51">
        <v>0</v>
      </c>
      <c r="J26" s="51">
        <v>4042.8930900000005</v>
      </c>
      <c r="K26" s="51">
        <v>1350.5249999999999</v>
      </c>
      <c r="L26" s="51">
        <v>0</v>
      </c>
      <c r="M26" s="51">
        <v>0</v>
      </c>
      <c r="N26" s="51">
        <v>0</v>
      </c>
      <c r="O26" s="51">
        <v>2581.29</v>
      </c>
      <c r="P26" s="51">
        <v>0</v>
      </c>
      <c r="Q26" s="51">
        <v>17</v>
      </c>
      <c r="R26" s="51">
        <v>14609</v>
      </c>
    </row>
    <row r="27" spans="1:18" x14ac:dyDescent="0.25">
      <c r="A27" s="34" t="s">
        <v>33</v>
      </c>
      <c r="B27" s="9">
        <v>1</v>
      </c>
      <c r="C27" s="4">
        <v>366</v>
      </c>
      <c r="D27" s="4"/>
      <c r="E27" s="4">
        <v>41.3</v>
      </c>
      <c r="F27" s="4"/>
      <c r="G27" s="4"/>
      <c r="H27" s="4"/>
      <c r="I27" s="4"/>
      <c r="J27" s="4">
        <v>115.2</v>
      </c>
      <c r="K27" s="4">
        <v>6.6</v>
      </c>
      <c r="L27" s="4"/>
      <c r="M27" s="4"/>
      <c r="N27" s="4"/>
      <c r="O27" s="4">
        <v>34.4</v>
      </c>
      <c r="P27" s="4"/>
      <c r="Q27" s="7"/>
      <c r="R27" s="7">
        <v>565</v>
      </c>
    </row>
    <row r="28" spans="1:18" x14ac:dyDescent="0.25">
      <c r="A28" s="37" t="s">
        <v>34</v>
      </c>
      <c r="B28" s="38"/>
      <c r="C28" s="39">
        <v>10.5</v>
      </c>
      <c r="D28" s="39"/>
      <c r="E28" s="39"/>
      <c r="F28" s="39"/>
      <c r="G28" s="39"/>
      <c r="H28" s="39"/>
      <c r="I28" s="39"/>
      <c r="J28" s="39">
        <v>668.90976000000001</v>
      </c>
      <c r="K28" s="39">
        <v>165</v>
      </c>
      <c r="L28" s="39"/>
      <c r="M28" s="39"/>
      <c r="N28" s="39"/>
      <c r="O28" s="39">
        <v>301</v>
      </c>
      <c r="P28" s="39"/>
      <c r="Q28" s="54"/>
      <c r="R28" s="54">
        <v>1145</v>
      </c>
    </row>
    <row r="29" spans="1:18" x14ac:dyDescent="0.25">
      <c r="A29" s="43" t="s">
        <v>35</v>
      </c>
      <c r="B29" s="9"/>
      <c r="C29" s="4">
        <v>84.899999999999991</v>
      </c>
      <c r="D29" s="4"/>
      <c r="E29" s="4"/>
      <c r="F29" s="4"/>
      <c r="G29" s="4"/>
      <c r="H29" s="4"/>
      <c r="I29" s="4"/>
      <c r="J29" s="4">
        <v>228.81516999999999</v>
      </c>
      <c r="K29" s="4">
        <v>528.82499999999993</v>
      </c>
      <c r="L29" s="4"/>
      <c r="M29" s="4"/>
      <c r="N29" s="4"/>
      <c r="O29" s="4">
        <v>35.345999999999997</v>
      </c>
      <c r="P29" s="4"/>
      <c r="Q29" s="7"/>
      <c r="R29" s="7">
        <v>877.88616999999999</v>
      </c>
    </row>
    <row r="30" spans="1:18" x14ac:dyDescent="0.25">
      <c r="A30" s="37" t="s">
        <v>36</v>
      </c>
      <c r="B30" s="38">
        <v>897</v>
      </c>
      <c r="C30" s="39">
        <v>332.4</v>
      </c>
      <c r="D30" s="39"/>
      <c r="E30" s="39"/>
      <c r="F30" s="39"/>
      <c r="G30" s="39">
        <v>467.39</v>
      </c>
      <c r="H30" s="39"/>
      <c r="I30" s="39"/>
      <c r="J30" s="39">
        <v>150.54250999999999</v>
      </c>
      <c r="K30" s="39">
        <v>169.125</v>
      </c>
      <c r="L30" s="39"/>
      <c r="M30" s="39"/>
      <c r="N30" s="39"/>
      <c r="O30" s="39">
        <v>407.03799999999995</v>
      </c>
      <c r="P30" s="39"/>
      <c r="Q30" s="54"/>
      <c r="R30" s="54">
        <v>2423</v>
      </c>
    </row>
    <row r="31" spans="1:18" x14ac:dyDescent="0.25">
      <c r="A31" s="43" t="s">
        <v>37</v>
      </c>
      <c r="B31" s="9"/>
      <c r="C31" s="4"/>
      <c r="D31" s="4"/>
      <c r="E31" s="4">
        <v>1916.6</v>
      </c>
      <c r="F31" s="4">
        <v>668</v>
      </c>
      <c r="G31" s="4"/>
      <c r="H31" s="4"/>
      <c r="I31" s="4"/>
      <c r="J31" s="4">
        <v>654.59564999999998</v>
      </c>
      <c r="K31" s="4">
        <v>53.625</v>
      </c>
      <c r="L31" s="4"/>
      <c r="M31" s="4"/>
      <c r="N31" s="4"/>
      <c r="O31" s="4">
        <v>514.452</v>
      </c>
      <c r="P31" s="4"/>
      <c r="Q31" s="7"/>
      <c r="R31" s="7">
        <v>3807.2726499999999</v>
      </c>
    </row>
    <row r="32" spans="1:18" x14ac:dyDescent="0.25">
      <c r="A32" s="37" t="s">
        <v>38</v>
      </c>
      <c r="B32" s="38">
        <v>2</v>
      </c>
      <c r="C32" s="39">
        <v>19.8</v>
      </c>
      <c r="D32" s="39"/>
      <c r="E32" s="39">
        <v>25.9</v>
      </c>
      <c r="F32" s="39"/>
      <c r="G32" s="39"/>
      <c r="H32" s="39"/>
      <c r="I32" s="39"/>
      <c r="J32" s="39">
        <v>262.02</v>
      </c>
      <c r="K32" s="39"/>
      <c r="L32" s="39"/>
      <c r="M32" s="39"/>
      <c r="N32" s="39"/>
      <c r="O32" s="39">
        <v>226.26599999999999</v>
      </c>
      <c r="P32" s="39"/>
      <c r="Q32" s="54"/>
      <c r="R32" s="54">
        <v>536</v>
      </c>
    </row>
    <row r="33" spans="1:18" ht="15.75" thickBot="1" x14ac:dyDescent="0.3">
      <c r="A33" s="84" t="s">
        <v>39</v>
      </c>
      <c r="B33" s="85">
        <v>220</v>
      </c>
      <c r="C33" s="86">
        <v>1401</v>
      </c>
      <c r="D33" s="86">
        <v>11.2125</v>
      </c>
      <c r="E33" s="86">
        <v>151.9</v>
      </c>
      <c r="F33" s="86"/>
      <c r="G33" s="86">
        <v>0</v>
      </c>
      <c r="H33" s="86"/>
      <c r="I33" s="86"/>
      <c r="J33" s="86">
        <v>1962.81</v>
      </c>
      <c r="K33" s="86">
        <v>427.34999999999997</v>
      </c>
      <c r="L33" s="86"/>
      <c r="M33" s="86"/>
      <c r="N33" s="86"/>
      <c r="O33" s="86">
        <v>1062.788</v>
      </c>
      <c r="P33" s="86"/>
      <c r="Q33" s="87">
        <v>17</v>
      </c>
      <c r="R33" s="87">
        <v>5254</v>
      </c>
    </row>
    <row r="34" spans="1:18" ht="15.75" thickBot="1" x14ac:dyDescent="0.3">
      <c r="A34" s="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4"/>
      <c r="R34" s="24"/>
    </row>
    <row r="35" spans="1:18" ht="16.5" thickBot="1" x14ac:dyDescent="0.3">
      <c r="A35" s="28" t="s">
        <v>40</v>
      </c>
      <c r="B35" s="50">
        <v>11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8496.0458849999995</v>
      </c>
      <c r="K35" s="51">
        <v>0</v>
      </c>
      <c r="L35" s="51">
        <v>0</v>
      </c>
      <c r="M35" s="51">
        <v>0</v>
      </c>
      <c r="N35" s="51">
        <v>0</v>
      </c>
      <c r="O35" s="51">
        <v>37.667999999999999</v>
      </c>
      <c r="P35" s="51">
        <v>0</v>
      </c>
      <c r="Q35" s="60">
        <v>0</v>
      </c>
      <c r="R35" s="60">
        <v>8545</v>
      </c>
    </row>
    <row r="36" spans="1:18" x14ac:dyDescent="0.25">
      <c r="A36" s="34" t="s">
        <v>41</v>
      </c>
      <c r="B36" s="17">
        <v>11</v>
      </c>
      <c r="C36" s="18"/>
      <c r="D36" s="18"/>
      <c r="E36" s="18"/>
      <c r="F36" s="18"/>
      <c r="G36" s="18"/>
      <c r="H36" s="18"/>
      <c r="I36" s="18"/>
      <c r="J36" s="18">
        <v>190.26</v>
      </c>
      <c r="K36" s="18"/>
      <c r="L36" s="18"/>
      <c r="M36" s="18"/>
      <c r="N36" s="18"/>
      <c r="O36" s="18">
        <v>37.667999999999999</v>
      </c>
      <c r="P36" s="18"/>
      <c r="Q36" s="19"/>
      <c r="R36" s="19">
        <v>239</v>
      </c>
    </row>
    <row r="37" spans="1:18" x14ac:dyDescent="0.25">
      <c r="A37" s="37" t="s">
        <v>42</v>
      </c>
      <c r="B37" s="38"/>
      <c r="C37" s="39"/>
      <c r="D37" s="39"/>
      <c r="E37" s="39"/>
      <c r="F37" s="39"/>
      <c r="G37" s="39"/>
      <c r="H37" s="39"/>
      <c r="I37" s="39"/>
      <c r="J37" s="39">
        <v>198</v>
      </c>
      <c r="K37" s="39"/>
      <c r="L37" s="39"/>
      <c r="M37" s="39"/>
      <c r="N37" s="39"/>
      <c r="O37" s="39"/>
      <c r="P37" s="39"/>
      <c r="Q37" s="54"/>
      <c r="R37" s="54">
        <v>198</v>
      </c>
    </row>
    <row r="38" spans="1:18" x14ac:dyDescent="0.25">
      <c r="A38" s="43" t="s">
        <v>43</v>
      </c>
      <c r="B38" s="9"/>
      <c r="C38" s="4"/>
      <c r="D38" s="4"/>
      <c r="E38" s="4"/>
      <c r="F38" s="4"/>
      <c r="G38" s="4"/>
      <c r="H38" s="4"/>
      <c r="I38" s="4"/>
      <c r="J38" s="4">
        <v>373.75642499999998</v>
      </c>
      <c r="K38" s="4"/>
      <c r="L38" s="4"/>
      <c r="M38" s="4"/>
      <c r="N38" s="4"/>
      <c r="O38" s="4"/>
      <c r="P38" s="4"/>
      <c r="Q38" s="7"/>
      <c r="R38" s="7">
        <v>373.75642499999998</v>
      </c>
    </row>
    <row r="39" spans="1:18" x14ac:dyDescent="0.25">
      <c r="A39" s="37" t="s">
        <v>45</v>
      </c>
      <c r="B39" s="38"/>
      <c r="C39" s="39"/>
      <c r="D39" s="39"/>
      <c r="E39" s="39"/>
      <c r="F39" s="39"/>
      <c r="G39" s="39"/>
      <c r="H39" s="39"/>
      <c r="I39" s="39"/>
      <c r="J39" s="39">
        <v>7734.0294599999997</v>
      </c>
      <c r="K39" s="39"/>
      <c r="L39" s="39"/>
      <c r="M39" s="39"/>
      <c r="N39" s="39"/>
      <c r="O39" s="39"/>
      <c r="P39" s="39"/>
      <c r="Q39" s="54"/>
      <c r="R39" s="54">
        <v>7734.0294599999997</v>
      </c>
    </row>
    <row r="40" spans="1:18" ht="15.75" thickBot="1" x14ac:dyDescent="0.3">
      <c r="A40" s="61" t="s">
        <v>44</v>
      </c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s="16"/>
    </row>
    <row r="41" spans="1:18" ht="15.75" thickBot="1" x14ac:dyDescent="0.3">
      <c r="A41" s="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1"/>
      <c r="R41" s="11"/>
    </row>
    <row r="42" spans="1:18" ht="16.5" thickBot="1" x14ac:dyDescent="0.3">
      <c r="A42" s="28" t="s">
        <v>46</v>
      </c>
      <c r="B42" s="50">
        <v>1015</v>
      </c>
      <c r="C42" s="51">
        <v>2319</v>
      </c>
      <c r="D42" s="51">
        <v>84.825000000000003</v>
      </c>
      <c r="E42" s="51">
        <v>145.6</v>
      </c>
      <c r="F42" s="51">
        <v>0</v>
      </c>
      <c r="G42" s="51">
        <v>0</v>
      </c>
      <c r="H42" s="51">
        <v>5421</v>
      </c>
      <c r="I42" s="51">
        <v>1787.56</v>
      </c>
      <c r="J42" s="51">
        <v>5272.25443</v>
      </c>
      <c r="K42" s="51">
        <v>306.89999999999998</v>
      </c>
      <c r="L42" s="51">
        <v>0</v>
      </c>
      <c r="M42" s="51">
        <v>0</v>
      </c>
      <c r="N42" s="51">
        <v>16</v>
      </c>
      <c r="O42" s="51">
        <v>1892.9459999999999</v>
      </c>
      <c r="P42" s="51">
        <v>388</v>
      </c>
      <c r="Q42" s="60">
        <v>43</v>
      </c>
      <c r="R42" s="60">
        <v>18692</v>
      </c>
    </row>
    <row r="43" spans="1:18" x14ac:dyDescent="0.25">
      <c r="A43" s="34" t="s">
        <v>56</v>
      </c>
      <c r="B43" s="17">
        <v>1015</v>
      </c>
      <c r="C43" s="18">
        <v>2319</v>
      </c>
      <c r="D43" s="18">
        <v>84.825000000000003</v>
      </c>
      <c r="E43" s="18">
        <v>145.6</v>
      </c>
      <c r="F43" s="18"/>
      <c r="G43" s="18"/>
      <c r="H43" s="18">
        <v>5421</v>
      </c>
      <c r="I43" s="18">
        <v>1787.56</v>
      </c>
      <c r="J43" s="18">
        <v>3352.3294299999998</v>
      </c>
      <c r="K43" s="18">
        <v>306.89999999999998</v>
      </c>
      <c r="L43" s="18"/>
      <c r="M43" s="18"/>
      <c r="N43" s="18">
        <v>16</v>
      </c>
      <c r="O43" s="18">
        <v>1819.0719999999999</v>
      </c>
      <c r="P43" s="18">
        <v>388</v>
      </c>
      <c r="Q43" s="19">
        <v>43</v>
      </c>
      <c r="R43" s="19">
        <v>16698</v>
      </c>
    </row>
    <row r="44" spans="1:18" ht="15.75" thickBot="1" x14ac:dyDescent="0.3">
      <c r="A44" s="37" t="s">
        <v>47</v>
      </c>
      <c r="B44" s="62"/>
      <c r="C44" s="63"/>
      <c r="D44" s="63"/>
      <c r="E44" s="63"/>
      <c r="F44" s="63"/>
      <c r="G44" s="63"/>
      <c r="H44" s="63"/>
      <c r="I44" s="63"/>
      <c r="J44" s="63">
        <v>1919.925</v>
      </c>
      <c r="K44" s="63"/>
      <c r="L44" s="63"/>
      <c r="M44" s="63"/>
      <c r="N44" s="63"/>
      <c r="O44" s="63">
        <v>73.873999999999995</v>
      </c>
      <c r="P44" s="63"/>
      <c r="Q44" s="64"/>
      <c r="R44" s="64">
        <v>1993.799</v>
      </c>
    </row>
    <row r="45" spans="1:18" ht="16.5" thickBot="1" x14ac:dyDescent="0.3">
      <c r="A45" s="93" t="s">
        <v>48</v>
      </c>
      <c r="B45" s="12"/>
      <c r="C45" s="6"/>
      <c r="D45" s="6"/>
      <c r="E45" s="6"/>
      <c r="F45" s="6"/>
      <c r="G45" s="6"/>
      <c r="H45" s="6"/>
      <c r="I45" s="6"/>
      <c r="J45" s="6">
        <v>2831.7935050000001</v>
      </c>
      <c r="K45" s="6"/>
      <c r="L45" s="6"/>
      <c r="M45" s="6"/>
      <c r="N45" s="6"/>
      <c r="O45" s="6"/>
      <c r="P45" s="6"/>
      <c r="Q45" s="13"/>
      <c r="R45" s="13">
        <v>2831.7935050000001</v>
      </c>
    </row>
    <row r="46" spans="1:18" x14ac:dyDescent="0.25">
      <c r="A46" s="37" t="s">
        <v>28</v>
      </c>
      <c r="B46" s="38"/>
      <c r="C46" s="39"/>
      <c r="D46" s="39"/>
      <c r="E46" s="39"/>
      <c r="F46" s="39"/>
      <c r="G46" s="39"/>
      <c r="H46" s="39"/>
      <c r="I46" s="39"/>
      <c r="J46" s="39">
        <v>1381.945825</v>
      </c>
      <c r="K46" s="39"/>
      <c r="L46" s="39"/>
      <c r="M46" s="39"/>
      <c r="N46" s="39"/>
      <c r="O46" s="39"/>
      <c r="P46" s="39"/>
      <c r="Q46" s="54"/>
      <c r="R46" s="54">
        <v>1381.945825</v>
      </c>
    </row>
    <row r="48" spans="1:18" x14ac:dyDescent="0.25">
      <c r="A4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ORJİNAL BİRİMLER</vt:lpstr>
      <vt:lpstr>BİN TEP</vt:lpstr>
      <vt:lpstr>'ORJİNAL BİRİMLER'!Yazdırma_Alanı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 Yenibaş</dc:creator>
  <cp:lastModifiedBy>OemPC</cp:lastModifiedBy>
  <cp:lastPrinted>2015-10-02T06:34:17Z</cp:lastPrinted>
  <dcterms:created xsi:type="dcterms:W3CDTF">2015-05-22T06:05:04Z</dcterms:created>
  <dcterms:modified xsi:type="dcterms:W3CDTF">2022-07-21T19:53:11Z</dcterms:modified>
</cp:coreProperties>
</file>