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Users\OemPC\Desktop\İzleme Raporu\EPKD Yıllık Sektör Raporları\"/>
    </mc:Choice>
  </mc:AlternateContent>
  <xr:revisionPtr revIDLastSave="0" documentId="13_ncr:1_{9789AC71-FD6C-43D3-932E-A14D88E11C40}" xr6:coauthVersionLast="45" xr6:coauthVersionMax="45" xr10:uidLastSave="{00000000-0000-0000-0000-000000000000}"/>
  <bookViews>
    <workbookView xWindow="20370" yWindow="-2100" windowWidth="21840" windowHeight="13740" tabRatio="782" activeTab="8" xr2:uid="{00000000-000D-0000-FFFF-FFFF00000000}"/>
  </bookViews>
  <sheets>
    <sheet name="Orjinal Birimler 2019" sheetId="1" r:id="rId1"/>
    <sheet name="BİN TEP 2019" sheetId="2" r:id="rId2"/>
    <sheet name="OR_Detay" sheetId="4" r:id="rId3"/>
    <sheet name="OR_Özet" sheetId="5" r:id="rId4"/>
    <sheet name="Or_Yatay" sheetId="6" r:id="rId5"/>
    <sheet name="TEP_Detay" sheetId="7" r:id="rId6"/>
    <sheet name="TEP_Özet" sheetId="8" r:id="rId7"/>
    <sheet name="TEP_Yatay" sheetId="10" r:id="rId8"/>
    <sheet name="CSA_2008" sheetId="11" r:id="rId9"/>
  </sheets>
  <definedNames>
    <definedName name="Brennstoff" localSheetId="1">#REF!</definedName>
    <definedName name="Brennstoff" localSheetId="0">#REF!</definedName>
    <definedName name="Brennstoff">#REF!</definedName>
    <definedName name="Kraftwerke" localSheetId="1">#REF!</definedName>
    <definedName name="Kraftwerke" localSheetId="0">#REF!</definedName>
    <definedName name="Kraftwerke">#REF!</definedName>
    <definedName name="_xlnm.Print_Area" localSheetId="1">'BİN TEP 2019'!$A$1:$AL$82</definedName>
    <definedName name="_xlnm.Print_Area" localSheetId="0">'Orjinal Birimler 2019'!$A$1:$AK$97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6" i="10" l="1"/>
  <c r="H21" i="10" l="1"/>
  <c r="T28" i="4"/>
  <c r="G21" i="10" l="1"/>
  <c r="H27" i="10" l="1"/>
  <c r="I27" i="10"/>
  <c r="J27" i="10"/>
  <c r="K27" i="10"/>
  <c r="L27" i="10"/>
  <c r="M27" i="10"/>
  <c r="O27" i="10"/>
  <c r="P27" i="10"/>
  <c r="Q27" i="10"/>
  <c r="R27" i="10"/>
  <c r="S27" i="10"/>
  <c r="T27" i="10"/>
  <c r="N22" i="10"/>
  <c r="N23" i="10"/>
  <c r="N24" i="10"/>
  <c r="N25" i="10"/>
  <c r="N26" i="10"/>
  <c r="N21" i="10"/>
  <c r="N27" i="10" s="1"/>
  <c r="G22" i="10"/>
  <c r="G23" i="10"/>
  <c r="G24" i="10"/>
  <c r="G25" i="10"/>
  <c r="G26" i="10"/>
  <c r="C27" i="10"/>
  <c r="D27" i="10"/>
  <c r="E27" i="10"/>
  <c r="F27" i="10"/>
  <c r="H26" i="10"/>
  <c r="I26" i="10"/>
  <c r="J26" i="10"/>
  <c r="K26" i="10"/>
  <c r="L26" i="10"/>
  <c r="M26" i="10"/>
  <c r="O26" i="10"/>
  <c r="P26" i="10"/>
  <c r="Q26" i="10"/>
  <c r="R26" i="10"/>
  <c r="S26" i="10"/>
  <c r="T26" i="10"/>
  <c r="H25" i="10"/>
  <c r="I25" i="10"/>
  <c r="J25" i="10"/>
  <c r="K25" i="10"/>
  <c r="L25" i="10"/>
  <c r="M25" i="10"/>
  <c r="O25" i="10"/>
  <c r="P25" i="10"/>
  <c r="Q25" i="10"/>
  <c r="R25" i="10"/>
  <c r="S25" i="10"/>
  <c r="T25" i="10"/>
  <c r="H24" i="10"/>
  <c r="I24" i="10"/>
  <c r="J24" i="10"/>
  <c r="K24" i="10"/>
  <c r="L24" i="10"/>
  <c r="M24" i="10"/>
  <c r="O24" i="10"/>
  <c r="P24" i="10"/>
  <c r="Q24" i="10"/>
  <c r="R24" i="10"/>
  <c r="S24" i="10"/>
  <c r="T24" i="10"/>
  <c r="H23" i="10"/>
  <c r="I23" i="10"/>
  <c r="J23" i="10"/>
  <c r="K23" i="10"/>
  <c r="L23" i="10"/>
  <c r="M23" i="10"/>
  <c r="O23" i="10"/>
  <c r="P23" i="10"/>
  <c r="Q23" i="10"/>
  <c r="R23" i="10"/>
  <c r="S23" i="10"/>
  <c r="T23" i="10"/>
  <c r="H22" i="10"/>
  <c r="I22" i="10"/>
  <c r="J22" i="10"/>
  <c r="K22" i="10"/>
  <c r="L22" i="10"/>
  <c r="M22" i="10"/>
  <c r="O22" i="10"/>
  <c r="P22" i="10"/>
  <c r="Q22" i="10"/>
  <c r="R22" i="10"/>
  <c r="S22" i="10"/>
  <c r="T22" i="10"/>
  <c r="I21" i="10"/>
  <c r="J21" i="10"/>
  <c r="K21" i="10"/>
  <c r="L21" i="10"/>
  <c r="M21" i="10"/>
  <c r="O21" i="10"/>
  <c r="P21" i="10"/>
  <c r="Q21" i="10"/>
  <c r="R21" i="10"/>
  <c r="S21" i="10"/>
  <c r="T21" i="10"/>
  <c r="C26" i="10"/>
  <c r="D26" i="10"/>
  <c r="E26" i="10"/>
  <c r="F26" i="10"/>
  <c r="C25" i="10"/>
  <c r="D25" i="10"/>
  <c r="E25" i="10"/>
  <c r="F25" i="10"/>
  <c r="C24" i="10"/>
  <c r="D24" i="10"/>
  <c r="E24" i="10"/>
  <c r="F24" i="10"/>
  <c r="C23" i="10"/>
  <c r="D23" i="10"/>
  <c r="E23" i="10"/>
  <c r="F23" i="10"/>
  <c r="C22" i="10"/>
  <c r="D22" i="10"/>
  <c r="E22" i="10"/>
  <c r="F22" i="10"/>
  <c r="B22" i="10"/>
  <c r="B23" i="10"/>
  <c r="B24" i="10"/>
  <c r="B25" i="10"/>
  <c r="B27" i="10"/>
  <c r="C21" i="10"/>
  <c r="D21" i="10"/>
  <c r="E21" i="10"/>
  <c r="F21" i="10"/>
  <c r="B21" i="10"/>
  <c r="S13" i="5"/>
  <c r="T18" i="10"/>
  <c r="N3" i="6"/>
  <c r="N4" i="6"/>
  <c r="N5" i="6"/>
  <c r="N6" i="6"/>
  <c r="N7" i="6"/>
  <c r="N8" i="6"/>
  <c r="N9" i="6"/>
  <c r="N10" i="6"/>
  <c r="N11" i="6"/>
  <c r="N12" i="6"/>
  <c r="N13" i="6"/>
  <c r="N14" i="6"/>
  <c r="N15" i="6"/>
  <c r="N16" i="6"/>
  <c r="N17" i="6"/>
  <c r="N2" i="6"/>
  <c r="O18" i="10"/>
  <c r="P18" i="10"/>
  <c r="Q18" i="10"/>
  <c r="R18" i="10"/>
  <c r="S18" i="10"/>
  <c r="H18" i="10"/>
  <c r="I18" i="10"/>
  <c r="J18" i="10"/>
  <c r="K18" i="10"/>
  <c r="L18" i="10"/>
  <c r="M18" i="10"/>
  <c r="C18" i="10"/>
  <c r="D18" i="10"/>
  <c r="E18" i="10"/>
  <c r="F18" i="10"/>
  <c r="B18" i="10"/>
  <c r="G17" i="10"/>
  <c r="N17" i="10" s="1"/>
  <c r="G16" i="10"/>
  <c r="N16" i="10" s="1"/>
  <c r="G15" i="10"/>
  <c r="N15" i="10" s="1"/>
  <c r="G14" i="10"/>
  <c r="N14" i="10" s="1"/>
  <c r="G13" i="10"/>
  <c r="N13" i="10" s="1"/>
  <c r="G12" i="10"/>
  <c r="N12" i="10" s="1"/>
  <c r="G11" i="10"/>
  <c r="N11" i="10" s="1"/>
  <c r="G10" i="10"/>
  <c r="N10" i="10" s="1"/>
  <c r="G9" i="10"/>
  <c r="N9" i="10" s="1"/>
  <c r="G8" i="10"/>
  <c r="N8" i="10" s="1"/>
  <c r="G7" i="10"/>
  <c r="N7" i="10" s="1"/>
  <c r="G6" i="10"/>
  <c r="N6" i="10" s="1"/>
  <c r="G5" i="10"/>
  <c r="N5" i="10" s="1"/>
  <c r="G4" i="10"/>
  <c r="N4" i="10" s="1"/>
  <c r="G3" i="10"/>
  <c r="N3" i="10" s="1"/>
  <c r="G2" i="10"/>
  <c r="N2" i="10" s="1"/>
  <c r="N18" i="10" s="1"/>
  <c r="G3" i="6"/>
  <c r="G4" i="6"/>
  <c r="G5" i="6"/>
  <c r="G6" i="6"/>
  <c r="G7" i="6"/>
  <c r="G8" i="6"/>
  <c r="G9" i="6"/>
  <c r="G10" i="6"/>
  <c r="G11" i="6"/>
  <c r="G12" i="6"/>
  <c r="G13" i="6"/>
  <c r="G14" i="6"/>
  <c r="G15" i="6"/>
  <c r="G16" i="6"/>
  <c r="G17" i="6"/>
  <c r="G2" i="6"/>
  <c r="G27" i="10" l="1"/>
  <c r="G18" i="10"/>
</calcChain>
</file>

<file path=xl/sharedStrings.xml><?xml version="1.0" encoding="utf-8"?>
<sst xmlns="http://schemas.openxmlformats.org/spreadsheetml/2006/main" count="2785" uniqueCount="2048">
  <si>
    <t>2019 YILI ULUSAL ENERJİ DENGE TABLOSU</t>
  </si>
  <si>
    <t>(Orijinal Birimler)</t>
  </si>
  <si>
    <t>ENERJİ ARZ DAĞILIMI</t>
  </si>
  <si>
    <t>Taş Kömürü</t>
  </si>
  <si>
    <t>Linyit</t>
  </si>
  <si>
    <t>Asfaltit</t>
  </si>
  <si>
    <t>Kok</t>
  </si>
  <si>
    <r>
      <t>Türetilmiş Gazlar</t>
    </r>
    <r>
      <rPr>
        <b/>
        <vertAlign val="superscript"/>
        <sz val="16"/>
        <color theme="1"/>
        <rFont val="Times New Roman"/>
        <family val="1"/>
        <charset val="162"/>
      </rPr>
      <t>1</t>
    </r>
  </si>
  <si>
    <t>Yüksek Fırın Gazı</t>
  </si>
  <si>
    <t>Kok Fırın Gazı</t>
  </si>
  <si>
    <t>Çelikhane Gazı</t>
  </si>
  <si>
    <t>Kömür Katranı</t>
  </si>
  <si>
    <t>Ham Petrol</t>
  </si>
  <si>
    <r>
      <t>Petrol Ürünleri</t>
    </r>
    <r>
      <rPr>
        <b/>
        <vertAlign val="superscript"/>
        <sz val="16"/>
        <color theme="1"/>
        <rFont val="Times New Roman"/>
        <family val="1"/>
        <charset val="162"/>
      </rPr>
      <t>2</t>
    </r>
  </si>
  <si>
    <t>Petrol Koku</t>
  </si>
  <si>
    <t>Fuel Oil</t>
  </si>
  <si>
    <t>Motorin</t>
  </si>
  <si>
    <t>Benzin</t>
  </si>
  <si>
    <t>LPG</t>
  </si>
  <si>
    <t>Rafineri Gazı</t>
  </si>
  <si>
    <t>Havacılık Yakıtı</t>
  </si>
  <si>
    <t>Gaz Yağı</t>
  </si>
  <si>
    <t>Nafta</t>
  </si>
  <si>
    <t>Ara Ürünler</t>
  </si>
  <si>
    <t>Madeni ve Baz Yağlar</t>
  </si>
  <si>
    <t>Beyaz İspirto</t>
  </si>
  <si>
    <t>Bitümen</t>
  </si>
  <si>
    <t>Diğer</t>
  </si>
  <si>
    <r>
      <t>Doğal Gaz</t>
    </r>
    <r>
      <rPr>
        <b/>
        <vertAlign val="superscript"/>
        <sz val="16"/>
        <color theme="1"/>
        <rFont val="Times New Roman"/>
        <family val="1"/>
        <charset val="162"/>
      </rPr>
      <t>3</t>
    </r>
  </si>
  <si>
    <r>
      <t>Biyoenerji ve Atıklar</t>
    </r>
    <r>
      <rPr>
        <b/>
        <vertAlign val="superscript"/>
        <sz val="16"/>
        <color theme="1"/>
        <rFont val="Times New Roman"/>
        <family val="1"/>
        <charset val="162"/>
      </rPr>
      <t>7</t>
    </r>
  </si>
  <si>
    <t>Yakacak Odun</t>
  </si>
  <si>
    <r>
      <t>Atıklar</t>
    </r>
    <r>
      <rPr>
        <b/>
        <vertAlign val="superscript"/>
        <sz val="16"/>
        <color theme="1"/>
        <rFont val="Times New Roman"/>
        <family val="1"/>
        <charset val="162"/>
      </rPr>
      <t>8</t>
    </r>
  </si>
  <si>
    <t>Biyoyakıt</t>
  </si>
  <si>
    <t>Hidrolik</t>
  </si>
  <si>
    <t>Rüzgar</t>
  </si>
  <si>
    <t>Elektrik</t>
  </si>
  <si>
    <t xml:space="preserve"> Diğer Isı</t>
  </si>
  <si>
    <r>
      <t>Jeotermal</t>
    </r>
    <r>
      <rPr>
        <b/>
        <vertAlign val="superscript"/>
        <sz val="16"/>
        <color theme="1"/>
        <rFont val="Times New Roman"/>
        <family val="1"/>
        <charset val="162"/>
      </rPr>
      <t>9</t>
    </r>
  </si>
  <si>
    <t>Güneş</t>
  </si>
  <si>
    <t>(Bin Ton)</t>
  </si>
  <si>
    <t>(BinTep)</t>
  </si>
  <si>
    <r>
      <t>(10</t>
    </r>
    <r>
      <rPr>
        <vertAlign val="superscript"/>
        <sz val="12"/>
        <color theme="1"/>
        <rFont val="Times New Roman"/>
        <family val="1"/>
        <charset val="162"/>
      </rPr>
      <t>6</t>
    </r>
    <r>
      <rPr>
        <sz val="12"/>
        <color theme="1"/>
        <rFont val="Times New Roman"/>
        <family val="1"/>
        <charset val="162"/>
      </rPr>
      <t>Sm</t>
    </r>
    <r>
      <rPr>
        <vertAlign val="superscript"/>
        <sz val="12"/>
        <color theme="1"/>
        <rFont val="Times New Roman"/>
        <family val="1"/>
        <charset val="162"/>
      </rPr>
      <t>3</t>
    </r>
    <r>
      <rPr>
        <sz val="12"/>
        <color theme="1"/>
        <rFont val="Times New Roman"/>
        <family val="1"/>
        <charset val="162"/>
      </rPr>
      <t>)</t>
    </r>
  </si>
  <si>
    <t>(GWh)</t>
  </si>
  <si>
    <t>(Bin Tep)</t>
  </si>
  <si>
    <t>Yerli Üretim (+)</t>
  </si>
  <si>
    <t>İthalat (+)</t>
  </si>
  <si>
    <t>İhracat (-)</t>
  </si>
  <si>
    <t>İhrakiye (-)</t>
  </si>
  <si>
    <t>Stok Değişimi (+/-)</t>
  </si>
  <si>
    <t>ENERJİ ÜRÜNLERİ ARZI</t>
  </si>
  <si>
    <t>--İstatistiksel Fark (+/-)--</t>
  </si>
  <si>
    <t>ÇEVRİM VE ENERJİ SEKTÖRÜ</t>
  </si>
  <si>
    <r>
      <t>Elektrik ve Isı Üretimi</t>
    </r>
    <r>
      <rPr>
        <b/>
        <vertAlign val="superscript"/>
        <sz val="16"/>
        <color theme="1"/>
        <rFont val="Times New Roman"/>
        <family val="1"/>
        <charset val="162"/>
      </rPr>
      <t>4</t>
    </r>
  </si>
  <si>
    <r>
      <t>Ana Faaliyet Üreticileri</t>
    </r>
    <r>
      <rPr>
        <vertAlign val="superscript"/>
        <sz val="14"/>
        <color theme="1"/>
        <rFont val="Times New Roman"/>
        <family val="1"/>
        <charset val="162"/>
      </rPr>
      <t>5</t>
    </r>
  </si>
  <si>
    <t>Otoprodüktörler</t>
  </si>
  <si>
    <r>
      <t>Isı Üretimi</t>
    </r>
    <r>
      <rPr>
        <b/>
        <vertAlign val="superscript"/>
        <sz val="16"/>
        <color theme="1"/>
        <rFont val="Times New Roman"/>
        <family val="1"/>
        <charset val="162"/>
      </rPr>
      <t>6</t>
    </r>
  </si>
  <si>
    <t>Kok Fırınları</t>
  </si>
  <si>
    <t>Yüksek Fırınlar</t>
  </si>
  <si>
    <t>Petrol Rafinerileri</t>
  </si>
  <si>
    <t>İç Tüketim ve Kayıp</t>
  </si>
  <si>
    <t>TOPLAM NİHAİ ENERJİ TÜKETİMİ</t>
  </si>
  <si>
    <t>SEKTÖRLER TOPLAMI</t>
  </si>
  <si>
    <t>SANAYİ TÜKETİMİ</t>
  </si>
  <si>
    <t>Madencilik Faaliyetleri(07,08,09)</t>
  </si>
  <si>
    <t>Gıda,İçecek,Tütün Ürünleri İmalatı(10,11,12)</t>
  </si>
  <si>
    <t>Gıda Ürünleri İmalatı(10)</t>
  </si>
  <si>
    <t>İçecek Ürünleri İmalatı(11)</t>
  </si>
  <si>
    <t>Tütün Ürünleri İmalatı(12)</t>
  </si>
  <si>
    <t>Şeker Üretimi(10.81)</t>
  </si>
  <si>
    <t>Tekstil, Deri Ürünleri İmalatı(13,14,15)</t>
  </si>
  <si>
    <t>Tekstil Ürünleri İmalatı(13)</t>
  </si>
  <si>
    <t>Giyim Eşyalarının İmalatı(14)</t>
  </si>
  <si>
    <t>Deri ve İlgili Ürünlerinin İmalatı(15)</t>
  </si>
  <si>
    <t>Ağaç ve Ürünleri İmalatı(16)</t>
  </si>
  <si>
    <t>Kağıt ve Ürünlerinin İmalatı(17,18)</t>
  </si>
  <si>
    <t>Kimya,PetroKimya Ürünlerinin İmalatı(20,21,22)</t>
  </si>
  <si>
    <t>Kimyasal Ürünlerin İmalatı(20)</t>
  </si>
  <si>
    <t>Gübre(20)</t>
  </si>
  <si>
    <t>Eczacılık Ürünlerinin İmalatı(21)</t>
  </si>
  <si>
    <t>Kauçuk,Plastik Ürünlerin İmalatı(22)</t>
  </si>
  <si>
    <t>Metalik Olmayan Mineral Ürünleri İmalatı(23)</t>
  </si>
  <si>
    <t>Cam Ürünleri İmalatı(23)</t>
  </si>
  <si>
    <t>Seramik Ürünleri İmalatı(23)</t>
  </si>
  <si>
    <t>Çimento Ürünleri İmalatı(23)</t>
  </si>
  <si>
    <t>Ana Metal Sanayi(24,25)</t>
  </si>
  <si>
    <t>Demir-Çelik Ürünleri İmalatı(24)</t>
  </si>
  <si>
    <t>Demir Dışı Metal Ürünlerin İmalatı(24)</t>
  </si>
  <si>
    <t>Fabrikasyon Metal Ürünleri İmalatı(25)</t>
  </si>
  <si>
    <t>Makine,Elektrik,Elektronik Ürünleri İmalatı(26,27,28)</t>
  </si>
  <si>
    <t>Ulaşım Araçları İmalatı(29,30)</t>
  </si>
  <si>
    <t>Motorlu Kara Taşıtları İmalatı(29)</t>
  </si>
  <si>
    <t>Diğer Ulaşım Araçları İmalatı(30)</t>
  </si>
  <si>
    <t>Mobilya İmalatı(31)</t>
  </si>
  <si>
    <t>İnşaat(41,42,43)</t>
  </si>
  <si>
    <t>Diğer Sanayi</t>
  </si>
  <si>
    <t>ULAŞTIRMA</t>
  </si>
  <si>
    <t>Demiryolları</t>
  </si>
  <si>
    <t>Denizyolları</t>
  </si>
  <si>
    <t>Havayolları</t>
  </si>
  <si>
    <t>Boru Hatları</t>
  </si>
  <si>
    <t>Karayolları</t>
  </si>
  <si>
    <t/>
  </si>
  <si>
    <t>DİĞER SEKTÖRLER</t>
  </si>
  <si>
    <t xml:space="preserve">Konut </t>
  </si>
  <si>
    <t>Ticaret ve Hizmetler</t>
  </si>
  <si>
    <t>Tarım ve Hayvancılık</t>
  </si>
  <si>
    <t>ENERJİ DIŞI TÜKETİM</t>
  </si>
  <si>
    <t>Petro Kimya Feedstock</t>
  </si>
  <si>
    <t>ELEKTRİK VE ISI ÜRETİM BİLGİLERİ</t>
  </si>
  <si>
    <t>Elektrik Enerjisi Üretimi (GWh)</t>
  </si>
  <si>
    <t>Kurulu Güç Kapasitesi (MW)</t>
  </si>
  <si>
    <t>Isı Üretimi (TJ)</t>
  </si>
  <si>
    <t>Satılan Isı  (TJ)</t>
  </si>
  <si>
    <t>Satılmayan Isı  (TJ)</t>
  </si>
  <si>
    <t>Nüfus: 83,15 milyon         Fert Başına Enerji Tüketimi (tep/k): 1,736          Fert Başına Elektrik Tüketimi (kWh/k)     Net:  3.094     Brüt:  3.648</t>
  </si>
  <si>
    <t>*Petrol Ürünlerindeki İç Tüketim/Kayıp verisi petrol rafinerilerinin iç tüketimidir.</t>
  </si>
  <si>
    <t>Yayınlanma Tarihi: 16.11.2020</t>
  </si>
  <si>
    <t>(BİN TEP)</t>
  </si>
  <si>
    <t>TOPLAM</t>
  </si>
  <si>
    <t>NOT: Tabloda yakıtlar için enerji dönüşümleri Net Kalorifik Değer ortalaması esas alınarak hesaplanmıştır.</t>
  </si>
  <si>
    <t>1 Yüksek Fırın Gazı, Kok Fırın Gazı ve Çelikhane Gazı toplamıdır.</t>
  </si>
  <si>
    <t>2 Petrol Koku, Fuel Oil (Denizcilik Yakıtı Dahil), Motorin (Deniz Motorini Dahil), Benzin, LPG, Rafineri Gazı, Havacılık Yakıtı, Gaz Yağı, Nafta, Ara Ürünler, Madeni Yağlar ve Baz Yağlar, Beyaz İspirto, Bitümen ve Diğerlerinin toplamıdır.</t>
  </si>
  <si>
    <t>4 Isı üretimi, ana faaliyet üreticileri ve otoprodüktörlerin sattıkları ısıya ilişkin verileri de kapsamaktadır.</t>
  </si>
  <si>
    <t>5 Ana Faaliyet Üreticileri: Kamu+SÜŞ (Serbest Üretim Şirketleri)</t>
  </si>
  <si>
    <t>6 Isı üretimi, otoprodüktörlerin satılmayan ısısına ilişkin verileri kapsamaktadır.</t>
  </si>
  <si>
    <t>7 Yakacak Odun, Atıklar ve Biyoyakıt verilerini kapsamaktadır.</t>
  </si>
  <si>
    <t>8 Katı Biyokütle, Evsel Atıklar (Belediye Atıkları), Endüstriyel Atıklar ile ÖTL, Pirolitik Yağ ve Arıtma Çamuru verilerini kapsamaktadır.</t>
  </si>
  <si>
    <t>9 Jeotermal Elektrik ve Jeotermal Isı verilerini kapsamaktadır.</t>
  </si>
  <si>
    <r>
      <rPr>
        <b/>
        <vertAlign val="superscript"/>
        <sz val="12"/>
        <color indexed="8"/>
        <rFont val="Times New Roman"/>
        <family val="1"/>
        <charset val="162"/>
      </rPr>
      <t>1</t>
    </r>
    <r>
      <rPr>
        <b/>
        <sz val="12"/>
        <color indexed="8"/>
        <rFont val="Times New Roman"/>
        <family val="1"/>
        <charset val="162"/>
      </rPr>
      <t xml:space="preserve"> Yüksek Fırın Gazı, Kok Fırın Gazı ve Çelikhane Gazı toplamıdır.</t>
    </r>
  </si>
  <si>
    <r>
      <rPr>
        <b/>
        <vertAlign val="superscript"/>
        <sz val="12"/>
        <color indexed="8"/>
        <rFont val="Times New Roman"/>
        <family val="1"/>
        <charset val="162"/>
      </rPr>
      <t>2</t>
    </r>
    <r>
      <rPr>
        <b/>
        <sz val="12"/>
        <color indexed="8"/>
        <rFont val="Times New Roman"/>
        <family val="1"/>
        <charset val="162"/>
      </rPr>
      <t xml:space="preserve"> Petrol Koku, Fuel Oil (Denizcilik Yakıtı Dahil), Motorin (Deniz Motorini Dahil), Benzin, LPG, Rafineri Gazı, Havacılık Yakıtı, Gaz Yağı, Nafta, Ara Ürünler, Madeni Yağlar ve Baz Yağlar, Beyaz İspirto, Bitümen ve Diğerlerinin toplamıdır.</t>
    </r>
  </si>
  <si>
    <r>
      <rPr>
        <b/>
        <vertAlign val="superscript"/>
        <sz val="12"/>
        <color indexed="8"/>
        <rFont val="Times New Roman"/>
        <family val="1"/>
        <charset val="162"/>
      </rPr>
      <t>3</t>
    </r>
    <r>
      <rPr>
        <b/>
        <sz val="12"/>
        <color indexed="8"/>
        <rFont val="Times New Roman"/>
        <family val="1"/>
        <charset val="162"/>
      </rPr>
      <t xml:space="preserve"> 15</t>
    </r>
    <r>
      <rPr>
        <b/>
        <vertAlign val="superscript"/>
        <sz val="12"/>
        <color indexed="8"/>
        <rFont val="Times New Roman"/>
        <family val="1"/>
        <charset val="162"/>
      </rPr>
      <t>0</t>
    </r>
    <r>
      <rPr>
        <b/>
        <sz val="12"/>
        <color indexed="8"/>
        <rFont val="Times New Roman"/>
        <family val="1"/>
        <charset val="162"/>
      </rPr>
      <t>C ve 1 atmosfer basınçta 9155 kcal/m</t>
    </r>
    <r>
      <rPr>
        <b/>
        <vertAlign val="superscript"/>
        <sz val="12"/>
        <color indexed="8"/>
        <rFont val="Times New Roman"/>
        <family val="1"/>
        <charset val="162"/>
      </rPr>
      <t>3</t>
    </r>
    <r>
      <rPr>
        <b/>
        <sz val="12"/>
        <color indexed="8"/>
        <rFont val="Times New Roman"/>
        <family val="1"/>
        <charset val="162"/>
      </rPr>
      <t xml:space="preserve"> göre düzenlenmiş değeri gösterir.</t>
    </r>
  </si>
  <si>
    <r>
      <rPr>
        <b/>
        <vertAlign val="superscript"/>
        <sz val="12"/>
        <color indexed="8"/>
        <rFont val="Times New Roman"/>
        <family val="1"/>
        <charset val="162"/>
      </rPr>
      <t>4</t>
    </r>
    <r>
      <rPr>
        <b/>
        <sz val="12"/>
        <color indexed="8"/>
        <rFont val="Times New Roman"/>
        <family val="1"/>
        <charset val="162"/>
      </rPr>
      <t xml:space="preserve"> Isı üretimi, ana faaliyet üreticileri ve otoprodüktörlerin sattıkları ısıya ilişkin verileri de kapsamaktadır.</t>
    </r>
  </si>
  <si>
    <r>
      <rPr>
        <b/>
        <vertAlign val="superscript"/>
        <sz val="12"/>
        <color indexed="8"/>
        <rFont val="Times New Roman"/>
        <family val="1"/>
        <charset val="162"/>
      </rPr>
      <t>5</t>
    </r>
    <r>
      <rPr>
        <b/>
        <sz val="12"/>
        <color indexed="8"/>
        <rFont val="Times New Roman"/>
        <family val="1"/>
        <charset val="162"/>
      </rPr>
      <t xml:space="preserve"> Ana Faaliyet Üreticileri: Kamu+SÜŞ (Serbest Üretim Şirketleri)</t>
    </r>
  </si>
  <si>
    <r>
      <rPr>
        <b/>
        <vertAlign val="superscript"/>
        <sz val="12"/>
        <color indexed="8"/>
        <rFont val="Times New Roman"/>
        <family val="1"/>
        <charset val="162"/>
      </rPr>
      <t>6</t>
    </r>
    <r>
      <rPr>
        <b/>
        <sz val="12"/>
        <color indexed="8"/>
        <rFont val="Times New Roman"/>
        <family val="1"/>
        <charset val="162"/>
      </rPr>
      <t xml:space="preserve"> Isı üretimi, otoprodüktörlerin satılmayan ısısına ilişkin verileri kapsamaktadır.</t>
    </r>
  </si>
  <si>
    <r>
      <rPr>
        <b/>
        <vertAlign val="superscript"/>
        <sz val="12"/>
        <color indexed="8"/>
        <rFont val="Times New Roman"/>
        <family val="1"/>
        <charset val="162"/>
      </rPr>
      <t>7</t>
    </r>
    <r>
      <rPr>
        <b/>
        <sz val="12"/>
        <color indexed="8"/>
        <rFont val="Times New Roman"/>
        <family val="1"/>
        <charset val="162"/>
      </rPr>
      <t xml:space="preserve"> Yakacak Odun, Atıklar ve Biyoyakıt verilerini kapsamaktadır.</t>
    </r>
  </si>
  <si>
    <r>
      <rPr>
        <b/>
        <vertAlign val="superscript"/>
        <sz val="12"/>
        <color indexed="8"/>
        <rFont val="Times New Roman"/>
        <family val="1"/>
        <charset val="162"/>
      </rPr>
      <t>8</t>
    </r>
    <r>
      <rPr>
        <b/>
        <sz val="12"/>
        <color indexed="8"/>
        <rFont val="Times New Roman"/>
        <family val="1"/>
        <charset val="162"/>
      </rPr>
      <t xml:space="preserve"> Katı Biyokütle, Evsel Atıklar (Belediye Atıkları), Endüstriyel Atıklar ile ÖTL, Pirolitik Yağ ve Arıtma Çamuru verilerini kapsamaktadır.</t>
    </r>
  </si>
  <si>
    <r>
      <rPr>
        <b/>
        <vertAlign val="superscript"/>
        <sz val="12"/>
        <color indexed="8"/>
        <rFont val="Times New Roman"/>
        <family val="1"/>
        <charset val="162"/>
      </rPr>
      <t>9</t>
    </r>
    <r>
      <rPr>
        <b/>
        <sz val="12"/>
        <color indexed="8"/>
        <rFont val="Times New Roman"/>
        <family val="1"/>
        <charset val="162"/>
      </rPr>
      <t xml:space="preserve"> Jeotermal Elektrik ve Jeotermal Isı verilerini kapsamaktadır.</t>
    </r>
  </si>
  <si>
    <r>
      <t>3 150C ve 1 atmosfer basınçta 9155 kcal/m</t>
    </r>
    <r>
      <rPr>
        <b/>
        <vertAlign val="superscript"/>
        <sz val="12"/>
        <color indexed="8"/>
        <rFont val="Times New Roman"/>
        <family val="1"/>
        <charset val="162"/>
      </rPr>
      <t>3</t>
    </r>
    <r>
      <rPr>
        <b/>
        <sz val="12"/>
        <color indexed="8"/>
        <rFont val="Times New Roman"/>
        <family val="1"/>
        <charset val="162"/>
      </rPr>
      <t xml:space="preserve"> göre düzenlenmiş değeri gösterir.</t>
    </r>
  </si>
  <si>
    <t>Taş Kömürü  (Bin Ton)</t>
  </si>
  <si>
    <t>Linyit  (Bin Ton)</t>
  </si>
  <si>
    <t>Asfaltit (Bin Ton)</t>
  </si>
  <si>
    <t>Kok (Bin Ton)</t>
  </si>
  <si>
    <t>Türetilmiş Gazlar1 (BinTep)</t>
  </si>
  <si>
    <t>Yüksek Fırın Gazı (BinTep)</t>
  </si>
  <si>
    <t>Kok Fırın Gazı (BinTep)</t>
  </si>
  <si>
    <t>Çelikhane Gazı (BinTep)</t>
  </si>
  <si>
    <t>Kömür Katranı (Bin Ton)</t>
  </si>
  <si>
    <t>Ham Petrol (Bin Ton)</t>
  </si>
  <si>
    <t>Petrol Ürünleri2 (Bin Ton)</t>
  </si>
  <si>
    <t>Petrol Koku (Bin Ton)</t>
  </si>
  <si>
    <t>Fuel Oil (Bin Ton)</t>
  </si>
  <si>
    <t>Motorin (Bin Ton)</t>
  </si>
  <si>
    <t>Benzin (Bin Ton)</t>
  </si>
  <si>
    <t>LPG (Bin Ton)</t>
  </si>
  <si>
    <t>Rafineri Gazı (Bin Ton)</t>
  </si>
  <si>
    <t>Havacılık Yakıtı (Bin Ton)</t>
  </si>
  <si>
    <t>Gaz Yağı (Bin Ton)</t>
  </si>
  <si>
    <t>Nafta (Bin Ton)</t>
  </si>
  <si>
    <t>Ara Ürünler (Bin Ton)</t>
  </si>
  <si>
    <t>Madeni ve Baz Yağlar (Bin Ton)</t>
  </si>
  <si>
    <t>Beyaz İspirto (Bin Ton)</t>
  </si>
  <si>
    <t>Bitümen (Bin Ton)</t>
  </si>
  <si>
    <t>Diğer (Bin Ton)</t>
  </si>
  <si>
    <t>Doğal Gaz3 (106Sm3)</t>
  </si>
  <si>
    <t>Biyoenerji ve Atıklar7 (Bin Ton)</t>
  </si>
  <si>
    <t>Yakacak Odun (Bin Ton)</t>
  </si>
  <si>
    <t>Atıklar8 (Bin Ton)</t>
  </si>
  <si>
    <t>Biyoyakıt (Bin Ton)</t>
  </si>
  <si>
    <t>Hidrolik (GWh)</t>
  </si>
  <si>
    <t>Rüzgar (GWh)</t>
  </si>
  <si>
    <t>Elektrik (GWh)</t>
  </si>
  <si>
    <t xml:space="preserve"> Diğer Isı (Bin Tep)</t>
  </si>
  <si>
    <t>Jeotermal9 (Bin Tep)</t>
  </si>
  <si>
    <t>Güneş (Bin Tep)</t>
  </si>
  <si>
    <t>Isı Üretimi</t>
  </si>
  <si>
    <t>Elektrik ve Isı Üretimi</t>
  </si>
  <si>
    <t>Petrol Ürünleri (Bin Ton)</t>
  </si>
  <si>
    <t>Doğal Gaz (106Sm3)</t>
  </si>
  <si>
    <t>Jeotermal (Bin Tep)</t>
  </si>
  <si>
    <t>Türetilmiş Gazlar (BinTep)</t>
  </si>
  <si>
    <t>Toplam Yurtiçi Arz</t>
  </si>
  <si>
    <t>Nihai Enerji Tüketimi</t>
  </si>
  <si>
    <t>Diğer Isı (Bin Tep)</t>
  </si>
  <si>
    <t>Sanayi</t>
  </si>
  <si>
    <t>Ulaştırma</t>
  </si>
  <si>
    <t>Konut</t>
  </si>
  <si>
    <t>Ticaret / Hizmet</t>
  </si>
  <si>
    <t>Tarım / Hayvancılık</t>
  </si>
  <si>
    <t>Biyoenerji ve Atıklar (Bin Ton)</t>
  </si>
  <si>
    <t>Toplam</t>
  </si>
  <si>
    <t xml:space="preserve">Taş Kömürü  </t>
  </si>
  <si>
    <t xml:space="preserve">Linyit  </t>
  </si>
  <si>
    <t xml:space="preserve">Asfaltit </t>
  </si>
  <si>
    <t xml:space="preserve">Kok </t>
  </si>
  <si>
    <t xml:space="preserve">Türetilmiş Gazlar </t>
  </si>
  <si>
    <t xml:space="preserve">Kömür Katranı </t>
  </si>
  <si>
    <t xml:space="preserve">Ham Petrol </t>
  </si>
  <si>
    <t xml:space="preserve">Petrol Ürünleri </t>
  </si>
  <si>
    <t xml:space="preserve">Doğal Gaz </t>
  </si>
  <si>
    <t xml:space="preserve">Biyoenerji ve Atıklar </t>
  </si>
  <si>
    <t xml:space="preserve">Hidrolik </t>
  </si>
  <si>
    <t xml:space="preserve">Rüzgar </t>
  </si>
  <si>
    <t xml:space="preserve">Elektrik </t>
  </si>
  <si>
    <t xml:space="preserve">Diğer Isı </t>
  </si>
  <si>
    <t xml:space="preserve">Jeotermal </t>
  </si>
  <si>
    <t xml:space="preserve">Güneş </t>
  </si>
  <si>
    <t>İstatistiksel Fark</t>
  </si>
  <si>
    <t>Kömür</t>
  </si>
  <si>
    <t>Hampetrol</t>
  </si>
  <si>
    <t>Petrol Ürünleri</t>
  </si>
  <si>
    <t>Doğal Gaz</t>
  </si>
  <si>
    <t>Elektrik ve Isı</t>
  </si>
  <si>
    <t xml:space="preserve">A </t>
  </si>
  <si>
    <t xml:space="preserve">A1 </t>
  </si>
  <si>
    <t xml:space="preserve">A1.1 </t>
  </si>
  <si>
    <t xml:space="preserve">A1.1.1 </t>
  </si>
  <si>
    <t xml:space="preserve">A1.1.2 </t>
  </si>
  <si>
    <t xml:space="preserve">A1.1.3 </t>
  </si>
  <si>
    <t xml:space="preserve">A1.1.4 </t>
  </si>
  <si>
    <t xml:space="preserve">A1.1.5 </t>
  </si>
  <si>
    <t xml:space="preserve">A1.1.6 </t>
  </si>
  <si>
    <t xml:space="preserve">A1.1.9 </t>
  </si>
  <si>
    <t xml:space="preserve">A1.2 </t>
  </si>
  <si>
    <t xml:space="preserve">A1.2.1 </t>
  </si>
  <si>
    <t xml:space="preserve">A1.2.2 </t>
  </si>
  <si>
    <t xml:space="preserve">A1.2.3 </t>
  </si>
  <si>
    <t xml:space="preserve">A1.2.4 </t>
  </si>
  <si>
    <t xml:space="preserve">A1.2.5 </t>
  </si>
  <si>
    <t xml:space="preserve">A1.2.6 </t>
  </si>
  <si>
    <t xml:space="preserve">A1.2.7 </t>
  </si>
  <si>
    <t xml:space="preserve">A1.2.8 </t>
  </si>
  <si>
    <t xml:space="preserve">A1.2.9 </t>
  </si>
  <si>
    <t xml:space="preserve">A1.3 </t>
  </si>
  <si>
    <t xml:space="preserve">A1.3.0 </t>
  </si>
  <si>
    <t xml:space="preserve">A1.4 </t>
  </si>
  <si>
    <t xml:space="preserve">A1.4.1 </t>
  </si>
  <si>
    <t xml:space="preserve">A1.4.2 </t>
  </si>
  <si>
    <t xml:space="preserve">A1.4.3 </t>
  </si>
  <si>
    <t xml:space="preserve">A1.4.4 </t>
  </si>
  <si>
    <t xml:space="preserve">A1.4.5 </t>
  </si>
  <si>
    <t xml:space="preserve">A1.4.6 </t>
  </si>
  <si>
    <t xml:space="preserve">A1.4.7 </t>
  </si>
  <si>
    <t xml:space="preserve">A1.4.9 </t>
  </si>
  <si>
    <t xml:space="preserve">A1.5 </t>
  </si>
  <si>
    <t xml:space="preserve">A1.5.0 </t>
  </si>
  <si>
    <t xml:space="preserve">A1.6 </t>
  </si>
  <si>
    <t xml:space="preserve">A1.6.1 </t>
  </si>
  <si>
    <t xml:space="preserve">A1.6.2 </t>
  </si>
  <si>
    <t xml:space="preserve">A1.6.3 </t>
  </si>
  <si>
    <t xml:space="preserve">A1.6.4 </t>
  </si>
  <si>
    <t xml:space="preserve">A1.7 </t>
  </si>
  <si>
    <t xml:space="preserve">A1.7.0 </t>
  </si>
  <si>
    <t xml:space="preserve">A2 </t>
  </si>
  <si>
    <t xml:space="preserve">A2.1 </t>
  </si>
  <si>
    <t xml:space="preserve">A2.1.0 </t>
  </si>
  <si>
    <t xml:space="preserve">A2.2 </t>
  </si>
  <si>
    <t xml:space="preserve">A2.2.0 </t>
  </si>
  <si>
    <t xml:space="preserve">A2.3 </t>
  </si>
  <si>
    <t xml:space="preserve">A2.3.0 </t>
  </si>
  <si>
    <t xml:space="preserve">A2.4 </t>
  </si>
  <si>
    <t xml:space="preserve">A2.4.0 </t>
  </si>
  <si>
    <t xml:space="preserve">A3 </t>
  </si>
  <si>
    <t xml:space="preserve">A3.1 </t>
  </si>
  <si>
    <t xml:space="preserve">A3.1.1 </t>
  </si>
  <si>
    <t xml:space="preserve">A3.1.2 </t>
  </si>
  <si>
    <t xml:space="preserve">A3.2 </t>
  </si>
  <si>
    <t xml:space="preserve">A3.2.1 </t>
  </si>
  <si>
    <t xml:space="preserve">A3.2.2 </t>
  </si>
  <si>
    <t xml:space="preserve">B </t>
  </si>
  <si>
    <t xml:space="preserve">B5 </t>
  </si>
  <si>
    <t xml:space="preserve">B5.1 </t>
  </si>
  <si>
    <t xml:space="preserve">B5.1.0 </t>
  </si>
  <si>
    <t xml:space="preserve">B5.2 </t>
  </si>
  <si>
    <t xml:space="preserve">B5.2.0 </t>
  </si>
  <si>
    <t xml:space="preserve">B6 </t>
  </si>
  <si>
    <t xml:space="preserve">B6.1 </t>
  </si>
  <si>
    <t xml:space="preserve">B6.1.0 </t>
  </si>
  <si>
    <t xml:space="preserve">B6.2 </t>
  </si>
  <si>
    <t xml:space="preserve">B6.2.0 </t>
  </si>
  <si>
    <t xml:space="preserve">B7 </t>
  </si>
  <si>
    <t xml:space="preserve">B7.1 </t>
  </si>
  <si>
    <t xml:space="preserve">B7.1.0 </t>
  </si>
  <si>
    <t xml:space="preserve">B7.2 </t>
  </si>
  <si>
    <t xml:space="preserve">B7.2.1 </t>
  </si>
  <si>
    <t xml:space="preserve">B7.2.9 </t>
  </si>
  <si>
    <t xml:space="preserve">B8 </t>
  </si>
  <si>
    <t xml:space="preserve">B8.1 </t>
  </si>
  <si>
    <t xml:space="preserve">B8.1.1 </t>
  </si>
  <si>
    <t xml:space="preserve">B8.1.2 </t>
  </si>
  <si>
    <t xml:space="preserve">B8.9 </t>
  </si>
  <si>
    <t xml:space="preserve">B8.9.1 </t>
  </si>
  <si>
    <t xml:space="preserve">B8.9.2 </t>
  </si>
  <si>
    <t xml:space="preserve">B8.9.3 </t>
  </si>
  <si>
    <t xml:space="preserve">B8.9.9 </t>
  </si>
  <si>
    <t xml:space="preserve">B9 </t>
  </si>
  <si>
    <t xml:space="preserve">B9.1 </t>
  </si>
  <si>
    <t xml:space="preserve">B9.1.0 </t>
  </si>
  <si>
    <t xml:space="preserve">B9.9 </t>
  </si>
  <si>
    <t xml:space="preserve">B9.9.0 </t>
  </si>
  <si>
    <t xml:space="preserve">C </t>
  </si>
  <si>
    <t xml:space="preserve">C10 </t>
  </si>
  <si>
    <t xml:space="preserve">C10.1 </t>
  </si>
  <si>
    <t xml:space="preserve">C10.1.1 </t>
  </si>
  <si>
    <t xml:space="preserve">C10.1.2 </t>
  </si>
  <si>
    <t xml:space="preserve">C10.1.3 </t>
  </si>
  <si>
    <t xml:space="preserve">C10.2 </t>
  </si>
  <si>
    <t xml:space="preserve">C10.2.0 </t>
  </si>
  <si>
    <t xml:space="preserve">C10.3 </t>
  </si>
  <si>
    <t xml:space="preserve">C10.3.1 </t>
  </si>
  <si>
    <t xml:space="preserve">C10.3.2 </t>
  </si>
  <si>
    <t xml:space="preserve">C10.3.9 </t>
  </si>
  <si>
    <t xml:space="preserve">C10.4 </t>
  </si>
  <si>
    <t xml:space="preserve">C10.4.1 </t>
  </si>
  <si>
    <t xml:space="preserve">C10.4.2 </t>
  </si>
  <si>
    <t xml:space="preserve">C10.5 </t>
  </si>
  <si>
    <t xml:space="preserve">C10.5.1 </t>
  </si>
  <si>
    <t xml:space="preserve">C10.5.2 </t>
  </si>
  <si>
    <t xml:space="preserve">C10.6 </t>
  </si>
  <si>
    <t xml:space="preserve">C10.6.1 </t>
  </si>
  <si>
    <t xml:space="preserve">C10.6.2 </t>
  </si>
  <si>
    <t xml:space="preserve">C10.7 </t>
  </si>
  <si>
    <t xml:space="preserve">C10.7.1 </t>
  </si>
  <si>
    <t xml:space="preserve">C10.7.2 </t>
  </si>
  <si>
    <t xml:space="preserve">C10.7.3 </t>
  </si>
  <si>
    <t xml:space="preserve">C10.8 </t>
  </si>
  <si>
    <t xml:space="preserve">C10.8.1 </t>
  </si>
  <si>
    <t xml:space="preserve">C10.8.2 </t>
  </si>
  <si>
    <t xml:space="preserve">C10.8.3 </t>
  </si>
  <si>
    <t xml:space="preserve">C10.8.4 </t>
  </si>
  <si>
    <t xml:space="preserve">C10.8.5 </t>
  </si>
  <si>
    <t xml:space="preserve">C10.8.6 </t>
  </si>
  <si>
    <t xml:space="preserve">C10.8.9 </t>
  </si>
  <si>
    <t xml:space="preserve">C10.9 </t>
  </si>
  <si>
    <t xml:space="preserve">C10.9.1 </t>
  </si>
  <si>
    <t xml:space="preserve">C10.9.2 </t>
  </si>
  <si>
    <t xml:space="preserve">C11 </t>
  </si>
  <si>
    <t xml:space="preserve">C11.0 </t>
  </si>
  <si>
    <t xml:space="preserve">C11.0.1 </t>
  </si>
  <si>
    <t xml:space="preserve">C11.0.2 </t>
  </si>
  <si>
    <t xml:space="preserve">C11.0.3 </t>
  </si>
  <si>
    <t xml:space="preserve">C11.0.4 </t>
  </si>
  <si>
    <t xml:space="preserve">C11.0.5 </t>
  </si>
  <si>
    <t xml:space="preserve">C11.0.6 </t>
  </si>
  <si>
    <t xml:space="preserve">C11.0.7 </t>
  </si>
  <si>
    <t xml:space="preserve">C12 </t>
  </si>
  <si>
    <t xml:space="preserve">C12.0 </t>
  </si>
  <si>
    <t xml:space="preserve">C12.0.0 </t>
  </si>
  <si>
    <t xml:space="preserve">C13 </t>
  </si>
  <si>
    <t xml:space="preserve">C13.1 </t>
  </si>
  <si>
    <t xml:space="preserve">C13.1.0 </t>
  </si>
  <si>
    <t xml:space="preserve">C13.2 </t>
  </si>
  <si>
    <t xml:space="preserve">C13.2.0 </t>
  </si>
  <si>
    <t xml:space="preserve">C13.3 </t>
  </si>
  <si>
    <t xml:space="preserve">C13.3.0 </t>
  </si>
  <si>
    <t xml:space="preserve">C13.9 </t>
  </si>
  <si>
    <t xml:space="preserve">C13.9.1 </t>
  </si>
  <si>
    <t xml:space="preserve">C13.9.2 </t>
  </si>
  <si>
    <t xml:space="preserve">C13.9.3 </t>
  </si>
  <si>
    <t xml:space="preserve">C13.9.4 </t>
  </si>
  <si>
    <t xml:space="preserve">C13.9.5 </t>
  </si>
  <si>
    <t xml:space="preserve">C13.9.6 </t>
  </si>
  <si>
    <t xml:space="preserve">C13.9.9 </t>
  </si>
  <si>
    <t xml:space="preserve">C14 </t>
  </si>
  <si>
    <t xml:space="preserve">C14.1 </t>
  </si>
  <si>
    <t xml:space="preserve">C14.1.1 </t>
  </si>
  <si>
    <t xml:space="preserve">C14.1.2 </t>
  </si>
  <si>
    <t xml:space="preserve">C14.1.3 </t>
  </si>
  <si>
    <t xml:space="preserve">C14.1.4 </t>
  </si>
  <si>
    <t xml:space="preserve">C14.1.9 </t>
  </si>
  <si>
    <t xml:space="preserve">C14.2 </t>
  </si>
  <si>
    <t xml:space="preserve">C14.2.0 </t>
  </si>
  <si>
    <t xml:space="preserve">C14.3 </t>
  </si>
  <si>
    <t xml:space="preserve">C14.3.1 </t>
  </si>
  <si>
    <t xml:space="preserve">C14.3.9 </t>
  </si>
  <si>
    <t xml:space="preserve">C15 </t>
  </si>
  <si>
    <t xml:space="preserve">C15.1 </t>
  </si>
  <si>
    <t xml:space="preserve">C15.1.1 </t>
  </si>
  <si>
    <t xml:space="preserve">C15.1.2 </t>
  </si>
  <si>
    <t xml:space="preserve">C15.2 </t>
  </si>
  <si>
    <t xml:space="preserve">C15.2.0 </t>
  </si>
  <si>
    <t xml:space="preserve">C16 </t>
  </si>
  <si>
    <t xml:space="preserve">C16.1 </t>
  </si>
  <si>
    <t xml:space="preserve">C16.1.0 </t>
  </si>
  <si>
    <t xml:space="preserve">C16.2 </t>
  </si>
  <si>
    <t xml:space="preserve">C16.2.1 </t>
  </si>
  <si>
    <t xml:space="preserve">C16.2.2 </t>
  </si>
  <si>
    <t xml:space="preserve">C16.2.3 </t>
  </si>
  <si>
    <t xml:space="preserve">C16.2.4 </t>
  </si>
  <si>
    <t xml:space="preserve">C16.2.9 </t>
  </si>
  <si>
    <t xml:space="preserve">C17 </t>
  </si>
  <si>
    <t xml:space="preserve">C17.1 </t>
  </si>
  <si>
    <t xml:space="preserve">C17.1.1 </t>
  </si>
  <si>
    <t xml:space="preserve">C17.1.2 </t>
  </si>
  <si>
    <t xml:space="preserve">C17.2 </t>
  </si>
  <si>
    <t xml:space="preserve">C17.2.1 </t>
  </si>
  <si>
    <t xml:space="preserve">C17.2.2 </t>
  </si>
  <si>
    <t xml:space="preserve">C17.2.3 </t>
  </si>
  <si>
    <t xml:space="preserve">C17.2.4 </t>
  </si>
  <si>
    <t xml:space="preserve">C17.2.9 </t>
  </si>
  <si>
    <t xml:space="preserve">C18 </t>
  </si>
  <si>
    <t xml:space="preserve">C18.1 </t>
  </si>
  <si>
    <t xml:space="preserve">C18.1.1 </t>
  </si>
  <si>
    <t xml:space="preserve">C18.1.2 </t>
  </si>
  <si>
    <t xml:space="preserve">C18.1.3 </t>
  </si>
  <si>
    <t xml:space="preserve">C18.1.4 </t>
  </si>
  <si>
    <t xml:space="preserve">C18.2 </t>
  </si>
  <si>
    <t xml:space="preserve">C18.2.0 </t>
  </si>
  <si>
    <t xml:space="preserve">C19 </t>
  </si>
  <si>
    <t xml:space="preserve">C19.1 </t>
  </si>
  <si>
    <t xml:space="preserve">C19.1.0 </t>
  </si>
  <si>
    <t xml:space="preserve">C19.2 </t>
  </si>
  <si>
    <t xml:space="preserve">C19.2.0 </t>
  </si>
  <si>
    <t xml:space="preserve">C20 </t>
  </si>
  <si>
    <t xml:space="preserve">C20.1 </t>
  </si>
  <si>
    <t xml:space="preserve">C20.1.1 </t>
  </si>
  <si>
    <t xml:space="preserve">C20.1.2 </t>
  </si>
  <si>
    <t xml:space="preserve">C20.1.3 </t>
  </si>
  <si>
    <t xml:space="preserve">C20.1.4 </t>
  </si>
  <si>
    <t xml:space="preserve">C20.1.5 </t>
  </si>
  <si>
    <t xml:space="preserve">C20.1.6 </t>
  </si>
  <si>
    <t xml:space="preserve">C20.1.7 </t>
  </si>
  <si>
    <t xml:space="preserve">C20.2 </t>
  </si>
  <si>
    <t xml:space="preserve">C20.2.0 </t>
  </si>
  <si>
    <t xml:space="preserve">C20.3 </t>
  </si>
  <si>
    <t xml:space="preserve">C20.3.0 </t>
  </si>
  <si>
    <t xml:space="preserve">C20.4 </t>
  </si>
  <si>
    <t xml:space="preserve">C20.4.1 </t>
  </si>
  <si>
    <t xml:space="preserve">C20.4.2 </t>
  </si>
  <si>
    <t xml:space="preserve">C20.5 </t>
  </si>
  <si>
    <t xml:space="preserve">C20.5.1 </t>
  </si>
  <si>
    <t xml:space="preserve">C20.5.2 </t>
  </si>
  <si>
    <t xml:space="preserve">C20.5.3 </t>
  </si>
  <si>
    <t xml:space="preserve">C20.5.9 </t>
  </si>
  <si>
    <t xml:space="preserve">C20.6 </t>
  </si>
  <si>
    <t xml:space="preserve">C20.6.0 </t>
  </si>
  <si>
    <t xml:space="preserve">C21 </t>
  </si>
  <si>
    <t xml:space="preserve">C21.1 </t>
  </si>
  <si>
    <t xml:space="preserve">C21.1.0 </t>
  </si>
  <si>
    <t xml:space="preserve">C21.2 </t>
  </si>
  <si>
    <t xml:space="preserve">C21.2.0 </t>
  </si>
  <si>
    <t xml:space="preserve">C22 </t>
  </si>
  <si>
    <t xml:space="preserve">C22.1 </t>
  </si>
  <si>
    <t xml:space="preserve">C22.1.1 </t>
  </si>
  <si>
    <t xml:space="preserve">C22.1.9 </t>
  </si>
  <si>
    <t xml:space="preserve">C22.2 </t>
  </si>
  <si>
    <t xml:space="preserve">C22.2.1 </t>
  </si>
  <si>
    <t xml:space="preserve">C22.2.2 </t>
  </si>
  <si>
    <t xml:space="preserve">C22.2.3 </t>
  </si>
  <si>
    <t xml:space="preserve">C22.2.9 </t>
  </si>
  <si>
    <t xml:space="preserve">C23 </t>
  </si>
  <si>
    <t xml:space="preserve">C23.1 </t>
  </si>
  <si>
    <t xml:space="preserve">C23.1.1 </t>
  </si>
  <si>
    <t xml:space="preserve">C23.1.2 </t>
  </si>
  <si>
    <t xml:space="preserve">C23.1.3 </t>
  </si>
  <si>
    <t xml:space="preserve">C23.1.4 </t>
  </si>
  <si>
    <t xml:space="preserve">C23.1.9 </t>
  </si>
  <si>
    <t xml:space="preserve">C23.2 </t>
  </si>
  <si>
    <t xml:space="preserve">C23.2.0 </t>
  </si>
  <si>
    <t xml:space="preserve">C23.3 </t>
  </si>
  <si>
    <t xml:space="preserve">C23.3.1 </t>
  </si>
  <si>
    <t xml:space="preserve">C23.3.2 </t>
  </si>
  <si>
    <t xml:space="preserve">C23.4 </t>
  </si>
  <si>
    <t xml:space="preserve">C23.4.1 </t>
  </si>
  <si>
    <t xml:space="preserve">C23.4.2 </t>
  </si>
  <si>
    <t xml:space="preserve">C23.4.3 </t>
  </si>
  <si>
    <t xml:space="preserve">C23.4.4 </t>
  </si>
  <si>
    <t xml:space="preserve">C23.4.9 </t>
  </si>
  <si>
    <t xml:space="preserve">C23.5 </t>
  </si>
  <si>
    <t xml:space="preserve">C23.5.1 </t>
  </si>
  <si>
    <t xml:space="preserve">C23.5.2 </t>
  </si>
  <si>
    <t xml:space="preserve">C23.6 </t>
  </si>
  <si>
    <t xml:space="preserve">C23.6.1 </t>
  </si>
  <si>
    <t xml:space="preserve">C23.6.2 </t>
  </si>
  <si>
    <t xml:space="preserve">C23.6.3 </t>
  </si>
  <si>
    <t xml:space="preserve">C23.6.4 </t>
  </si>
  <si>
    <t xml:space="preserve">C23.6.5 </t>
  </si>
  <si>
    <t xml:space="preserve">C23.6.9 </t>
  </si>
  <si>
    <t xml:space="preserve">C23.7 </t>
  </si>
  <si>
    <t xml:space="preserve">C23.7.0 </t>
  </si>
  <si>
    <t xml:space="preserve">C23.9 </t>
  </si>
  <si>
    <t xml:space="preserve">C23.9.1 </t>
  </si>
  <si>
    <t xml:space="preserve">C23.9.9 </t>
  </si>
  <si>
    <t xml:space="preserve">C24 </t>
  </si>
  <si>
    <t xml:space="preserve">C24.1 </t>
  </si>
  <si>
    <t xml:space="preserve">C24.1.0 </t>
  </si>
  <si>
    <t xml:space="preserve">C24.2 </t>
  </si>
  <si>
    <t xml:space="preserve">C24.2.0 </t>
  </si>
  <si>
    <t xml:space="preserve">C24.3 </t>
  </si>
  <si>
    <t xml:space="preserve">C24.3.1 </t>
  </si>
  <si>
    <t xml:space="preserve">C24.3.2 </t>
  </si>
  <si>
    <t xml:space="preserve">C24.3.3 </t>
  </si>
  <si>
    <t xml:space="preserve">C24.3.4 </t>
  </si>
  <si>
    <t xml:space="preserve">C24.4 </t>
  </si>
  <si>
    <t xml:space="preserve">C24.4.1 </t>
  </si>
  <si>
    <t xml:space="preserve">C24.4.2 </t>
  </si>
  <si>
    <t xml:space="preserve">C24.4.3 </t>
  </si>
  <si>
    <t xml:space="preserve">C24.4.4 </t>
  </si>
  <si>
    <t xml:space="preserve">C24.4.5 </t>
  </si>
  <si>
    <t xml:space="preserve">C24.4.6 </t>
  </si>
  <si>
    <t xml:space="preserve">C24.5 </t>
  </si>
  <si>
    <t xml:space="preserve">C24.5.1 </t>
  </si>
  <si>
    <t xml:space="preserve">C24.5.2 </t>
  </si>
  <si>
    <t xml:space="preserve">C24.5.3 </t>
  </si>
  <si>
    <t xml:space="preserve">C24.5.4 </t>
  </si>
  <si>
    <t xml:space="preserve">C25 </t>
  </si>
  <si>
    <t xml:space="preserve">C25.1 </t>
  </si>
  <si>
    <t xml:space="preserve">C25.1.1 </t>
  </si>
  <si>
    <t xml:space="preserve">C25.1.2 </t>
  </si>
  <si>
    <t xml:space="preserve">C25.2 </t>
  </si>
  <si>
    <t xml:space="preserve">C25.2.1 </t>
  </si>
  <si>
    <t xml:space="preserve">C25.2.9 </t>
  </si>
  <si>
    <t xml:space="preserve">C25.3 </t>
  </si>
  <si>
    <t xml:space="preserve">C25.3.0 </t>
  </si>
  <si>
    <t xml:space="preserve">C25.4 </t>
  </si>
  <si>
    <t xml:space="preserve">C25.4.0 </t>
  </si>
  <si>
    <t xml:space="preserve">C25.5 </t>
  </si>
  <si>
    <t xml:space="preserve">C25.5.0 </t>
  </si>
  <si>
    <t xml:space="preserve">C25.6 </t>
  </si>
  <si>
    <t xml:space="preserve">C25.6.1 </t>
  </si>
  <si>
    <t xml:space="preserve">C25.6.2 </t>
  </si>
  <si>
    <t xml:space="preserve">C25.7 </t>
  </si>
  <si>
    <t xml:space="preserve">C25.7.1 </t>
  </si>
  <si>
    <t xml:space="preserve">C25.7.2 </t>
  </si>
  <si>
    <t xml:space="preserve">C25.7.3 </t>
  </si>
  <si>
    <t xml:space="preserve">C25.9 </t>
  </si>
  <si>
    <t xml:space="preserve">C25.9.1 </t>
  </si>
  <si>
    <t xml:space="preserve">C25.9.2 </t>
  </si>
  <si>
    <t xml:space="preserve">C25.9.3 </t>
  </si>
  <si>
    <t xml:space="preserve">C25.9.4 </t>
  </si>
  <si>
    <t xml:space="preserve">C25.9.9 </t>
  </si>
  <si>
    <t xml:space="preserve">C26 </t>
  </si>
  <si>
    <t xml:space="preserve">C26.1 </t>
  </si>
  <si>
    <t xml:space="preserve">C26.1.1 </t>
  </si>
  <si>
    <t xml:space="preserve">C26.1.2 </t>
  </si>
  <si>
    <t xml:space="preserve">C26.2 </t>
  </si>
  <si>
    <t xml:space="preserve">C26.2.0 </t>
  </si>
  <si>
    <t xml:space="preserve">C26.3 </t>
  </si>
  <si>
    <t xml:space="preserve">C26.3.0 </t>
  </si>
  <si>
    <t xml:space="preserve">C26.4 </t>
  </si>
  <si>
    <t xml:space="preserve">C26.4.0 </t>
  </si>
  <si>
    <t xml:space="preserve">C26.5 </t>
  </si>
  <si>
    <t xml:space="preserve">C26.5.1 </t>
  </si>
  <si>
    <t xml:space="preserve">C26.5.2 </t>
  </si>
  <si>
    <t xml:space="preserve">C26.6 </t>
  </si>
  <si>
    <t xml:space="preserve">C26.6.0 </t>
  </si>
  <si>
    <t xml:space="preserve">C26.7 </t>
  </si>
  <si>
    <t xml:space="preserve">C26.7.0 </t>
  </si>
  <si>
    <t xml:space="preserve">C26.8 </t>
  </si>
  <si>
    <t xml:space="preserve">C26.8.0 </t>
  </si>
  <si>
    <t xml:space="preserve">C27 </t>
  </si>
  <si>
    <t xml:space="preserve">C27.1 </t>
  </si>
  <si>
    <t xml:space="preserve">C27.1.1 </t>
  </si>
  <si>
    <t xml:space="preserve">C27.1.2 </t>
  </si>
  <si>
    <t xml:space="preserve">C27.2 </t>
  </si>
  <si>
    <t xml:space="preserve">C27.2.0 </t>
  </si>
  <si>
    <t xml:space="preserve">C27.3 </t>
  </si>
  <si>
    <t xml:space="preserve">C27.3.1 </t>
  </si>
  <si>
    <t xml:space="preserve">C27.3.2 </t>
  </si>
  <si>
    <t xml:space="preserve">C27.3.3 </t>
  </si>
  <si>
    <t xml:space="preserve">C27.4 </t>
  </si>
  <si>
    <t xml:space="preserve">C27.4.0 </t>
  </si>
  <si>
    <t xml:space="preserve">C27.5 </t>
  </si>
  <si>
    <t xml:space="preserve">C27.5.1 </t>
  </si>
  <si>
    <t xml:space="preserve">C27.5.2 </t>
  </si>
  <si>
    <t xml:space="preserve">C27.9 </t>
  </si>
  <si>
    <t xml:space="preserve">C27.9.0 </t>
  </si>
  <si>
    <t xml:space="preserve">C28 </t>
  </si>
  <si>
    <t xml:space="preserve">C28.1 </t>
  </si>
  <si>
    <t xml:space="preserve">C28.1.1 </t>
  </si>
  <si>
    <t xml:space="preserve">C28.1.2 </t>
  </si>
  <si>
    <t xml:space="preserve">C28.1.3 </t>
  </si>
  <si>
    <t xml:space="preserve">C28.1.4 </t>
  </si>
  <si>
    <t xml:space="preserve">C28.1.5 </t>
  </si>
  <si>
    <t xml:space="preserve">C28.2 </t>
  </si>
  <si>
    <t xml:space="preserve">C28.2.1 </t>
  </si>
  <si>
    <t xml:space="preserve">C28.2.2 </t>
  </si>
  <si>
    <t xml:space="preserve">C28.2.3 </t>
  </si>
  <si>
    <t xml:space="preserve">C28.2.4 </t>
  </si>
  <si>
    <t xml:space="preserve">C28.2.5 </t>
  </si>
  <si>
    <t xml:space="preserve">C28.2.9 </t>
  </si>
  <si>
    <t xml:space="preserve">C28.3 </t>
  </si>
  <si>
    <t xml:space="preserve">C28.3.0 </t>
  </si>
  <si>
    <t xml:space="preserve">C28.4 </t>
  </si>
  <si>
    <t xml:space="preserve">C28.4.1 </t>
  </si>
  <si>
    <t xml:space="preserve">C28.4.9 </t>
  </si>
  <si>
    <t xml:space="preserve">C28.9 </t>
  </si>
  <si>
    <t xml:space="preserve">C28.9.1 </t>
  </si>
  <si>
    <t xml:space="preserve">C28.9.2 </t>
  </si>
  <si>
    <t xml:space="preserve">C28.9.3 </t>
  </si>
  <si>
    <t xml:space="preserve">C28.9.4 </t>
  </si>
  <si>
    <t xml:space="preserve">C28.9.5 </t>
  </si>
  <si>
    <t xml:space="preserve">C28.9.6 </t>
  </si>
  <si>
    <t xml:space="preserve">C28.9.9 </t>
  </si>
  <si>
    <t xml:space="preserve">C29 </t>
  </si>
  <si>
    <t xml:space="preserve">C29.1 </t>
  </si>
  <si>
    <t xml:space="preserve">C29.1.0 </t>
  </si>
  <si>
    <t xml:space="preserve">C29.2 </t>
  </si>
  <si>
    <t xml:space="preserve">C29.2.0 </t>
  </si>
  <si>
    <t xml:space="preserve">C29.3 </t>
  </si>
  <si>
    <t xml:space="preserve">C29.3.1 </t>
  </si>
  <si>
    <t xml:space="preserve">C29.3.2 </t>
  </si>
  <si>
    <t xml:space="preserve">C30 </t>
  </si>
  <si>
    <t xml:space="preserve">C30.1 </t>
  </si>
  <si>
    <t xml:space="preserve">C30.1.1 </t>
  </si>
  <si>
    <t xml:space="preserve">C30.1.2 </t>
  </si>
  <si>
    <t xml:space="preserve">C30.2 </t>
  </si>
  <si>
    <t xml:space="preserve">C30.2.0 </t>
  </si>
  <si>
    <t xml:space="preserve">C30.3 </t>
  </si>
  <si>
    <t xml:space="preserve">C30.3.0 </t>
  </si>
  <si>
    <t xml:space="preserve">C30.4 </t>
  </si>
  <si>
    <t xml:space="preserve">C30.4.0 </t>
  </si>
  <si>
    <t xml:space="preserve">C30.9 </t>
  </si>
  <si>
    <t xml:space="preserve">C30.9.1 </t>
  </si>
  <si>
    <t xml:space="preserve">C30.9.2 </t>
  </si>
  <si>
    <t xml:space="preserve">C30.9.9 </t>
  </si>
  <si>
    <t xml:space="preserve">C31 </t>
  </si>
  <si>
    <t xml:space="preserve">C31.0 </t>
  </si>
  <si>
    <t xml:space="preserve">C31.0.1 </t>
  </si>
  <si>
    <t xml:space="preserve">C31.0.2 </t>
  </si>
  <si>
    <t xml:space="preserve">C31.0.3 </t>
  </si>
  <si>
    <t xml:space="preserve">C31.0.9 </t>
  </si>
  <si>
    <t xml:space="preserve">C32 </t>
  </si>
  <si>
    <t xml:space="preserve">C32.1 </t>
  </si>
  <si>
    <t xml:space="preserve">C32.1.1 </t>
  </si>
  <si>
    <t xml:space="preserve">C32.1.2 </t>
  </si>
  <si>
    <t xml:space="preserve">C32.1.3 </t>
  </si>
  <si>
    <t xml:space="preserve">C32.2 </t>
  </si>
  <si>
    <t xml:space="preserve">C32.2.0 </t>
  </si>
  <si>
    <t xml:space="preserve">C32.3 </t>
  </si>
  <si>
    <t xml:space="preserve">C32.3.0 </t>
  </si>
  <si>
    <t xml:space="preserve">C32.4 </t>
  </si>
  <si>
    <t xml:space="preserve">C32.4.0 </t>
  </si>
  <si>
    <t xml:space="preserve">C32.5 </t>
  </si>
  <si>
    <t xml:space="preserve">C32.5.0 </t>
  </si>
  <si>
    <t xml:space="preserve">C32.9 </t>
  </si>
  <si>
    <t xml:space="preserve">C32.9.1 </t>
  </si>
  <si>
    <t xml:space="preserve">C32.9.9 </t>
  </si>
  <si>
    <t xml:space="preserve">C33 </t>
  </si>
  <si>
    <t xml:space="preserve">C33.1 </t>
  </si>
  <si>
    <t xml:space="preserve">C33.1.1 </t>
  </si>
  <si>
    <t xml:space="preserve">C33.1.2 </t>
  </si>
  <si>
    <t xml:space="preserve">C33.1.3 </t>
  </si>
  <si>
    <t xml:space="preserve">C33.1.4 </t>
  </si>
  <si>
    <t xml:space="preserve">C33.1.5 </t>
  </si>
  <si>
    <t xml:space="preserve">C33.1.6 </t>
  </si>
  <si>
    <t xml:space="preserve">C33.1.7 </t>
  </si>
  <si>
    <t xml:space="preserve">C33.1.9 </t>
  </si>
  <si>
    <t xml:space="preserve">C33.2 </t>
  </si>
  <si>
    <t xml:space="preserve">C33.2.0 </t>
  </si>
  <si>
    <t xml:space="preserve">D </t>
  </si>
  <si>
    <t xml:space="preserve">D35 </t>
  </si>
  <si>
    <t xml:space="preserve">D35.1 </t>
  </si>
  <si>
    <t xml:space="preserve">D35.1.1 </t>
  </si>
  <si>
    <t xml:space="preserve">D35.1.2 </t>
  </si>
  <si>
    <t xml:space="preserve">D35.1.3 </t>
  </si>
  <si>
    <t xml:space="preserve">D35.1.4 </t>
  </si>
  <si>
    <t xml:space="preserve">D35.2 </t>
  </si>
  <si>
    <t xml:space="preserve">D35.2.1 </t>
  </si>
  <si>
    <t xml:space="preserve">D35.2.2 </t>
  </si>
  <si>
    <t xml:space="preserve">D35.2.3 </t>
  </si>
  <si>
    <t xml:space="preserve">D35.3 </t>
  </si>
  <si>
    <t xml:space="preserve">D35.3.0 </t>
  </si>
  <si>
    <t xml:space="preserve">E </t>
  </si>
  <si>
    <t xml:space="preserve">E36 </t>
  </si>
  <si>
    <t xml:space="preserve">E36.0 </t>
  </si>
  <si>
    <t xml:space="preserve">E36.0.0 </t>
  </si>
  <si>
    <t xml:space="preserve">E37 </t>
  </si>
  <si>
    <t xml:space="preserve">E37.0 </t>
  </si>
  <si>
    <t xml:space="preserve">E37.0.0 </t>
  </si>
  <si>
    <t xml:space="preserve">E38 </t>
  </si>
  <si>
    <t xml:space="preserve">E38.1 </t>
  </si>
  <si>
    <t xml:space="preserve">E38.1.1 </t>
  </si>
  <si>
    <t xml:space="preserve">E38.1.2 </t>
  </si>
  <si>
    <t xml:space="preserve">E38.2 </t>
  </si>
  <si>
    <t xml:space="preserve">E38.2.1 </t>
  </si>
  <si>
    <t xml:space="preserve">E38.2.2 </t>
  </si>
  <si>
    <t xml:space="preserve">E38.3 </t>
  </si>
  <si>
    <t xml:space="preserve">E38.3.1 </t>
  </si>
  <si>
    <t xml:space="preserve">E38.3.2 </t>
  </si>
  <si>
    <t xml:space="preserve">E39 </t>
  </si>
  <si>
    <t xml:space="preserve">E39.0 </t>
  </si>
  <si>
    <t xml:space="preserve">E39.0.0 </t>
  </si>
  <si>
    <t xml:space="preserve">F </t>
  </si>
  <si>
    <t xml:space="preserve">F41 </t>
  </si>
  <si>
    <t xml:space="preserve">F41.1 </t>
  </si>
  <si>
    <t xml:space="preserve">F41.1.0 </t>
  </si>
  <si>
    <t xml:space="preserve">F41.2 </t>
  </si>
  <si>
    <t xml:space="preserve">F41.2.0 </t>
  </si>
  <si>
    <t xml:space="preserve">F42 </t>
  </si>
  <si>
    <t xml:space="preserve">F42.1 </t>
  </si>
  <si>
    <t xml:space="preserve">F42.1.1 </t>
  </si>
  <si>
    <t xml:space="preserve">F42.1.2 </t>
  </si>
  <si>
    <t xml:space="preserve">F42.1.3 </t>
  </si>
  <si>
    <t xml:space="preserve">F42.2 </t>
  </si>
  <si>
    <t xml:space="preserve">F42.2.1 </t>
  </si>
  <si>
    <t xml:space="preserve">F42.2.2 </t>
  </si>
  <si>
    <t xml:space="preserve">F42.9 </t>
  </si>
  <si>
    <t xml:space="preserve">F42.9.1 </t>
  </si>
  <si>
    <t xml:space="preserve">F42.9.9 </t>
  </si>
  <si>
    <t xml:space="preserve">F43 </t>
  </si>
  <si>
    <t xml:space="preserve">F43.1 </t>
  </si>
  <si>
    <t xml:space="preserve">F43.1.1 </t>
  </si>
  <si>
    <t xml:space="preserve">F43.1.2 </t>
  </si>
  <si>
    <t xml:space="preserve">F43.1.3 </t>
  </si>
  <si>
    <t xml:space="preserve">F43.2 </t>
  </si>
  <si>
    <t xml:space="preserve">F43.2.1 </t>
  </si>
  <si>
    <t xml:space="preserve">F43.2.2 </t>
  </si>
  <si>
    <t xml:space="preserve">F43.2.9 </t>
  </si>
  <si>
    <t xml:space="preserve">F43.3 </t>
  </si>
  <si>
    <t xml:space="preserve">F43.3.1 </t>
  </si>
  <si>
    <t xml:space="preserve">F43.3.2 </t>
  </si>
  <si>
    <t xml:space="preserve">F43.3.3 </t>
  </si>
  <si>
    <t xml:space="preserve">F43.3.4 </t>
  </si>
  <si>
    <t xml:space="preserve">F43.3.9 </t>
  </si>
  <si>
    <t xml:space="preserve">F43.9 </t>
  </si>
  <si>
    <t xml:space="preserve">F43.9.1 </t>
  </si>
  <si>
    <t xml:space="preserve">F43.9.9 </t>
  </si>
  <si>
    <t xml:space="preserve">G </t>
  </si>
  <si>
    <t xml:space="preserve">G45 </t>
  </si>
  <si>
    <t xml:space="preserve">G45.1 </t>
  </si>
  <si>
    <t xml:space="preserve">G45.1.1 </t>
  </si>
  <si>
    <t xml:space="preserve">G45.1.9 </t>
  </si>
  <si>
    <t xml:space="preserve">G45.2 </t>
  </si>
  <si>
    <t xml:space="preserve">G45.2.0 </t>
  </si>
  <si>
    <t xml:space="preserve">G45.3 </t>
  </si>
  <si>
    <t xml:space="preserve">G45.3.1 </t>
  </si>
  <si>
    <t xml:space="preserve">G45.3.2 </t>
  </si>
  <si>
    <t xml:space="preserve">G45.4 </t>
  </si>
  <si>
    <t xml:space="preserve">G45.4.0 </t>
  </si>
  <si>
    <t xml:space="preserve">G46 </t>
  </si>
  <si>
    <t xml:space="preserve">G46.1 </t>
  </si>
  <si>
    <t xml:space="preserve">G46.1.1 </t>
  </si>
  <si>
    <t xml:space="preserve">G46.1.2 </t>
  </si>
  <si>
    <t xml:space="preserve">G46.1.3 </t>
  </si>
  <si>
    <t xml:space="preserve">G46.1.4 </t>
  </si>
  <si>
    <t xml:space="preserve">G46.1.5 </t>
  </si>
  <si>
    <t xml:space="preserve">G46.1.6 </t>
  </si>
  <si>
    <t xml:space="preserve">G46.1.7 </t>
  </si>
  <si>
    <t xml:space="preserve">G46.1.8 </t>
  </si>
  <si>
    <t xml:space="preserve">G46.1.9 </t>
  </si>
  <si>
    <t xml:space="preserve">G46.2 </t>
  </si>
  <si>
    <t xml:space="preserve">G46.2.1 </t>
  </si>
  <si>
    <t xml:space="preserve">G46.2.2 </t>
  </si>
  <si>
    <t xml:space="preserve">G46.2.3 </t>
  </si>
  <si>
    <t xml:space="preserve">G46.2.4 </t>
  </si>
  <si>
    <t xml:space="preserve">G46.3 </t>
  </si>
  <si>
    <t xml:space="preserve">G46.3.1 </t>
  </si>
  <si>
    <t xml:space="preserve">G46.3.2 </t>
  </si>
  <si>
    <t xml:space="preserve">G46.3.3 </t>
  </si>
  <si>
    <t xml:space="preserve">G46.3.4 </t>
  </si>
  <si>
    <t xml:space="preserve">G46.3.5 </t>
  </si>
  <si>
    <t xml:space="preserve">G46.3.6 </t>
  </si>
  <si>
    <t xml:space="preserve">G46.3.7 </t>
  </si>
  <si>
    <t xml:space="preserve">G46.3.8 </t>
  </si>
  <si>
    <t xml:space="preserve">G46.3.9 </t>
  </si>
  <si>
    <t xml:space="preserve">G46.4 </t>
  </si>
  <si>
    <t xml:space="preserve">G46.4.1 </t>
  </si>
  <si>
    <t xml:space="preserve">G46.4.2 </t>
  </si>
  <si>
    <t xml:space="preserve">G46.4.3 </t>
  </si>
  <si>
    <t xml:space="preserve">G46.4.4 </t>
  </si>
  <si>
    <t xml:space="preserve">G46.4.5 </t>
  </si>
  <si>
    <t xml:space="preserve">G46.4.6 </t>
  </si>
  <si>
    <t xml:space="preserve">G46.4.7 </t>
  </si>
  <si>
    <t xml:space="preserve">G46.4.8 </t>
  </si>
  <si>
    <t xml:space="preserve">G46.4.9 </t>
  </si>
  <si>
    <t xml:space="preserve">G46.5 </t>
  </si>
  <si>
    <t xml:space="preserve">G46.5.1 </t>
  </si>
  <si>
    <t xml:space="preserve">G46.5.2 </t>
  </si>
  <si>
    <t xml:space="preserve">G46.6 </t>
  </si>
  <si>
    <t xml:space="preserve">G46.6.1 </t>
  </si>
  <si>
    <t xml:space="preserve">G46.6.2 </t>
  </si>
  <si>
    <t xml:space="preserve">G46.6.3 </t>
  </si>
  <si>
    <t xml:space="preserve">G46.6.4 </t>
  </si>
  <si>
    <t xml:space="preserve">G46.6.5 </t>
  </si>
  <si>
    <t xml:space="preserve">G46.6.6 </t>
  </si>
  <si>
    <t xml:space="preserve">G46.6.9 </t>
  </si>
  <si>
    <t xml:space="preserve">G46.7 </t>
  </si>
  <si>
    <t xml:space="preserve">G46.7.1 </t>
  </si>
  <si>
    <t xml:space="preserve">G46.7.2 </t>
  </si>
  <si>
    <t xml:space="preserve">G46.7.3 </t>
  </si>
  <si>
    <t xml:space="preserve">G46.7.4 </t>
  </si>
  <si>
    <t xml:space="preserve">G46.7.5 </t>
  </si>
  <si>
    <t xml:space="preserve">G46.7.6 </t>
  </si>
  <si>
    <t xml:space="preserve">G46.7.7 </t>
  </si>
  <si>
    <t xml:space="preserve">G46.9 </t>
  </si>
  <si>
    <t xml:space="preserve">G46.9.0 </t>
  </si>
  <si>
    <t xml:space="preserve">G47 </t>
  </si>
  <si>
    <t xml:space="preserve">G47.1 </t>
  </si>
  <si>
    <t xml:space="preserve">G47.1.1 </t>
  </si>
  <si>
    <t xml:space="preserve">G47.1.9 </t>
  </si>
  <si>
    <t xml:space="preserve">G47.2 </t>
  </si>
  <si>
    <t xml:space="preserve">G47.2.1 </t>
  </si>
  <si>
    <t xml:space="preserve">G47.2.2 </t>
  </si>
  <si>
    <t xml:space="preserve">G47.2.3 </t>
  </si>
  <si>
    <t xml:space="preserve">G47.2.4 </t>
  </si>
  <si>
    <t xml:space="preserve">G47.2.5 </t>
  </si>
  <si>
    <t xml:space="preserve">G47.2.6 </t>
  </si>
  <si>
    <t xml:space="preserve">G47.2.9 </t>
  </si>
  <si>
    <t xml:space="preserve">G47.3 </t>
  </si>
  <si>
    <t xml:space="preserve">G47.3.0 </t>
  </si>
  <si>
    <t xml:space="preserve">G47.4 </t>
  </si>
  <si>
    <t xml:space="preserve">G47.4.1 </t>
  </si>
  <si>
    <t xml:space="preserve">G47.4.2 </t>
  </si>
  <si>
    <t xml:space="preserve">G47.4.3 </t>
  </si>
  <si>
    <t xml:space="preserve">G47.5 </t>
  </si>
  <si>
    <t xml:space="preserve">G47.5.1 </t>
  </si>
  <si>
    <t xml:space="preserve">G47.5.2 </t>
  </si>
  <si>
    <t xml:space="preserve">G47.5.3 </t>
  </si>
  <si>
    <t xml:space="preserve">G47.5.4 </t>
  </si>
  <si>
    <t xml:space="preserve">G47.5.9 </t>
  </si>
  <si>
    <t xml:space="preserve">G47.6 </t>
  </si>
  <si>
    <t xml:space="preserve">G47.6.1 </t>
  </si>
  <si>
    <t xml:space="preserve">G47.6.2 </t>
  </si>
  <si>
    <t xml:space="preserve">G47.6.3 </t>
  </si>
  <si>
    <t xml:space="preserve">G47.6.4 </t>
  </si>
  <si>
    <t xml:space="preserve">G47.6.5 </t>
  </si>
  <si>
    <t xml:space="preserve">G47.7 </t>
  </si>
  <si>
    <t xml:space="preserve">G47.7.1 </t>
  </si>
  <si>
    <t xml:space="preserve">G47.7.2 </t>
  </si>
  <si>
    <t xml:space="preserve">G47.7.3 </t>
  </si>
  <si>
    <t xml:space="preserve">G47.7.4 </t>
  </si>
  <si>
    <t xml:space="preserve">G47.7.5 </t>
  </si>
  <si>
    <t xml:space="preserve">G47.7.6 </t>
  </si>
  <si>
    <t xml:space="preserve">G47.7.7 </t>
  </si>
  <si>
    <t xml:space="preserve">G47.7.8 </t>
  </si>
  <si>
    <t xml:space="preserve">G47.7.9 </t>
  </si>
  <si>
    <t xml:space="preserve">G47.8 </t>
  </si>
  <si>
    <t xml:space="preserve">G47.8.1 </t>
  </si>
  <si>
    <t xml:space="preserve">G47.8.2 </t>
  </si>
  <si>
    <t xml:space="preserve">G47.8.9 </t>
  </si>
  <si>
    <t xml:space="preserve">G47.9 </t>
  </si>
  <si>
    <t xml:space="preserve">G47.9.1 </t>
  </si>
  <si>
    <t xml:space="preserve">G47.9.9 </t>
  </si>
  <si>
    <t xml:space="preserve">H </t>
  </si>
  <si>
    <t xml:space="preserve">H49 </t>
  </si>
  <si>
    <t xml:space="preserve">H49.1 </t>
  </si>
  <si>
    <t xml:space="preserve">H49.1.0 </t>
  </si>
  <si>
    <t xml:space="preserve">H49.2 </t>
  </si>
  <si>
    <t xml:space="preserve">H49.2.0 </t>
  </si>
  <si>
    <t xml:space="preserve">H49.3 </t>
  </si>
  <si>
    <t xml:space="preserve">H49.3.1 </t>
  </si>
  <si>
    <t xml:space="preserve">H49.3.2 </t>
  </si>
  <si>
    <t xml:space="preserve">H49.3.9 </t>
  </si>
  <si>
    <t xml:space="preserve">H49.4 </t>
  </si>
  <si>
    <t xml:space="preserve">H49.4.1 </t>
  </si>
  <si>
    <t xml:space="preserve">H49.4.2 </t>
  </si>
  <si>
    <t xml:space="preserve">H49.5 </t>
  </si>
  <si>
    <t xml:space="preserve">H49.5.0 </t>
  </si>
  <si>
    <t xml:space="preserve">H50 </t>
  </si>
  <si>
    <t xml:space="preserve">H50.1 </t>
  </si>
  <si>
    <t xml:space="preserve">H50.1.0 </t>
  </si>
  <si>
    <t xml:space="preserve">H50.2 </t>
  </si>
  <si>
    <t xml:space="preserve">H50.2.0 </t>
  </si>
  <si>
    <t xml:space="preserve">H50.3 </t>
  </si>
  <si>
    <t xml:space="preserve">H50.3.0 </t>
  </si>
  <si>
    <t xml:space="preserve">H50.4 </t>
  </si>
  <si>
    <t xml:space="preserve">H50.4.0 </t>
  </si>
  <si>
    <t xml:space="preserve">H51 </t>
  </si>
  <si>
    <t xml:space="preserve">H51.1 </t>
  </si>
  <si>
    <t xml:space="preserve">H51.1.0 </t>
  </si>
  <si>
    <t xml:space="preserve">H51.2 </t>
  </si>
  <si>
    <t xml:space="preserve">H51.2.1 </t>
  </si>
  <si>
    <t xml:space="preserve">H51.2.2 </t>
  </si>
  <si>
    <t xml:space="preserve">H52 </t>
  </si>
  <si>
    <t xml:space="preserve">H52.1 </t>
  </si>
  <si>
    <t xml:space="preserve">H52.1.0 </t>
  </si>
  <si>
    <t xml:space="preserve">H52.2 </t>
  </si>
  <si>
    <t xml:space="preserve">H52.2.1 </t>
  </si>
  <si>
    <t xml:space="preserve">H52.2.2 </t>
  </si>
  <si>
    <t xml:space="preserve">H52.2.3 </t>
  </si>
  <si>
    <t xml:space="preserve">H52.2.4 </t>
  </si>
  <si>
    <t xml:space="preserve">H52.2.9 </t>
  </si>
  <si>
    <t xml:space="preserve">H53 </t>
  </si>
  <si>
    <t xml:space="preserve">H53.1 </t>
  </si>
  <si>
    <t xml:space="preserve">H53.1.0 </t>
  </si>
  <si>
    <t xml:space="preserve">H53.2 </t>
  </si>
  <si>
    <t xml:space="preserve">H53.2.0 </t>
  </si>
  <si>
    <t xml:space="preserve">I </t>
  </si>
  <si>
    <t xml:space="preserve">I55 </t>
  </si>
  <si>
    <t xml:space="preserve">I55.1 </t>
  </si>
  <si>
    <t xml:space="preserve">I55.1.0 </t>
  </si>
  <si>
    <t xml:space="preserve">I55.2 </t>
  </si>
  <si>
    <t xml:space="preserve">I55.2.0 </t>
  </si>
  <si>
    <t xml:space="preserve">I55.3 </t>
  </si>
  <si>
    <t xml:space="preserve">I55.3.0 </t>
  </si>
  <si>
    <t xml:space="preserve">I55.9 </t>
  </si>
  <si>
    <t xml:space="preserve">I55.9.0 </t>
  </si>
  <si>
    <t xml:space="preserve">I56 </t>
  </si>
  <si>
    <t xml:space="preserve">I56.1 </t>
  </si>
  <si>
    <t xml:space="preserve">I56.1.0 </t>
  </si>
  <si>
    <t xml:space="preserve">I56.2 </t>
  </si>
  <si>
    <t xml:space="preserve">I56.2.1 </t>
  </si>
  <si>
    <t xml:space="preserve">I56.2.9 </t>
  </si>
  <si>
    <t xml:space="preserve">I56.3 </t>
  </si>
  <si>
    <t xml:space="preserve">I56.3.0 </t>
  </si>
  <si>
    <t xml:space="preserve">J </t>
  </si>
  <si>
    <t xml:space="preserve">J58 </t>
  </si>
  <si>
    <t xml:space="preserve">J58.1 </t>
  </si>
  <si>
    <t xml:space="preserve">J58.1.1 </t>
  </si>
  <si>
    <t xml:space="preserve">J58.1.2 </t>
  </si>
  <si>
    <t xml:space="preserve">J58.1.3 </t>
  </si>
  <si>
    <t xml:space="preserve">J58.1.4 </t>
  </si>
  <si>
    <t xml:space="preserve">J58.1.9 </t>
  </si>
  <si>
    <t xml:space="preserve">J58.2 </t>
  </si>
  <si>
    <t xml:space="preserve">J58.2.1 </t>
  </si>
  <si>
    <t xml:space="preserve">J58.2.9 </t>
  </si>
  <si>
    <t xml:space="preserve">J59 </t>
  </si>
  <si>
    <t xml:space="preserve">J59.1 </t>
  </si>
  <si>
    <t xml:space="preserve">J59.1.1 </t>
  </si>
  <si>
    <t xml:space="preserve">J59.1.2 </t>
  </si>
  <si>
    <t xml:space="preserve">J59.1.3 </t>
  </si>
  <si>
    <t xml:space="preserve">J59.1.4 </t>
  </si>
  <si>
    <t xml:space="preserve">J59.2 </t>
  </si>
  <si>
    <t xml:space="preserve">J59.2.0 </t>
  </si>
  <si>
    <t xml:space="preserve">J60 </t>
  </si>
  <si>
    <t xml:space="preserve">J60.1 </t>
  </si>
  <si>
    <t xml:space="preserve">J60.1.0 </t>
  </si>
  <si>
    <t xml:space="preserve">J60.2 </t>
  </si>
  <si>
    <t xml:space="preserve">J60.2.0 </t>
  </si>
  <si>
    <t xml:space="preserve">J61 </t>
  </si>
  <si>
    <t xml:space="preserve">J61.1 </t>
  </si>
  <si>
    <t xml:space="preserve">J61.1.0 </t>
  </si>
  <si>
    <t xml:space="preserve">J61.2 </t>
  </si>
  <si>
    <t xml:space="preserve">J61.2.0 </t>
  </si>
  <si>
    <t xml:space="preserve">J61.3 </t>
  </si>
  <si>
    <t xml:space="preserve">J61.3.0 </t>
  </si>
  <si>
    <t xml:space="preserve">J61.9 </t>
  </si>
  <si>
    <t xml:space="preserve">J61.9.0 </t>
  </si>
  <si>
    <t xml:space="preserve">J62 </t>
  </si>
  <si>
    <t xml:space="preserve">J62.0 </t>
  </si>
  <si>
    <t xml:space="preserve">J62.0.1 </t>
  </si>
  <si>
    <t xml:space="preserve">J62.0.2 </t>
  </si>
  <si>
    <t xml:space="preserve">J62.0.3 </t>
  </si>
  <si>
    <t xml:space="preserve">J62.0.9 </t>
  </si>
  <si>
    <t xml:space="preserve">J63 </t>
  </si>
  <si>
    <t xml:space="preserve">J63.1 </t>
  </si>
  <si>
    <t xml:space="preserve">J63.1.1 </t>
  </si>
  <si>
    <t xml:space="preserve">J63.1.2 </t>
  </si>
  <si>
    <t xml:space="preserve">J63.9 </t>
  </si>
  <si>
    <t xml:space="preserve">J63.9.1 </t>
  </si>
  <si>
    <t xml:space="preserve">J63.9.9 </t>
  </si>
  <si>
    <t xml:space="preserve">K </t>
  </si>
  <si>
    <t xml:space="preserve">K64 </t>
  </si>
  <si>
    <t xml:space="preserve">K64.1 </t>
  </si>
  <si>
    <t xml:space="preserve">K64.1.1 </t>
  </si>
  <si>
    <t xml:space="preserve">K64.1.9 </t>
  </si>
  <si>
    <t xml:space="preserve">K64.2 </t>
  </si>
  <si>
    <t xml:space="preserve">K64.2.0 </t>
  </si>
  <si>
    <t xml:space="preserve">K64.3 </t>
  </si>
  <si>
    <t xml:space="preserve">K64.3.0 </t>
  </si>
  <si>
    <t xml:space="preserve">K64.9 </t>
  </si>
  <si>
    <t xml:space="preserve">K64.9.1 </t>
  </si>
  <si>
    <t xml:space="preserve">K64.9.2 </t>
  </si>
  <si>
    <t xml:space="preserve">K64.9.9 </t>
  </si>
  <si>
    <t xml:space="preserve">K65 </t>
  </si>
  <si>
    <t xml:space="preserve">K65.1 </t>
  </si>
  <si>
    <t xml:space="preserve">K65.1.1 </t>
  </si>
  <si>
    <t xml:space="preserve">K65.1.2 </t>
  </si>
  <si>
    <t xml:space="preserve">K65.2 </t>
  </si>
  <si>
    <t xml:space="preserve">K65.2.0 </t>
  </si>
  <si>
    <t xml:space="preserve">K65.3 </t>
  </si>
  <si>
    <t xml:space="preserve">K65.3.0 </t>
  </si>
  <si>
    <t xml:space="preserve">K66 </t>
  </si>
  <si>
    <t xml:space="preserve">K66.1 </t>
  </si>
  <si>
    <t xml:space="preserve">K66.1.1 </t>
  </si>
  <si>
    <t xml:space="preserve">K66.1.2 </t>
  </si>
  <si>
    <t xml:space="preserve">K66.1.9 </t>
  </si>
  <si>
    <t xml:space="preserve">K66.2 </t>
  </si>
  <si>
    <t xml:space="preserve">K66.2.1 </t>
  </si>
  <si>
    <t xml:space="preserve">K66.2.2 </t>
  </si>
  <si>
    <t xml:space="preserve">K66.2.9 </t>
  </si>
  <si>
    <t xml:space="preserve">K66.3 </t>
  </si>
  <si>
    <t xml:space="preserve">K66.3.0 </t>
  </si>
  <si>
    <t xml:space="preserve">L </t>
  </si>
  <si>
    <t xml:space="preserve">L68 </t>
  </si>
  <si>
    <t xml:space="preserve">L68.1 </t>
  </si>
  <si>
    <t xml:space="preserve">L68.1.0 </t>
  </si>
  <si>
    <t xml:space="preserve">L68.2 </t>
  </si>
  <si>
    <t xml:space="preserve">L68.2.0 </t>
  </si>
  <si>
    <t xml:space="preserve">L68.3 </t>
  </si>
  <si>
    <t xml:space="preserve">L68.3.1 </t>
  </si>
  <si>
    <t xml:space="preserve">L68.3.2 </t>
  </si>
  <si>
    <t xml:space="preserve">M </t>
  </si>
  <si>
    <t xml:space="preserve">M69 </t>
  </si>
  <si>
    <t xml:space="preserve">M69.1 </t>
  </si>
  <si>
    <t xml:space="preserve">M69.1.0 </t>
  </si>
  <si>
    <t xml:space="preserve">M69.2 </t>
  </si>
  <si>
    <t xml:space="preserve">M69.2.0 </t>
  </si>
  <si>
    <t xml:space="preserve">M70 </t>
  </si>
  <si>
    <t xml:space="preserve">M70.1 </t>
  </si>
  <si>
    <t xml:space="preserve">M70.1.0 </t>
  </si>
  <si>
    <t xml:space="preserve">M70.2 </t>
  </si>
  <si>
    <t xml:space="preserve">M70.2.1 </t>
  </si>
  <si>
    <t xml:space="preserve">M70.2.2 </t>
  </si>
  <si>
    <t xml:space="preserve">M71 </t>
  </si>
  <si>
    <t xml:space="preserve">M71.1 </t>
  </si>
  <si>
    <t xml:space="preserve">M71.1.1 </t>
  </si>
  <si>
    <t xml:space="preserve">M71.1.2 </t>
  </si>
  <si>
    <t xml:space="preserve">M71.2 </t>
  </si>
  <si>
    <t xml:space="preserve">M71.2.0 </t>
  </si>
  <si>
    <t xml:space="preserve">M72 </t>
  </si>
  <si>
    <t xml:space="preserve">M72.1 </t>
  </si>
  <si>
    <t xml:space="preserve">M72.1.1 </t>
  </si>
  <si>
    <t xml:space="preserve">M72.1.9 </t>
  </si>
  <si>
    <t xml:space="preserve">M72.2 </t>
  </si>
  <si>
    <t xml:space="preserve">M72.2.0 </t>
  </si>
  <si>
    <t xml:space="preserve">M73 </t>
  </si>
  <si>
    <t xml:space="preserve">M73.1 </t>
  </si>
  <si>
    <t xml:space="preserve">M73.1.1 </t>
  </si>
  <si>
    <t xml:space="preserve">M73.1.2 </t>
  </si>
  <si>
    <t xml:space="preserve">M73.2 </t>
  </si>
  <si>
    <t xml:space="preserve">M73.2.0 </t>
  </si>
  <si>
    <t xml:space="preserve">M74 </t>
  </si>
  <si>
    <t xml:space="preserve">M74.1 </t>
  </si>
  <si>
    <t xml:space="preserve">M74.1.0 </t>
  </si>
  <si>
    <t xml:space="preserve">M74.2 </t>
  </si>
  <si>
    <t xml:space="preserve">M74.2.0 </t>
  </si>
  <si>
    <t xml:space="preserve">M74.3 </t>
  </si>
  <si>
    <t xml:space="preserve">M74.3.0 </t>
  </si>
  <si>
    <t xml:space="preserve">M74.9 </t>
  </si>
  <si>
    <t xml:space="preserve">M74.9.0 </t>
  </si>
  <si>
    <t xml:space="preserve">M75 </t>
  </si>
  <si>
    <t xml:space="preserve">M75.0 </t>
  </si>
  <si>
    <t xml:space="preserve">M75.0.0 </t>
  </si>
  <si>
    <t xml:space="preserve">N </t>
  </si>
  <si>
    <t xml:space="preserve">N77 </t>
  </si>
  <si>
    <t xml:space="preserve">N77.1 </t>
  </si>
  <si>
    <t xml:space="preserve">N77.1.1 </t>
  </si>
  <si>
    <t xml:space="preserve">N77.1.2 </t>
  </si>
  <si>
    <t xml:space="preserve">N77.2 </t>
  </si>
  <si>
    <t xml:space="preserve">N77.2.1 </t>
  </si>
  <si>
    <t xml:space="preserve">N77.2.2 </t>
  </si>
  <si>
    <t xml:space="preserve">N77.2.9 </t>
  </si>
  <si>
    <t xml:space="preserve">N77.3 </t>
  </si>
  <si>
    <t xml:space="preserve">N77.3.1 </t>
  </si>
  <si>
    <t xml:space="preserve">N77.3.2 </t>
  </si>
  <si>
    <t xml:space="preserve">N77.3.3 </t>
  </si>
  <si>
    <t xml:space="preserve">N77.3.4 </t>
  </si>
  <si>
    <t xml:space="preserve">N77.3.5 </t>
  </si>
  <si>
    <t xml:space="preserve">N77.3.9 </t>
  </si>
  <si>
    <t xml:space="preserve">N77.4 </t>
  </si>
  <si>
    <t xml:space="preserve">N77.4.0 </t>
  </si>
  <si>
    <t xml:space="preserve">N78 </t>
  </si>
  <si>
    <t xml:space="preserve">N78.1 </t>
  </si>
  <si>
    <t xml:space="preserve">N78.1.0 </t>
  </si>
  <si>
    <t xml:space="preserve">N78.2 </t>
  </si>
  <si>
    <t xml:space="preserve">N78.2.0 </t>
  </si>
  <si>
    <t xml:space="preserve">N78.3 </t>
  </si>
  <si>
    <t xml:space="preserve">N78.3.0 </t>
  </si>
  <si>
    <t xml:space="preserve">N79 </t>
  </si>
  <si>
    <t xml:space="preserve">N79.1 </t>
  </si>
  <si>
    <t xml:space="preserve">N79.1.1 </t>
  </si>
  <si>
    <t xml:space="preserve">N79.1.2 </t>
  </si>
  <si>
    <t xml:space="preserve">N79.9 </t>
  </si>
  <si>
    <t xml:space="preserve">N79.9.0 </t>
  </si>
  <si>
    <t xml:space="preserve">N80 </t>
  </si>
  <si>
    <t xml:space="preserve">N80.1 </t>
  </si>
  <si>
    <t xml:space="preserve">N80.1.0 </t>
  </si>
  <si>
    <t xml:space="preserve">N80.2 </t>
  </si>
  <si>
    <t xml:space="preserve">N80.2.0 </t>
  </si>
  <si>
    <t xml:space="preserve">N80.3 </t>
  </si>
  <si>
    <t xml:space="preserve">N80.3.0 </t>
  </si>
  <si>
    <t xml:space="preserve">N81 </t>
  </si>
  <si>
    <t xml:space="preserve">N81.1 </t>
  </si>
  <si>
    <t xml:space="preserve">N81.1.0 </t>
  </si>
  <si>
    <t xml:space="preserve">N81.2 </t>
  </si>
  <si>
    <t xml:space="preserve">N81.2.1 </t>
  </si>
  <si>
    <t xml:space="preserve">N81.2.2 </t>
  </si>
  <si>
    <t xml:space="preserve">N81.2.9 </t>
  </si>
  <si>
    <t xml:space="preserve">N81.3 </t>
  </si>
  <si>
    <t xml:space="preserve">N81.3.0 </t>
  </si>
  <si>
    <t xml:space="preserve">N82 </t>
  </si>
  <si>
    <t xml:space="preserve">N82.1 </t>
  </si>
  <si>
    <t xml:space="preserve">N82.1.1 </t>
  </si>
  <si>
    <t xml:space="preserve">N82.1.9 </t>
  </si>
  <si>
    <t xml:space="preserve">N82.2 </t>
  </si>
  <si>
    <t xml:space="preserve">N82.2.0 </t>
  </si>
  <si>
    <t xml:space="preserve">N82.3 </t>
  </si>
  <si>
    <t xml:space="preserve">N82.3.0 </t>
  </si>
  <si>
    <t xml:space="preserve">N82.9 </t>
  </si>
  <si>
    <t xml:space="preserve">N82.9.1 </t>
  </si>
  <si>
    <t xml:space="preserve">N82.9.2 </t>
  </si>
  <si>
    <t xml:space="preserve">N82.9.9 </t>
  </si>
  <si>
    <t xml:space="preserve">O </t>
  </si>
  <si>
    <t xml:space="preserve">O84 </t>
  </si>
  <si>
    <t xml:space="preserve">O84.1 </t>
  </si>
  <si>
    <t xml:space="preserve">O84.1.1 </t>
  </si>
  <si>
    <t xml:space="preserve">O84.1.2 </t>
  </si>
  <si>
    <t xml:space="preserve">O84.1.3 </t>
  </si>
  <si>
    <t xml:space="preserve">O84.2 </t>
  </si>
  <si>
    <t xml:space="preserve">O84.2.1 </t>
  </si>
  <si>
    <t xml:space="preserve">O84.2.2 </t>
  </si>
  <si>
    <t xml:space="preserve">O84.2.3 </t>
  </si>
  <si>
    <t xml:space="preserve">O84.2.4 </t>
  </si>
  <si>
    <t xml:space="preserve">O84.2.5 </t>
  </si>
  <si>
    <t xml:space="preserve">O84.3 </t>
  </si>
  <si>
    <t xml:space="preserve">O84.3.0 </t>
  </si>
  <si>
    <t xml:space="preserve">P </t>
  </si>
  <si>
    <t xml:space="preserve">P85 </t>
  </si>
  <si>
    <t xml:space="preserve">P85.1 </t>
  </si>
  <si>
    <t xml:space="preserve">P85.1.0 </t>
  </si>
  <si>
    <t xml:space="preserve">P85.2 </t>
  </si>
  <si>
    <t xml:space="preserve">P85.2.0 </t>
  </si>
  <si>
    <t xml:space="preserve">P85.3 </t>
  </si>
  <si>
    <t xml:space="preserve">P85.3.1 </t>
  </si>
  <si>
    <t xml:space="preserve">P85.3.2 </t>
  </si>
  <si>
    <t xml:space="preserve">P85.4 </t>
  </si>
  <si>
    <t xml:space="preserve">P85.4.1 </t>
  </si>
  <si>
    <t xml:space="preserve">P85.4.2 </t>
  </si>
  <si>
    <t xml:space="preserve">P85.5 </t>
  </si>
  <si>
    <t xml:space="preserve">P85.5.1 </t>
  </si>
  <si>
    <t xml:space="preserve">P85.5.2 </t>
  </si>
  <si>
    <t xml:space="preserve">P85.5.3 </t>
  </si>
  <si>
    <t xml:space="preserve">P85.5.9 </t>
  </si>
  <si>
    <t xml:space="preserve">P85.6 </t>
  </si>
  <si>
    <t xml:space="preserve">P85.6.0 </t>
  </si>
  <si>
    <t xml:space="preserve">Q </t>
  </si>
  <si>
    <t xml:space="preserve">Q86 </t>
  </si>
  <si>
    <t xml:space="preserve">Q86.1 </t>
  </si>
  <si>
    <t xml:space="preserve">Q86.1.0 </t>
  </si>
  <si>
    <t xml:space="preserve">Q86.2 </t>
  </si>
  <si>
    <t xml:space="preserve">Q86.2.1 </t>
  </si>
  <si>
    <t xml:space="preserve">Q86.2.2 </t>
  </si>
  <si>
    <t xml:space="preserve">Q86.2.3 </t>
  </si>
  <si>
    <t xml:space="preserve">Q86.9 </t>
  </si>
  <si>
    <t xml:space="preserve">Q86.9.0 </t>
  </si>
  <si>
    <t xml:space="preserve">Q87 </t>
  </si>
  <si>
    <t xml:space="preserve">Q87.1 </t>
  </si>
  <si>
    <t xml:space="preserve">Q87.1.0 </t>
  </si>
  <si>
    <t xml:space="preserve">Q87.2 </t>
  </si>
  <si>
    <t xml:space="preserve">Q87.2.0 </t>
  </si>
  <si>
    <t xml:space="preserve">Q87.3 </t>
  </si>
  <si>
    <t xml:space="preserve">Q87.3.0 </t>
  </si>
  <si>
    <t xml:space="preserve">Q87.9 </t>
  </si>
  <si>
    <t xml:space="preserve">Q87.9.0 </t>
  </si>
  <si>
    <t xml:space="preserve">Q88 </t>
  </si>
  <si>
    <t xml:space="preserve">Q88.1 </t>
  </si>
  <si>
    <t xml:space="preserve">Q88.1.0 </t>
  </si>
  <si>
    <t xml:space="preserve">Q88.9 </t>
  </si>
  <si>
    <t xml:space="preserve">Q88.9.1 </t>
  </si>
  <si>
    <t xml:space="preserve">Q88.9.9 </t>
  </si>
  <si>
    <t xml:space="preserve">R </t>
  </si>
  <si>
    <t xml:space="preserve">R90 </t>
  </si>
  <si>
    <t xml:space="preserve">R90.0 </t>
  </si>
  <si>
    <t xml:space="preserve">R90.0.1 </t>
  </si>
  <si>
    <t xml:space="preserve">R90.0.2 </t>
  </si>
  <si>
    <t xml:space="preserve">R90.0.3 </t>
  </si>
  <si>
    <t xml:space="preserve">R90.0.4 </t>
  </si>
  <si>
    <t xml:space="preserve">R91 </t>
  </si>
  <si>
    <t xml:space="preserve">R91.0 </t>
  </si>
  <si>
    <t xml:space="preserve">R91.0.1 </t>
  </si>
  <si>
    <t xml:space="preserve">R91.0.2 </t>
  </si>
  <si>
    <t xml:space="preserve">R91.0.3 </t>
  </si>
  <si>
    <t xml:space="preserve">R91.0.4 </t>
  </si>
  <si>
    <t xml:space="preserve">R92 </t>
  </si>
  <si>
    <t xml:space="preserve">R92.0 </t>
  </si>
  <si>
    <t xml:space="preserve">R92.0.0 </t>
  </si>
  <si>
    <t xml:space="preserve">R93 </t>
  </si>
  <si>
    <t xml:space="preserve">R93.1 </t>
  </si>
  <si>
    <t xml:space="preserve">R93.1.1 </t>
  </si>
  <si>
    <t xml:space="preserve">R93.1.2 </t>
  </si>
  <si>
    <t xml:space="preserve">R93.1.3 </t>
  </si>
  <si>
    <t xml:space="preserve">R93.1.9 </t>
  </si>
  <si>
    <t xml:space="preserve">R93.2 </t>
  </si>
  <si>
    <t xml:space="preserve">R93.2.1 </t>
  </si>
  <si>
    <t xml:space="preserve">R93.2.9 </t>
  </si>
  <si>
    <t xml:space="preserve">S </t>
  </si>
  <si>
    <t xml:space="preserve">S94 </t>
  </si>
  <si>
    <t xml:space="preserve">S94.1 </t>
  </si>
  <si>
    <t xml:space="preserve">S94.1.1 </t>
  </si>
  <si>
    <t xml:space="preserve">S94.1.2 </t>
  </si>
  <si>
    <t xml:space="preserve">S94.2 </t>
  </si>
  <si>
    <t xml:space="preserve">S94.2.0 </t>
  </si>
  <si>
    <t xml:space="preserve">S94.9 </t>
  </si>
  <si>
    <t xml:space="preserve">S94.9.1 </t>
  </si>
  <si>
    <t xml:space="preserve">S94.9.2 </t>
  </si>
  <si>
    <t xml:space="preserve">S94.9.9 </t>
  </si>
  <si>
    <t xml:space="preserve">S95 </t>
  </si>
  <si>
    <t xml:space="preserve">S95.1 </t>
  </si>
  <si>
    <t xml:space="preserve">S95.1.1 </t>
  </si>
  <si>
    <t xml:space="preserve">S95.1.2 </t>
  </si>
  <si>
    <t xml:space="preserve">S95.2 </t>
  </si>
  <si>
    <t xml:space="preserve">S95.2.1 </t>
  </si>
  <si>
    <t xml:space="preserve">S95.2.2 </t>
  </si>
  <si>
    <t xml:space="preserve">S95.2.3 </t>
  </si>
  <si>
    <t xml:space="preserve">S95.2.4 </t>
  </si>
  <si>
    <t xml:space="preserve">S95.2.5 </t>
  </si>
  <si>
    <t xml:space="preserve">S95.2.9 </t>
  </si>
  <si>
    <t xml:space="preserve">S96 </t>
  </si>
  <si>
    <t xml:space="preserve">S96.0 </t>
  </si>
  <si>
    <t xml:space="preserve">S96.0.1 </t>
  </si>
  <si>
    <t xml:space="preserve">S96.0.2 </t>
  </si>
  <si>
    <t xml:space="preserve">S96.0.3 </t>
  </si>
  <si>
    <t xml:space="preserve">S96.0.4 </t>
  </si>
  <si>
    <t xml:space="preserve">S96.0.9 </t>
  </si>
  <si>
    <t xml:space="preserve">T </t>
  </si>
  <si>
    <t xml:space="preserve">T97 </t>
  </si>
  <si>
    <t xml:space="preserve">T97.0 </t>
  </si>
  <si>
    <t xml:space="preserve">T97.0.0 </t>
  </si>
  <si>
    <t xml:space="preserve">T98 </t>
  </si>
  <si>
    <t xml:space="preserve">T98.1 </t>
  </si>
  <si>
    <t xml:space="preserve">T98.1.0 </t>
  </si>
  <si>
    <t xml:space="preserve">T98.2 </t>
  </si>
  <si>
    <t xml:space="preserve">T98.2.0 </t>
  </si>
  <si>
    <t xml:space="preserve">U </t>
  </si>
  <si>
    <t xml:space="preserve">U99 </t>
  </si>
  <si>
    <t xml:space="preserve">U99.0 </t>
  </si>
  <si>
    <t xml:space="preserve">U99.0.0 </t>
  </si>
  <si>
    <t xml:space="preserve"> Agriculture, forestry and fishing </t>
  </si>
  <si>
    <t xml:space="preserve"> Crop and animal production, hunting and related service activities </t>
  </si>
  <si>
    <t xml:space="preserve"> Growing of non perennial crops</t>
  </si>
  <si>
    <t xml:space="preserve"> Growing of cereals (except rice), leguminous crops and oil seeds </t>
  </si>
  <si>
    <t xml:space="preserve"> Growing of rice </t>
  </si>
  <si>
    <t xml:space="preserve"> Growing of vegetables and melons, roots and tubers </t>
  </si>
  <si>
    <t xml:space="preserve"> Growing of sugar cane </t>
  </si>
  <si>
    <t xml:space="preserve"> Growing of tobacco </t>
  </si>
  <si>
    <t xml:space="preserve"> Growing of fibre crops </t>
  </si>
  <si>
    <t xml:space="preserve"> Growing of other non perennial crops</t>
  </si>
  <si>
    <t xml:space="preserve"> Growing of perennial crops </t>
  </si>
  <si>
    <t xml:space="preserve"> Growing of grapes </t>
  </si>
  <si>
    <t xml:space="preserve"> Growing of tropical and subtropical fruits </t>
  </si>
  <si>
    <t xml:space="preserve"> Growing of citrus fruits </t>
  </si>
  <si>
    <t xml:space="preserve"> Growing of pome fruits and stone fruits </t>
  </si>
  <si>
    <t xml:space="preserve"> Growing of other tree and bush fruits and nuts </t>
  </si>
  <si>
    <t xml:space="preserve"> Growing of oleaginous fruits </t>
  </si>
  <si>
    <t xml:space="preserve"> Growing of beverage crops </t>
  </si>
  <si>
    <t xml:space="preserve"> Growing of spices, aromatic, drug and pharmaceutical crops </t>
  </si>
  <si>
    <t xml:space="preserve"> Growing of other perennial crops </t>
  </si>
  <si>
    <t xml:space="preserve"> Plant propagation </t>
  </si>
  <si>
    <t xml:space="preserve"> Animal production </t>
  </si>
  <si>
    <t xml:space="preserve"> Raising of dairy cattle </t>
  </si>
  <si>
    <t xml:space="preserve"> Raising of other cattle and buffaloes </t>
  </si>
  <si>
    <t xml:space="preserve"> Raising of horses and other equines </t>
  </si>
  <si>
    <t xml:space="preserve"> Raising of camels and camelids </t>
  </si>
  <si>
    <t xml:space="preserve"> Raising of sheep and goats </t>
  </si>
  <si>
    <t xml:space="preserve"> Raising of swine/pigs </t>
  </si>
  <si>
    <t xml:space="preserve"> Raising of poultry </t>
  </si>
  <si>
    <t xml:space="preserve"> Raising of other animals </t>
  </si>
  <si>
    <t xml:space="preserve"> Mixed farming </t>
  </si>
  <si>
    <t xml:space="preserve"> Support activities to agriculture and post harvest crop activities</t>
  </si>
  <si>
    <t xml:space="preserve"> Support activities for crop production </t>
  </si>
  <si>
    <t xml:space="preserve"> Support activities for animal production </t>
  </si>
  <si>
    <t xml:space="preserve"> Post harvest crop activities</t>
  </si>
  <si>
    <t xml:space="preserve"> Seed processing for propagation </t>
  </si>
  <si>
    <t xml:space="preserve"> Hunting, trapping and related service activities </t>
  </si>
  <si>
    <t xml:space="preserve"> Forestry and logging </t>
  </si>
  <si>
    <t xml:space="preserve"> Silviculture and other forestry activities </t>
  </si>
  <si>
    <t xml:space="preserve"> Logging </t>
  </si>
  <si>
    <t xml:space="preserve"> Gathering of wild growing non wood products</t>
  </si>
  <si>
    <t xml:space="preserve"> Support services to forestry </t>
  </si>
  <si>
    <t xml:space="preserve"> Fishing and aquaculture </t>
  </si>
  <si>
    <t xml:space="preserve"> Fishing </t>
  </si>
  <si>
    <t xml:space="preserve"> Marine fishing </t>
  </si>
  <si>
    <t xml:space="preserve"> Freshwater fishing </t>
  </si>
  <si>
    <t xml:space="preserve"> Aquaculture </t>
  </si>
  <si>
    <t xml:space="preserve"> Marine aquaculture </t>
  </si>
  <si>
    <t xml:space="preserve"> Freshwater aquaculture </t>
  </si>
  <si>
    <t xml:space="preserve"> Mining and quarrying </t>
  </si>
  <si>
    <t xml:space="preserve"> Mining of coal and lignite </t>
  </si>
  <si>
    <t xml:space="preserve"> Mining of hard coal </t>
  </si>
  <si>
    <t xml:space="preserve"> Mining of lignite </t>
  </si>
  <si>
    <t xml:space="preserve"> Extraction of crude petroleum and natural gas </t>
  </si>
  <si>
    <t xml:space="preserve"> Extraction of crude petroleum </t>
  </si>
  <si>
    <t xml:space="preserve"> Extraction of natural gas </t>
  </si>
  <si>
    <t xml:space="preserve"> Mining of metal ores </t>
  </si>
  <si>
    <t xml:space="preserve"> Mining of iron ores </t>
  </si>
  <si>
    <t xml:space="preserve"> Mining of non ferrous metal ores</t>
  </si>
  <si>
    <t xml:space="preserve"> Mining of uranium and thorium ores </t>
  </si>
  <si>
    <t xml:space="preserve"> Mining of other non ferrous metal ores</t>
  </si>
  <si>
    <t xml:space="preserve"> Other mining and quarrying </t>
  </si>
  <si>
    <t xml:space="preserve"> Quarrying of stone, sand and clay </t>
  </si>
  <si>
    <t xml:space="preserve"> Quarrying of ornamental and building stone, limestone, gypsum, chalk and slate </t>
  </si>
  <si>
    <t xml:space="preserve"> Operation of gravel and sand pits; mining of clays and kaolin </t>
  </si>
  <si>
    <t xml:space="preserve"> Mining and quarrying n.e.c. </t>
  </si>
  <si>
    <t xml:space="preserve"> Mining of chemical and fertiliser minerals </t>
  </si>
  <si>
    <t xml:space="preserve"> Extraction of peat </t>
  </si>
  <si>
    <t xml:space="preserve"> Extraction of salt </t>
  </si>
  <si>
    <t xml:space="preserve"> Other mining and quarrying n.e.c. </t>
  </si>
  <si>
    <t xml:space="preserve"> Mining support service activities </t>
  </si>
  <si>
    <t xml:space="preserve"> Support activities for petroleum and natural gas extraction </t>
  </si>
  <si>
    <t xml:space="preserve"> Support activities for other mining and quarrying </t>
  </si>
  <si>
    <t xml:space="preserve"> Manufacturing </t>
  </si>
  <si>
    <t xml:space="preserve"> Manufacture of food products </t>
  </si>
  <si>
    <t xml:space="preserve"> Processing and preserving of meat and production of meat products </t>
  </si>
  <si>
    <t xml:space="preserve"> Processing and preserving of meat </t>
  </si>
  <si>
    <t xml:space="preserve"> Processing and preserving of poultry meat </t>
  </si>
  <si>
    <t xml:space="preserve"> Production of meat and poultry meat products </t>
  </si>
  <si>
    <t xml:space="preserve"> Processing and preserving of fish, crustaceans and molluscs </t>
  </si>
  <si>
    <t xml:space="preserve"> Processing and preserving of fruit and vegetables </t>
  </si>
  <si>
    <t xml:space="preserve"> Processing and preserving of potatoes </t>
  </si>
  <si>
    <t xml:space="preserve"> Manufacture of fruit and vegetable juice </t>
  </si>
  <si>
    <t xml:space="preserve"> Other processing and preserving of fruit and vegetables </t>
  </si>
  <si>
    <t xml:space="preserve"> Manufacture of vegetable and animal oils and fats </t>
  </si>
  <si>
    <t xml:space="preserve"> Manufacture of oils and fats </t>
  </si>
  <si>
    <t xml:space="preserve"> Manufacture of margarine and similar edible fats </t>
  </si>
  <si>
    <t xml:space="preserve"> Manufacture of dairy products </t>
  </si>
  <si>
    <t xml:space="preserve"> Operation of dairies and cheese making </t>
  </si>
  <si>
    <t xml:space="preserve"> Manufacture of ice cream </t>
  </si>
  <si>
    <t xml:space="preserve"> Manufacture of grain mill products, starches and starch products </t>
  </si>
  <si>
    <t xml:space="preserve"> Manufacture of grain mill products </t>
  </si>
  <si>
    <t xml:space="preserve"> Manufacture of starches and starch products </t>
  </si>
  <si>
    <t xml:space="preserve"> Manufacture of bakery and farinaceous products </t>
  </si>
  <si>
    <t xml:space="preserve"> Manufacture of bread; manufacture of fresh pastry goods and cakes </t>
  </si>
  <si>
    <t xml:space="preserve"> Manufacture of rusks and biscuits; manufacture of preserved pastry goods and cakes </t>
  </si>
  <si>
    <t xml:space="preserve"> Manufacture of macaroni, noodles, couscous and similar farinaceous products </t>
  </si>
  <si>
    <t xml:space="preserve"> Manufacture of other food products </t>
  </si>
  <si>
    <t xml:space="preserve"> Manufacture of sugar </t>
  </si>
  <si>
    <t xml:space="preserve"> Manufacture of cocoa, chocolate and sugar confectionery </t>
  </si>
  <si>
    <t xml:space="preserve"> Processing of tea and coffee </t>
  </si>
  <si>
    <t xml:space="preserve"> Manufacture of condiments and seasonings </t>
  </si>
  <si>
    <t xml:space="preserve"> Manufacture of prepared meals and dishes </t>
  </si>
  <si>
    <t xml:space="preserve"> Manufacture of homogenised food preparations and dietetic food </t>
  </si>
  <si>
    <t xml:space="preserve"> Manufacture of other food products n.e.c. </t>
  </si>
  <si>
    <t xml:space="preserve"> Manufacture of prepared animal feeds </t>
  </si>
  <si>
    <t xml:space="preserve"> Manufacture of prepared feeds for farm animals </t>
  </si>
  <si>
    <t xml:space="preserve"> Manufacture of prepared pet foods </t>
  </si>
  <si>
    <t xml:space="preserve"> Manufacture of beverages </t>
  </si>
  <si>
    <t xml:space="preserve"> Distilling, rectifying and blending of spirits </t>
  </si>
  <si>
    <t xml:space="preserve"> Manufacture of wine from grape </t>
  </si>
  <si>
    <t xml:space="preserve"> Manufacture of cider and other fruit wines </t>
  </si>
  <si>
    <t xml:space="preserve"> Manufacture of other non distilled fermented beverages</t>
  </si>
  <si>
    <t xml:space="preserve"> Manufacture of beer </t>
  </si>
  <si>
    <t xml:space="preserve"> Manufacture of malt </t>
  </si>
  <si>
    <t xml:space="preserve"> Manufacture of soft drinks; production of mineral waters and other bottled waters </t>
  </si>
  <si>
    <t xml:space="preserve"> Manufacture of tobacco products </t>
  </si>
  <si>
    <t xml:space="preserve"> Manufacture of textiles </t>
  </si>
  <si>
    <t xml:space="preserve"> Preparation and spinning of textile fibres </t>
  </si>
  <si>
    <t xml:space="preserve"> Weaving of textiles </t>
  </si>
  <si>
    <t xml:space="preserve"> Finishing of textiles </t>
  </si>
  <si>
    <t xml:space="preserve"> Manufacture of other textiles </t>
  </si>
  <si>
    <t xml:space="preserve"> Manufacture of knitted and crocheted fabrics </t>
  </si>
  <si>
    <t xml:space="preserve"> Manufacture of made up textile articles, except apparel</t>
  </si>
  <si>
    <t xml:space="preserve"> Manufacture of carpets and rugs </t>
  </si>
  <si>
    <t xml:space="preserve"> Manufacture of cordage, rope, twine and netting </t>
  </si>
  <si>
    <t xml:space="preserve"> Manufacture of non wovens and articles made from non</t>
  </si>
  <si>
    <t xml:space="preserve"> Manufacture of other technical and industrial textiles </t>
  </si>
  <si>
    <t xml:space="preserve"> Manufacture of other textiles n.e.c. </t>
  </si>
  <si>
    <t xml:space="preserve"> Manufacture of wearing apparel </t>
  </si>
  <si>
    <t xml:space="preserve"> Manufacture of wearing apparel, except fur apparel </t>
  </si>
  <si>
    <t xml:space="preserve"> Manufacture of leather clothes </t>
  </si>
  <si>
    <t xml:space="preserve"> Manufacture of workwear </t>
  </si>
  <si>
    <t xml:space="preserve"> Manufacture of other outerwear </t>
  </si>
  <si>
    <t xml:space="preserve"> Manufacture of underwear </t>
  </si>
  <si>
    <t xml:space="preserve"> Manufacture of other wearing apparel and accessories </t>
  </si>
  <si>
    <t xml:space="preserve"> Manufacture of articles of fur </t>
  </si>
  <si>
    <t xml:space="preserve"> Manufacture of knitted and crocheted apparel </t>
  </si>
  <si>
    <t xml:space="preserve"> Manufacture of knitted and crocheted hosiery </t>
  </si>
  <si>
    <t xml:space="preserve"> Manufacture of other knitted and crocheted apparel </t>
  </si>
  <si>
    <t xml:space="preserve"> Manufacture of leather and related products </t>
  </si>
  <si>
    <t xml:space="preserve"> Tanning and dressing of leather; manufacture of luggage, handbags, saddlery and harness; dressing and dyeing of fur </t>
  </si>
  <si>
    <t xml:space="preserve"> Tanning and dressing of leather; dressing and dyeing of fur </t>
  </si>
  <si>
    <t xml:space="preserve"> Manufacture of luggage, handbags and the like, saddlery and harness </t>
  </si>
  <si>
    <t xml:space="preserve"> Manufacture of footwear </t>
  </si>
  <si>
    <t xml:space="preserve"> Manufacture of wood and of products of wood and cork, except furniture; manufacture of articles of straw and plaiting materials </t>
  </si>
  <si>
    <t xml:space="preserve"> Sawmilling and planing of wood </t>
  </si>
  <si>
    <t xml:space="preserve"> Manufacture of products of wood, cork, straw and plaiting materials </t>
  </si>
  <si>
    <t xml:space="preserve"> Manufacture of veneer sheets and wood based panels</t>
  </si>
  <si>
    <t xml:space="preserve"> Manufacture of assembled parquet floors </t>
  </si>
  <si>
    <t xml:space="preserve"> Manufacture of other builders' carpentry and joinery </t>
  </si>
  <si>
    <t xml:space="preserve"> Manufacture of wooden containers </t>
  </si>
  <si>
    <t xml:space="preserve"> Manufacture of other products of wood; manufacture of articles of cork, straw and plaiting materials </t>
  </si>
  <si>
    <t xml:space="preserve"> Manufacture of paper and paper products </t>
  </si>
  <si>
    <t xml:space="preserve"> Manufacture of pulp, paper and paperboard </t>
  </si>
  <si>
    <t xml:space="preserve"> Manufacture of pulp </t>
  </si>
  <si>
    <t xml:space="preserve"> Manufacture of paper and paperboard </t>
  </si>
  <si>
    <t xml:space="preserve"> Manufacture of articles of paper and paperboard </t>
  </si>
  <si>
    <t xml:space="preserve"> Manufacture of corrugated paper and paperboard and of containers of paper and paperboard </t>
  </si>
  <si>
    <t xml:space="preserve"> Manufacture of household and sanitary goods and of toilet requisites </t>
  </si>
  <si>
    <t xml:space="preserve"> Manufacture of paper stationery </t>
  </si>
  <si>
    <t xml:space="preserve"> Manufacture of wallpaper </t>
  </si>
  <si>
    <t xml:space="preserve"> Manufacture of other articles of paper and paperboard </t>
  </si>
  <si>
    <t xml:space="preserve"> Printing and reproduction of recorded media </t>
  </si>
  <si>
    <t xml:space="preserve"> Printing and service activities related to printing </t>
  </si>
  <si>
    <t xml:space="preserve"> Printing of newspapers </t>
  </si>
  <si>
    <t xml:space="preserve"> Other printing </t>
  </si>
  <si>
    <t xml:space="preserve"> Pre press and pre</t>
  </si>
  <si>
    <t xml:space="preserve"> Binding and related services </t>
  </si>
  <si>
    <t xml:space="preserve"> Reproduction of recorded media </t>
  </si>
  <si>
    <t xml:space="preserve"> Manufacture of coke and refined petroleum products </t>
  </si>
  <si>
    <t xml:space="preserve"> Manufacture of coke oven products </t>
  </si>
  <si>
    <t xml:space="preserve"> Manufacture of refined petroleum products </t>
  </si>
  <si>
    <t xml:space="preserve"> Manufacture of chemicals and chemical products </t>
  </si>
  <si>
    <t xml:space="preserve"> Manufacture of basic chemicals, fertilisers and nitrogen compounds, plastics and synthetic rubber in primary forms </t>
  </si>
  <si>
    <t xml:space="preserve"> Manufacture of industrial gases </t>
  </si>
  <si>
    <t xml:space="preserve"> Manufacture of dyes and pigments </t>
  </si>
  <si>
    <t xml:space="preserve"> Manufacture of other inorganic basic chemicals </t>
  </si>
  <si>
    <t xml:space="preserve"> Manufacture of other organic basic chemicals </t>
  </si>
  <si>
    <t xml:space="preserve"> Manufacture of fertilisers and nitrogen compounds </t>
  </si>
  <si>
    <t xml:space="preserve"> Manufacture of plastics in primary forms </t>
  </si>
  <si>
    <t xml:space="preserve"> Manufacture of synthetic rubber in primary forms </t>
  </si>
  <si>
    <t xml:space="preserve"> Manufacture of pesticides and other agrochemical products </t>
  </si>
  <si>
    <t xml:space="preserve"> Manufacture of paints, varnishes and similar coatings, printing ink and mastics </t>
  </si>
  <si>
    <t xml:space="preserve"> Manufacture of soap and detergents, cleaning and polishing preparations, perfumes and toilet preparations </t>
  </si>
  <si>
    <t xml:space="preserve"> Manufacture of soap and detergents, cleaning and polishing preparations </t>
  </si>
  <si>
    <t xml:space="preserve"> Manufacture of perfumes and toilet preparations </t>
  </si>
  <si>
    <t xml:space="preserve"> Manufacture of other chemical products </t>
  </si>
  <si>
    <t xml:space="preserve"> Manufacture of explosives </t>
  </si>
  <si>
    <t xml:space="preserve"> Manufacture of glues </t>
  </si>
  <si>
    <t xml:space="preserve"> Manufacture of essential oils </t>
  </si>
  <si>
    <t xml:space="preserve"> Manufacture of other chemical products n.e.c. </t>
  </si>
  <si>
    <t xml:space="preserve"> Manufacture of man made fibres</t>
  </si>
  <si>
    <t xml:space="preserve"> Manufacture of basic pharmaceutical products and pharmaceutical preparations </t>
  </si>
  <si>
    <t xml:space="preserve"> Manufacture of basic pharmaceutical products </t>
  </si>
  <si>
    <t xml:space="preserve"> Manufacture of pharmaceutical preparations </t>
  </si>
  <si>
    <t xml:space="preserve"> Manufacture of rubber and plastic products </t>
  </si>
  <si>
    <t xml:space="preserve"> Manufacture of rubber products </t>
  </si>
  <si>
    <t xml:space="preserve"> Manufacture of rubber tyres and tubes; retreading and rebuilding of rubber tyres </t>
  </si>
  <si>
    <t xml:space="preserve"> Manufacture of other rubber products </t>
  </si>
  <si>
    <t xml:space="preserve"> Manufacture of plastics products </t>
  </si>
  <si>
    <t xml:space="preserve"> Manufacture of plastic plates, sheets, tubes and profiles </t>
  </si>
  <si>
    <t xml:space="preserve"> Manufacture of plastic packing goods </t>
  </si>
  <si>
    <t xml:space="preserve"> Manufacture of builders’ ware of plastic </t>
  </si>
  <si>
    <t xml:space="preserve"> Manufacture of other plastic products </t>
  </si>
  <si>
    <t xml:space="preserve"> Manufacture of other non metallic mineral products</t>
  </si>
  <si>
    <t xml:space="preserve"> Manufacture of glass and glass products </t>
  </si>
  <si>
    <t xml:space="preserve"> Manufacture of flat glass </t>
  </si>
  <si>
    <t xml:space="preserve"> Shaping and processing of flat glass </t>
  </si>
  <si>
    <t xml:space="preserve"> Manufacture of hollow glass </t>
  </si>
  <si>
    <t xml:space="preserve"> Manufacture of glass fibres </t>
  </si>
  <si>
    <t xml:space="preserve"> Manufacture and processing of other glass, including technical glassware </t>
  </si>
  <si>
    <t xml:space="preserve"> Manufacture of refractory products </t>
  </si>
  <si>
    <t xml:space="preserve"> Manufacture of clay building materials </t>
  </si>
  <si>
    <t xml:space="preserve"> Manufacture of ceramic tiles and flags </t>
  </si>
  <si>
    <t xml:space="preserve"> Manufacture of bricks, tiles and construction products, in baked clay </t>
  </si>
  <si>
    <t xml:space="preserve"> Manufacture of other porcelain and ceramic products </t>
  </si>
  <si>
    <t xml:space="preserve"> Manufacture of ceramic household and ornamental articles </t>
  </si>
  <si>
    <t xml:space="preserve"> Manufacture of ceramic sanitary fixtures </t>
  </si>
  <si>
    <t xml:space="preserve"> Manufacture of ceramic insulators and insulating fittings </t>
  </si>
  <si>
    <t xml:space="preserve"> Manufacture of other technical ceramic products </t>
  </si>
  <si>
    <t xml:space="preserve"> Manufacture of other ceramic products </t>
  </si>
  <si>
    <t xml:space="preserve"> Manufacture of cement, lime and plaster </t>
  </si>
  <si>
    <t xml:space="preserve"> Manufacture of cement </t>
  </si>
  <si>
    <t xml:space="preserve"> Manufacture of lime and plaster </t>
  </si>
  <si>
    <t xml:space="preserve"> Manufacture of articles of concrete, cement and plaster </t>
  </si>
  <si>
    <t xml:space="preserve"> Manufacture of concrete products for construction purposes </t>
  </si>
  <si>
    <t xml:space="preserve"> Manufacture of plaster products for construction purposes </t>
  </si>
  <si>
    <t xml:space="preserve"> Manufacture of ready mixed concrete</t>
  </si>
  <si>
    <t xml:space="preserve"> Manufacture of mortars </t>
  </si>
  <si>
    <t xml:space="preserve"> Manufacture of fibre cement </t>
  </si>
  <si>
    <t xml:space="preserve"> Manufacture of other articles of concrete, plaster and cement </t>
  </si>
  <si>
    <t xml:space="preserve"> Cutting, shaping and finishing of stone </t>
  </si>
  <si>
    <t xml:space="preserve"> Manufacture of abrasive products and non metallic mineral products n.e.c.</t>
  </si>
  <si>
    <t xml:space="preserve"> Production of abrasive products </t>
  </si>
  <si>
    <t xml:space="preserve"> Manufacture of other non metallic mineral products n.e.c.</t>
  </si>
  <si>
    <t xml:space="preserve"> Manufacture of basic metals </t>
  </si>
  <si>
    <t xml:space="preserve"> Manufacture of basic iron and steel and of ferro alloys</t>
  </si>
  <si>
    <t xml:space="preserve"> Manufacture of tubes, pipes, hollow profiles and related fittings, of steel </t>
  </si>
  <si>
    <t xml:space="preserve"> Manufacture of other products of first processing of steel </t>
  </si>
  <si>
    <t xml:space="preserve"> Cold drawing of bars </t>
  </si>
  <si>
    <t xml:space="preserve"> Cold rolling of narrow strip </t>
  </si>
  <si>
    <t xml:space="preserve"> Cold forming or folding </t>
  </si>
  <si>
    <t xml:space="preserve"> Cold drawing of wire </t>
  </si>
  <si>
    <t xml:space="preserve"> Manufacture of basic precious and other non ferrous metals</t>
  </si>
  <si>
    <t xml:space="preserve"> Precious metals production </t>
  </si>
  <si>
    <t xml:space="preserve"> Aluminium production </t>
  </si>
  <si>
    <t xml:space="preserve"> Lead, zinc and tin production </t>
  </si>
  <si>
    <t xml:space="preserve"> Copper production </t>
  </si>
  <si>
    <t xml:space="preserve"> Other non ferrous metal production</t>
  </si>
  <si>
    <t xml:space="preserve"> Processing of nuclear fuel </t>
  </si>
  <si>
    <t xml:space="preserve"> Casting of metals </t>
  </si>
  <si>
    <t xml:space="preserve"> Casting of iron </t>
  </si>
  <si>
    <t xml:space="preserve"> Casting of steel </t>
  </si>
  <si>
    <t xml:space="preserve"> Casting of light metals </t>
  </si>
  <si>
    <t xml:space="preserve"> Casting of other non ferrous metals</t>
  </si>
  <si>
    <t xml:space="preserve"> Manufacture of fabricated metal products, except machinery and equipment </t>
  </si>
  <si>
    <t xml:space="preserve"> Manufacture of structural metal products </t>
  </si>
  <si>
    <t xml:space="preserve"> Manufacture of metal structures and parts of structures </t>
  </si>
  <si>
    <t xml:space="preserve"> Manufacture of doors and windows of metal </t>
  </si>
  <si>
    <t xml:space="preserve"> Manufacture of tanks, reservoirs and containers of metal </t>
  </si>
  <si>
    <t xml:space="preserve"> Manufacture of central heating radiators and boilers </t>
  </si>
  <si>
    <t xml:space="preserve"> Manufacture of other tanks, reservoirs and containers of metal </t>
  </si>
  <si>
    <t xml:space="preserve"> Manufacture of steam generators, except central heating hot water boilers </t>
  </si>
  <si>
    <t xml:space="preserve"> Manufacture of weapons and ammunition </t>
  </si>
  <si>
    <t xml:space="preserve"> Forging, pressing, stamping and roll forming of metal; powder metallurgy</t>
  </si>
  <si>
    <t xml:space="preserve"> Treatment and coating of metals; machining </t>
  </si>
  <si>
    <t xml:space="preserve"> Treatment and coating of metals </t>
  </si>
  <si>
    <t xml:space="preserve"> Machining </t>
  </si>
  <si>
    <t xml:space="preserve"> Manufacture of cutlery, tools and general hardware </t>
  </si>
  <si>
    <t xml:space="preserve"> Manufacture of cutlery </t>
  </si>
  <si>
    <t xml:space="preserve"> Manufacture of locks and hinges </t>
  </si>
  <si>
    <t xml:space="preserve"> Manufacture of tools </t>
  </si>
  <si>
    <t xml:space="preserve"> Manufacture of other fabricated metal products </t>
  </si>
  <si>
    <t xml:space="preserve"> Manufacture of steel drums and similar containers </t>
  </si>
  <si>
    <t xml:space="preserve"> Manufacture of light metal packaging </t>
  </si>
  <si>
    <t xml:space="preserve"> Manufacture of wire products, chain and springs </t>
  </si>
  <si>
    <t xml:space="preserve"> Manufacture of fasteners and screw machine products </t>
  </si>
  <si>
    <t xml:space="preserve"> Manufacture of other fabricated metal products n.e.c. </t>
  </si>
  <si>
    <t xml:space="preserve"> Manufacture of computer, electronic and optical products </t>
  </si>
  <si>
    <t xml:space="preserve"> Manufacture of electronic components and boards </t>
  </si>
  <si>
    <t xml:space="preserve"> Manufacture of electronic components </t>
  </si>
  <si>
    <t xml:space="preserve"> Manufacture of loaded electronic boards </t>
  </si>
  <si>
    <t xml:space="preserve"> Manufacture of computers and peripheral equipment </t>
  </si>
  <si>
    <t xml:space="preserve"> Manufacture of communication equipment </t>
  </si>
  <si>
    <t xml:space="preserve"> Manufacture of consumer electronics </t>
  </si>
  <si>
    <t xml:space="preserve"> Manufacture of instruments and appliances for measuring, testing and navigation; watches and clocks </t>
  </si>
  <si>
    <t xml:space="preserve"> Manufacture of instruments and appliances for measuring, testing and navigation </t>
  </si>
  <si>
    <t xml:space="preserve"> Manufacture of watches and clocks </t>
  </si>
  <si>
    <t xml:space="preserve"> Manufacture of irradiation, electromedical and electrotherapeutic equipment </t>
  </si>
  <si>
    <t xml:space="preserve"> Manufacture of optical instruments and photographic equipment </t>
  </si>
  <si>
    <t xml:space="preserve"> Manufacture of magnetic and optical media </t>
  </si>
  <si>
    <t xml:space="preserve"> Manufacture of electrical equipment </t>
  </si>
  <si>
    <t xml:space="preserve"> Manufacture of electric motors, generators, transformers and electricity distribution and control apparatus </t>
  </si>
  <si>
    <t xml:space="preserve"> Manufacture of electric motors, generators and transformers </t>
  </si>
  <si>
    <t xml:space="preserve"> Manufacture of electricity distribution and control apparatus </t>
  </si>
  <si>
    <t xml:space="preserve"> Manufacture of batteries and accumulators </t>
  </si>
  <si>
    <t xml:space="preserve"> Manufacture of wiring and wiring devices </t>
  </si>
  <si>
    <t xml:space="preserve"> Manufacture of fibre optic cables </t>
  </si>
  <si>
    <t xml:space="preserve"> Manufacture of other electronic and electric wires and cables </t>
  </si>
  <si>
    <t xml:space="preserve"> Manufacture of wiring devices </t>
  </si>
  <si>
    <t xml:space="preserve"> Manufacture of electric lighting equipment </t>
  </si>
  <si>
    <t xml:space="preserve"> Manufacture of domestic appliances </t>
  </si>
  <si>
    <t xml:space="preserve"> Manufacture of electric domestic appliances </t>
  </si>
  <si>
    <t xml:space="preserve"> Manufacture of non electric domestic appliances</t>
  </si>
  <si>
    <t xml:space="preserve"> Manufacture of other electrical equipment </t>
  </si>
  <si>
    <t xml:space="preserve"> Manufacture of machinery and equipment n.e.c. </t>
  </si>
  <si>
    <t xml:space="preserve"> Manufacture of general purpose machinery</t>
  </si>
  <si>
    <t xml:space="preserve"> Manufacture of engines and turbines, except aircraft, vehicle and cycle engines </t>
  </si>
  <si>
    <t xml:space="preserve"> Manufacture of fluid power equipment </t>
  </si>
  <si>
    <t xml:space="preserve"> Manufacture of other pumps and compressors </t>
  </si>
  <si>
    <t xml:space="preserve"> Manufacture of other taps and valves </t>
  </si>
  <si>
    <t xml:space="preserve"> Manufacture of bearings, gears, gearing and driving elements </t>
  </si>
  <si>
    <t xml:space="preserve"> Manufacture of other general purpose machinery</t>
  </si>
  <si>
    <t xml:space="preserve"> Manufacture of ovens, furnaces and furnace burners </t>
  </si>
  <si>
    <t xml:space="preserve"> Manufacture of lifting and handling equipment </t>
  </si>
  <si>
    <t xml:space="preserve"> Manufacture of office machinery and equipment (except computers and peripheral equipment) </t>
  </si>
  <si>
    <t xml:space="preserve"> Manufacture of power driven hand tools</t>
  </si>
  <si>
    <t xml:space="preserve"> Manufacture of non domestic cooling and ventilation equipment</t>
  </si>
  <si>
    <t xml:space="preserve"> Manufacture of other general purpose machinery n.e.c.</t>
  </si>
  <si>
    <t xml:space="preserve"> Manufacture of agricultural and forestry machinery </t>
  </si>
  <si>
    <t xml:space="preserve"> Manufacture of metal forming machinery and machine tools </t>
  </si>
  <si>
    <t xml:space="preserve"> Manufacture of metal forming machinery </t>
  </si>
  <si>
    <t xml:space="preserve"> Manufacture of other machine tools </t>
  </si>
  <si>
    <t xml:space="preserve"> Manufacture of other special purpose machinery</t>
  </si>
  <si>
    <t xml:space="preserve"> Manufacture of machinery for metallurgy </t>
  </si>
  <si>
    <t xml:space="preserve"> Manufacture of machinery for mining, quarrying and construction </t>
  </si>
  <si>
    <t xml:space="preserve"> Manufacture of machinery for food, beverage and tobacco processing </t>
  </si>
  <si>
    <t xml:space="preserve"> Manufacture of machinery for textile, apparel and leather production </t>
  </si>
  <si>
    <t xml:space="preserve"> Manufacture of machinery for paper and paperboard production </t>
  </si>
  <si>
    <t xml:space="preserve"> Manufacture of plastics and rubber machinery </t>
  </si>
  <si>
    <t xml:space="preserve"> Manufacture of other special purpose machinery n.e.c.</t>
  </si>
  <si>
    <t xml:space="preserve"> Manufacture of motor vehicles, trailers and semi trailers</t>
  </si>
  <si>
    <t xml:space="preserve"> Manufacture of motor vehicles </t>
  </si>
  <si>
    <t xml:space="preserve"> Manufacture of bodies (coachwork) for motor vehicles; manufacture of trailers and semi trailers</t>
  </si>
  <si>
    <t xml:space="preserve"> Manufacture of parts and accessories for motor vehicles </t>
  </si>
  <si>
    <t xml:space="preserve"> Manufacture of electrical and electronic equipment for motor vehicles </t>
  </si>
  <si>
    <t xml:space="preserve"> Manufacture of other parts and accessories for motor vehicles </t>
  </si>
  <si>
    <t xml:space="preserve"> Manufacture of other transport equipment </t>
  </si>
  <si>
    <t xml:space="preserve"> Building of ships and boats </t>
  </si>
  <si>
    <t xml:space="preserve"> Building of ships and floating structures </t>
  </si>
  <si>
    <t xml:space="preserve"> Building of pleasure and sporting boats </t>
  </si>
  <si>
    <t xml:space="preserve"> Manufacture of railway locomotives and rolling stock </t>
  </si>
  <si>
    <t xml:space="preserve"> Manufacture of air and spacecraft and related machinery </t>
  </si>
  <si>
    <t xml:space="preserve"> Manufacture of military fighting vehicles </t>
  </si>
  <si>
    <t xml:space="preserve"> Manufacture of transport equipment n.e.c. </t>
  </si>
  <si>
    <t xml:space="preserve"> Manufacture of motorcycles </t>
  </si>
  <si>
    <t xml:space="preserve"> Manufacture of bicycles and invalid carriages </t>
  </si>
  <si>
    <t xml:space="preserve"> Manufacture of other transport equipment n.e.c. </t>
  </si>
  <si>
    <t xml:space="preserve"> Manufacture of furniture </t>
  </si>
  <si>
    <t xml:space="preserve"> Manufacture of office and shop furniture </t>
  </si>
  <si>
    <t xml:space="preserve"> Manufacture of kitchen furniture </t>
  </si>
  <si>
    <t xml:space="preserve"> Manufacture of mattresses </t>
  </si>
  <si>
    <t xml:space="preserve"> Manufacture of other furniture </t>
  </si>
  <si>
    <t xml:space="preserve"> Other manufacturing </t>
  </si>
  <si>
    <t xml:space="preserve"> Manufacture of jewellery, bijouterie and related articles </t>
  </si>
  <si>
    <t xml:space="preserve"> Striking of coins </t>
  </si>
  <si>
    <t xml:space="preserve"> Manufacture of jewellery and related articles </t>
  </si>
  <si>
    <t xml:space="preserve"> Manufacture of imitation jewellery and related articles </t>
  </si>
  <si>
    <t xml:space="preserve"> Manufacture of musical instruments </t>
  </si>
  <si>
    <t xml:space="preserve"> Manufacture of sports goods </t>
  </si>
  <si>
    <t xml:space="preserve"> Manufacture of games and toys </t>
  </si>
  <si>
    <t xml:space="preserve"> Manufacture of medical and dental instruments and supplies </t>
  </si>
  <si>
    <t xml:space="preserve"> Manufacturing n.e.c. </t>
  </si>
  <si>
    <t xml:space="preserve"> Manufacture of brooms and brushes </t>
  </si>
  <si>
    <t xml:space="preserve"> Other manufacturing n.e.c. </t>
  </si>
  <si>
    <t xml:space="preserve"> Repair and installation of machinery and equipment </t>
  </si>
  <si>
    <t xml:space="preserve"> Repair of fabricated metal products, machinery and equipment </t>
  </si>
  <si>
    <t xml:space="preserve"> Repair of fabricated metal products </t>
  </si>
  <si>
    <t xml:space="preserve"> Repair of machinery </t>
  </si>
  <si>
    <t xml:space="preserve"> Repair of electronic and optical equipment </t>
  </si>
  <si>
    <t xml:space="preserve"> Repair of electrical equipment </t>
  </si>
  <si>
    <t xml:space="preserve"> Repair and maintenance of ships and boats </t>
  </si>
  <si>
    <t xml:space="preserve"> Repair and maintenance of aircraft and spacecraft </t>
  </si>
  <si>
    <t xml:space="preserve"> Repair and maintenance of other transport equipment </t>
  </si>
  <si>
    <t xml:space="preserve"> Repair of other equipment </t>
  </si>
  <si>
    <t xml:space="preserve"> Installation of industrial machinery and equipment </t>
  </si>
  <si>
    <t xml:space="preserve"> Electricity, gas, steam and air conditioning supply </t>
  </si>
  <si>
    <t xml:space="preserve"> Electric power generation, transmission and distribution </t>
  </si>
  <si>
    <t xml:space="preserve"> Production of electricity </t>
  </si>
  <si>
    <t xml:space="preserve"> Transmission of electricity </t>
  </si>
  <si>
    <t xml:space="preserve"> Distribution of electricity </t>
  </si>
  <si>
    <t xml:space="preserve"> Trade of electricity </t>
  </si>
  <si>
    <t xml:space="preserve"> Manufacture of gas; distribution of gaseous fuels through mains </t>
  </si>
  <si>
    <t xml:space="preserve"> Manufacture of gas </t>
  </si>
  <si>
    <t xml:space="preserve"> Distribution of gaseous fuels through mains </t>
  </si>
  <si>
    <t xml:space="preserve"> Trade of gas through mains </t>
  </si>
  <si>
    <t xml:space="preserve"> Steam and air conditioning supply </t>
  </si>
  <si>
    <t xml:space="preserve"> Water supply; sewerage; waste managment and remediation activities </t>
  </si>
  <si>
    <t xml:space="preserve"> Water collection, treatment and supply </t>
  </si>
  <si>
    <t xml:space="preserve"> Sewerage </t>
  </si>
  <si>
    <t xml:space="preserve"> Waste collection, treatment and disposal activities; materials recovery </t>
  </si>
  <si>
    <t xml:space="preserve"> Waste collection </t>
  </si>
  <si>
    <t xml:space="preserve"> Collection of non hazardous waste</t>
  </si>
  <si>
    <t xml:space="preserve"> Collection of hazardous waste </t>
  </si>
  <si>
    <t xml:space="preserve"> Waste treatment and disposal </t>
  </si>
  <si>
    <t xml:space="preserve"> Treatment and disposal of non hazardous waste</t>
  </si>
  <si>
    <t xml:space="preserve"> Treatment and disposal of hazardous waste </t>
  </si>
  <si>
    <t xml:space="preserve"> Materials recovery </t>
  </si>
  <si>
    <t xml:space="preserve"> Dismantling of wrecks </t>
  </si>
  <si>
    <t xml:space="preserve"> Recovery of sorted materials </t>
  </si>
  <si>
    <t xml:space="preserve"> Remediation activities and other waste management services </t>
  </si>
  <si>
    <t xml:space="preserve"> Construction </t>
  </si>
  <si>
    <t xml:space="preserve"> Construction of buildings </t>
  </si>
  <si>
    <t xml:space="preserve"> Development of building projects </t>
  </si>
  <si>
    <t xml:space="preserve"> Construction of residential and non residential buildings</t>
  </si>
  <si>
    <t xml:space="preserve"> Civil engineering </t>
  </si>
  <si>
    <t xml:space="preserve"> Construction of roads and railways </t>
  </si>
  <si>
    <t xml:space="preserve"> Construction of roads and motorways </t>
  </si>
  <si>
    <t xml:space="preserve"> Construction of railways and underground railways </t>
  </si>
  <si>
    <t xml:space="preserve"> Construction of bridges and tunnels </t>
  </si>
  <si>
    <t xml:space="preserve"> Construction of utility projects </t>
  </si>
  <si>
    <t xml:space="preserve"> Construction of utility projects for fluids </t>
  </si>
  <si>
    <t xml:space="preserve"> Construction of utility projects for electricity and telecommunications </t>
  </si>
  <si>
    <t xml:space="preserve"> Construction of other civil engineering projects </t>
  </si>
  <si>
    <t xml:space="preserve"> Construction of water projects </t>
  </si>
  <si>
    <t xml:space="preserve"> Construction of other civil engineering projects n.e.c. </t>
  </si>
  <si>
    <t xml:space="preserve"> Specialised construction activities </t>
  </si>
  <si>
    <t xml:space="preserve"> Demolition and site preparation </t>
  </si>
  <si>
    <t xml:space="preserve"> Demolition </t>
  </si>
  <si>
    <t xml:space="preserve"> Site preparation </t>
  </si>
  <si>
    <t xml:space="preserve"> Test drilling and boring </t>
  </si>
  <si>
    <t xml:space="preserve"> Electrical, plumbing and other construction installation activities </t>
  </si>
  <si>
    <t xml:space="preserve"> Electrical installation </t>
  </si>
  <si>
    <t xml:space="preserve"> Plumbing, heat and air conditioning installation</t>
  </si>
  <si>
    <t xml:space="preserve"> Other construction installation </t>
  </si>
  <si>
    <t xml:space="preserve"> Building completion and finishing </t>
  </si>
  <si>
    <t xml:space="preserve"> Plastering </t>
  </si>
  <si>
    <t xml:space="preserve"> Joinery installation </t>
  </si>
  <si>
    <t xml:space="preserve"> Floor and wall covering </t>
  </si>
  <si>
    <t xml:space="preserve"> Painting and glazing </t>
  </si>
  <si>
    <t xml:space="preserve"> Other building completion and finishing </t>
  </si>
  <si>
    <t xml:space="preserve"> Other specialised construction activities </t>
  </si>
  <si>
    <t xml:space="preserve"> Roofing activities </t>
  </si>
  <si>
    <t xml:space="preserve"> Other specialised construction activities n.e.c. </t>
  </si>
  <si>
    <t xml:space="preserve"> Wholesale and retail trade; repair of motor vehicles and motorcycles </t>
  </si>
  <si>
    <t xml:space="preserve"> Wholesale and retail trade and repair of motor vehicles and motorcycles </t>
  </si>
  <si>
    <t xml:space="preserve"> Sale of motor vehicles </t>
  </si>
  <si>
    <t xml:space="preserve"> Sale of cars and light motor vehicles </t>
  </si>
  <si>
    <t xml:space="preserve"> Sale of other motor vehicles </t>
  </si>
  <si>
    <t xml:space="preserve"> Maintenance and repair of motor vehicles </t>
  </si>
  <si>
    <t xml:space="preserve"> Sale of motor vehicle parts and accessories </t>
  </si>
  <si>
    <t xml:space="preserve"> Wholesale trade of motor vehicle parts and accessories </t>
  </si>
  <si>
    <t xml:space="preserve"> Retail trade of motor vehicle parts and accessories </t>
  </si>
  <si>
    <t xml:space="preserve"> Sale, maintenance and repair of motorcycles and related parts and accessories </t>
  </si>
  <si>
    <t xml:space="preserve"> Wholesale trade, except of motor vehicles and motorcycles </t>
  </si>
  <si>
    <t xml:space="preserve"> Wholesale on a fee or contract basis </t>
  </si>
  <si>
    <t xml:space="preserve"> Agents involved in the sale of agricultural raw materials, live animals, textile raw materials and semi finished goods</t>
  </si>
  <si>
    <t xml:space="preserve"> Agents involved in the sale of fuels, ores, metals and industrial chemicals </t>
  </si>
  <si>
    <t xml:space="preserve"> Agents involved in the sale of timber and building materials </t>
  </si>
  <si>
    <t xml:space="preserve"> Agents involved in the sale of machinery, industrial equipment, ships and aircraft </t>
  </si>
  <si>
    <t xml:space="preserve"> Agents involved in the sale of furniture, household goods, hardware and ironmongery </t>
  </si>
  <si>
    <t xml:space="preserve"> Agents involved in the sale of textiles, clothing, fur, footwear and leather goods </t>
  </si>
  <si>
    <t xml:space="preserve"> Agents involved in the sale of food, beverages and tobacco </t>
  </si>
  <si>
    <t xml:space="preserve"> Agents specialised in the sale of other particular products </t>
  </si>
  <si>
    <t xml:space="preserve"> Agents involved in the sale of a variety of goods </t>
  </si>
  <si>
    <t xml:space="preserve"> Wholesale of agricultural raw materials and live animals </t>
  </si>
  <si>
    <t xml:space="preserve"> Wholesale of grain, unmanufactured tobacco, seeds and animal feeds </t>
  </si>
  <si>
    <t xml:space="preserve"> Wholesale of flowers and plants </t>
  </si>
  <si>
    <t xml:space="preserve"> Wholesale of live animals </t>
  </si>
  <si>
    <t xml:space="preserve"> Wholesale of hides, skins and leather </t>
  </si>
  <si>
    <t xml:space="preserve"> Wholesale of food, beverages and tobacco </t>
  </si>
  <si>
    <t xml:space="preserve"> Wholesale of fruit and vegetables </t>
  </si>
  <si>
    <t xml:space="preserve"> Wholesale of meat and meat products </t>
  </si>
  <si>
    <t xml:space="preserve"> Wholesale of dairy products, eggs and edible oils and fats </t>
  </si>
  <si>
    <t xml:space="preserve"> Wholesale of beverages </t>
  </si>
  <si>
    <t xml:space="preserve"> Wholesale of tobacco products </t>
  </si>
  <si>
    <t xml:space="preserve"> Wholesale of sugar and chocolate and sugar confectionery </t>
  </si>
  <si>
    <t xml:space="preserve"> Wholesale of coffee, tea, cocoa and spices </t>
  </si>
  <si>
    <t xml:space="preserve"> Wholesale of other food, including fish, crustaceans and molluscs </t>
  </si>
  <si>
    <t xml:space="preserve"> Non specialised wholesale of food, beverages and tobacco</t>
  </si>
  <si>
    <t xml:space="preserve"> Wholesale of household goods </t>
  </si>
  <si>
    <t xml:space="preserve"> Wholesale of textiles </t>
  </si>
  <si>
    <t xml:space="preserve"> Wholesale of clothing and footwear </t>
  </si>
  <si>
    <t xml:space="preserve"> Wholesale of electrical household appliances </t>
  </si>
  <si>
    <t xml:space="preserve"> Wholesale of china and glassware and cleaning materials </t>
  </si>
  <si>
    <t xml:space="preserve"> Wholesale of perfume and cosmetics </t>
  </si>
  <si>
    <t xml:space="preserve"> Wholesale of pharmaceutical goods </t>
  </si>
  <si>
    <t xml:space="preserve"> Wholesale of furniture, carpets and lighting equipment </t>
  </si>
  <si>
    <t xml:space="preserve"> Wholesale of watches and jewellery </t>
  </si>
  <si>
    <t xml:space="preserve"> Wholesale of other household goods </t>
  </si>
  <si>
    <t xml:space="preserve"> Wholesale of information and communication equipment </t>
  </si>
  <si>
    <t xml:space="preserve"> Wholesale of computers, computer peripheral equipment and software </t>
  </si>
  <si>
    <t xml:space="preserve"> Wholesale of electronic and telecommunications equipment and parts </t>
  </si>
  <si>
    <t xml:space="preserve"> Wholesale of other machinery, equipment and supplies </t>
  </si>
  <si>
    <t xml:space="preserve"> Wholesale of agricultural machinery, equipment and supplies </t>
  </si>
  <si>
    <t xml:space="preserve"> Wholesale of machine tools </t>
  </si>
  <si>
    <t xml:space="preserve"> Wholesale of mining, construction and civil engineering machinery </t>
  </si>
  <si>
    <t xml:space="preserve"> Wholesale of machinery for the textile industry and of sewing and knitting machines </t>
  </si>
  <si>
    <t xml:space="preserve"> Wholesale of office furniture </t>
  </si>
  <si>
    <t xml:space="preserve"> Wholesale of other office machinery and equipment </t>
  </si>
  <si>
    <t xml:space="preserve"> Wholesale of other machinery and equipment </t>
  </si>
  <si>
    <t xml:space="preserve"> Other specialised wholesale </t>
  </si>
  <si>
    <t xml:space="preserve"> Wholesale of solid, liquid and gaseous fuels and related products </t>
  </si>
  <si>
    <t xml:space="preserve"> Wholesale of metals and metal ores </t>
  </si>
  <si>
    <t xml:space="preserve"> Wholesale of wood, construction materials and sanitary equipment </t>
  </si>
  <si>
    <t xml:space="preserve"> Wholesale of hardware, plumbing and heating equipment and supplies </t>
  </si>
  <si>
    <t xml:space="preserve"> Wholesale of chemical products </t>
  </si>
  <si>
    <t xml:space="preserve"> Wholesale of other intermediate products </t>
  </si>
  <si>
    <t xml:space="preserve"> Wholesale of waste and scrap </t>
  </si>
  <si>
    <t xml:space="preserve"> Non specialised wholesale trade</t>
  </si>
  <si>
    <t xml:space="preserve"> Retail trade, except of motor vehicles and motorcycles </t>
  </si>
  <si>
    <t xml:space="preserve"> Retail sale in non specialised stores</t>
  </si>
  <si>
    <t xml:space="preserve"> Retail sale in non specialised stores with food, beverages or tobacco predominating</t>
  </si>
  <si>
    <t xml:space="preserve"> Other retail sale in non specialised stores</t>
  </si>
  <si>
    <t xml:space="preserve"> Retail sale of food, beverages and tobacco in specialised stores </t>
  </si>
  <si>
    <t xml:space="preserve"> Retail sale of fruit and vegetables in specialised stores </t>
  </si>
  <si>
    <t xml:space="preserve"> Retail sale of meat and meat products in specialised stores </t>
  </si>
  <si>
    <t xml:space="preserve"> Retail sale of fish, crustaceans and molluscs in specialised stores </t>
  </si>
  <si>
    <t xml:space="preserve"> Retail sale of bread, cakes, flour confectionery and sugar confectionery in specialised stores </t>
  </si>
  <si>
    <t xml:space="preserve"> Retail sale of beverages in specialised stores </t>
  </si>
  <si>
    <t xml:space="preserve"> Retail sale of tobacco products in specialised stores </t>
  </si>
  <si>
    <t xml:space="preserve"> Other retail sale of food in specialised stores </t>
  </si>
  <si>
    <t xml:space="preserve"> Retail sale of automotive fuel in specialised stores </t>
  </si>
  <si>
    <t xml:space="preserve"> Retail sale of information and communication equipment in specialised stores </t>
  </si>
  <si>
    <t xml:space="preserve"> Retail sale of computers, peripheral units and software in specialised stores </t>
  </si>
  <si>
    <t xml:space="preserve"> Retail sale of telecommunications equipment in specialised stores </t>
  </si>
  <si>
    <t xml:space="preserve"> Retail sale of audio and video equipment in specialised stores </t>
  </si>
  <si>
    <t xml:space="preserve"> Retail sale of other household equipment in specialised stores </t>
  </si>
  <si>
    <t xml:space="preserve"> Retail sale of textiles in specialised stores </t>
  </si>
  <si>
    <t xml:space="preserve"> Retail sale of hardware, paints and glass in specialised stores </t>
  </si>
  <si>
    <t xml:space="preserve"> Retail sale of carpets, rugs, wall and floor coverings in specialised stores </t>
  </si>
  <si>
    <t xml:space="preserve"> Retail sale of electrical household appliances in specialised stores </t>
  </si>
  <si>
    <t xml:space="preserve"> Retail sale of furniture, lighting equipment and other household articles in specialised stores </t>
  </si>
  <si>
    <t xml:space="preserve"> Retail sale of cultural and recreation goods in specialised stores </t>
  </si>
  <si>
    <t xml:space="preserve"> Retail sale of books in specialised stores </t>
  </si>
  <si>
    <t xml:space="preserve"> Retail sale of newspapers and stationery in specialised stores </t>
  </si>
  <si>
    <t xml:space="preserve"> Retail sale of music and video recordings in specialised stores </t>
  </si>
  <si>
    <t xml:space="preserve"> Retail sale of sporting equipment in specialised stores </t>
  </si>
  <si>
    <t xml:space="preserve"> Retail sale of games and toys in specialised stores </t>
  </si>
  <si>
    <t xml:space="preserve"> Retail sale of other goods in specialised stores </t>
  </si>
  <si>
    <t xml:space="preserve"> Retail sale of clothing in specialised stores </t>
  </si>
  <si>
    <t xml:space="preserve"> Retail sale of footwear and leather goods in specialised stores </t>
  </si>
  <si>
    <t xml:space="preserve"> Dispensing chemist in specialised stores </t>
  </si>
  <si>
    <t xml:space="preserve"> Retail sale of medical and orthopaedic goods in specialised stores </t>
  </si>
  <si>
    <t xml:space="preserve"> Retail sale of cosmetic and toilet articles in specialised stores </t>
  </si>
  <si>
    <t xml:space="preserve"> Retail sale of flowers, plants, seeds, fertilisers, pet animals and pet food in specialised stores </t>
  </si>
  <si>
    <t xml:space="preserve"> Retail sale of watches and jewellery in specialised stores </t>
  </si>
  <si>
    <t xml:space="preserve"> Other retail sale of new goods in specialised stores </t>
  </si>
  <si>
    <t xml:space="preserve"> Retail sale of second hand goods in stores</t>
  </si>
  <si>
    <t xml:space="preserve"> Retail sale via stalls and markets </t>
  </si>
  <si>
    <t xml:space="preserve"> Retail sale via stalls and markets of food, beverages and tobacco products </t>
  </si>
  <si>
    <t xml:space="preserve"> Retail sale via stalls and markets of textiles, clothing and footwear </t>
  </si>
  <si>
    <t xml:space="preserve"> Retail sale via stalls and markets of other goods </t>
  </si>
  <si>
    <t xml:space="preserve"> Retail trade not in stores, stalls or markets </t>
  </si>
  <si>
    <t xml:space="preserve"> Retail sale via mail order houses or via Internet </t>
  </si>
  <si>
    <t xml:space="preserve"> Other retail sale not in stores, stalls or markets </t>
  </si>
  <si>
    <t xml:space="preserve"> Transporting and storage </t>
  </si>
  <si>
    <t xml:space="preserve"> Land transport and transport via pipelines </t>
  </si>
  <si>
    <t xml:space="preserve"> Passenger rail transport, interurban </t>
  </si>
  <si>
    <t xml:space="preserve"> Freight rail transport </t>
  </si>
  <si>
    <t xml:space="preserve"> Other passenger land transport </t>
  </si>
  <si>
    <t xml:space="preserve"> Urban and suburban passenger land transport </t>
  </si>
  <si>
    <t xml:space="preserve"> Taxi operation </t>
  </si>
  <si>
    <t xml:space="preserve"> Other passenger land transport n.e.c. </t>
  </si>
  <si>
    <t xml:space="preserve"> Freight transport by road and removal services </t>
  </si>
  <si>
    <t xml:space="preserve"> Freight transport by road </t>
  </si>
  <si>
    <t xml:space="preserve"> Removal services </t>
  </si>
  <si>
    <t xml:space="preserve"> Transport via pipeline </t>
  </si>
  <si>
    <t xml:space="preserve"> Water transport </t>
  </si>
  <si>
    <t xml:space="preserve"> Sea and coastal passenger water transport </t>
  </si>
  <si>
    <t xml:space="preserve"> Sea and coastal freight water transport </t>
  </si>
  <si>
    <t xml:space="preserve"> Inland passenger water transport </t>
  </si>
  <si>
    <t xml:space="preserve"> Inland freight water transport </t>
  </si>
  <si>
    <t xml:space="preserve"> Air transport </t>
  </si>
  <si>
    <t xml:space="preserve"> Passenger air transport </t>
  </si>
  <si>
    <t xml:space="preserve"> Freight air transport and space transport </t>
  </si>
  <si>
    <t xml:space="preserve"> Freight air transport </t>
  </si>
  <si>
    <t xml:space="preserve"> Space transport </t>
  </si>
  <si>
    <t xml:space="preserve"> Warehousing and support activities for transportation </t>
  </si>
  <si>
    <t xml:space="preserve"> Warehousing and storage </t>
  </si>
  <si>
    <t xml:space="preserve"> Support activities for transportation </t>
  </si>
  <si>
    <t xml:space="preserve"> Service activities incidental to land transportation </t>
  </si>
  <si>
    <t xml:space="preserve"> Service activities incidental to water transportation </t>
  </si>
  <si>
    <t xml:space="preserve"> Service activities incidental to air transportation </t>
  </si>
  <si>
    <t xml:space="preserve"> Cargo handling </t>
  </si>
  <si>
    <t xml:space="preserve"> Other transportation support activities </t>
  </si>
  <si>
    <t xml:space="preserve"> Postal and courier activities </t>
  </si>
  <si>
    <t xml:space="preserve"> Postal activities under universal service obligation </t>
  </si>
  <si>
    <t xml:space="preserve"> Other postal and courier activities </t>
  </si>
  <si>
    <t xml:space="preserve"> Accommodation and food service activities </t>
  </si>
  <si>
    <t xml:space="preserve"> Accommodation </t>
  </si>
  <si>
    <t xml:space="preserve"> Hotels and similar accommodation </t>
  </si>
  <si>
    <t xml:space="preserve"> Holiday and other short stay accommodation</t>
  </si>
  <si>
    <t xml:space="preserve"> Camping grounds, recreational vehicle parks and trailer parks </t>
  </si>
  <si>
    <t xml:space="preserve"> Other accommodation </t>
  </si>
  <si>
    <t xml:space="preserve"> Food and beverage service activities </t>
  </si>
  <si>
    <t xml:space="preserve"> Restaurants and mobile food service activities </t>
  </si>
  <si>
    <t xml:space="preserve"> Event catering and other food service activities </t>
  </si>
  <si>
    <t xml:space="preserve"> Event catering activities </t>
  </si>
  <si>
    <t xml:space="preserve"> Other food service activities </t>
  </si>
  <si>
    <t xml:space="preserve"> Beverage serving activities </t>
  </si>
  <si>
    <t xml:space="preserve"> Information and communication </t>
  </si>
  <si>
    <t xml:space="preserve"> Publishing activities </t>
  </si>
  <si>
    <t xml:space="preserve"> Publishing of books, periodicals and other publishing activities </t>
  </si>
  <si>
    <t xml:space="preserve"> Book publishing </t>
  </si>
  <si>
    <t xml:space="preserve"> Publishing of directories and mailing lists </t>
  </si>
  <si>
    <t xml:space="preserve"> Publishing of newspapers </t>
  </si>
  <si>
    <t xml:space="preserve"> Publishing of journals and periodicals </t>
  </si>
  <si>
    <t xml:space="preserve"> Other publishing activities </t>
  </si>
  <si>
    <t xml:space="preserve"> Software publishing </t>
  </si>
  <si>
    <t xml:space="preserve"> Publishing of computer games </t>
  </si>
  <si>
    <t xml:space="preserve"> Other software publishing </t>
  </si>
  <si>
    <t xml:space="preserve"> Motion picture, video and television programme production, sound recording and music publishing activities </t>
  </si>
  <si>
    <t xml:space="preserve"> Motion picture, video and television programme activities </t>
  </si>
  <si>
    <t xml:space="preserve"> Motion picture, video and television programme production activities </t>
  </si>
  <si>
    <t xml:space="preserve"> Motion picture, video and television programme post production activities</t>
  </si>
  <si>
    <t xml:space="preserve"> Motion picture, video and television programme distribution activities </t>
  </si>
  <si>
    <t xml:space="preserve"> Motion picture projection activities </t>
  </si>
  <si>
    <t xml:space="preserve"> Sound recording and music publishing activities </t>
  </si>
  <si>
    <t xml:space="preserve"> Programming and broadcasting activities </t>
  </si>
  <si>
    <t xml:space="preserve"> Radio broadcasting </t>
  </si>
  <si>
    <t xml:space="preserve"> Television programming and broadcasting activities </t>
  </si>
  <si>
    <t xml:space="preserve"> Telecommunications </t>
  </si>
  <si>
    <t xml:space="preserve"> Wired telecommunications activities </t>
  </si>
  <si>
    <t xml:space="preserve"> Wireless telecommunications activities </t>
  </si>
  <si>
    <t xml:space="preserve"> Satellite telecommunications activities </t>
  </si>
  <si>
    <t xml:space="preserve"> Other telecommunications activities </t>
  </si>
  <si>
    <t xml:space="preserve"> Computer programming, consultancy and related activities </t>
  </si>
  <si>
    <t xml:space="preserve"> Computer programming activities </t>
  </si>
  <si>
    <t xml:space="preserve"> Computer consultancy activities </t>
  </si>
  <si>
    <t xml:space="preserve"> Computer facilities management activities </t>
  </si>
  <si>
    <t xml:space="preserve"> Other information technology and computer service activities </t>
  </si>
  <si>
    <t xml:space="preserve"> Information service activities </t>
  </si>
  <si>
    <t xml:space="preserve"> Data processing, hosting and related activities; web portals </t>
  </si>
  <si>
    <t xml:space="preserve"> Data processing, hosting and related activities </t>
  </si>
  <si>
    <t xml:space="preserve"> Web portals </t>
  </si>
  <si>
    <t xml:space="preserve"> Other information service activities </t>
  </si>
  <si>
    <t xml:space="preserve"> News agency activities </t>
  </si>
  <si>
    <t xml:space="preserve"> Other information service activities n.e.c. </t>
  </si>
  <si>
    <t xml:space="preserve"> Financial and insurance activities </t>
  </si>
  <si>
    <t xml:space="preserve"> Financial service activities, except insurance and pension funding </t>
  </si>
  <si>
    <t xml:space="preserve"> Monetary intermediation </t>
  </si>
  <si>
    <t xml:space="preserve"> Central banking </t>
  </si>
  <si>
    <t xml:space="preserve"> Other monetary intermediation </t>
  </si>
  <si>
    <t xml:space="preserve"> Activities of holding companies </t>
  </si>
  <si>
    <t xml:space="preserve"> Trusts, funds and similar financial entities </t>
  </si>
  <si>
    <t xml:space="preserve"> Other financial service activities, except insurance and pension funding </t>
  </si>
  <si>
    <t xml:space="preserve"> Financial leasing </t>
  </si>
  <si>
    <t xml:space="preserve"> Other credit granting </t>
  </si>
  <si>
    <t xml:space="preserve"> Other financial service activities, except insurance and pension funding n.e.c. </t>
  </si>
  <si>
    <t xml:space="preserve"> Insurance, reinsurance and pension funding, except compulsory social security </t>
  </si>
  <si>
    <t xml:space="preserve"> Insurance </t>
  </si>
  <si>
    <t xml:space="preserve"> Life insurance </t>
  </si>
  <si>
    <t xml:space="preserve"> Non life insurance</t>
  </si>
  <si>
    <t xml:space="preserve"> Reinsurance </t>
  </si>
  <si>
    <t xml:space="preserve"> Pension funding </t>
  </si>
  <si>
    <t xml:space="preserve"> Activities auxiliary to financial services and insurance activities </t>
  </si>
  <si>
    <t xml:space="preserve"> Activities auxiliary to financial services, except insurance and pension funding </t>
  </si>
  <si>
    <t xml:space="preserve"> Administration of financial markets </t>
  </si>
  <si>
    <t xml:space="preserve"> Security and commodity contracts brokerage </t>
  </si>
  <si>
    <t xml:space="preserve"> Other activities auxiliary to financial services, except insurance and pension funding </t>
  </si>
  <si>
    <t xml:space="preserve"> Activities auxiliary to insurance and pension funding </t>
  </si>
  <si>
    <t xml:space="preserve"> Risk and damage evaluation </t>
  </si>
  <si>
    <t xml:space="preserve"> Activities of insurance agents and brokers </t>
  </si>
  <si>
    <t xml:space="preserve"> Other activities auxiliary to insurance and pension funding </t>
  </si>
  <si>
    <t xml:space="preserve"> Fund management activities </t>
  </si>
  <si>
    <t xml:space="preserve"> Real estate activities </t>
  </si>
  <si>
    <t xml:space="preserve"> Buying and selling of own real estate </t>
  </si>
  <si>
    <t xml:space="preserve"> Renting and operating of own or leased real estate </t>
  </si>
  <si>
    <t xml:space="preserve"> Real estate activities on a fee or contract basis </t>
  </si>
  <si>
    <t xml:space="preserve"> Real estate agencies </t>
  </si>
  <si>
    <t xml:space="preserve"> Management of real estate on a fee or contract basis </t>
  </si>
  <si>
    <t xml:space="preserve"> Professional, scientific and technical activities </t>
  </si>
  <si>
    <t xml:space="preserve"> Legal and accounting activities </t>
  </si>
  <si>
    <t xml:space="preserve"> Legal activities </t>
  </si>
  <si>
    <t xml:space="preserve"> Accounting, bookkeeping and auditing activities; tax consultancy </t>
  </si>
  <si>
    <t xml:space="preserve"> Activities of head offices; management consultancy activities </t>
  </si>
  <si>
    <t xml:space="preserve"> Activities of head offices </t>
  </si>
  <si>
    <t xml:space="preserve"> Management consultancy activities </t>
  </si>
  <si>
    <t xml:space="preserve"> Public relations and communication activities </t>
  </si>
  <si>
    <t xml:space="preserve"> Business and other management consultancy activities </t>
  </si>
  <si>
    <t xml:space="preserve"> Architectural and engineering activities; technical testing and analysis </t>
  </si>
  <si>
    <t xml:space="preserve"> Architectural and engineering activities and related technical consultancy </t>
  </si>
  <si>
    <t xml:space="preserve"> Architectural activities </t>
  </si>
  <si>
    <t xml:space="preserve"> Engineering activities and related technical consultancy </t>
  </si>
  <si>
    <t xml:space="preserve"> Technical testing and analysis </t>
  </si>
  <si>
    <t xml:space="preserve"> Scientific research and development </t>
  </si>
  <si>
    <t xml:space="preserve"> Research and experimental development on natural sciences and engineering </t>
  </si>
  <si>
    <t xml:space="preserve"> Research and experimental development on biotechnology </t>
  </si>
  <si>
    <t xml:space="preserve"> Other research and experimental development on natural sciences and engineering </t>
  </si>
  <si>
    <t xml:space="preserve"> Research and experimental development on social sciences and humanities </t>
  </si>
  <si>
    <t xml:space="preserve"> Advertising and market research </t>
  </si>
  <si>
    <t xml:space="preserve"> Advertising </t>
  </si>
  <si>
    <t xml:space="preserve"> Advertising agencies </t>
  </si>
  <si>
    <t xml:space="preserve"> Media representation </t>
  </si>
  <si>
    <t xml:space="preserve"> Market research and public opinion polling </t>
  </si>
  <si>
    <t xml:space="preserve"> Other professional, scientific and technical activities </t>
  </si>
  <si>
    <t xml:space="preserve"> Specialised design activities </t>
  </si>
  <si>
    <t xml:space="preserve"> Photographic activities </t>
  </si>
  <si>
    <t xml:space="preserve"> Translation and interpretation activities </t>
  </si>
  <si>
    <t xml:space="preserve"> Other professional, scientific and technical activities n.e.c. </t>
  </si>
  <si>
    <t xml:space="preserve"> Veterinary activities </t>
  </si>
  <si>
    <t xml:space="preserve"> Administrative and support service activities </t>
  </si>
  <si>
    <t xml:space="preserve"> Rental and leasing activities </t>
  </si>
  <si>
    <t xml:space="preserve"> Renting and leasing of motor vehicles </t>
  </si>
  <si>
    <t xml:space="preserve"> Renting and leasing of cars and light motor vehicles </t>
  </si>
  <si>
    <t xml:space="preserve"> Renting and leasing of trucks </t>
  </si>
  <si>
    <t xml:space="preserve"> Renting and leasing of personal and household goods </t>
  </si>
  <si>
    <t xml:space="preserve"> Renting and leasing of recreational and sports goods </t>
  </si>
  <si>
    <t xml:space="preserve"> Renting of video tapes and disks </t>
  </si>
  <si>
    <t xml:space="preserve"> Renting and leasing of other personal and household goods </t>
  </si>
  <si>
    <t xml:space="preserve"> Renting and leasing of other machinery, equipment and tangible goods </t>
  </si>
  <si>
    <t xml:space="preserve"> Renting and leasing of agricultural machinery and equipment </t>
  </si>
  <si>
    <t xml:space="preserve"> Renting and leasing of construction and civil engineering machinery and equipment </t>
  </si>
  <si>
    <t xml:space="preserve"> Renting and leasing of office machinery and equipment (including computers) </t>
  </si>
  <si>
    <t xml:space="preserve"> Renting and leasing of water transport equipment </t>
  </si>
  <si>
    <t xml:space="preserve"> Renting and leasing of air transport equipment </t>
  </si>
  <si>
    <t xml:space="preserve"> Renting and leasing of other machinery, equipment and tangible goods n.e.c. </t>
  </si>
  <si>
    <t xml:space="preserve"> Leasing of intellectual property and similar products, except copyrighted works </t>
  </si>
  <si>
    <t xml:space="preserve"> Employment activities </t>
  </si>
  <si>
    <t xml:space="preserve"> Activities of employment placement agencies </t>
  </si>
  <si>
    <t xml:space="preserve"> Temporary employment agency activities </t>
  </si>
  <si>
    <t xml:space="preserve"> Other human resources provision </t>
  </si>
  <si>
    <t xml:space="preserve"> Travel agency, tour operator and other reservation service and related activities </t>
  </si>
  <si>
    <t xml:space="preserve"> Travel agency and tour operator activities </t>
  </si>
  <si>
    <t xml:space="preserve"> Travel agency activities </t>
  </si>
  <si>
    <t xml:space="preserve"> Tour operator activities </t>
  </si>
  <si>
    <t xml:space="preserve"> Other reservation service and related activities </t>
  </si>
  <si>
    <t xml:space="preserve"> Security and investigation activities </t>
  </si>
  <si>
    <t xml:space="preserve"> Private security activities </t>
  </si>
  <si>
    <t xml:space="preserve"> Security systems service activities </t>
  </si>
  <si>
    <t xml:space="preserve"> Investigation activities </t>
  </si>
  <si>
    <t xml:space="preserve"> Services to buildings and landscape activities </t>
  </si>
  <si>
    <t xml:space="preserve"> Combined facilities support activities </t>
  </si>
  <si>
    <t xml:space="preserve"> Cleaning activities </t>
  </si>
  <si>
    <t xml:space="preserve"> General cleaning of buildings </t>
  </si>
  <si>
    <t xml:space="preserve"> Other building and industrial cleaning activities </t>
  </si>
  <si>
    <t xml:space="preserve"> Other cleaning activities </t>
  </si>
  <si>
    <t xml:space="preserve"> Landscape service activities </t>
  </si>
  <si>
    <t xml:space="preserve"> Office administrative, office support and other business support activities </t>
  </si>
  <si>
    <t xml:space="preserve"> Office administrative and support activities </t>
  </si>
  <si>
    <t xml:space="preserve"> Combined office administrative service activities </t>
  </si>
  <si>
    <t xml:space="preserve"> Photocopying, document preparation and other specialised office support activities </t>
  </si>
  <si>
    <t xml:space="preserve"> Activities of call centres </t>
  </si>
  <si>
    <t xml:space="preserve"> Organisation of conventions and trade shows </t>
  </si>
  <si>
    <t xml:space="preserve"> Business support service activities n.e.c. </t>
  </si>
  <si>
    <t xml:space="preserve"> Activities of collection agencies and credit bureaus </t>
  </si>
  <si>
    <t xml:space="preserve"> Packaging activities </t>
  </si>
  <si>
    <t xml:space="preserve"> Other business support service activities n.e.c. </t>
  </si>
  <si>
    <t xml:space="preserve"> Public administration and defence; compulsory social security </t>
  </si>
  <si>
    <t xml:space="preserve"> Administration of the State and the economic and social policy of the community </t>
  </si>
  <si>
    <t xml:space="preserve"> General public administration activities </t>
  </si>
  <si>
    <t xml:space="preserve"> Regulation of the activities of providing health care, education, cultural services and other social services, excluding social security </t>
  </si>
  <si>
    <t xml:space="preserve"> Regulation of and contribution to more efficient operation of businesses </t>
  </si>
  <si>
    <t xml:space="preserve"> Provision of services to the community as a whole </t>
  </si>
  <si>
    <t xml:space="preserve"> Foreign affairs </t>
  </si>
  <si>
    <t xml:space="preserve"> Defence activities </t>
  </si>
  <si>
    <t xml:space="preserve"> Justice and judicial activities </t>
  </si>
  <si>
    <t xml:space="preserve"> Public order and safety activities </t>
  </si>
  <si>
    <t xml:space="preserve"> Fire service activities </t>
  </si>
  <si>
    <t xml:space="preserve"> Compulsory social security activities </t>
  </si>
  <si>
    <t xml:space="preserve"> Education </t>
  </si>
  <si>
    <t xml:space="preserve"> Pre primary education</t>
  </si>
  <si>
    <t xml:space="preserve"> Primary education </t>
  </si>
  <si>
    <t xml:space="preserve"> Secondary education </t>
  </si>
  <si>
    <t xml:space="preserve"> General secondary education </t>
  </si>
  <si>
    <t xml:space="preserve"> Technical and vocational secondary education </t>
  </si>
  <si>
    <t xml:space="preserve"> Higher education </t>
  </si>
  <si>
    <t xml:space="preserve"> Post secondary non</t>
  </si>
  <si>
    <t xml:space="preserve"> Tertiary education </t>
  </si>
  <si>
    <t xml:space="preserve"> Other education </t>
  </si>
  <si>
    <t xml:space="preserve"> Sports and recreation education </t>
  </si>
  <si>
    <t xml:space="preserve"> Cultural education </t>
  </si>
  <si>
    <t xml:space="preserve"> Driving school activities </t>
  </si>
  <si>
    <t xml:space="preserve"> Other education n.e.c. </t>
  </si>
  <si>
    <t xml:space="preserve"> Educational support activities </t>
  </si>
  <si>
    <t xml:space="preserve"> Human health and social work activities </t>
  </si>
  <si>
    <t xml:space="preserve"> Human health activities </t>
  </si>
  <si>
    <t xml:space="preserve"> Hospital activities </t>
  </si>
  <si>
    <t xml:space="preserve"> Medical and dental practice activities </t>
  </si>
  <si>
    <t xml:space="preserve"> General medical practice activities </t>
  </si>
  <si>
    <t xml:space="preserve"> Specialist medical practice activities </t>
  </si>
  <si>
    <t xml:space="preserve"> Dental practice activities </t>
  </si>
  <si>
    <t xml:space="preserve"> Other human health activities </t>
  </si>
  <si>
    <t xml:space="preserve"> Residential care activities </t>
  </si>
  <si>
    <t xml:space="preserve"> Residential nursing care activities </t>
  </si>
  <si>
    <t xml:space="preserve"> Residential care activities for mental retardation, mental health and substance abuse </t>
  </si>
  <si>
    <t xml:space="preserve"> Residential care activities for the elderly and disabled </t>
  </si>
  <si>
    <t xml:space="preserve"> Other residential care activities </t>
  </si>
  <si>
    <t xml:space="preserve"> Social work activities without accommodation </t>
  </si>
  <si>
    <t xml:space="preserve"> Social work activities without accommodation for the elderly and disabled </t>
  </si>
  <si>
    <t xml:space="preserve"> Other social work activities without accommodation </t>
  </si>
  <si>
    <t xml:space="preserve"> Child day care activities</t>
  </si>
  <si>
    <t xml:space="preserve"> Other social work activities without accommodation n.e.c. </t>
  </si>
  <si>
    <t xml:space="preserve"> Arts, entertainment and recreation </t>
  </si>
  <si>
    <t xml:space="preserve"> Creative, arts and entertainment activities </t>
  </si>
  <si>
    <t xml:space="preserve"> Performing arts </t>
  </si>
  <si>
    <t xml:space="preserve"> Support activities to performing arts </t>
  </si>
  <si>
    <t xml:space="preserve"> Artistic creation </t>
  </si>
  <si>
    <t xml:space="preserve"> Operation of arts facilities </t>
  </si>
  <si>
    <t xml:space="preserve"> Libraries, archives, museums and other cultural activities </t>
  </si>
  <si>
    <t xml:space="preserve"> Library and archives activities </t>
  </si>
  <si>
    <t xml:space="preserve"> Museums activities </t>
  </si>
  <si>
    <t xml:space="preserve"> Operation of historical sites and buildings and similar visitor attractions </t>
  </si>
  <si>
    <t xml:space="preserve"> Botanical and zoological gardens and nature reserves activities </t>
  </si>
  <si>
    <t xml:space="preserve"> Gambling and betting activities </t>
  </si>
  <si>
    <t xml:space="preserve"> Sports activities and amusement and recreation activities </t>
  </si>
  <si>
    <t xml:space="preserve"> Sports activities </t>
  </si>
  <si>
    <t xml:space="preserve"> Operation of sports facilities </t>
  </si>
  <si>
    <t xml:space="preserve"> Activities of sport clubs </t>
  </si>
  <si>
    <t xml:space="preserve"> Fitness facilities </t>
  </si>
  <si>
    <t xml:space="preserve"> Other sports activities </t>
  </si>
  <si>
    <t xml:space="preserve"> Amusement and recreation activities </t>
  </si>
  <si>
    <t xml:space="preserve"> Activities of amusement parks and theme parks </t>
  </si>
  <si>
    <t xml:space="preserve"> Other amusement and recreation activities </t>
  </si>
  <si>
    <t xml:space="preserve"> Other services activities </t>
  </si>
  <si>
    <t xml:space="preserve"> Activities of membership organisations </t>
  </si>
  <si>
    <t xml:space="preserve"> Activities of business, employers and professional membership organisations </t>
  </si>
  <si>
    <t xml:space="preserve"> Activities of business and employers membership organisations </t>
  </si>
  <si>
    <t xml:space="preserve"> Activities of professional membership organisations </t>
  </si>
  <si>
    <t xml:space="preserve"> Activities of trade unions </t>
  </si>
  <si>
    <t xml:space="preserve"> Activities of other membership organisations </t>
  </si>
  <si>
    <t xml:space="preserve"> Activities of religious organisations </t>
  </si>
  <si>
    <t xml:space="preserve"> Activities of political organisations </t>
  </si>
  <si>
    <t xml:space="preserve"> Activities of other membership organisations n.e.c. </t>
  </si>
  <si>
    <t xml:space="preserve"> Repair of computers and personal and household goods </t>
  </si>
  <si>
    <t xml:space="preserve"> Repair of computers and communication equipment </t>
  </si>
  <si>
    <t xml:space="preserve"> Repair of computers and peripheral equipment </t>
  </si>
  <si>
    <t xml:space="preserve"> Repair of communication equipment </t>
  </si>
  <si>
    <t xml:space="preserve"> Repair of personal and household goods </t>
  </si>
  <si>
    <t xml:space="preserve"> Repair of consumer electronics </t>
  </si>
  <si>
    <t xml:space="preserve"> Repair of household appliances and home and garden equipment </t>
  </si>
  <si>
    <t xml:space="preserve"> Repair of footwear and leather goods </t>
  </si>
  <si>
    <t xml:space="preserve"> Repair of furniture and home furnishings </t>
  </si>
  <si>
    <t xml:space="preserve"> Repair of watches, clocks and jewellery </t>
  </si>
  <si>
    <t xml:space="preserve"> Repair of other personal and household goods </t>
  </si>
  <si>
    <t xml:space="preserve"> Other personal service activities </t>
  </si>
  <si>
    <t xml:space="preserve"> Washing and (dry )cleaning of textile and fur products</t>
  </si>
  <si>
    <t xml:space="preserve"> Hairdressing and other beauty treatment </t>
  </si>
  <si>
    <t xml:space="preserve"> Funeral and related activities </t>
  </si>
  <si>
    <t xml:space="preserve"> Physical well being activities</t>
  </si>
  <si>
    <t xml:space="preserve"> Other personal service activities n.e.c. </t>
  </si>
  <si>
    <t xml:space="preserve"> Activities of households as employers; undifferentiated goods   and services </t>
  </si>
  <si>
    <t xml:space="preserve"> Activities of households as employers of domestic personnel </t>
  </si>
  <si>
    <t xml:space="preserve"> Undifferentiated goods  and services</t>
  </si>
  <si>
    <t xml:space="preserve"> Undifferentiated goods producing activities of private households for own use</t>
  </si>
  <si>
    <t xml:space="preserve"> Undifferentiated service producing activities of private households for own use</t>
  </si>
  <si>
    <t xml:space="preserve"> Activities of extraterritorial organisations and bodies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</si>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</sst>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
    <numFmt numFmtId="166" formatCode="#,##0.000"/>
    <numFmt numFmtId="167" formatCode="#,##0.0000"/>
    <numFmt numFmtId="168" formatCode="#,##0.00000"/>
    <numFmt numFmtId="169" formatCode="0.000"/>
  </numFmts>
  <fonts count="34" x14ac:knownFonts="1">
    <font>
      <sz val="11"/>
      <color theme="1"/>
      <name val="Calibri"/>
      <family val="2"/>
      <charset val="162"/>
      <scheme val="minor"/>
    </font>
    <font>
      <sz val="11"/>
      <color theme="1"/>
      <name val="Calibri"/>
      <family val="2"/>
      <charset val="162"/>
      <scheme val="minor"/>
    </font>
    <font>
      <b/>
      <sz val="36"/>
      <color theme="1"/>
      <name val="Times New Roman"/>
      <family val="1"/>
      <charset val="162"/>
    </font>
    <font>
      <sz val="11"/>
      <color theme="1"/>
      <name val="Times New Roman"/>
      <family val="1"/>
      <charset val="162"/>
    </font>
    <font>
      <b/>
      <sz val="24"/>
      <color theme="1"/>
      <name val="Times New Roman"/>
      <family val="1"/>
      <charset val="162"/>
    </font>
    <font>
      <sz val="12"/>
      <color theme="1"/>
      <name val="Times New Roman"/>
      <family val="1"/>
      <charset val="162"/>
    </font>
    <font>
      <b/>
      <sz val="16"/>
      <color theme="1"/>
      <name val="Times New Roman"/>
      <family val="1"/>
      <charset val="162"/>
    </font>
    <font>
      <b/>
      <vertAlign val="superscript"/>
      <sz val="16"/>
      <color theme="1"/>
      <name val="Times New Roman"/>
      <family val="1"/>
      <charset val="162"/>
    </font>
    <font>
      <vertAlign val="superscript"/>
      <sz val="12"/>
      <color theme="1"/>
      <name val="Times New Roman"/>
      <family val="1"/>
      <charset val="162"/>
    </font>
    <font>
      <sz val="18"/>
      <color theme="1"/>
      <name val="Times New Roman"/>
      <family val="1"/>
      <charset val="162"/>
    </font>
    <font>
      <b/>
      <i/>
      <sz val="16"/>
      <color theme="1"/>
      <name val="Times New Roman"/>
      <family val="1"/>
      <charset val="162"/>
    </font>
    <font>
      <b/>
      <sz val="18"/>
      <color theme="1"/>
      <name val="Times New Roman"/>
      <family val="1"/>
      <charset val="162"/>
    </font>
    <font>
      <sz val="11"/>
      <name val="Times New Roman"/>
      <family val="1"/>
      <charset val="162"/>
    </font>
    <font>
      <b/>
      <sz val="12"/>
      <color theme="1"/>
      <name val="Times New Roman"/>
      <family val="1"/>
      <charset val="162"/>
    </font>
    <font>
      <sz val="16"/>
      <color theme="1"/>
      <name val="Times New Roman"/>
      <family val="1"/>
      <charset val="162"/>
    </font>
    <font>
      <sz val="14"/>
      <color theme="1"/>
      <name val="Times New Roman"/>
      <family val="1"/>
      <charset val="162"/>
    </font>
    <font>
      <vertAlign val="superscript"/>
      <sz val="14"/>
      <color theme="1"/>
      <name val="Times New Roman"/>
      <family val="1"/>
      <charset val="162"/>
    </font>
    <font>
      <b/>
      <sz val="11"/>
      <color theme="1"/>
      <name val="Times New Roman"/>
      <family val="1"/>
      <charset val="162"/>
    </font>
    <font>
      <b/>
      <sz val="10"/>
      <color theme="1"/>
      <name val="Times New Roman"/>
      <family val="1"/>
      <charset val="162"/>
    </font>
    <font>
      <b/>
      <sz val="16"/>
      <color indexed="8"/>
      <name val="Times New Roman"/>
      <family val="1"/>
      <charset val="162"/>
    </font>
    <font>
      <sz val="10"/>
      <color theme="1"/>
      <name val="Times New Roman"/>
      <family val="1"/>
      <charset val="162"/>
    </font>
    <font>
      <sz val="20"/>
      <color theme="1"/>
      <name val="Times New Roman"/>
      <family val="1"/>
      <charset val="162"/>
    </font>
    <font>
      <sz val="26"/>
      <color theme="1"/>
      <name val="Times New Roman"/>
      <family val="1"/>
      <charset val="162"/>
    </font>
    <font>
      <b/>
      <vertAlign val="superscript"/>
      <sz val="12"/>
      <color indexed="8"/>
      <name val="Times New Roman"/>
      <family val="1"/>
      <charset val="162"/>
    </font>
    <font>
      <b/>
      <sz val="12"/>
      <color indexed="8"/>
      <name val="Times New Roman"/>
      <family val="1"/>
      <charset val="162"/>
    </font>
    <font>
      <sz val="12"/>
      <color rgb="FFFF0000"/>
      <name val="Times New Roman"/>
      <family val="1"/>
      <charset val="162"/>
    </font>
    <font>
      <b/>
      <sz val="12"/>
      <color rgb="FFFF0000"/>
      <name val="Times New Roman"/>
      <family val="1"/>
      <charset val="162"/>
    </font>
    <font>
      <b/>
      <sz val="14"/>
      <color theme="1"/>
      <name val="Times New Roman"/>
      <family val="1"/>
      <charset val="162"/>
    </font>
    <font>
      <sz val="18"/>
      <color theme="1"/>
      <name val="Calibri"/>
      <family val="2"/>
      <charset val="162"/>
      <scheme val="minor"/>
    </font>
    <font>
      <sz val="10"/>
      <color rgb="FF000000"/>
      <name val="Arial"/>
      <family val="2"/>
      <charset val="162"/>
    </font>
    <font>
      <b/>
      <sz val="16"/>
      <color rgb="FF000000"/>
      <name val="Arial"/>
      <family val="2"/>
      <charset val="162"/>
    </font>
    <font>
      <b/>
      <sz val="18"/>
      <color rgb="FF000000"/>
      <name val="Arial"/>
      <family val="2"/>
      <charset val="162"/>
    </font>
    <font>
      <b/>
      <sz val="22"/>
      <color rgb="FF000000"/>
      <name val="Arial"/>
      <family val="2"/>
      <charset val="162"/>
    </font>
    <font>
      <b/>
      <sz val="24"/>
      <color rgb="FF000000"/>
      <name val="Arial"/>
      <family val="2"/>
      <charset val="162"/>
    </font>
  </fonts>
  <fills count="8">
    <fill>
      <patternFill patternType="none"/>
    </fill>
    <fill>
      <patternFill patternType="gray125"/>
    </fill>
    <fill>
      <patternFill patternType="solid">
        <fgColor rgb="FFBFEFFF"/>
        <bgColor indexed="64"/>
      </patternFill>
    </fill>
    <fill>
      <patternFill patternType="solid">
        <fgColor theme="0"/>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theme="8"/>
        <bgColor indexed="64"/>
      </patternFill>
    </fill>
  </fills>
  <borders count="76">
    <border>
      <left/>
      <right/>
      <top/>
      <bottom/>
      <diagonal/>
    </border>
    <border>
      <left style="thick">
        <color indexed="64"/>
      </left>
      <right style="medium">
        <color indexed="64"/>
      </right>
      <top style="thick">
        <color indexed="64"/>
      </top>
      <bottom/>
      <diagonal/>
    </border>
    <border>
      <left style="thick">
        <color indexed="64"/>
      </left>
      <right style="thick">
        <color indexed="64"/>
      </right>
      <top style="thick">
        <color indexed="64"/>
      </top>
      <bottom/>
      <diagonal/>
    </border>
    <border>
      <left style="medium">
        <color indexed="64"/>
      </left>
      <right style="medium">
        <color indexed="64"/>
      </right>
      <top style="thick">
        <color indexed="64"/>
      </top>
      <bottom/>
      <diagonal/>
    </border>
    <border>
      <left/>
      <right style="medium">
        <color indexed="64"/>
      </right>
      <top style="thick">
        <color indexed="64"/>
      </top>
      <bottom/>
      <diagonal/>
    </border>
    <border>
      <left style="thick">
        <color indexed="64"/>
      </left>
      <right style="medium">
        <color indexed="64"/>
      </right>
      <top/>
      <bottom style="medium">
        <color indexed="64"/>
      </bottom>
      <diagonal/>
    </border>
    <border>
      <left style="thick">
        <color indexed="64"/>
      </left>
      <right style="thick">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ck">
        <color indexed="64"/>
      </left>
      <right style="medium">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ck">
        <color indexed="64"/>
      </left>
      <right style="medium">
        <color indexed="64"/>
      </right>
      <top style="thin">
        <color indexed="64"/>
      </top>
      <bottom style="thin">
        <color indexed="64"/>
      </bottom>
      <diagonal/>
    </border>
    <border>
      <left style="thick">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style="medium">
        <color indexed="64"/>
      </right>
      <top style="thin">
        <color indexed="64"/>
      </top>
      <bottom style="thick">
        <color indexed="64"/>
      </bottom>
      <diagonal/>
    </border>
    <border>
      <left style="thick">
        <color indexed="64"/>
      </left>
      <right style="thick">
        <color indexed="64"/>
      </right>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ck">
        <color indexed="64"/>
      </left>
      <right style="thick">
        <color indexed="64"/>
      </right>
      <top style="thin">
        <color indexed="64"/>
      </top>
      <bottom style="thick">
        <color indexed="64"/>
      </bottom>
      <diagonal/>
    </border>
    <border>
      <left/>
      <right style="thin">
        <color indexed="64"/>
      </right>
      <top style="thin">
        <color indexed="64"/>
      </top>
      <bottom style="thick">
        <color indexed="64"/>
      </bottom>
      <diagonal/>
    </border>
    <border>
      <left/>
      <right/>
      <top style="thick">
        <color indexed="64"/>
      </top>
      <bottom style="thick">
        <color indexed="64"/>
      </bottom>
      <diagonal/>
    </border>
    <border>
      <left style="thick">
        <color indexed="64"/>
      </left>
      <right style="medium">
        <color indexed="64"/>
      </right>
      <top style="thick">
        <color indexed="64"/>
      </top>
      <bottom style="thick">
        <color indexed="64"/>
      </bottom>
      <diagonal/>
    </border>
    <border>
      <left style="thick">
        <color indexed="64"/>
      </left>
      <right style="thick">
        <color indexed="64"/>
      </right>
      <top style="thick">
        <color indexed="64"/>
      </top>
      <bottom style="thick">
        <color indexed="64"/>
      </bottom>
      <diagonal/>
    </border>
    <border>
      <left/>
      <right style="thin">
        <color indexed="64"/>
      </right>
      <top style="thick">
        <color indexed="64"/>
      </top>
      <bottom style="thick">
        <color indexed="64"/>
      </bottom>
      <diagonal/>
    </border>
    <border>
      <left style="thick">
        <color indexed="64"/>
      </left>
      <right style="medium">
        <color indexed="64"/>
      </right>
      <top style="thick">
        <color indexed="64"/>
      </top>
      <bottom style="medium">
        <color indexed="64"/>
      </bottom>
      <diagonal/>
    </border>
    <border>
      <left style="thick">
        <color indexed="64"/>
      </left>
      <right style="thick">
        <color indexed="64"/>
      </right>
      <top style="thick">
        <color indexed="64"/>
      </top>
      <bottom style="medium">
        <color indexed="64"/>
      </bottom>
      <diagonal/>
    </border>
    <border>
      <left style="medium">
        <color indexed="64"/>
      </left>
      <right style="thin">
        <color indexed="64"/>
      </right>
      <top style="thick">
        <color indexed="64"/>
      </top>
      <bottom style="medium">
        <color indexed="64"/>
      </bottom>
      <diagonal/>
    </border>
    <border>
      <left/>
      <right style="thin">
        <color indexed="64"/>
      </right>
      <top style="thick">
        <color indexed="64"/>
      </top>
      <bottom style="medium">
        <color indexed="64"/>
      </bottom>
      <diagonal/>
    </border>
    <border>
      <left style="thick">
        <color indexed="64"/>
      </left>
      <right style="medium">
        <color indexed="64"/>
      </right>
      <top/>
      <bottom style="thin">
        <color indexed="64"/>
      </bottom>
      <diagonal/>
    </border>
    <border>
      <left/>
      <right style="thin">
        <color indexed="64"/>
      </right>
      <top/>
      <bottom style="thin">
        <color indexed="64"/>
      </bottom>
      <diagonal/>
    </border>
    <border>
      <left style="thick">
        <color indexed="64"/>
      </left>
      <right/>
      <top/>
      <bottom style="thin">
        <color indexed="64"/>
      </bottom>
      <diagonal/>
    </border>
    <border>
      <left style="thick">
        <color indexed="64"/>
      </left>
      <right/>
      <top/>
      <bottom style="thick">
        <color indexed="64"/>
      </bottom>
      <diagonal/>
    </border>
    <border>
      <left/>
      <right/>
      <top style="thick">
        <color indexed="64"/>
      </top>
      <bottom/>
      <diagonal/>
    </border>
    <border>
      <left style="medium">
        <color indexed="64"/>
      </left>
      <right style="medium">
        <color indexed="64"/>
      </right>
      <top style="thick">
        <color indexed="64"/>
      </top>
      <bottom style="medium">
        <color indexed="64"/>
      </bottom>
      <diagonal/>
    </border>
    <border>
      <left style="medium">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style="thick">
        <color indexed="64"/>
      </right>
      <top style="thick">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ck">
        <color indexed="64"/>
      </left>
      <right style="thin">
        <color indexed="64"/>
      </right>
      <top/>
      <bottom style="thin">
        <color indexed="64"/>
      </bottom>
      <diagonal/>
    </border>
    <border>
      <left style="thin">
        <color indexed="64"/>
      </left>
      <right style="thick">
        <color indexed="64"/>
      </right>
      <top/>
      <bottom style="thin">
        <color indexed="64"/>
      </bottom>
      <diagonal/>
    </border>
    <border>
      <left style="medium">
        <color indexed="64"/>
      </left>
      <right style="medium">
        <color indexed="64"/>
      </right>
      <top style="thin">
        <color indexed="64"/>
      </top>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ck">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medium">
        <color indexed="64"/>
      </left>
      <right style="thick">
        <color indexed="64"/>
      </right>
      <top style="thin">
        <color indexed="64"/>
      </top>
      <bottom style="thick">
        <color indexed="64"/>
      </bottom>
      <diagonal/>
    </border>
    <border>
      <left style="thick">
        <color indexed="64"/>
      </left>
      <right style="thick">
        <color indexed="64"/>
      </right>
      <top style="medium">
        <color indexed="64"/>
      </top>
      <bottom style="thick">
        <color indexed="64"/>
      </bottom>
      <diagonal/>
    </border>
    <border>
      <left/>
      <right style="thin">
        <color indexed="64"/>
      </right>
      <top style="medium">
        <color indexed="64"/>
      </top>
      <bottom style="thick">
        <color indexed="64"/>
      </bottom>
      <diagonal/>
    </border>
    <border>
      <left style="medium">
        <color indexed="64"/>
      </left>
      <right style="thick">
        <color indexed="64"/>
      </right>
      <top style="thin">
        <color indexed="64"/>
      </top>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style="medium">
        <color indexed="64"/>
      </left>
      <right/>
      <top/>
      <bottom/>
      <diagonal/>
    </border>
    <border>
      <left style="thick">
        <color indexed="64"/>
      </left>
      <right style="thin">
        <color indexed="64"/>
      </right>
      <top style="thick">
        <color indexed="64"/>
      </top>
      <bottom style="medium">
        <color indexed="64"/>
      </bottom>
      <diagonal/>
    </border>
    <border>
      <left style="thick">
        <color indexed="64"/>
      </left>
      <right style="thick">
        <color indexed="64"/>
      </right>
      <top/>
      <bottom/>
      <diagonal/>
    </border>
    <border>
      <left style="thin">
        <color indexed="64"/>
      </left>
      <right style="thin">
        <color indexed="64"/>
      </right>
      <top/>
      <bottom/>
      <diagonal/>
    </border>
    <border>
      <left style="thick">
        <color indexed="64"/>
      </left>
      <right style="thick">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s>
  <cellStyleXfs count="3">
    <xf numFmtId="0" fontId="0" fillId="0" borderId="0"/>
    <xf numFmtId="0" fontId="1" fillId="0" borderId="0"/>
    <xf numFmtId="9" fontId="1" fillId="0" borderId="0" applyFont="0" applyFill="0" applyBorder="0" applyAlignment="0" applyProtection="0"/>
  </cellStyleXfs>
  <cellXfs count="322">
    <xf numFmtId="0" fontId="0" fillId="0" borderId="0" xfId="0"/>
    <xf numFmtId="0" fontId="3" fillId="0" borderId="0" xfId="1" applyFont="1" applyFill="1" applyAlignment="1">
      <alignment vertical="center"/>
    </xf>
    <xf numFmtId="0" fontId="5" fillId="0" borderId="0" xfId="1" applyFont="1" applyFill="1" applyAlignment="1">
      <alignment vertical="center"/>
    </xf>
    <xf numFmtId="0" fontId="3" fillId="0" borderId="0" xfId="1" applyFont="1" applyFill="1" applyBorder="1" applyAlignment="1">
      <alignment horizontal="center" vertical="center"/>
    </xf>
    <xf numFmtId="0" fontId="6" fillId="2" borderId="1" xfId="1" applyFont="1" applyFill="1" applyBorder="1" applyAlignment="1">
      <alignment horizontal="center" vertical="center"/>
    </xf>
    <xf numFmtId="0" fontId="6" fillId="2" borderId="2" xfId="1" applyFont="1" applyFill="1" applyBorder="1" applyAlignment="1">
      <alignment horizontal="center" vertical="center"/>
    </xf>
    <xf numFmtId="0" fontId="6" fillId="2" borderId="3" xfId="1" applyFont="1" applyFill="1" applyBorder="1" applyAlignment="1">
      <alignment horizontal="center" vertical="center"/>
    </xf>
    <xf numFmtId="0" fontId="6" fillId="2" borderId="4" xfId="1" applyFont="1" applyFill="1" applyBorder="1" applyAlignment="1">
      <alignment horizontal="center" vertical="center"/>
    </xf>
    <xf numFmtId="0" fontId="5" fillId="2" borderId="5" xfId="1" applyFont="1" applyFill="1" applyBorder="1" applyAlignment="1">
      <alignment vertical="center"/>
    </xf>
    <xf numFmtId="0" fontId="5" fillId="2" borderId="6" xfId="1" applyFont="1" applyFill="1" applyBorder="1" applyAlignment="1">
      <alignment horizontal="center" vertical="center"/>
    </xf>
    <xf numFmtId="0" fontId="5" fillId="2" borderId="7" xfId="1" applyFont="1" applyFill="1" applyBorder="1" applyAlignment="1">
      <alignment horizontal="center" vertical="center"/>
    </xf>
    <xf numFmtId="0" fontId="5" fillId="2" borderId="8" xfId="1" applyFont="1" applyFill="1" applyBorder="1" applyAlignment="1">
      <alignment horizontal="center" vertical="center"/>
    </xf>
    <xf numFmtId="0" fontId="6" fillId="0" borderId="9" xfId="1" applyFont="1" applyBorder="1" applyAlignment="1">
      <alignment vertical="center"/>
    </xf>
    <xf numFmtId="3" fontId="9" fillId="0" borderId="10" xfId="1" applyNumberFormat="1" applyFont="1" applyBorder="1" applyAlignment="1">
      <alignment horizontal="center" vertical="center"/>
    </xf>
    <xf numFmtId="3" fontId="9" fillId="0" borderId="11" xfId="1" applyNumberFormat="1" applyFont="1" applyBorder="1" applyAlignment="1">
      <alignment horizontal="center" vertical="center"/>
    </xf>
    <xf numFmtId="3" fontId="9" fillId="0" borderId="12" xfId="1" applyNumberFormat="1" applyFont="1" applyBorder="1" applyAlignment="1">
      <alignment horizontal="center" vertical="center"/>
    </xf>
    <xf numFmtId="3" fontId="9" fillId="0" borderId="13" xfId="1" applyNumberFormat="1" applyFont="1" applyBorder="1" applyAlignment="1">
      <alignment horizontal="center" vertical="center"/>
    </xf>
    <xf numFmtId="0" fontId="6" fillId="2" borderId="14" xfId="1" applyFont="1" applyFill="1" applyBorder="1" applyAlignment="1">
      <alignment vertical="center"/>
    </xf>
    <xf numFmtId="3" fontId="9" fillId="2" borderId="15" xfId="1" applyNumberFormat="1" applyFont="1" applyFill="1" applyBorder="1" applyAlignment="1">
      <alignment horizontal="center" vertical="center"/>
    </xf>
    <xf numFmtId="3" fontId="9" fillId="2" borderId="16" xfId="1" applyNumberFormat="1" applyFont="1" applyFill="1" applyBorder="1" applyAlignment="1">
      <alignment horizontal="center" vertical="center"/>
    </xf>
    <xf numFmtId="3" fontId="9" fillId="2" borderId="17" xfId="1" applyNumberFormat="1" applyFont="1" applyFill="1" applyBorder="1" applyAlignment="1">
      <alignment horizontal="center" vertical="center"/>
    </xf>
    <xf numFmtId="3" fontId="9" fillId="2" borderId="18" xfId="1" applyNumberFormat="1" applyFont="1" applyFill="1" applyBorder="1" applyAlignment="1">
      <alignment horizontal="center" vertical="center"/>
    </xf>
    <xf numFmtId="3" fontId="9" fillId="2" borderId="19" xfId="1" applyNumberFormat="1" applyFont="1" applyFill="1" applyBorder="1" applyAlignment="1">
      <alignment horizontal="center" vertical="center"/>
    </xf>
    <xf numFmtId="0" fontId="6" fillId="0" borderId="14" xfId="1" applyFont="1" applyBorder="1" applyAlignment="1">
      <alignment vertical="center"/>
    </xf>
    <xf numFmtId="3" fontId="9" fillId="0" borderId="15" xfId="1" applyNumberFormat="1" applyFont="1" applyBorder="1" applyAlignment="1">
      <alignment horizontal="center" vertical="center"/>
    </xf>
    <xf numFmtId="3" fontId="9" fillId="0" borderId="16" xfId="1" applyNumberFormat="1" applyFont="1" applyBorder="1" applyAlignment="1">
      <alignment horizontal="center" vertical="center"/>
    </xf>
    <xf numFmtId="3" fontId="9" fillId="0" borderId="17" xfId="1" applyNumberFormat="1" applyFont="1" applyBorder="1" applyAlignment="1">
      <alignment horizontal="center" vertical="center"/>
    </xf>
    <xf numFmtId="3" fontId="9" fillId="0" borderId="18" xfId="1" applyNumberFormat="1" applyFont="1" applyBorder="1" applyAlignment="1">
      <alignment horizontal="center" vertical="center"/>
    </xf>
    <xf numFmtId="3" fontId="9" fillId="0" borderId="19" xfId="1" applyNumberFormat="1" applyFont="1" applyBorder="1" applyAlignment="1">
      <alignment horizontal="center" vertical="center"/>
    </xf>
    <xf numFmtId="0" fontId="6" fillId="0" borderId="20" xfId="1" applyFont="1" applyBorder="1" applyAlignment="1">
      <alignment vertical="center"/>
    </xf>
    <xf numFmtId="3" fontId="9" fillId="0" borderId="21" xfId="1" applyNumberFormat="1" applyFont="1" applyBorder="1" applyAlignment="1">
      <alignment horizontal="center" vertical="center"/>
    </xf>
    <xf numFmtId="3" fontId="9" fillId="0" borderId="22" xfId="1" applyNumberFormat="1" applyFont="1" applyBorder="1" applyAlignment="1">
      <alignment horizontal="center" vertical="center"/>
    </xf>
    <xf numFmtId="3" fontId="9" fillId="0" borderId="23" xfId="1" applyNumberFormat="1" applyFont="1" applyBorder="1" applyAlignment="1">
      <alignment horizontal="center" vertical="center"/>
    </xf>
    <xf numFmtId="3" fontId="9" fillId="0" borderId="24" xfId="1" applyNumberFormat="1" applyFont="1" applyBorder="1" applyAlignment="1">
      <alignment horizontal="center" vertical="center"/>
    </xf>
    <xf numFmtId="3" fontId="9" fillId="0" borderId="25" xfId="1" applyNumberFormat="1" applyFont="1" applyBorder="1" applyAlignment="1">
      <alignment horizontal="center" vertical="center"/>
    </xf>
    <xf numFmtId="0" fontId="5" fillId="0" borderId="26" xfId="1" applyFont="1" applyBorder="1" applyAlignment="1">
      <alignment vertical="center"/>
    </xf>
    <xf numFmtId="3" fontId="9" fillId="0" borderId="26" xfId="1" applyNumberFormat="1" applyFont="1" applyBorder="1" applyAlignment="1">
      <alignment horizontal="center" vertical="center"/>
    </xf>
    <xf numFmtId="0" fontId="10" fillId="2" borderId="27" xfId="1" applyFont="1" applyFill="1" applyBorder="1" applyAlignment="1">
      <alignment vertical="center"/>
    </xf>
    <xf numFmtId="3" fontId="11" fillId="2" borderId="28" xfId="1" applyNumberFormat="1" applyFont="1" applyFill="1" applyBorder="1" applyAlignment="1">
      <alignment horizontal="center" vertical="center"/>
    </xf>
    <xf numFmtId="3" fontId="11" fillId="2" borderId="29" xfId="1" applyNumberFormat="1" applyFont="1" applyFill="1" applyBorder="1" applyAlignment="1">
      <alignment horizontal="center" vertical="center"/>
    </xf>
    <xf numFmtId="2" fontId="12" fillId="0" borderId="0" xfId="1" applyNumberFormat="1" applyFont="1" applyFill="1" applyAlignment="1">
      <alignment vertical="center"/>
    </xf>
    <xf numFmtId="0" fontId="13" fillId="0" borderId="26" xfId="1" applyFont="1" applyBorder="1" applyAlignment="1">
      <alignment vertical="center"/>
    </xf>
    <xf numFmtId="3" fontId="13" fillId="0" borderId="0" xfId="1" applyNumberFormat="1" applyFont="1" applyBorder="1" applyAlignment="1">
      <alignment vertical="center"/>
    </xf>
    <xf numFmtId="0" fontId="14" fillId="0" borderId="0" xfId="1" applyFont="1" applyFill="1" applyAlignment="1">
      <alignment vertical="center"/>
    </xf>
    <xf numFmtId="0" fontId="6" fillId="2" borderId="30" xfId="1" applyFont="1" applyFill="1" applyBorder="1" applyAlignment="1">
      <alignment horizontal="center" vertical="center"/>
    </xf>
    <xf numFmtId="3" fontId="11" fillId="2" borderId="31" xfId="1" applyNumberFormat="1" applyFont="1" applyFill="1" applyBorder="1" applyAlignment="1">
      <alignment horizontal="center" vertical="center"/>
    </xf>
    <xf numFmtId="3" fontId="11" fillId="2" borderId="32" xfId="1" applyNumberFormat="1" applyFont="1" applyFill="1" applyBorder="1" applyAlignment="1">
      <alignment horizontal="center" vertical="center"/>
    </xf>
    <xf numFmtId="3" fontId="11" fillId="2" borderId="33" xfId="1" applyNumberFormat="1" applyFont="1" applyFill="1" applyBorder="1" applyAlignment="1">
      <alignment horizontal="center" vertical="center"/>
    </xf>
    <xf numFmtId="4" fontId="3" fillId="0" borderId="0" xfId="1" applyNumberFormat="1" applyFont="1" applyFill="1" applyAlignment="1">
      <alignment vertical="center"/>
    </xf>
    <xf numFmtId="0" fontId="6" fillId="0" borderId="34" xfId="1" applyFont="1" applyBorder="1" applyAlignment="1">
      <alignment vertical="center"/>
    </xf>
    <xf numFmtId="3" fontId="9" fillId="0" borderId="35" xfId="1" applyNumberFormat="1" applyFont="1" applyBorder="1" applyAlignment="1">
      <alignment horizontal="center" vertical="center"/>
    </xf>
    <xf numFmtId="0" fontId="15" fillId="2" borderId="14" xfId="1" applyFont="1" applyFill="1" applyBorder="1" applyAlignment="1">
      <alignment horizontal="right" vertical="center"/>
    </xf>
    <xf numFmtId="3" fontId="9" fillId="2" borderId="36" xfId="1" applyNumberFormat="1" applyFont="1" applyFill="1" applyBorder="1" applyAlignment="1">
      <alignment horizontal="center" vertical="center"/>
    </xf>
    <xf numFmtId="3" fontId="3" fillId="0" borderId="0" xfId="1" applyNumberFormat="1" applyFont="1" applyFill="1" applyAlignment="1">
      <alignment vertical="center"/>
    </xf>
    <xf numFmtId="0" fontId="15" fillId="0" borderId="14" xfId="1" applyFont="1" applyFill="1" applyBorder="1" applyAlignment="1">
      <alignment horizontal="right" vertical="center"/>
    </xf>
    <xf numFmtId="3" fontId="9" fillId="0" borderId="15" xfId="1" applyNumberFormat="1" applyFont="1" applyFill="1" applyBorder="1" applyAlignment="1">
      <alignment horizontal="center" vertical="center"/>
    </xf>
    <xf numFmtId="3" fontId="9" fillId="0" borderId="36" xfId="1" applyNumberFormat="1" applyFont="1" applyFill="1" applyBorder="1" applyAlignment="1">
      <alignment horizontal="center" vertical="center"/>
    </xf>
    <xf numFmtId="3" fontId="9" fillId="0" borderId="19" xfId="1" applyNumberFormat="1" applyFont="1" applyFill="1" applyBorder="1" applyAlignment="1">
      <alignment horizontal="center" vertical="center"/>
    </xf>
    <xf numFmtId="3" fontId="9" fillId="0" borderId="16" xfId="1" applyNumberFormat="1" applyFont="1" applyFill="1" applyBorder="1" applyAlignment="1">
      <alignment horizontal="center" vertical="center"/>
    </xf>
    <xf numFmtId="0" fontId="6" fillId="0" borderId="14" xfId="1" applyFont="1" applyFill="1" applyBorder="1" applyAlignment="1">
      <alignment vertical="center"/>
    </xf>
    <xf numFmtId="0" fontId="6" fillId="2" borderId="20" xfId="1" applyFont="1" applyFill="1" applyBorder="1" applyAlignment="1">
      <alignment vertical="center"/>
    </xf>
    <xf numFmtId="3" fontId="9" fillId="2" borderId="21" xfId="1" applyNumberFormat="1" applyFont="1" applyFill="1" applyBorder="1" applyAlignment="1">
      <alignment horizontal="center" vertical="center"/>
    </xf>
    <xf numFmtId="3" fontId="9" fillId="2" borderId="37" xfId="1" applyNumberFormat="1" applyFont="1" applyFill="1" applyBorder="1" applyAlignment="1">
      <alignment horizontal="center" vertical="center"/>
    </xf>
    <xf numFmtId="3" fontId="9" fillId="2" borderId="25" xfId="1" applyNumberFormat="1" applyFont="1" applyFill="1" applyBorder="1" applyAlignment="1">
      <alignment horizontal="center" vertical="center"/>
    </xf>
    <xf numFmtId="3" fontId="9" fillId="2" borderId="22" xfId="1" applyNumberFormat="1" applyFont="1" applyFill="1" applyBorder="1" applyAlignment="1">
      <alignment horizontal="center" vertical="center"/>
    </xf>
    <xf numFmtId="0" fontId="9" fillId="0" borderId="0" xfId="1" applyFont="1" applyFill="1" applyAlignment="1">
      <alignment vertical="center"/>
    </xf>
    <xf numFmtId="164" fontId="3" fillId="0" borderId="0" xfId="1" applyNumberFormat="1" applyFont="1" applyFill="1" applyAlignment="1">
      <alignment vertical="center"/>
    </xf>
    <xf numFmtId="165" fontId="9" fillId="0" borderId="0" xfId="1" applyNumberFormat="1" applyFont="1" applyFill="1" applyAlignment="1">
      <alignment vertical="center"/>
    </xf>
    <xf numFmtId="3" fontId="9" fillId="0" borderId="38" xfId="1" applyNumberFormat="1" applyFont="1" applyBorder="1" applyAlignment="1">
      <alignment horizontal="center" vertical="center"/>
    </xf>
    <xf numFmtId="0" fontId="6" fillId="2" borderId="39" xfId="1" applyFont="1" applyFill="1" applyBorder="1" applyAlignment="1">
      <alignment horizontal="center" vertical="center"/>
    </xf>
    <xf numFmtId="0" fontId="6" fillId="0" borderId="40" xfId="1" applyFont="1" applyBorder="1" applyAlignment="1">
      <alignment vertical="center"/>
    </xf>
    <xf numFmtId="3" fontId="11" fillId="0" borderId="15" xfId="1" applyNumberFormat="1" applyFont="1" applyBorder="1" applyAlignment="1">
      <alignment horizontal="center" vertical="center"/>
    </xf>
    <xf numFmtId="3" fontId="11" fillId="0" borderId="15" xfId="1" applyNumberFormat="1" applyFont="1" applyFill="1" applyBorder="1" applyAlignment="1">
      <alignment horizontal="center" vertical="center"/>
    </xf>
    <xf numFmtId="3" fontId="11" fillId="0" borderId="41" xfId="1" applyNumberFormat="1" applyFont="1" applyBorder="1" applyAlignment="1">
      <alignment horizontal="center" vertical="center"/>
    </xf>
    <xf numFmtId="3" fontId="11" fillId="0" borderId="35" xfId="1" applyNumberFormat="1" applyFont="1" applyBorder="1" applyAlignment="1">
      <alignment horizontal="center" vertical="center"/>
    </xf>
    <xf numFmtId="0" fontId="17" fillId="0" borderId="0" xfId="1" applyFont="1" applyFill="1" applyAlignment="1">
      <alignment vertical="center"/>
    </xf>
    <xf numFmtId="3" fontId="17" fillId="0" borderId="0" xfId="1" applyNumberFormat="1" applyFont="1" applyFill="1" applyAlignment="1">
      <alignment vertical="center"/>
    </xf>
    <xf numFmtId="0" fontId="6" fillId="2" borderId="42" xfId="1" applyFont="1" applyFill="1" applyBorder="1" applyAlignment="1">
      <alignment vertical="center"/>
    </xf>
    <xf numFmtId="3" fontId="11" fillId="2" borderId="18" xfId="1" applyNumberFormat="1" applyFont="1" applyFill="1" applyBorder="1" applyAlignment="1">
      <alignment horizontal="center" vertical="center"/>
    </xf>
    <xf numFmtId="3" fontId="11" fillId="2" borderId="19" xfId="1" applyNumberFormat="1" applyFont="1" applyFill="1" applyBorder="1" applyAlignment="1">
      <alignment horizontal="center" vertical="center"/>
    </xf>
    <xf numFmtId="166" fontId="17" fillId="0" borderId="0" xfId="1" applyNumberFormat="1" applyFont="1" applyFill="1" applyAlignment="1">
      <alignment vertical="center"/>
    </xf>
    <xf numFmtId="0" fontId="15" fillId="0" borderId="42" xfId="1" applyFont="1" applyBorder="1" applyAlignment="1">
      <alignment horizontal="right" vertical="center"/>
    </xf>
    <xf numFmtId="0" fontId="15" fillId="2" borderId="42" xfId="1" applyFont="1" applyFill="1" applyBorder="1" applyAlignment="1">
      <alignment horizontal="right" vertical="center"/>
    </xf>
    <xf numFmtId="0" fontId="6" fillId="0" borderId="42" xfId="1" applyFont="1" applyBorder="1" applyAlignment="1">
      <alignment vertical="center"/>
    </xf>
    <xf numFmtId="3" fontId="11" fillId="0" borderId="18" xfId="1" applyNumberFormat="1" applyFont="1" applyBorder="1" applyAlignment="1">
      <alignment horizontal="center" vertical="center"/>
    </xf>
    <xf numFmtId="3" fontId="11" fillId="0" borderId="19" xfId="1" applyNumberFormat="1" applyFont="1" applyBorder="1" applyAlignment="1">
      <alignment horizontal="center" vertical="center"/>
    </xf>
    <xf numFmtId="167" fontId="17" fillId="0" borderId="0" xfId="1" applyNumberFormat="1" applyFont="1" applyFill="1" applyAlignment="1">
      <alignment vertical="center"/>
    </xf>
    <xf numFmtId="3" fontId="9" fillId="2" borderId="43" xfId="1" applyNumberFormat="1" applyFont="1" applyFill="1" applyBorder="1" applyAlignment="1">
      <alignment horizontal="center" vertical="center"/>
    </xf>
    <xf numFmtId="3" fontId="11" fillId="0" borderId="16" xfId="1" applyNumberFormat="1" applyFont="1" applyBorder="1" applyAlignment="1">
      <alignment horizontal="center" vertical="center"/>
    </xf>
    <xf numFmtId="3" fontId="11" fillId="2" borderId="15" xfId="1" applyNumberFormat="1" applyFont="1" applyFill="1" applyBorder="1" applyAlignment="1">
      <alignment horizontal="center" vertical="center"/>
    </xf>
    <xf numFmtId="3" fontId="11" fillId="2" borderId="16" xfId="1" applyNumberFormat="1" applyFont="1" applyFill="1" applyBorder="1" applyAlignment="1">
      <alignment horizontal="center" vertical="center"/>
    </xf>
    <xf numFmtId="3" fontId="11" fillId="3" borderId="18" xfId="1" applyNumberFormat="1" applyFont="1" applyFill="1" applyBorder="1" applyAlignment="1">
      <alignment horizontal="center" vertical="center"/>
    </xf>
    <xf numFmtId="3" fontId="11" fillId="3" borderId="19" xfId="1" applyNumberFormat="1" applyFont="1" applyFill="1" applyBorder="1" applyAlignment="1">
      <alignment horizontal="center" vertical="center"/>
    </xf>
    <xf numFmtId="3" fontId="9" fillId="3" borderId="15" xfId="1" applyNumberFormat="1" applyFont="1" applyFill="1" applyBorder="1" applyAlignment="1">
      <alignment horizontal="center" vertical="center"/>
    </xf>
    <xf numFmtId="3" fontId="9" fillId="3" borderId="16" xfId="1" applyNumberFormat="1" applyFont="1" applyFill="1" applyBorder="1" applyAlignment="1">
      <alignment horizontal="center" vertical="center"/>
    </xf>
    <xf numFmtId="3" fontId="9" fillId="3" borderId="19" xfId="1" applyNumberFormat="1" applyFont="1" applyFill="1" applyBorder="1" applyAlignment="1">
      <alignment horizontal="center" vertical="center"/>
    </xf>
    <xf numFmtId="3" fontId="11" fillId="0" borderId="18" xfId="1" applyNumberFormat="1" applyFont="1" applyFill="1" applyBorder="1" applyAlignment="1">
      <alignment horizontal="center" vertical="center"/>
    </xf>
    <xf numFmtId="3" fontId="11" fillId="0" borderId="19" xfId="1" applyNumberFormat="1" applyFont="1" applyFill="1" applyBorder="1" applyAlignment="1">
      <alignment horizontal="center" vertical="center"/>
    </xf>
    <xf numFmtId="3" fontId="11" fillId="0" borderId="16" xfId="1" applyNumberFormat="1" applyFont="1" applyFill="1" applyBorder="1" applyAlignment="1">
      <alignment horizontal="center" vertical="center"/>
    </xf>
    <xf numFmtId="3" fontId="11" fillId="2" borderId="21" xfId="1" applyNumberFormat="1" applyFont="1" applyFill="1" applyBorder="1" applyAlignment="1">
      <alignment horizontal="center" vertical="center"/>
    </xf>
    <xf numFmtId="3" fontId="11" fillId="2" borderId="22" xfId="1" applyNumberFormat="1" applyFont="1" applyFill="1" applyBorder="1" applyAlignment="1">
      <alignment horizontal="center" vertical="center"/>
    </xf>
    <xf numFmtId="3" fontId="11" fillId="2" borderId="25" xfId="1" applyNumberFormat="1" applyFont="1" applyFill="1" applyBorder="1" applyAlignment="1">
      <alignment horizontal="center" vertical="center"/>
    </xf>
    <xf numFmtId="0" fontId="6" fillId="3" borderId="26" xfId="1" applyFont="1" applyFill="1" applyBorder="1" applyAlignment="1">
      <alignment vertical="center"/>
    </xf>
    <xf numFmtId="3" fontId="9" fillId="0" borderId="0" xfId="1" applyNumberFormat="1" applyFont="1" applyBorder="1" applyAlignment="1">
      <alignment horizontal="center" vertical="center"/>
    </xf>
    <xf numFmtId="0" fontId="6" fillId="2" borderId="28" xfId="1" applyFont="1" applyFill="1" applyBorder="1" applyAlignment="1">
      <alignment horizontal="center" vertical="center"/>
    </xf>
    <xf numFmtId="3" fontId="9" fillId="0" borderId="41" xfId="1" applyNumberFormat="1" applyFont="1" applyBorder="1" applyAlignment="1">
      <alignment horizontal="center" vertical="center"/>
    </xf>
    <xf numFmtId="0" fontId="6" fillId="0" borderId="26" xfId="1" applyFont="1" applyBorder="1" applyAlignment="1">
      <alignment vertical="center"/>
    </xf>
    <xf numFmtId="0" fontId="6" fillId="2" borderId="44" xfId="1" applyFont="1" applyFill="1" applyBorder="1" applyAlignment="1">
      <alignment horizontal="center" vertical="center"/>
    </xf>
    <xf numFmtId="3" fontId="9" fillId="0" borderId="41" xfId="2" applyNumberFormat="1" applyFont="1" applyBorder="1" applyAlignment="1">
      <alignment horizontal="center" vertical="center"/>
    </xf>
    <xf numFmtId="3" fontId="9" fillId="0" borderId="45" xfId="1" applyNumberFormat="1" applyFont="1" applyBorder="1" applyAlignment="1">
      <alignment horizontal="center" vertical="center"/>
    </xf>
    <xf numFmtId="3" fontId="9" fillId="0" borderId="46" xfId="1" applyNumberFormat="1" applyFont="1" applyBorder="1" applyAlignment="1">
      <alignment horizontal="center" vertical="center"/>
    </xf>
    <xf numFmtId="3" fontId="9" fillId="2" borderId="47" xfId="1" applyNumberFormat="1" applyFont="1" applyFill="1" applyBorder="1" applyAlignment="1">
      <alignment horizontal="center" vertical="center"/>
    </xf>
    <xf numFmtId="3" fontId="9" fillId="2" borderId="41" xfId="1" applyNumberFormat="1" applyFont="1" applyFill="1" applyBorder="1" applyAlignment="1">
      <alignment horizontal="center" vertical="center"/>
    </xf>
    <xf numFmtId="3" fontId="9" fillId="2" borderId="48" xfId="1" applyNumberFormat="1" applyFont="1" applyFill="1" applyBorder="1" applyAlignment="1">
      <alignment horizontal="center" vertical="center"/>
    </xf>
    <xf numFmtId="0" fontId="6" fillId="0" borderId="49" xfId="1" applyFont="1" applyBorder="1" applyAlignment="1">
      <alignment vertical="center"/>
    </xf>
    <xf numFmtId="3" fontId="9" fillId="0" borderId="50" xfId="1" applyNumberFormat="1" applyFont="1" applyBorder="1" applyAlignment="1">
      <alignment horizontal="center" vertical="center"/>
    </xf>
    <xf numFmtId="3" fontId="9" fillId="0" borderId="51" xfId="1" applyNumberFormat="1" applyFont="1" applyBorder="1" applyAlignment="1">
      <alignment horizontal="center" vertical="center"/>
    </xf>
    <xf numFmtId="3" fontId="11" fillId="2" borderId="52" xfId="1" applyNumberFormat="1" applyFont="1" applyFill="1" applyBorder="1" applyAlignment="1">
      <alignment horizontal="center" vertical="center"/>
    </xf>
    <xf numFmtId="0" fontId="6" fillId="0" borderId="44" xfId="1" applyFont="1" applyBorder="1" applyAlignment="1">
      <alignment vertical="center"/>
    </xf>
    <xf numFmtId="3" fontId="11" fillId="0" borderId="21" xfId="1" applyNumberFormat="1" applyFont="1" applyFill="1" applyBorder="1" applyAlignment="1">
      <alignment horizontal="center" vertical="center"/>
    </xf>
    <xf numFmtId="3" fontId="11" fillId="0" borderId="25" xfId="1" applyNumberFormat="1" applyFont="1" applyFill="1" applyBorder="1" applyAlignment="1">
      <alignment horizontal="center" vertical="center"/>
    </xf>
    <xf numFmtId="3" fontId="11" fillId="0" borderId="53" xfId="1" applyNumberFormat="1" applyFont="1" applyFill="1" applyBorder="1" applyAlignment="1">
      <alignment horizontal="center" vertical="center"/>
    </xf>
    <xf numFmtId="3" fontId="11" fillId="0" borderId="54" xfId="1" applyNumberFormat="1" applyFont="1" applyFill="1" applyBorder="1" applyAlignment="1">
      <alignment horizontal="center" vertical="center"/>
    </xf>
    <xf numFmtId="3" fontId="11" fillId="0" borderId="55" xfId="1" applyNumberFormat="1" applyFont="1" applyFill="1" applyBorder="1" applyAlignment="1">
      <alignment horizontal="center" vertical="center"/>
    </xf>
    <xf numFmtId="3" fontId="9" fillId="2" borderId="56" xfId="1" applyNumberFormat="1" applyFont="1" applyFill="1" applyBorder="1" applyAlignment="1">
      <alignment horizontal="center" vertical="center"/>
    </xf>
    <xf numFmtId="3" fontId="9" fillId="2" borderId="57" xfId="1" applyNumberFormat="1" applyFont="1" applyFill="1" applyBorder="1" applyAlignment="1">
      <alignment horizontal="center" vertical="center"/>
    </xf>
    <xf numFmtId="3" fontId="9" fillId="2" borderId="58" xfId="1" applyNumberFormat="1" applyFont="1" applyFill="1" applyBorder="1" applyAlignment="1">
      <alignment horizontal="center" vertical="center"/>
    </xf>
    <xf numFmtId="3" fontId="11" fillId="0" borderId="59" xfId="1" applyNumberFormat="1" applyFont="1" applyFill="1" applyBorder="1" applyAlignment="1">
      <alignment horizontal="center" vertical="center"/>
    </xf>
    <xf numFmtId="3" fontId="11" fillId="0" borderId="60" xfId="1" applyNumberFormat="1" applyFont="1" applyFill="1" applyBorder="1" applyAlignment="1">
      <alignment horizontal="center" vertical="center"/>
    </xf>
    <xf numFmtId="3" fontId="11" fillId="0" borderId="61" xfId="1" applyNumberFormat="1" applyFont="1" applyFill="1" applyBorder="1" applyAlignment="1">
      <alignment horizontal="center" vertical="center"/>
    </xf>
    <xf numFmtId="3" fontId="11" fillId="0" borderId="62" xfId="1" applyNumberFormat="1" applyFont="1" applyFill="1" applyBorder="1" applyAlignment="1">
      <alignment horizontal="center" vertical="center"/>
    </xf>
    <xf numFmtId="3" fontId="11" fillId="0" borderId="63" xfId="1" applyNumberFormat="1" applyFont="1" applyFill="1" applyBorder="1" applyAlignment="1">
      <alignment horizontal="center" vertical="center"/>
    </xf>
    <xf numFmtId="0" fontId="6" fillId="2" borderId="64" xfId="1" applyFont="1" applyFill="1" applyBorder="1" applyAlignment="1">
      <alignment vertical="center"/>
    </xf>
    <xf numFmtId="3" fontId="11" fillId="2" borderId="65" xfId="1" applyNumberFormat="1" applyFont="1" applyFill="1" applyBorder="1" applyAlignment="1">
      <alignment horizontal="center" vertical="center"/>
    </xf>
    <xf numFmtId="3" fontId="11" fillId="2" borderId="66" xfId="1" applyNumberFormat="1" applyFont="1" applyFill="1" applyBorder="1" applyAlignment="1">
      <alignment horizontal="center" vertical="center"/>
    </xf>
    <xf numFmtId="3" fontId="11" fillId="2" borderId="53" xfId="1" applyNumberFormat="1" applyFont="1" applyFill="1" applyBorder="1" applyAlignment="1">
      <alignment horizontal="center" vertical="center"/>
    </xf>
    <xf numFmtId="3" fontId="11" fillId="2" borderId="54" xfId="1" applyNumberFormat="1" applyFont="1" applyFill="1" applyBorder="1" applyAlignment="1">
      <alignment horizontal="center" vertical="center"/>
    </xf>
    <xf numFmtId="3" fontId="11" fillId="2" borderId="55" xfId="1" applyNumberFormat="1" applyFont="1" applyFill="1" applyBorder="1" applyAlignment="1">
      <alignment horizontal="center" vertical="center"/>
    </xf>
    <xf numFmtId="0" fontId="15" fillId="0" borderId="67" xfId="1" applyFont="1" applyBorder="1" applyAlignment="1">
      <alignment horizontal="right" vertical="center"/>
    </xf>
    <xf numFmtId="168" fontId="11" fillId="3" borderId="26" xfId="1" applyNumberFormat="1" applyFont="1" applyFill="1" applyBorder="1" applyAlignment="1">
      <alignment horizontal="center" vertical="center"/>
    </xf>
    <xf numFmtId="168" fontId="11" fillId="3" borderId="0" xfId="1" applyNumberFormat="1" applyFont="1" applyFill="1" applyBorder="1" applyAlignment="1">
      <alignment horizontal="center" vertical="center"/>
    </xf>
    <xf numFmtId="0" fontId="6" fillId="2" borderId="68" xfId="1" applyFont="1" applyFill="1" applyBorder="1" applyAlignment="1">
      <alignment horizontal="left" vertical="center"/>
    </xf>
    <xf numFmtId="0" fontId="6" fillId="2" borderId="26" xfId="1" applyFont="1" applyFill="1" applyBorder="1" applyAlignment="1">
      <alignment horizontal="left" vertical="center"/>
    </xf>
    <xf numFmtId="3" fontId="6" fillId="2" borderId="26" xfId="1" applyNumberFormat="1" applyFont="1" applyFill="1" applyBorder="1" applyAlignment="1">
      <alignment horizontal="left" vertical="center"/>
    </xf>
    <xf numFmtId="0" fontId="6" fillId="2" borderId="69" xfId="1" applyFont="1" applyFill="1" applyBorder="1" applyAlignment="1">
      <alignment horizontal="left" vertical="center"/>
    </xf>
    <xf numFmtId="0" fontId="18" fillId="0" borderId="0" xfId="1" applyFont="1" applyFill="1" applyBorder="1" applyAlignment="1">
      <alignment horizontal="center" vertical="center"/>
    </xf>
    <xf numFmtId="0" fontId="17" fillId="0" borderId="0" xfId="1" applyFont="1" applyFill="1" applyBorder="1" applyAlignment="1">
      <alignment horizontal="center" vertical="center"/>
    </xf>
    <xf numFmtId="0" fontId="19" fillId="0" borderId="0" xfId="1" applyFont="1" applyAlignment="1">
      <alignment vertical="center"/>
    </xf>
    <xf numFmtId="3" fontId="3" fillId="0" borderId="0" xfId="1" applyNumberFormat="1" applyFont="1" applyFill="1" applyBorder="1" applyAlignment="1">
      <alignment horizontal="center" vertical="center"/>
    </xf>
    <xf numFmtId="0" fontId="6" fillId="0" borderId="0" xfId="1" applyFont="1" applyFill="1" applyBorder="1" applyAlignment="1">
      <alignment horizontal="center" vertical="center"/>
    </xf>
    <xf numFmtId="0" fontId="20" fillId="0" borderId="0" xfId="1" applyFont="1" applyFill="1" applyAlignment="1">
      <alignment vertical="center"/>
    </xf>
    <xf numFmtId="0" fontId="6" fillId="0" borderId="0" xfId="1" applyFont="1" applyFill="1" applyBorder="1" applyAlignment="1">
      <alignment vertical="center"/>
    </xf>
    <xf numFmtId="0" fontId="18" fillId="0" borderId="0" xfId="1" applyFont="1" applyFill="1" applyAlignment="1">
      <alignment vertical="center"/>
    </xf>
    <xf numFmtId="0" fontId="18" fillId="0" borderId="0" xfId="1" applyFont="1" applyFill="1" applyBorder="1" applyAlignment="1">
      <alignment vertical="center"/>
    </xf>
    <xf numFmtId="0" fontId="17" fillId="0" borderId="0" xfId="1" applyFont="1" applyFill="1" applyBorder="1" applyAlignment="1">
      <alignment vertical="center"/>
    </xf>
    <xf numFmtId="0" fontId="6" fillId="0" borderId="0" xfId="1" applyFont="1" applyFill="1" applyAlignment="1">
      <alignment vertical="center"/>
    </xf>
    <xf numFmtId="0" fontId="3" fillId="0" borderId="0" xfId="1" applyFont="1" applyAlignment="1">
      <alignment vertical="center"/>
    </xf>
    <xf numFmtId="3" fontId="21" fillId="0" borderId="0" xfId="1" applyNumberFormat="1" applyFont="1" applyAlignment="1">
      <alignment vertical="center"/>
    </xf>
    <xf numFmtId="166" fontId="21" fillId="0" borderId="0" xfId="1" applyNumberFormat="1" applyFont="1" applyAlignment="1">
      <alignment vertical="center"/>
    </xf>
    <xf numFmtId="4" fontId="12" fillId="0" borderId="0" xfId="1" applyNumberFormat="1" applyFont="1" applyFill="1" applyAlignment="1">
      <alignment vertical="center"/>
    </xf>
    <xf numFmtId="0" fontId="12" fillId="0" borderId="0" xfId="1" applyFont="1" applyFill="1" applyAlignment="1">
      <alignment vertical="center"/>
    </xf>
    <xf numFmtId="167" fontId="9" fillId="2" borderId="22" xfId="1" applyNumberFormat="1" applyFont="1" applyFill="1" applyBorder="1" applyAlignment="1">
      <alignment horizontal="center" vertical="center"/>
    </xf>
    <xf numFmtId="169" fontId="9" fillId="0" borderId="0" xfId="1" applyNumberFormat="1" applyFont="1" applyFill="1" applyAlignment="1">
      <alignment vertical="center"/>
    </xf>
    <xf numFmtId="0" fontId="13" fillId="0" borderId="70" xfId="1" applyFont="1" applyBorder="1" applyAlignment="1">
      <alignment vertical="center"/>
    </xf>
    <xf numFmtId="3" fontId="11" fillId="2" borderId="71" xfId="1" applyNumberFormat="1" applyFont="1" applyFill="1" applyBorder="1" applyAlignment="1">
      <alignment horizontal="center" vertical="center"/>
    </xf>
    <xf numFmtId="3" fontId="6" fillId="0" borderId="21" xfId="1" applyNumberFormat="1" applyFont="1" applyFill="1" applyBorder="1" applyAlignment="1">
      <alignment horizontal="left" vertical="center"/>
    </xf>
    <xf numFmtId="0" fontId="17" fillId="0" borderId="0" xfId="1" applyFont="1" applyAlignment="1">
      <alignment vertical="center"/>
    </xf>
    <xf numFmtId="0" fontId="5" fillId="0" borderId="0" xfId="1" applyFont="1" applyAlignment="1">
      <alignment vertical="center"/>
    </xf>
    <xf numFmtId="0" fontId="17" fillId="0" borderId="0" xfId="1" applyFont="1" applyBorder="1" applyAlignment="1">
      <alignment vertical="center"/>
    </xf>
    <xf numFmtId="0" fontId="17" fillId="0" borderId="0" xfId="1" applyFont="1" applyBorder="1" applyAlignment="1">
      <alignment horizontal="center" vertical="center"/>
    </xf>
    <xf numFmtId="0" fontId="3" fillId="0" borderId="0" xfId="1" applyFont="1" applyBorder="1" applyAlignment="1">
      <alignment horizontal="center" vertical="center"/>
    </xf>
    <xf numFmtId="0" fontId="5" fillId="0" borderId="0" xfId="1" applyFont="1" applyFill="1" applyBorder="1" applyAlignment="1">
      <alignment vertical="center"/>
    </xf>
    <xf numFmtId="0" fontId="3" fillId="0" borderId="0" xfId="1" applyFont="1" applyFill="1" applyBorder="1" applyAlignment="1">
      <alignment vertical="center"/>
    </xf>
    <xf numFmtId="0" fontId="3" fillId="0" borderId="0" xfId="1" applyFont="1" applyBorder="1" applyAlignment="1">
      <alignment vertical="center"/>
    </xf>
    <xf numFmtId="0" fontId="22" fillId="0" borderId="0" xfId="1" applyFont="1" applyFill="1" applyAlignment="1">
      <alignment vertical="center"/>
    </xf>
    <xf numFmtId="0" fontId="22" fillId="0" borderId="0" xfId="1" applyFont="1" applyAlignment="1">
      <alignment vertical="center"/>
    </xf>
    <xf numFmtId="0" fontId="24" fillId="0" borderId="0" xfId="1" applyFont="1" applyAlignment="1">
      <alignment vertical="center"/>
    </xf>
    <xf numFmtId="0" fontId="24" fillId="0" borderId="0" xfId="1" applyFont="1" applyFill="1" applyBorder="1" applyAlignment="1">
      <alignment vertical="center"/>
    </xf>
    <xf numFmtId="0" fontId="13" fillId="0" borderId="0" xfId="1" applyFont="1" applyFill="1" applyBorder="1" applyAlignment="1">
      <alignment vertical="center"/>
    </xf>
    <xf numFmtId="0" fontId="15" fillId="0" borderId="14" xfId="1" applyFont="1" applyFill="1" applyBorder="1" applyAlignment="1">
      <alignment horizontal="left" vertical="center"/>
    </xf>
    <xf numFmtId="0" fontId="6" fillId="0" borderId="14" xfId="1" applyFont="1" applyFill="1" applyBorder="1" applyAlignment="1">
      <alignment horizontal="left" vertical="center"/>
    </xf>
    <xf numFmtId="0" fontId="15" fillId="0" borderId="14" xfId="1" applyFont="1" applyFill="1" applyBorder="1" applyAlignment="1">
      <alignment horizontal="left" vertical="center" wrapText="1"/>
    </xf>
    <xf numFmtId="0" fontId="6" fillId="0" borderId="14" xfId="1" applyFont="1" applyFill="1" applyBorder="1" applyAlignment="1">
      <alignment horizontal="left" vertical="center" wrapText="1"/>
    </xf>
    <xf numFmtId="0" fontId="6" fillId="0" borderId="1" xfId="1" applyFont="1" applyFill="1" applyBorder="1" applyAlignment="1">
      <alignment horizontal="center" vertical="center" wrapText="1"/>
    </xf>
    <xf numFmtId="0" fontId="13" fillId="0" borderId="72" xfId="1" applyFont="1" applyFill="1" applyBorder="1" applyAlignment="1">
      <alignment horizontal="center" vertical="center" wrapText="1"/>
    </xf>
    <xf numFmtId="0" fontId="0" fillId="0" borderId="0" xfId="0" applyFill="1"/>
    <xf numFmtId="0" fontId="6" fillId="0" borderId="9" xfId="1" applyFont="1" applyFill="1" applyBorder="1" applyAlignment="1">
      <alignment horizontal="left" vertical="center" wrapText="1"/>
    </xf>
    <xf numFmtId="3" fontId="9" fillId="0" borderId="10" xfId="1" applyNumberFormat="1" applyFont="1" applyFill="1" applyBorder="1" applyAlignment="1">
      <alignment horizontal="center" vertical="center"/>
    </xf>
    <xf numFmtId="3" fontId="9" fillId="0" borderId="11" xfId="1" applyNumberFormat="1" applyFont="1" applyFill="1" applyBorder="1" applyAlignment="1">
      <alignment horizontal="center" vertical="center"/>
    </xf>
    <xf numFmtId="3" fontId="9" fillId="0" borderId="12" xfId="1" applyNumberFormat="1" applyFont="1" applyFill="1" applyBorder="1" applyAlignment="1">
      <alignment horizontal="center" vertical="center"/>
    </xf>
    <xf numFmtId="3" fontId="9" fillId="0" borderId="13" xfId="1" applyNumberFormat="1" applyFont="1" applyFill="1" applyBorder="1" applyAlignment="1">
      <alignment horizontal="center" vertical="center"/>
    </xf>
    <xf numFmtId="3" fontId="9" fillId="0" borderId="17" xfId="1" applyNumberFormat="1" applyFont="1" applyFill="1" applyBorder="1" applyAlignment="1">
      <alignment horizontal="center" vertical="center"/>
    </xf>
    <xf numFmtId="3" fontId="9" fillId="0" borderId="18" xfId="1" applyNumberFormat="1" applyFont="1" applyFill="1" applyBorder="1" applyAlignment="1">
      <alignment horizontal="center" vertical="center"/>
    </xf>
    <xf numFmtId="0" fontId="6" fillId="0" borderId="20" xfId="1" applyFont="1" applyFill="1" applyBorder="1" applyAlignment="1">
      <alignment horizontal="left" vertical="center" wrapText="1"/>
    </xf>
    <xf numFmtId="3" fontId="9" fillId="0" borderId="21" xfId="1" applyNumberFormat="1" applyFont="1" applyFill="1" applyBorder="1" applyAlignment="1">
      <alignment horizontal="center" vertical="center"/>
    </xf>
    <xf numFmtId="3" fontId="9" fillId="0" borderId="22" xfId="1" applyNumberFormat="1" applyFont="1" applyFill="1" applyBorder="1" applyAlignment="1">
      <alignment horizontal="center" vertical="center"/>
    </xf>
    <xf numFmtId="3" fontId="9" fillId="0" borderId="23" xfId="1" applyNumberFormat="1" applyFont="1" applyFill="1" applyBorder="1" applyAlignment="1">
      <alignment horizontal="center" vertical="center"/>
    </xf>
    <xf numFmtId="3" fontId="9" fillId="0" borderId="24" xfId="1" applyNumberFormat="1" applyFont="1" applyFill="1" applyBorder="1" applyAlignment="1">
      <alignment horizontal="center" vertical="center"/>
    </xf>
    <xf numFmtId="3" fontId="9" fillId="0" borderId="25" xfId="1" applyNumberFormat="1" applyFont="1" applyFill="1" applyBorder="1" applyAlignment="1">
      <alignment horizontal="center" vertical="center"/>
    </xf>
    <xf numFmtId="0" fontId="5" fillId="0" borderId="26" xfId="1" applyFont="1" applyFill="1" applyBorder="1" applyAlignment="1">
      <alignment horizontal="left" vertical="center" wrapText="1"/>
    </xf>
    <xf numFmtId="3" fontId="9" fillId="0" borderId="26" xfId="1" applyNumberFormat="1" applyFont="1" applyFill="1" applyBorder="1" applyAlignment="1">
      <alignment horizontal="center" vertical="center"/>
    </xf>
    <xf numFmtId="0" fontId="10" fillId="0" borderId="27" xfId="1" applyFont="1" applyFill="1" applyBorder="1" applyAlignment="1">
      <alignment horizontal="left" vertical="center" wrapText="1"/>
    </xf>
    <xf numFmtId="3" fontId="11" fillId="0" borderId="28" xfId="1" applyNumberFormat="1" applyFont="1" applyFill="1" applyBorder="1" applyAlignment="1">
      <alignment horizontal="center" vertical="center"/>
    </xf>
    <xf numFmtId="3" fontId="11" fillId="0" borderId="29" xfId="1" applyNumberFormat="1" applyFont="1" applyFill="1" applyBorder="1" applyAlignment="1">
      <alignment horizontal="center" vertical="center"/>
    </xf>
    <xf numFmtId="0" fontId="13" fillId="0" borderId="26" xfId="1" applyFont="1" applyFill="1" applyBorder="1" applyAlignment="1">
      <alignment horizontal="left" vertical="center" wrapText="1"/>
    </xf>
    <xf numFmtId="3" fontId="13" fillId="0" borderId="0" xfId="1" applyNumberFormat="1" applyFont="1" applyFill="1" applyBorder="1" applyAlignment="1">
      <alignment vertical="center"/>
    </xf>
    <xf numFmtId="0" fontId="6" fillId="0" borderId="30" xfId="1" applyFont="1" applyFill="1" applyBorder="1" applyAlignment="1">
      <alignment horizontal="left" vertical="center" wrapText="1"/>
    </xf>
    <xf numFmtId="3" fontId="11" fillId="0" borderId="31" xfId="1" applyNumberFormat="1" applyFont="1" applyFill="1" applyBorder="1" applyAlignment="1">
      <alignment horizontal="center" vertical="center"/>
    </xf>
    <xf numFmtId="3" fontId="11" fillId="0" borderId="32" xfId="1" applyNumberFormat="1" applyFont="1" applyFill="1" applyBorder="1" applyAlignment="1">
      <alignment horizontal="center" vertical="center"/>
    </xf>
    <xf numFmtId="3" fontId="11" fillId="0" borderId="33" xfId="1" applyNumberFormat="1" applyFont="1" applyFill="1" applyBorder="1" applyAlignment="1">
      <alignment horizontal="center" vertical="center"/>
    </xf>
    <xf numFmtId="0" fontId="6" fillId="0" borderId="34" xfId="1" applyFont="1" applyFill="1" applyBorder="1" applyAlignment="1">
      <alignment horizontal="left" vertical="center" wrapText="1"/>
    </xf>
    <xf numFmtId="3" fontId="9" fillId="0" borderId="35" xfId="1" applyNumberFormat="1" applyFont="1" applyFill="1" applyBorder="1" applyAlignment="1">
      <alignment horizontal="center" vertical="center"/>
    </xf>
    <xf numFmtId="3" fontId="9" fillId="0" borderId="37" xfId="1" applyNumberFormat="1" applyFont="1" applyFill="1" applyBorder="1" applyAlignment="1">
      <alignment horizontal="center" vertical="center"/>
    </xf>
    <xf numFmtId="3" fontId="9" fillId="0" borderId="38" xfId="1" applyNumberFormat="1" applyFont="1" applyFill="1" applyBorder="1" applyAlignment="1">
      <alignment horizontal="center" vertical="center"/>
    </xf>
    <xf numFmtId="0" fontId="6" fillId="0" borderId="39" xfId="1" applyFont="1" applyFill="1" applyBorder="1" applyAlignment="1">
      <alignment horizontal="left" vertical="center" wrapText="1"/>
    </xf>
    <xf numFmtId="0" fontId="6" fillId="0" borderId="40" xfId="1" applyFont="1" applyFill="1" applyBorder="1" applyAlignment="1">
      <alignment horizontal="left" vertical="center" wrapText="1"/>
    </xf>
    <xf numFmtId="3" fontId="11" fillId="0" borderId="41" xfId="1" applyNumberFormat="1" applyFont="1" applyFill="1" applyBorder="1" applyAlignment="1">
      <alignment horizontal="center" vertical="center"/>
    </xf>
    <xf numFmtId="3" fontId="11" fillId="0" borderId="35" xfId="1" applyNumberFormat="1" applyFont="1" applyFill="1" applyBorder="1" applyAlignment="1">
      <alignment horizontal="center" vertical="center"/>
    </xf>
    <xf numFmtId="0" fontId="6" fillId="0" borderId="42" xfId="1" applyFont="1" applyFill="1" applyBorder="1" applyAlignment="1">
      <alignment horizontal="left" vertical="center" wrapText="1"/>
    </xf>
    <xf numFmtId="0" fontId="15" fillId="0" borderId="42" xfId="1" applyFont="1" applyFill="1" applyBorder="1" applyAlignment="1">
      <alignment horizontal="left" vertical="center" wrapText="1"/>
    </xf>
    <xf numFmtId="3" fontId="9" fillId="0" borderId="43" xfId="1" applyNumberFormat="1" applyFont="1" applyFill="1" applyBorder="1" applyAlignment="1">
      <alignment horizontal="center" vertical="center"/>
    </xf>
    <xf numFmtId="3" fontId="11" fillId="0" borderId="22" xfId="1" applyNumberFormat="1" applyFont="1" applyFill="1" applyBorder="1" applyAlignment="1">
      <alignment horizontal="center" vertical="center"/>
    </xf>
    <xf numFmtId="0" fontId="6" fillId="0" borderId="26" xfId="1" applyFont="1" applyFill="1" applyBorder="1" applyAlignment="1">
      <alignment horizontal="left" vertical="center" wrapText="1"/>
    </xf>
    <xf numFmtId="3" fontId="9" fillId="0" borderId="0" xfId="1" applyNumberFormat="1" applyFont="1" applyFill="1" applyBorder="1" applyAlignment="1">
      <alignment horizontal="center" vertical="center"/>
    </xf>
    <xf numFmtId="0" fontId="6" fillId="0" borderId="28" xfId="1" applyFont="1" applyFill="1" applyBorder="1" applyAlignment="1">
      <alignment horizontal="left" vertical="center" wrapText="1"/>
    </xf>
    <xf numFmtId="3" fontId="9" fillId="0" borderId="41" xfId="1" applyNumberFormat="1" applyFont="1" applyFill="1" applyBorder="1" applyAlignment="1">
      <alignment horizontal="center" vertical="center"/>
    </xf>
    <xf numFmtId="0" fontId="6" fillId="0" borderId="44" xfId="1" applyFont="1" applyFill="1" applyBorder="1" applyAlignment="1">
      <alignment horizontal="left" vertical="center" wrapText="1"/>
    </xf>
    <xf numFmtId="3" fontId="9" fillId="0" borderId="41" xfId="2" applyNumberFormat="1" applyFont="1" applyFill="1" applyBorder="1" applyAlignment="1">
      <alignment horizontal="center" vertical="center"/>
    </xf>
    <xf numFmtId="3" fontId="9" fillId="0" borderId="45" xfId="1" applyNumberFormat="1" applyFont="1" applyFill="1" applyBorder="1" applyAlignment="1">
      <alignment horizontal="center" vertical="center"/>
    </xf>
    <xf numFmtId="3" fontId="9" fillId="0" borderId="46" xfId="1" applyNumberFormat="1" applyFont="1" applyFill="1" applyBorder="1" applyAlignment="1">
      <alignment horizontal="center" vertical="center"/>
    </xf>
    <xf numFmtId="3" fontId="9" fillId="0" borderId="47" xfId="1" applyNumberFormat="1" applyFont="1" applyFill="1" applyBorder="1" applyAlignment="1">
      <alignment horizontal="center" vertical="center"/>
    </xf>
    <xf numFmtId="3" fontId="9" fillId="0" borderId="48" xfId="1" applyNumberFormat="1" applyFont="1" applyFill="1" applyBorder="1" applyAlignment="1">
      <alignment horizontal="center" vertical="center"/>
    </xf>
    <xf numFmtId="0" fontId="6" fillId="0" borderId="49" xfId="1" applyFont="1" applyFill="1" applyBorder="1" applyAlignment="1">
      <alignment horizontal="left" vertical="center" wrapText="1"/>
    </xf>
    <xf numFmtId="3" fontId="9" fillId="0" borderId="50" xfId="1" applyNumberFormat="1" applyFont="1" applyFill="1" applyBorder="1" applyAlignment="1">
      <alignment horizontal="center" vertical="center"/>
    </xf>
    <xf numFmtId="3" fontId="9" fillId="0" borderId="51" xfId="1" applyNumberFormat="1" applyFont="1" applyFill="1" applyBorder="1" applyAlignment="1">
      <alignment horizontal="center" vertical="center"/>
    </xf>
    <xf numFmtId="3" fontId="11" fillId="0" borderId="52" xfId="1" applyNumberFormat="1" applyFont="1" applyFill="1" applyBorder="1" applyAlignment="1">
      <alignment horizontal="center" vertical="center"/>
    </xf>
    <xf numFmtId="3" fontId="9" fillId="0" borderId="56" xfId="1" applyNumberFormat="1" applyFont="1" applyFill="1" applyBorder="1" applyAlignment="1">
      <alignment horizontal="center" vertical="center"/>
    </xf>
    <xf numFmtId="3" fontId="9" fillId="0" borderId="57" xfId="1" applyNumberFormat="1" applyFont="1" applyFill="1" applyBorder="1" applyAlignment="1">
      <alignment horizontal="center" vertical="center"/>
    </xf>
    <xf numFmtId="3" fontId="9" fillId="0" borderId="58" xfId="1" applyNumberFormat="1" applyFont="1" applyFill="1" applyBorder="1" applyAlignment="1">
      <alignment horizontal="center" vertical="center"/>
    </xf>
    <xf numFmtId="0" fontId="6" fillId="0" borderId="64" xfId="1" applyFont="1" applyFill="1" applyBorder="1" applyAlignment="1">
      <alignment horizontal="left" vertical="center" wrapText="1"/>
    </xf>
    <xf numFmtId="3" fontId="11" fillId="0" borderId="65" xfId="1" applyNumberFormat="1" applyFont="1" applyFill="1" applyBorder="1" applyAlignment="1">
      <alignment horizontal="center" vertical="center"/>
    </xf>
    <xf numFmtId="3" fontId="11" fillId="0" borderId="66" xfId="1" applyNumberFormat="1" applyFont="1" applyFill="1" applyBorder="1" applyAlignment="1">
      <alignment horizontal="center" vertical="center"/>
    </xf>
    <xf numFmtId="0" fontId="15" fillId="0" borderId="42" xfId="1" applyFont="1" applyFill="1" applyBorder="1" applyAlignment="1">
      <alignment horizontal="right" vertical="center" wrapText="1"/>
    </xf>
    <xf numFmtId="0" fontId="15" fillId="0" borderId="67" xfId="1" applyFont="1" applyFill="1" applyBorder="1" applyAlignment="1">
      <alignment horizontal="right" vertical="center"/>
    </xf>
    <xf numFmtId="0" fontId="6" fillId="0" borderId="26" xfId="1" applyFont="1" applyFill="1" applyBorder="1" applyAlignment="1">
      <alignment vertical="center"/>
    </xf>
    <xf numFmtId="168" fontId="11" fillId="0" borderId="26" xfId="1" applyNumberFormat="1" applyFont="1" applyFill="1" applyBorder="1" applyAlignment="1">
      <alignment horizontal="center" vertical="center"/>
    </xf>
    <xf numFmtId="168" fontId="11" fillId="0" borderId="0" xfId="1" applyNumberFormat="1" applyFont="1" applyFill="1" applyBorder="1" applyAlignment="1">
      <alignment horizontal="center" vertical="center"/>
    </xf>
    <xf numFmtId="0" fontId="6" fillId="0" borderId="68" xfId="1" applyFont="1" applyFill="1" applyBorder="1" applyAlignment="1">
      <alignment horizontal="left" vertical="center"/>
    </xf>
    <xf numFmtId="0" fontId="6" fillId="0" borderId="26" xfId="1" applyFont="1" applyFill="1" applyBorder="1" applyAlignment="1">
      <alignment horizontal="left" vertical="center"/>
    </xf>
    <xf numFmtId="3" fontId="6" fillId="0" borderId="26" xfId="1" applyNumberFormat="1" applyFont="1" applyFill="1" applyBorder="1" applyAlignment="1">
      <alignment horizontal="left" vertical="center"/>
    </xf>
    <xf numFmtId="0" fontId="6" fillId="0" borderId="69" xfId="1" applyFont="1" applyFill="1" applyBorder="1" applyAlignment="1">
      <alignment horizontal="left" vertical="center"/>
    </xf>
    <xf numFmtId="0" fontId="24" fillId="0" borderId="0" xfId="1" applyFont="1" applyFill="1" applyAlignment="1">
      <alignment vertical="center"/>
    </xf>
    <xf numFmtId="0" fontId="19" fillId="0" borderId="0" xfId="1" applyFont="1" applyFill="1" applyAlignment="1">
      <alignment vertical="center"/>
    </xf>
    <xf numFmtId="0" fontId="25" fillId="0" borderId="72" xfId="1" applyFont="1" applyFill="1" applyBorder="1" applyAlignment="1">
      <alignment horizontal="center" vertical="center" wrapText="1"/>
    </xf>
    <xf numFmtId="0" fontId="26" fillId="0" borderId="72" xfId="1" applyFont="1" applyFill="1" applyBorder="1" applyAlignment="1">
      <alignment horizontal="center" vertical="center" wrapText="1"/>
    </xf>
    <xf numFmtId="0" fontId="5" fillId="0" borderId="0" xfId="1" applyFont="1" applyFill="1" applyBorder="1" applyAlignment="1">
      <alignment horizontal="center" vertical="center" wrapText="1"/>
    </xf>
    <xf numFmtId="0" fontId="0" fillId="0" borderId="16" xfId="0" applyBorder="1"/>
    <xf numFmtId="0" fontId="5" fillId="0" borderId="16" xfId="1" applyFont="1" applyFill="1" applyBorder="1" applyAlignment="1">
      <alignment horizontal="center" vertical="center" wrapText="1"/>
    </xf>
    <xf numFmtId="0" fontId="5" fillId="0" borderId="16" xfId="1" applyFont="1" applyFill="1" applyBorder="1" applyAlignment="1">
      <alignment horizontal="left" vertical="center" wrapText="1"/>
    </xf>
    <xf numFmtId="3" fontId="5" fillId="0" borderId="16" xfId="1" applyNumberFormat="1" applyFont="1" applyFill="1" applyBorder="1" applyAlignment="1">
      <alignment horizontal="center" vertical="center" wrapText="1"/>
    </xf>
    <xf numFmtId="0" fontId="13" fillId="4" borderId="16" xfId="1" applyFont="1" applyFill="1" applyBorder="1" applyAlignment="1">
      <alignment horizontal="center" vertical="center" wrapText="1"/>
    </xf>
    <xf numFmtId="3" fontId="13" fillId="4" borderId="16" xfId="1" applyNumberFormat="1" applyFont="1" applyFill="1" applyBorder="1" applyAlignment="1">
      <alignment horizontal="center" vertical="center" wrapText="1"/>
    </xf>
    <xf numFmtId="3" fontId="0" fillId="0" borderId="0" xfId="0" applyNumberFormat="1"/>
    <xf numFmtId="0" fontId="5" fillId="0" borderId="73" xfId="1" applyFont="1" applyFill="1" applyBorder="1" applyAlignment="1">
      <alignment horizontal="center" vertical="center" wrapText="1"/>
    </xf>
    <xf numFmtId="0" fontId="13" fillId="4" borderId="73" xfId="1" applyFont="1" applyFill="1" applyBorder="1" applyAlignment="1">
      <alignment horizontal="center" vertical="center" wrapText="1"/>
    </xf>
    <xf numFmtId="0" fontId="24" fillId="0" borderId="0" xfId="1" applyFont="1" applyFill="1" applyBorder="1" applyAlignment="1">
      <alignment horizontal="left" vertical="center"/>
    </xf>
    <xf numFmtId="0" fontId="13" fillId="0" borderId="0" xfId="1" applyFont="1" applyFill="1" applyBorder="1" applyAlignment="1">
      <alignment horizontal="left" vertical="center"/>
    </xf>
    <xf numFmtId="0" fontId="6" fillId="0" borderId="1" xfId="1" applyFont="1" applyFill="1" applyBorder="1" applyAlignment="1">
      <alignment horizontal="left" vertical="center"/>
    </xf>
    <xf numFmtId="0" fontId="6" fillId="0" borderId="2" xfId="1" applyFont="1" applyFill="1" applyBorder="1" applyAlignment="1">
      <alignment horizontal="center" vertical="center" wrapText="1"/>
    </xf>
    <xf numFmtId="0" fontId="6" fillId="0" borderId="3" xfId="1" applyFont="1" applyFill="1" applyBorder="1" applyAlignment="1">
      <alignment horizontal="center" vertical="center" wrapText="1"/>
    </xf>
    <xf numFmtId="0" fontId="6" fillId="0" borderId="9" xfId="1" applyFont="1" applyFill="1" applyBorder="1" applyAlignment="1">
      <alignment horizontal="left" vertical="center"/>
    </xf>
    <xf numFmtId="0" fontId="6" fillId="0" borderId="20" xfId="1" applyFont="1" applyFill="1" applyBorder="1" applyAlignment="1">
      <alignment horizontal="left" vertical="center"/>
    </xf>
    <xf numFmtId="0" fontId="5" fillId="0" borderId="26" xfId="1" applyFont="1" applyFill="1" applyBorder="1" applyAlignment="1">
      <alignment horizontal="left" vertical="center"/>
    </xf>
    <xf numFmtId="0" fontId="10" fillId="0" borderId="27" xfId="1" applyFont="1" applyFill="1" applyBorder="1" applyAlignment="1">
      <alignment horizontal="left" vertical="center"/>
    </xf>
    <xf numFmtId="0" fontId="13" fillId="0" borderId="26" xfId="1" applyFont="1" applyFill="1" applyBorder="1" applyAlignment="1">
      <alignment horizontal="left" vertical="center"/>
    </xf>
    <xf numFmtId="0" fontId="6" fillId="0" borderId="30" xfId="1" applyFont="1" applyFill="1" applyBorder="1" applyAlignment="1">
      <alignment horizontal="left" vertical="center"/>
    </xf>
    <xf numFmtId="0" fontId="6" fillId="0" borderId="34" xfId="1" applyFont="1" applyFill="1" applyBorder="1" applyAlignment="1">
      <alignment horizontal="left" vertical="center"/>
    </xf>
    <xf numFmtId="167" fontId="9" fillId="0" borderId="22" xfId="1" applyNumberFormat="1" applyFont="1" applyFill="1" applyBorder="1" applyAlignment="1">
      <alignment horizontal="center" vertical="center"/>
    </xf>
    <xf numFmtId="0" fontId="13" fillId="0" borderId="70" xfId="1" applyFont="1" applyFill="1" applyBorder="1" applyAlignment="1">
      <alignment horizontal="left" vertical="center"/>
    </xf>
    <xf numFmtId="0" fontId="6" fillId="0" borderId="39" xfId="1" applyFont="1" applyFill="1" applyBorder="1" applyAlignment="1">
      <alignment horizontal="left" vertical="center"/>
    </xf>
    <xf numFmtId="0" fontId="6" fillId="0" borderId="40" xfId="1" applyFont="1" applyFill="1" applyBorder="1" applyAlignment="1">
      <alignment horizontal="left" vertical="center"/>
    </xf>
    <xf numFmtId="0" fontId="6" fillId="0" borderId="42" xfId="1" applyFont="1" applyFill="1" applyBorder="1" applyAlignment="1">
      <alignment horizontal="left" vertical="center"/>
    </xf>
    <xf numFmtId="0" fontId="15" fillId="0" borderId="42" xfId="1" applyFont="1" applyFill="1" applyBorder="1" applyAlignment="1">
      <alignment horizontal="left" vertical="center"/>
    </xf>
    <xf numFmtId="0" fontId="6" fillId="0" borderId="28" xfId="1" applyFont="1" applyFill="1" applyBorder="1" applyAlignment="1">
      <alignment horizontal="left" vertical="center"/>
    </xf>
    <xf numFmtId="0" fontId="6" fillId="0" borderId="44" xfId="1" applyFont="1" applyFill="1" applyBorder="1" applyAlignment="1">
      <alignment horizontal="left" vertical="center"/>
    </xf>
    <xf numFmtId="0" fontId="6" fillId="0" borderId="49" xfId="1" applyFont="1" applyFill="1" applyBorder="1" applyAlignment="1">
      <alignment horizontal="left" vertical="center"/>
    </xf>
    <xf numFmtId="3" fontId="11" fillId="0" borderId="71" xfId="1" applyNumberFormat="1" applyFont="1" applyFill="1" applyBorder="1" applyAlignment="1">
      <alignment horizontal="center" vertical="center"/>
    </xf>
    <xf numFmtId="0" fontId="17" fillId="0" borderId="0" xfId="1" applyFont="1" applyFill="1" applyAlignment="1">
      <alignment horizontal="left" vertical="center"/>
    </xf>
    <xf numFmtId="0" fontId="17" fillId="0" borderId="0" xfId="1" applyFont="1" applyFill="1" applyBorder="1" applyAlignment="1">
      <alignment horizontal="left" vertical="center"/>
    </xf>
    <xf numFmtId="0" fontId="24" fillId="0" borderId="0" xfId="1" applyFont="1" applyFill="1" applyAlignment="1">
      <alignment horizontal="left" vertical="center"/>
    </xf>
    <xf numFmtId="0" fontId="19" fillId="0" borderId="0" xfId="1" applyFont="1" applyFill="1" applyAlignment="1">
      <alignment horizontal="left" vertical="center"/>
    </xf>
    <xf numFmtId="0" fontId="0" fillId="0" borderId="0" xfId="0" applyFill="1" applyAlignment="1">
      <alignment horizontal="left"/>
    </xf>
    <xf numFmtId="3" fontId="9" fillId="0" borderId="74" xfId="1" applyNumberFormat="1" applyFont="1" applyFill="1" applyBorder="1" applyAlignment="1">
      <alignment horizontal="center" vertical="center"/>
    </xf>
    <xf numFmtId="3" fontId="11" fillId="0" borderId="75" xfId="1" applyNumberFormat="1" applyFont="1" applyFill="1" applyBorder="1" applyAlignment="1">
      <alignment horizontal="center" vertical="center"/>
    </xf>
    <xf numFmtId="3" fontId="27" fillId="0" borderId="16" xfId="1" applyNumberFormat="1" applyFont="1" applyFill="1" applyBorder="1" applyAlignment="1">
      <alignment horizontal="center" vertical="center" wrapText="1"/>
    </xf>
    <xf numFmtId="0" fontId="13" fillId="0" borderId="16" xfId="1" applyFont="1" applyFill="1" applyBorder="1" applyAlignment="1">
      <alignment horizontal="left" vertical="center" wrapText="1"/>
    </xf>
    <xf numFmtId="0" fontId="6" fillId="0" borderId="16" xfId="1" applyFont="1" applyFill="1" applyBorder="1" applyAlignment="1">
      <alignment horizontal="left" vertical="center" wrapText="1"/>
    </xf>
    <xf numFmtId="3" fontId="0" fillId="0" borderId="0" xfId="0" applyNumberFormat="1" applyFill="1"/>
    <xf numFmtId="166" fontId="28" fillId="0" borderId="0" xfId="0" applyNumberFormat="1" applyFont="1" applyFill="1"/>
    <xf numFmtId="0" fontId="6" fillId="0" borderId="0" xfId="1" applyFont="1" applyFill="1" applyBorder="1" applyAlignment="1">
      <alignment horizontal="left" vertical="center" wrapText="1"/>
    </xf>
    <xf numFmtId="3" fontId="27" fillId="0" borderId="0" xfId="1" applyNumberFormat="1" applyFont="1" applyFill="1" applyBorder="1" applyAlignment="1">
      <alignment horizontal="center" vertical="center" wrapText="1"/>
    </xf>
    <xf numFmtId="0" fontId="0" fillId="0" borderId="0" xfId="0" applyAlignment="1">
      <alignment horizontal="left" vertical="center" wrapText="1"/>
    </xf>
    <xf numFmtId="0" fontId="29" fillId="4" borderId="16" xfId="0" applyFont="1" applyFill="1" applyBorder="1" applyAlignment="1">
      <alignment horizontal="left" vertical="center" wrapText="1"/>
    </xf>
    <xf numFmtId="0" fontId="0" fillId="4" borderId="16" xfId="0" applyFill="1" applyBorder="1" applyAlignment="1">
      <alignment horizontal="left" vertical="center" wrapText="1"/>
    </xf>
    <xf numFmtId="0" fontId="30" fillId="4" borderId="16" xfId="0" applyFont="1" applyFill="1" applyBorder="1" applyAlignment="1">
      <alignment horizontal="left" vertical="center" wrapText="1"/>
    </xf>
    <xf numFmtId="0" fontId="31" fillId="5" borderId="16" xfId="0" applyFont="1" applyFill="1" applyBorder="1" applyAlignment="1">
      <alignment horizontal="left" vertical="center" wrapText="1"/>
    </xf>
    <xf numFmtId="0" fontId="0" fillId="5" borderId="16" xfId="0" applyFill="1" applyBorder="1" applyAlignment="1">
      <alignment horizontal="left" vertical="center" wrapText="1"/>
    </xf>
    <xf numFmtId="0" fontId="29" fillId="5" borderId="16" xfId="0" applyFont="1" applyFill="1" applyBorder="1" applyAlignment="1">
      <alignment horizontal="left" vertical="center" wrapText="1"/>
    </xf>
    <xf numFmtId="0" fontId="32" fillId="4" borderId="16" xfId="0" applyFont="1" applyFill="1" applyBorder="1" applyAlignment="1">
      <alignment horizontal="left" vertical="center" wrapText="1"/>
    </xf>
    <xf numFmtId="0" fontId="32" fillId="5" borderId="16" xfId="0" applyFont="1" applyFill="1" applyBorder="1" applyAlignment="1">
      <alignment horizontal="left" vertical="center" wrapText="1"/>
    </xf>
    <xf numFmtId="0" fontId="32" fillId="6" borderId="16" xfId="0" applyFont="1" applyFill="1" applyBorder="1" applyAlignment="1">
      <alignment horizontal="left" vertical="center" wrapText="1"/>
    </xf>
    <xf numFmtId="0" fontId="0" fillId="6" borderId="16" xfId="0" applyFill="1" applyBorder="1" applyAlignment="1">
      <alignment horizontal="left" vertical="center" wrapText="1"/>
    </xf>
    <xf numFmtId="0" fontId="29" fillId="6" borderId="16" xfId="0" applyFont="1" applyFill="1" applyBorder="1" applyAlignment="1">
      <alignment horizontal="left" vertical="center" wrapText="1"/>
    </xf>
    <xf numFmtId="0" fontId="33" fillId="5" borderId="16" xfId="0" applyFont="1" applyFill="1" applyBorder="1" applyAlignment="1">
      <alignment horizontal="left" vertical="center" wrapText="1"/>
    </xf>
    <xf numFmtId="0" fontId="33" fillId="7" borderId="16" xfId="0" applyFont="1" applyFill="1" applyBorder="1" applyAlignment="1">
      <alignment horizontal="left" vertical="center" wrapText="1"/>
    </xf>
    <xf numFmtId="0" fontId="0" fillId="7" borderId="16" xfId="0" applyFill="1" applyBorder="1" applyAlignment="1">
      <alignment horizontal="left" vertical="center" wrapText="1"/>
    </xf>
    <xf numFmtId="0" fontId="29" fillId="7" borderId="16" xfId="0" applyFont="1" applyFill="1" applyBorder="1" applyAlignment="1">
      <alignment horizontal="left" vertical="center" wrapText="1"/>
    </xf>
    <xf numFmtId="0" fontId="33" fillId="6" borderId="16" xfId="0" applyFont="1" applyFill="1" applyBorder="1" applyAlignment="1">
      <alignment horizontal="left" vertical="center" wrapText="1"/>
    </xf>
    <xf numFmtId="0" fontId="2" fillId="0" borderId="0" xfId="1" applyFont="1" applyFill="1" applyAlignment="1">
      <alignment horizontal="center" vertical="center"/>
    </xf>
    <xf numFmtId="0" fontId="4" fillId="0" borderId="0" xfId="1" applyFont="1" applyFill="1" applyAlignment="1">
      <alignment horizontal="center" vertical="center"/>
    </xf>
    <xf numFmtId="0" fontId="2" fillId="0" borderId="0" xfId="1" applyFont="1" applyAlignment="1">
      <alignment horizontal="center" vertical="center"/>
    </xf>
    <xf numFmtId="0" fontId="4" fillId="0" borderId="0" xfId="1" applyFont="1" applyAlignment="1">
      <alignment horizontal="center" vertical="center"/>
    </xf>
  </cellXfs>
  <cellStyles count="3">
    <cellStyle name="Normal" xfId="0" builtinId="0"/>
    <cellStyle name="Normal 2" xfId="1" xr:uid="{00000000-0005-0000-0000-000001000000}"/>
    <cellStyle name="Yüzde 2" xfId="2" xr:uid="{00000000-0005-0000-0000-000002000000}"/>
  </cellStyles>
  <dxfs count="10">
    <dxf>
      <fill>
        <patternFill>
          <bgColor rgb="FF00B0F0"/>
        </patternFill>
      </fill>
    </dxf>
    <dxf>
      <fill>
        <patternFill>
          <bgColor theme="5"/>
        </patternFill>
      </fill>
    </dxf>
    <dxf>
      <fill>
        <patternFill>
          <bgColor rgb="FF00B0F0"/>
        </patternFill>
      </fill>
    </dxf>
    <dxf>
      <fill>
        <patternFill>
          <bgColor rgb="FF00B0F0"/>
        </patternFill>
      </fill>
    </dxf>
    <dxf>
      <fill>
        <patternFill>
          <bgColor theme="5"/>
        </patternFill>
      </fill>
    </dxf>
    <dxf>
      <fill>
        <patternFill>
          <bgColor rgb="FF00B0F0"/>
        </patternFill>
      </fill>
    </dxf>
    <dxf>
      <fill>
        <patternFill>
          <bgColor theme="5"/>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pageSetUpPr fitToPage="1"/>
  </sheetPr>
  <dimension ref="A1:AT267"/>
  <sheetViews>
    <sheetView topLeftCell="A16" zoomScale="55" zoomScaleNormal="55" zoomScalePageLayoutView="71" workbookViewId="0">
      <selection activeCell="A20" sqref="A20"/>
    </sheetView>
  </sheetViews>
  <sheetFormatPr defaultColWidth="81.85546875" defaultRowHeight="15.75" outlineLevelRow="1" outlineLevelCol="1" x14ac:dyDescent="0.25"/>
  <cols>
    <col min="1" max="1" width="79.5703125" style="2" customWidth="1"/>
    <col min="2" max="2" width="20.140625" style="1" customWidth="1"/>
    <col min="3" max="3" width="21.5703125" style="1" bestFit="1" customWidth="1"/>
    <col min="4" max="4" width="19.7109375" style="1" bestFit="1" customWidth="1"/>
    <col min="5" max="5" width="18.5703125" style="1" bestFit="1" customWidth="1"/>
    <col min="6" max="6" width="30.7109375" style="1" customWidth="1"/>
    <col min="7" max="7" width="30.7109375" style="1" customWidth="1" outlineLevel="1"/>
    <col min="8" max="8" width="24.85546875" style="1" customWidth="1" outlineLevel="1"/>
    <col min="9" max="9" width="25.140625" style="1" customWidth="1" outlineLevel="1"/>
    <col min="10" max="10" width="25.5703125" style="1" bestFit="1" customWidth="1"/>
    <col min="11" max="11" width="19.28515625" style="1" customWidth="1"/>
    <col min="12" max="12" width="27" style="1" customWidth="1"/>
    <col min="13" max="13" width="20.140625" style="1" customWidth="1" outlineLevel="1"/>
    <col min="14" max="14" width="13.7109375" style="1" customWidth="1" outlineLevel="1"/>
    <col min="15" max="15" width="14.140625" style="1" customWidth="1" outlineLevel="1"/>
    <col min="16" max="16" width="12" style="1" customWidth="1" outlineLevel="1"/>
    <col min="17" max="17" width="18.5703125" style="1" customWidth="1" outlineLevel="1"/>
    <col min="18" max="18" width="23" style="1" customWidth="1" outlineLevel="1"/>
    <col min="19" max="19" width="27" style="1" customWidth="1" outlineLevel="1"/>
    <col min="20" max="20" width="15.85546875" style="1" customWidth="1" outlineLevel="1"/>
    <col min="21" max="21" width="10.85546875" style="1" customWidth="1" outlineLevel="1"/>
    <col min="22" max="22" width="20.5703125" style="1" customWidth="1" outlineLevel="1"/>
    <col min="23" max="23" width="36.42578125" style="1" customWidth="1" outlineLevel="1"/>
    <col min="24" max="24" width="22" style="1" customWidth="1" outlineLevel="1"/>
    <col min="25" max="25" width="14.85546875" style="1" customWidth="1" outlineLevel="1"/>
    <col min="26" max="26" width="10.5703125" style="1" customWidth="1" outlineLevel="1"/>
    <col min="27" max="27" width="21.5703125" style="1" bestFit="1" customWidth="1"/>
    <col min="28" max="28" width="35.28515625" style="1" bestFit="1" customWidth="1"/>
    <col min="29" max="29" width="24.140625" style="1" customWidth="1" outlineLevel="1"/>
    <col min="30" max="30" width="22.7109375" style="1" customWidth="1" outlineLevel="1"/>
    <col min="31" max="31" width="14.85546875" style="1" customWidth="1" outlineLevel="1"/>
    <col min="32" max="33" width="21.5703125" style="1" bestFit="1" customWidth="1"/>
    <col min="34" max="34" width="14.140625" style="1" customWidth="1"/>
    <col min="35" max="35" width="15.85546875" style="1" customWidth="1"/>
    <col min="36" max="36" width="17.28515625" style="1" customWidth="1"/>
    <col min="37" max="37" width="11.5703125" style="1" customWidth="1"/>
    <col min="38" max="16384" width="81.85546875" style="1"/>
  </cols>
  <sheetData>
    <row r="1" spans="1:41" ht="42" customHeight="1" x14ac:dyDescent="0.25">
      <c r="A1" s="318" t="s">
        <v>0</v>
      </c>
      <c r="B1" s="318"/>
      <c r="C1" s="318"/>
      <c r="D1" s="318"/>
      <c r="E1" s="318"/>
      <c r="F1" s="318"/>
      <c r="G1" s="318"/>
      <c r="H1" s="318"/>
      <c r="I1" s="318"/>
      <c r="J1" s="318"/>
      <c r="K1" s="318"/>
      <c r="L1" s="318"/>
      <c r="M1" s="318"/>
      <c r="N1" s="318"/>
      <c r="O1" s="318"/>
      <c r="P1" s="318"/>
      <c r="Q1" s="318"/>
      <c r="R1" s="318"/>
      <c r="S1" s="318"/>
      <c r="T1" s="318"/>
      <c r="U1" s="318"/>
      <c r="V1" s="318"/>
      <c r="W1" s="318"/>
      <c r="X1" s="318"/>
      <c r="Y1" s="318"/>
      <c r="Z1" s="318"/>
      <c r="AA1" s="318"/>
      <c r="AB1" s="318"/>
      <c r="AC1" s="318"/>
      <c r="AD1" s="318"/>
      <c r="AE1" s="318"/>
      <c r="AF1" s="318"/>
      <c r="AG1" s="318"/>
      <c r="AH1" s="318"/>
      <c r="AI1" s="318"/>
      <c r="AJ1" s="318"/>
      <c r="AK1" s="318"/>
    </row>
    <row r="2" spans="1:41" ht="30" customHeight="1" x14ac:dyDescent="0.25">
      <c r="A2" s="319" t="s">
        <v>1</v>
      </c>
      <c r="B2" s="319"/>
      <c r="C2" s="319"/>
      <c r="D2" s="319"/>
      <c r="E2" s="319"/>
      <c r="F2" s="319"/>
      <c r="G2" s="319"/>
      <c r="H2" s="319"/>
      <c r="I2" s="319"/>
      <c r="J2" s="319"/>
      <c r="K2" s="319"/>
      <c r="L2" s="319"/>
      <c r="M2" s="319"/>
      <c r="N2" s="319"/>
      <c r="O2" s="319"/>
      <c r="P2" s="319"/>
      <c r="Q2" s="319"/>
      <c r="R2" s="319"/>
      <c r="S2" s="319"/>
      <c r="T2" s="319"/>
      <c r="U2" s="319"/>
      <c r="V2" s="319"/>
      <c r="W2" s="319"/>
      <c r="X2" s="319"/>
      <c r="Y2" s="319"/>
      <c r="Z2" s="319"/>
      <c r="AA2" s="319"/>
      <c r="AB2" s="319"/>
      <c r="AC2" s="319"/>
      <c r="AD2" s="319"/>
      <c r="AE2" s="319"/>
      <c r="AF2" s="319"/>
      <c r="AG2" s="319"/>
      <c r="AH2" s="319"/>
      <c r="AI2" s="319"/>
      <c r="AJ2" s="319"/>
      <c r="AK2" s="319"/>
    </row>
    <row r="3" spans="1:41" ht="16.5" thickBot="1" x14ac:dyDescent="0.3">
      <c r="B3" s="3"/>
      <c r="C3" s="3"/>
      <c r="D3" s="3"/>
    </row>
    <row r="4" spans="1:41" ht="24.75" thickTop="1" x14ac:dyDescent="0.25">
      <c r="A4" s="4" t="s">
        <v>2</v>
      </c>
      <c r="B4" s="5" t="s">
        <v>3</v>
      </c>
      <c r="C4" s="5" t="s">
        <v>4</v>
      </c>
      <c r="D4" s="5" t="s">
        <v>5</v>
      </c>
      <c r="E4" s="5" t="s">
        <v>6</v>
      </c>
      <c r="F4" s="5" t="s">
        <v>7</v>
      </c>
      <c r="G4" s="6" t="s">
        <v>8</v>
      </c>
      <c r="H4" s="6" t="s">
        <v>9</v>
      </c>
      <c r="I4" s="6" t="s">
        <v>10</v>
      </c>
      <c r="J4" s="6" t="s">
        <v>11</v>
      </c>
      <c r="K4" s="5" t="s">
        <v>12</v>
      </c>
      <c r="L4" s="5" t="s">
        <v>13</v>
      </c>
      <c r="M4" s="7" t="s">
        <v>14</v>
      </c>
      <c r="N4" s="7" t="s">
        <v>15</v>
      </c>
      <c r="O4" s="6" t="s">
        <v>16</v>
      </c>
      <c r="P4" s="6" t="s">
        <v>17</v>
      </c>
      <c r="Q4" s="6" t="s">
        <v>18</v>
      </c>
      <c r="R4" s="6" t="s">
        <v>19</v>
      </c>
      <c r="S4" s="6" t="s">
        <v>20</v>
      </c>
      <c r="T4" s="6" t="s">
        <v>21</v>
      </c>
      <c r="U4" s="6" t="s">
        <v>22</v>
      </c>
      <c r="V4" s="6" t="s">
        <v>23</v>
      </c>
      <c r="W4" s="6" t="s">
        <v>24</v>
      </c>
      <c r="X4" s="6" t="s">
        <v>25</v>
      </c>
      <c r="Y4" s="6" t="s">
        <v>26</v>
      </c>
      <c r="Z4" s="6" t="s">
        <v>27</v>
      </c>
      <c r="AA4" s="5" t="s">
        <v>28</v>
      </c>
      <c r="AB4" s="5" t="s">
        <v>29</v>
      </c>
      <c r="AC4" s="5" t="s">
        <v>30</v>
      </c>
      <c r="AD4" s="5" t="s">
        <v>31</v>
      </c>
      <c r="AE4" s="5" t="s">
        <v>32</v>
      </c>
      <c r="AF4" s="5" t="s">
        <v>33</v>
      </c>
      <c r="AG4" s="5" t="s">
        <v>34</v>
      </c>
      <c r="AH4" s="5" t="s">
        <v>35</v>
      </c>
      <c r="AI4" s="5" t="s">
        <v>36</v>
      </c>
      <c r="AJ4" s="5" t="s">
        <v>37</v>
      </c>
      <c r="AK4" s="5" t="s">
        <v>38</v>
      </c>
    </row>
    <row r="5" spans="1:41" ht="21" customHeight="1" thickBot="1" x14ac:dyDescent="0.3">
      <c r="A5" s="8"/>
      <c r="B5" s="9" t="s">
        <v>39</v>
      </c>
      <c r="C5" s="9" t="s">
        <v>39</v>
      </c>
      <c r="D5" s="9" t="s">
        <v>39</v>
      </c>
      <c r="E5" s="9" t="s">
        <v>39</v>
      </c>
      <c r="F5" s="9" t="s">
        <v>40</v>
      </c>
      <c r="G5" s="10" t="s">
        <v>40</v>
      </c>
      <c r="H5" s="10" t="s">
        <v>40</v>
      </c>
      <c r="I5" s="10" t="s">
        <v>40</v>
      </c>
      <c r="J5" s="10" t="s">
        <v>39</v>
      </c>
      <c r="K5" s="9" t="s">
        <v>39</v>
      </c>
      <c r="L5" s="9" t="s">
        <v>39</v>
      </c>
      <c r="M5" s="11" t="s">
        <v>39</v>
      </c>
      <c r="N5" s="11" t="s">
        <v>39</v>
      </c>
      <c r="O5" s="10" t="s">
        <v>39</v>
      </c>
      <c r="P5" s="10" t="s">
        <v>39</v>
      </c>
      <c r="Q5" s="10" t="s">
        <v>39</v>
      </c>
      <c r="R5" s="10" t="s">
        <v>39</v>
      </c>
      <c r="S5" s="10" t="s">
        <v>39</v>
      </c>
      <c r="T5" s="10" t="s">
        <v>39</v>
      </c>
      <c r="U5" s="10" t="s">
        <v>39</v>
      </c>
      <c r="V5" s="10" t="s">
        <v>39</v>
      </c>
      <c r="W5" s="10" t="s">
        <v>39</v>
      </c>
      <c r="X5" s="10" t="s">
        <v>39</v>
      </c>
      <c r="Y5" s="10" t="s">
        <v>39</v>
      </c>
      <c r="Z5" s="10" t="s">
        <v>39</v>
      </c>
      <c r="AA5" s="9" t="s">
        <v>41</v>
      </c>
      <c r="AB5" s="9" t="s">
        <v>39</v>
      </c>
      <c r="AC5" s="9" t="s">
        <v>39</v>
      </c>
      <c r="AD5" s="9" t="s">
        <v>39</v>
      </c>
      <c r="AE5" s="9" t="s">
        <v>39</v>
      </c>
      <c r="AF5" s="9" t="s">
        <v>42</v>
      </c>
      <c r="AG5" s="9" t="s">
        <v>42</v>
      </c>
      <c r="AH5" s="9" t="s">
        <v>42</v>
      </c>
      <c r="AI5" s="9" t="s">
        <v>43</v>
      </c>
      <c r="AJ5" s="9" t="s">
        <v>43</v>
      </c>
      <c r="AK5" s="9" t="s">
        <v>43</v>
      </c>
    </row>
    <row r="6" spans="1:41" ht="30" customHeight="1" x14ac:dyDescent="0.25">
      <c r="A6" s="12" t="s">
        <v>44</v>
      </c>
      <c r="B6" s="13">
        <v>1206.498</v>
      </c>
      <c r="C6" s="13">
        <v>83694.600000000006</v>
      </c>
      <c r="D6" s="13">
        <v>2187.9740000000002</v>
      </c>
      <c r="E6" s="13"/>
      <c r="F6" s="13"/>
      <c r="G6" s="14"/>
      <c r="H6" s="14"/>
      <c r="I6" s="15"/>
      <c r="J6" s="13"/>
      <c r="K6" s="13">
        <v>2986</v>
      </c>
      <c r="L6" s="13"/>
      <c r="M6" s="16"/>
      <c r="N6" s="16"/>
      <c r="O6" s="14"/>
      <c r="P6" s="14"/>
      <c r="Q6" s="14"/>
      <c r="R6" s="14"/>
      <c r="S6" s="14"/>
      <c r="T6" s="14"/>
      <c r="U6" s="14"/>
      <c r="V6" s="14"/>
      <c r="W6" s="14"/>
      <c r="X6" s="14"/>
      <c r="Y6" s="14"/>
      <c r="Z6" s="14"/>
      <c r="AA6" s="13">
        <v>483</v>
      </c>
      <c r="AB6" s="13">
        <v>10907.022999999999</v>
      </c>
      <c r="AC6" s="14">
        <v>3485.971</v>
      </c>
      <c r="AD6" s="14">
        <v>7218.02</v>
      </c>
      <c r="AE6" s="14">
        <v>203.03200000000001</v>
      </c>
      <c r="AF6" s="13">
        <v>88822.7</v>
      </c>
      <c r="AG6" s="13">
        <v>21730.7</v>
      </c>
      <c r="AH6" s="13"/>
      <c r="AI6" s="13"/>
      <c r="AJ6" s="13">
        <v>9651.2199999999993</v>
      </c>
      <c r="AK6" s="13">
        <v>1622</v>
      </c>
    </row>
    <row r="7" spans="1:41" ht="30" customHeight="1" x14ac:dyDescent="0.25">
      <c r="A7" s="17" t="s">
        <v>45</v>
      </c>
      <c r="B7" s="18">
        <v>38140.584999999999</v>
      </c>
      <c r="C7" s="18"/>
      <c r="D7" s="18"/>
      <c r="E7" s="18">
        <v>652.67999999999995</v>
      </c>
      <c r="F7" s="18"/>
      <c r="G7" s="19"/>
      <c r="H7" s="19"/>
      <c r="I7" s="20"/>
      <c r="J7" s="21">
        <v>13.346</v>
      </c>
      <c r="K7" s="18">
        <v>31075</v>
      </c>
      <c r="L7" s="18">
        <v>20872.146000000001</v>
      </c>
      <c r="M7" s="22">
        <v>2748</v>
      </c>
      <c r="N7" s="22">
        <v>2043.7080000000001</v>
      </c>
      <c r="O7" s="19">
        <v>10921.322</v>
      </c>
      <c r="P7" s="19"/>
      <c r="Q7" s="19">
        <v>3306.0439999999999</v>
      </c>
      <c r="R7" s="19"/>
      <c r="S7" s="19">
        <v>354.25599999999997</v>
      </c>
      <c r="T7" s="19"/>
      <c r="U7" s="19">
        <v>994</v>
      </c>
      <c r="V7" s="19">
        <v>133.816</v>
      </c>
      <c r="W7" s="19">
        <v>262</v>
      </c>
      <c r="X7" s="19">
        <v>32</v>
      </c>
      <c r="Y7" s="19">
        <v>13</v>
      </c>
      <c r="Z7" s="19">
        <v>64</v>
      </c>
      <c r="AA7" s="18">
        <v>45211.47</v>
      </c>
      <c r="AB7" s="18"/>
      <c r="AC7" s="19"/>
      <c r="AD7" s="19"/>
      <c r="AE7" s="19"/>
      <c r="AF7" s="18"/>
      <c r="AG7" s="18"/>
      <c r="AH7" s="18">
        <v>2212</v>
      </c>
      <c r="AI7" s="18"/>
      <c r="AJ7" s="18"/>
      <c r="AK7" s="18"/>
    </row>
    <row r="8" spans="1:41" ht="30" customHeight="1" x14ac:dyDescent="0.25">
      <c r="A8" s="23" t="s">
        <v>46</v>
      </c>
      <c r="B8" s="24">
        <v>56.847000000000001</v>
      </c>
      <c r="C8" s="24">
        <v>1.2849999999999999</v>
      </c>
      <c r="D8" s="24"/>
      <c r="E8" s="24">
        <v>1.042</v>
      </c>
      <c r="F8" s="24"/>
      <c r="G8" s="25"/>
      <c r="H8" s="25"/>
      <c r="I8" s="26"/>
      <c r="J8" s="27">
        <v>140.44800000000001</v>
      </c>
      <c r="K8" s="24"/>
      <c r="L8" s="24">
        <v>8432.9290000000001</v>
      </c>
      <c r="M8" s="28">
        <v>141</v>
      </c>
      <c r="N8" s="28">
        <v>1869.4010000000001</v>
      </c>
      <c r="O8" s="25">
        <v>1277.4780000000001</v>
      </c>
      <c r="P8" s="25">
        <v>2972.49</v>
      </c>
      <c r="Q8" s="25">
        <v>100.224</v>
      </c>
      <c r="R8" s="25"/>
      <c r="S8" s="25">
        <v>702.66600000000005</v>
      </c>
      <c r="T8" s="25"/>
      <c r="U8" s="25">
        <v>51.328000000000003</v>
      </c>
      <c r="V8" s="25">
        <v>626.34199999999998</v>
      </c>
      <c r="W8" s="25">
        <v>180</v>
      </c>
      <c r="X8" s="25">
        <v>47</v>
      </c>
      <c r="Y8" s="25">
        <v>311</v>
      </c>
      <c r="Z8" s="25">
        <v>154</v>
      </c>
      <c r="AA8" s="24">
        <v>762.68</v>
      </c>
      <c r="AB8" s="24"/>
      <c r="AC8" s="25"/>
      <c r="AD8" s="25"/>
      <c r="AE8" s="25"/>
      <c r="AF8" s="24"/>
      <c r="AG8" s="24"/>
      <c r="AH8" s="24">
        <v>2789</v>
      </c>
      <c r="AI8" s="24"/>
      <c r="AJ8" s="24"/>
      <c r="AK8" s="24"/>
    </row>
    <row r="9" spans="1:41" ht="30" customHeight="1" x14ac:dyDescent="0.25">
      <c r="A9" s="17" t="s">
        <v>47</v>
      </c>
      <c r="B9" s="18"/>
      <c r="C9" s="18"/>
      <c r="D9" s="18"/>
      <c r="E9" s="18"/>
      <c r="F9" s="18"/>
      <c r="G9" s="19"/>
      <c r="H9" s="19"/>
      <c r="I9" s="20"/>
      <c r="J9" s="21"/>
      <c r="K9" s="18"/>
      <c r="L9" s="18">
        <v>6130.0820000000003</v>
      </c>
      <c r="M9" s="22"/>
      <c r="N9" s="22">
        <v>812.26700000000005</v>
      </c>
      <c r="O9" s="19">
        <v>952.447</v>
      </c>
      <c r="P9" s="19"/>
      <c r="Q9" s="19"/>
      <c r="R9" s="19"/>
      <c r="S9" s="19">
        <v>4365.3680000000004</v>
      </c>
      <c r="T9" s="19"/>
      <c r="U9" s="19"/>
      <c r="V9" s="19"/>
      <c r="W9" s="19"/>
      <c r="X9" s="19"/>
      <c r="Y9" s="19"/>
      <c r="Z9" s="19"/>
      <c r="AA9" s="18"/>
      <c r="AB9" s="18"/>
      <c r="AC9" s="19"/>
      <c r="AD9" s="19"/>
      <c r="AE9" s="19"/>
      <c r="AF9" s="18"/>
      <c r="AG9" s="18"/>
      <c r="AH9" s="18"/>
      <c r="AI9" s="18"/>
      <c r="AJ9" s="18"/>
      <c r="AK9" s="18"/>
    </row>
    <row r="10" spans="1:41" ht="30" customHeight="1" thickBot="1" x14ac:dyDescent="0.3">
      <c r="A10" s="29" t="s">
        <v>48</v>
      </c>
      <c r="B10" s="30">
        <v>997.45544500000005</v>
      </c>
      <c r="C10" s="30">
        <v>-811.43780600000002</v>
      </c>
      <c r="D10" s="30"/>
      <c r="E10" s="30">
        <v>-130.91285500000001</v>
      </c>
      <c r="F10" s="30"/>
      <c r="G10" s="31"/>
      <c r="H10" s="31"/>
      <c r="I10" s="32"/>
      <c r="J10" s="33">
        <v>19.540633</v>
      </c>
      <c r="K10" s="30">
        <v>-301</v>
      </c>
      <c r="L10" s="30">
        <v>132.07999999999998</v>
      </c>
      <c r="M10" s="34">
        <v>32</v>
      </c>
      <c r="N10" s="34">
        <v>3</v>
      </c>
      <c r="O10" s="31">
        <v>106</v>
      </c>
      <c r="P10" s="31">
        <v>19</v>
      </c>
      <c r="Q10" s="31">
        <v>73</v>
      </c>
      <c r="R10" s="31">
        <v>-3.1850000000000001</v>
      </c>
      <c r="S10" s="31">
        <v>-149</v>
      </c>
      <c r="T10" s="31">
        <v>-1</v>
      </c>
      <c r="U10" s="31">
        <v>4</v>
      </c>
      <c r="V10" s="31">
        <v>5.2649999999999997</v>
      </c>
      <c r="W10" s="31">
        <v>4</v>
      </c>
      <c r="X10" s="31">
        <v>23</v>
      </c>
      <c r="Y10" s="31">
        <v>157</v>
      </c>
      <c r="Z10" s="31">
        <v>-141</v>
      </c>
      <c r="AA10" s="30">
        <v>71.790000000000006</v>
      </c>
      <c r="AB10" s="30"/>
      <c r="AC10" s="31"/>
      <c r="AD10" s="31"/>
      <c r="AE10" s="31"/>
      <c r="AF10" s="30"/>
      <c r="AG10" s="30"/>
      <c r="AH10" s="30"/>
      <c r="AI10" s="30"/>
      <c r="AJ10" s="30"/>
      <c r="AK10" s="30"/>
    </row>
    <row r="11" spans="1:41" ht="30" customHeight="1" thickTop="1" thickBot="1" x14ac:dyDescent="0.3">
      <c r="A11" s="35"/>
      <c r="B11" s="36"/>
      <c r="C11" s="36"/>
      <c r="D11" s="36"/>
      <c r="E11" s="36"/>
      <c r="F11" s="36"/>
      <c r="G11" s="36"/>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row>
    <row r="12" spans="1:41" ht="30" customHeight="1" thickTop="1" thickBot="1" x14ac:dyDescent="0.3">
      <c r="A12" s="37" t="s">
        <v>49</v>
      </c>
      <c r="B12" s="38">
        <v>40287.691444999997</v>
      </c>
      <c r="C12" s="38">
        <v>82881.877194000001</v>
      </c>
      <c r="D12" s="38">
        <v>2187.9740000000002</v>
      </c>
      <c r="E12" s="38">
        <v>520.72514499999988</v>
      </c>
      <c r="F12" s="38">
        <v>0</v>
      </c>
      <c r="G12" s="39">
        <v>0</v>
      </c>
      <c r="H12" s="39">
        <v>0</v>
      </c>
      <c r="I12" s="39">
        <v>0</v>
      </c>
      <c r="J12" s="39">
        <v>-107.561367</v>
      </c>
      <c r="K12" s="38">
        <v>33760</v>
      </c>
      <c r="L12" s="38">
        <v>6441.215000000002</v>
      </c>
      <c r="M12" s="39">
        <v>2639</v>
      </c>
      <c r="N12" s="39">
        <v>-634.96</v>
      </c>
      <c r="O12" s="39">
        <v>8797.3970000000008</v>
      </c>
      <c r="P12" s="39">
        <v>-2953.49</v>
      </c>
      <c r="Q12" s="39">
        <v>3278.8199999999997</v>
      </c>
      <c r="R12" s="39">
        <v>-3.1850000000000001</v>
      </c>
      <c r="S12" s="39">
        <v>-4862.7780000000002</v>
      </c>
      <c r="T12" s="39">
        <v>-1</v>
      </c>
      <c r="U12" s="39">
        <v>946.67200000000003</v>
      </c>
      <c r="V12" s="39">
        <v>-487.26099999999997</v>
      </c>
      <c r="W12" s="39">
        <v>86</v>
      </c>
      <c r="X12" s="39">
        <v>8</v>
      </c>
      <c r="Y12" s="39">
        <v>-141</v>
      </c>
      <c r="Z12" s="39">
        <v>-231</v>
      </c>
      <c r="AA12" s="38">
        <v>45003.58</v>
      </c>
      <c r="AB12" s="38">
        <v>10907.022999999999</v>
      </c>
      <c r="AC12" s="38">
        <v>3485.971</v>
      </c>
      <c r="AD12" s="38">
        <v>7218.02</v>
      </c>
      <c r="AE12" s="38">
        <v>203.03200000000001</v>
      </c>
      <c r="AF12" s="38">
        <v>88822.7</v>
      </c>
      <c r="AG12" s="38">
        <v>21730.7</v>
      </c>
      <c r="AH12" s="38">
        <v>-577</v>
      </c>
      <c r="AI12" s="38">
        <v>0</v>
      </c>
      <c r="AJ12" s="38">
        <v>9651.2199999999993</v>
      </c>
      <c r="AK12" s="38">
        <v>1622</v>
      </c>
    </row>
    <row r="13" spans="1:41" s="40" customFormat="1" ht="30" customHeight="1" thickTop="1" thickBot="1" x14ac:dyDescent="0.3">
      <c r="A13" s="35"/>
      <c r="B13" s="36"/>
      <c r="C13" s="36"/>
      <c r="D13" s="36"/>
      <c r="E13" s="36"/>
      <c r="F13" s="36"/>
      <c r="G13" s="36"/>
      <c r="H13" s="36"/>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row>
    <row r="14" spans="1:41" ht="30" customHeight="1" thickTop="1" thickBot="1" x14ac:dyDescent="0.3">
      <c r="A14" s="37" t="s">
        <v>50</v>
      </c>
      <c r="B14" s="38">
        <v>415.72662099999434</v>
      </c>
      <c r="C14" s="38">
        <v>479.83913800000118</v>
      </c>
      <c r="D14" s="38">
        <v>0</v>
      </c>
      <c r="E14" s="38">
        <v>171.27522099999896</v>
      </c>
      <c r="F14" s="38">
        <v>-0.46851100000020551</v>
      </c>
      <c r="G14" s="39">
        <v>-6.381000000021686E-2</v>
      </c>
      <c r="H14" s="39">
        <v>-0.40470199999998613</v>
      </c>
      <c r="I14" s="39">
        <v>9.9999999747524271E-7</v>
      </c>
      <c r="J14" s="39">
        <v>6.409989999999997</v>
      </c>
      <c r="K14" s="38">
        <v>0</v>
      </c>
      <c r="L14" s="38">
        <v>482.57628599999993</v>
      </c>
      <c r="M14" s="39">
        <v>200.84101899999996</v>
      </c>
      <c r="N14" s="39">
        <v>-9.542459000000008</v>
      </c>
      <c r="O14" s="39">
        <v>0</v>
      </c>
      <c r="P14" s="39">
        <v>0</v>
      </c>
      <c r="Q14" s="39">
        <v>181.26272599999993</v>
      </c>
      <c r="R14" s="39">
        <v>-5.4622972811557702E-14</v>
      </c>
      <c r="S14" s="39">
        <v>0</v>
      </c>
      <c r="T14" s="39">
        <v>0</v>
      </c>
      <c r="U14" s="39">
        <v>110.0150000000001</v>
      </c>
      <c r="V14" s="39">
        <v>0</v>
      </c>
      <c r="W14" s="39">
        <v>0</v>
      </c>
      <c r="X14" s="39">
        <v>0</v>
      </c>
      <c r="Y14" s="39">
        <v>0</v>
      </c>
      <c r="Z14" s="39">
        <v>0</v>
      </c>
      <c r="AA14" s="38">
        <v>0</v>
      </c>
      <c r="AB14" s="38">
        <v>0</v>
      </c>
      <c r="AC14" s="38">
        <v>0</v>
      </c>
      <c r="AD14" s="38">
        <v>0</v>
      </c>
      <c r="AE14" s="38">
        <v>0</v>
      </c>
      <c r="AF14" s="38">
        <v>0</v>
      </c>
      <c r="AG14" s="38">
        <v>0</v>
      </c>
      <c r="AH14" s="38">
        <v>0</v>
      </c>
      <c r="AI14" s="38">
        <v>0</v>
      </c>
      <c r="AJ14" s="38">
        <v>0</v>
      </c>
      <c r="AK14" s="38">
        <v>0</v>
      </c>
    </row>
    <row r="15" spans="1:41" s="43" customFormat="1" ht="30" customHeight="1" thickTop="1" thickBot="1" x14ac:dyDescent="0.3">
      <c r="A15" s="41"/>
      <c r="B15" s="42"/>
      <c r="C15" s="42"/>
      <c r="D15" s="42"/>
      <c r="E15" s="42"/>
      <c r="F15" s="42"/>
      <c r="G15" s="42"/>
      <c r="H15" s="42"/>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row>
    <row r="16" spans="1:41" ht="30" customHeight="1" thickTop="1" thickBot="1" x14ac:dyDescent="0.3">
      <c r="A16" s="44" t="s">
        <v>51</v>
      </c>
      <c r="B16" s="45">
        <v>-29915.050350000001</v>
      </c>
      <c r="C16" s="45">
        <v>-76182.63222</v>
      </c>
      <c r="D16" s="45">
        <v>-1358</v>
      </c>
      <c r="E16" s="45">
        <v>4278.95</v>
      </c>
      <c r="F16" s="45">
        <v>411.76188099999979</v>
      </c>
      <c r="G16" s="46">
        <v>48.886567999999784</v>
      </c>
      <c r="H16" s="46">
        <v>329.89306299999998</v>
      </c>
      <c r="I16" s="46">
        <v>32.982250000000001</v>
      </c>
      <c r="J16" s="46">
        <v>143.298</v>
      </c>
      <c r="K16" s="45">
        <v>-33760</v>
      </c>
      <c r="L16" s="45">
        <v>34063.619000000006</v>
      </c>
      <c r="M16" s="47">
        <v>1213.21</v>
      </c>
      <c r="N16" s="47">
        <v>938.45900000000006</v>
      </c>
      <c r="O16" s="46">
        <v>13409.615000000002</v>
      </c>
      <c r="P16" s="46">
        <v>5211.9110000000001</v>
      </c>
      <c r="Q16" s="46">
        <v>1081.577</v>
      </c>
      <c r="R16" s="46">
        <v>3.1849999999999454</v>
      </c>
      <c r="S16" s="46">
        <v>5964.8379999999997</v>
      </c>
      <c r="T16" s="46">
        <v>10</v>
      </c>
      <c r="U16" s="46">
        <v>1138.634</v>
      </c>
      <c r="V16" s="46">
        <v>807.19</v>
      </c>
      <c r="W16" s="46">
        <v>125</v>
      </c>
      <c r="X16" s="46">
        <v>11</v>
      </c>
      <c r="Y16" s="46">
        <v>2248</v>
      </c>
      <c r="Z16" s="46">
        <v>1901</v>
      </c>
      <c r="AA16" s="45">
        <v>-13764.500064</v>
      </c>
      <c r="AB16" s="45">
        <v>-2658</v>
      </c>
      <c r="AC16" s="45">
        <v>0</v>
      </c>
      <c r="AD16" s="45">
        <v>-2658</v>
      </c>
      <c r="AE16" s="45">
        <v>0</v>
      </c>
      <c r="AF16" s="45">
        <v>-88822.7</v>
      </c>
      <c r="AG16" s="45">
        <v>-21730.7</v>
      </c>
      <c r="AH16" s="45">
        <v>255519.38137000002</v>
      </c>
      <c r="AI16" s="45">
        <v>2513</v>
      </c>
      <c r="AJ16" s="45">
        <v>-7697</v>
      </c>
      <c r="AK16" s="45">
        <v>-796</v>
      </c>
      <c r="AO16" s="48"/>
    </row>
    <row r="17" spans="1:46" ht="30" customHeight="1" x14ac:dyDescent="0.25">
      <c r="A17" s="49" t="s">
        <v>52</v>
      </c>
      <c r="B17" s="24">
        <v>-23320</v>
      </c>
      <c r="C17" s="24">
        <v>-74396</v>
      </c>
      <c r="D17" s="24">
        <v>-1358</v>
      </c>
      <c r="E17" s="24"/>
      <c r="F17" s="24">
        <v>-711</v>
      </c>
      <c r="G17" s="16">
        <v>-398.80964699999998</v>
      </c>
      <c r="H17" s="50">
        <v>-233</v>
      </c>
      <c r="I17" s="50">
        <v>-79.190353000000002</v>
      </c>
      <c r="J17" s="24"/>
      <c r="K17" s="24"/>
      <c r="L17" s="24">
        <v>-140</v>
      </c>
      <c r="M17" s="16"/>
      <c r="N17" s="50">
        <v>-128</v>
      </c>
      <c r="O17" s="50">
        <v>-12</v>
      </c>
      <c r="P17" s="50"/>
      <c r="Q17" s="50"/>
      <c r="R17" s="50"/>
      <c r="S17" s="50"/>
      <c r="T17" s="50"/>
      <c r="U17" s="50"/>
      <c r="V17" s="50"/>
      <c r="W17" s="50"/>
      <c r="X17" s="50"/>
      <c r="Y17" s="50"/>
      <c r="Z17" s="50"/>
      <c r="AA17" s="24">
        <v>-11617</v>
      </c>
      <c r="AB17" s="24">
        <v>-2526</v>
      </c>
      <c r="AC17" s="16"/>
      <c r="AD17" s="50">
        <v>-2526</v>
      </c>
      <c r="AE17" s="50"/>
      <c r="AF17" s="24">
        <v>-88822.7</v>
      </c>
      <c r="AG17" s="24">
        <v>-21730.7</v>
      </c>
      <c r="AH17" s="24">
        <v>303898</v>
      </c>
      <c r="AI17" s="24">
        <v>1026</v>
      </c>
      <c r="AJ17" s="24">
        <v>-7697</v>
      </c>
      <c r="AK17" s="24">
        <v>-796</v>
      </c>
    </row>
    <row r="18" spans="1:46" ht="30" customHeight="1" outlineLevel="1" x14ac:dyDescent="0.25">
      <c r="A18" s="51" t="s">
        <v>53</v>
      </c>
      <c r="B18" s="18">
        <v>-20989</v>
      </c>
      <c r="C18" s="18">
        <v>-73865</v>
      </c>
      <c r="D18" s="18">
        <v>-1358</v>
      </c>
      <c r="E18" s="52"/>
      <c r="F18" s="18"/>
      <c r="G18" s="22"/>
      <c r="H18" s="19"/>
      <c r="I18" s="19"/>
      <c r="J18" s="18"/>
      <c r="K18" s="18"/>
      <c r="L18" s="18">
        <v>-48</v>
      </c>
      <c r="M18" s="22"/>
      <c r="N18" s="22">
        <v>-36</v>
      </c>
      <c r="O18" s="19">
        <v>-12</v>
      </c>
      <c r="P18" s="19"/>
      <c r="Q18" s="19"/>
      <c r="R18" s="19"/>
      <c r="S18" s="19"/>
      <c r="T18" s="19"/>
      <c r="U18" s="19"/>
      <c r="V18" s="19"/>
      <c r="W18" s="19"/>
      <c r="X18" s="19"/>
      <c r="Y18" s="19"/>
      <c r="Z18" s="19"/>
      <c r="AA18" s="18">
        <v>-9092</v>
      </c>
      <c r="AB18" s="18">
        <v>-2401</v>
      </c>
      <c r="AC18" s="22"/>
      <c r="AD18" s="19">
        <v>-2401</v>
      </c>
      <c r="AE18" s="19"/>
      <c r="AF18" s="18">
        <v>-87540.3</v>
      </c>
      <c r="AG18" s="18">
        <v>-21624.3</v>
      </c>
      <c r="AH18" s="18">
        <v>280964</v>
      </c>
      <c r="AI18" s="18">
        <v>409</v>
      </c>
      <c r="AJ18" s="18">
        <v>-7697</v>
      </c>
      <c r="AK18" s="18">
        <v>-637</v>
      </c>
      <c r="AN18" s="53"/>
    </row>
    <row r="19" spans="1:46" ht="30" customHeight="1" outlineLevel="1" x14ac:dyDescent="0.25">
      <c r="A19" s="54" t="s">
        <v>54</v>
      </c>
      <c r="B19" s="55">
        <v>-2331</v>
      </c>
      <c r="C19" s="55">
        <v>-531</v>
      </c>
      <c r="D19" s="55"/>
      <c r="E19" s="56"/>
      <c r="F19" s="55">
        <v>-711</v>
      </c>
      <c r="G19" s="57">
        <v>-398.80964699999998</v>
      </c>
      <c r="H19" s="57">
        <v>-233</v>
      </c>
      <c r="I19" s="58">
        <v>-79.190353000000002</v>
      </c>
      <c r="J19" s="55"/>
      <c r="K19" s="55"/>
      <c r="L19" s="55">
        <v>-92</v>
      </c>
      <c r="M19" s="57"/>
      <c r="N19" s="57">
        <v>-92</v>
      </c>
      <c r="O19" s="58"/>
      <c r="P19" s="58"/>
      <c r="Q19" s="58"/>
      <c r="R19" s="58"/>
      <c r="S19" s="58"/>
      <c r="T19" s="58"/>
      <c r="U19" s="58"/>
      <c r="V19" s="58"/>
      <c r="W19" s="58"/>
      <c r="X19" s="58"/>
      <c r="Y19" s="58"/>
      <c r="Z19" s="58"/>
      <c r="AA19" s="55">
        <v>-2525</v>
      </c>
      <c r="AB19" s="55">
        <v>-125</v>
      </c>
      <c r="AC19" s="57"/>
      <c r="AD19" s="58">
        <v>-125</v>
      </c>
      <c r="AE19" s="58"/>
      <c r="AF19" s="55">
        <v>-1282.4000000000001</v>
      </c>
      <c r="AG19" s="55">
        <v>-106.4</v>
      </c>
      <c r="AH19" s="55">
        <v>22934</v>
      </c>
      <c r="AI19" s="55">
        <v>617</v>
      </c>
      <c r="AJ19" s="55"/>
      <c r="AK19" s="55">
        <v>-159</v>
      </c>
    </row>
    <row r="20" spans="1:46" ht="30" customHeight="1" x14ac:dyDescent="0.25">
      <c r="A20" s="17" t="s">
        <v>55</v>
      </c>
      <c r="B20" s="18">
        <v>-449</v>
      </c>
      <c r="C20" s="18">
        <v>-1713</v>
      </c>
      <c r="D20" s="18"/>
      <c r="E20" s="18"/>
      <c r="F20" s="18">
        <v>-189</v>
      </c>
      <c r="G20" s="22">
        <v>-103.08651800000001</v>
      </c>
      <c r="H20" s="19">
        <v>-40</v>
      </c>
      <c r="I20" s="19">
        <v>-45.913481999999995</v>
      </c>
      <c r="J20" s="18"/>
      <c r="K20" s="18"/>
      <c r="L20" s="18">
        <v>-55</v>
      </c>
      <c r="M20" s="22"/>
      <c r="N20" s="22">
        <v>-55</v>
      </c>
      <c r="O20" s="19"/>
      <c r="P20" s="19"/>
      <c r="Q20" s="19"/>
      <c r="R20" s="19"/>
      <c r="S20" s="19"/>
      <c r="T20" s="19"/>
      <c r="U20" s="19"/>
      <c r="V20" s="19"/>
      <c r="W20" s="19"/>
      <c r="X20" s="19"/>
      <c r="Y20" s="19"/>
      <c r="Z20" s="19"/>
      <c r="AA20" s="18">
        <v>-1123</v>
      </c>
      <c r="AB20" s="18">
        <v>-132</v>
      </c>
      <c r="AC20" s="22"/>
      <c r="AD20" s="19">
        <v>-132</v>
      </c>
      <c r="AE20" s="19"/>
      <c r="AF20" s="18"/>
      <c r="AG20" s="18"/>
      <c r="AH20" s="18"/>
      <c r="AI20" s="18">
        <v>1781</v>
      </c>
      <c r="AJ20" s="18"/>
      <c r="AK20" s="18"/>
    </row>
    <row r="21" spans="1:46" ht="30" customHeight="1" x14ac:dyDescent="0.25">
      <c r="A21" s="59" t="s">
        <v>56</v>
      </c>
      <c r="B21" s="55">
        <v>-5773.1403499999997</v>
      </c>
      <c r="C21" s="55"/>
      <c r="D21" s="55"/>
      <c r="E21" s="56">
        <v>4278.95</v>
      </c>
      <c r="F21" s="55">
        <v>849.370676</v>
      </c>
      <c r="G21" s="57"/>
      <c r="H21" s="58">
        <v>849.370676</v>
      </c>
      <c r="I21" s="58"/>
      <c r="J21" s="55">
        <v>143.298</v>
      </c>
      <c r="K21" s="55"/>
      <c r="L21" s="55"/>
      <c r="M21" s="57"/>
      <c r="N21" s="57"/>
      <c r="O21" s="58"/>
      <c r="P21" s="58"/>
      <c r="Q21" s="58"/>
      <c r="R21" s="58"/>
      <c r="S21" s="58"/>
      <c r="T21" s="58"/>
      <c r="U21" s="58"/>
      <c r="V21" s="58"/>
      <c r="W21" s="58"/>
      <c r="X21" s="58"/>
      <c r="Y21" s="58"/>
      <c r="Z21" s="58"/>
      <c r="AA21" s="55"/>
      <c r="AB21" s="55"/>
      <c r="AC21" s="57"/>
      <c r="AD21" s="58"/>
      <c r="AE21" s="58"/>
      <c r="AF21" s="55"/>
      <c r="AG21" s="55"/>
      <c r="AH21" s="55"/>
      <c r="AI21" s="55"/>
      <c r="AJ21" s="55"/>
      <c r="AK21" s="55"/>
    </row>
    <row r="22" spans="1:46" ht="30" customHeight="1" x14ac:dyDescent="0.25">
      <c r="A22" s="17" t="s">
        <v>57</v>
      </c>
      <c r="B22" s="18"/>
      <c r="C22" s="18"/>
      <c r="D22" s="18"/>
      <c r="E22" s="52"/>
      <c r="F22" s="18">
        <v>1374.6240029999999</v>
      </c>
      <c r="G22" s="22">
        <v>1190.9083839999998</v>
      </c>
      <c r="H22" s="19"/>
      <c r="I22" s="19">
        <v>183.715619</v>
      </c>
      <c r="J22" s="18"/>
      <c r="K22" s="18"/>
      <c r="L22" s="18"/>
      <c r="M22" s="22"/>
      <c r="N22" s="22"/>
      <c r="O22" s="19"/>
      <c r="P22" s="19"/>
      <c r="Q22" s="19"/>
      <c r="R22" s="19"/>
      <c r="S22" s="19"/>
      <c r="T22" s="19"/>
      <c r="U22" s="19"/>
      <c r="V22" s="19"/>
      <c r="W22" s="19"/>
      <c r="X22" s="19"/>
      <c r="Y22" s="19"/>
      <c r="Z22" s="19"/>
      <c r="AA22" s="18"/>
      <c r="AB22" s="18"/>
      <c r="AC22" s="22"/>
      <c r="AD22" s="19"/>
      <c r="AE22" s="19"/>
      <c r="AF22" s="18"/>
      <c r="AG22" s="18"/>
      <c r="AH22" s="18"/>
      <c r="AI22" s="18"/>
      <c r="AJ22" s="18"/>
      <c r="AK22" s="18"/>
    </row>
    <row r="23" spans="1:46" ht="30" customHeight="1" x14ac:dyDescent="0.25">
      <c r="A23" s="59" t="s">
        <v>58</v>
      </c>
      <c r="B23" s="55"/>
      <c r="C23" s="55"/>
      <c r="D23" s="55"/>
      <c r="E23" s="56"/>
      <c r="F23" s="55"/>
      <c r="G23" s="57"/>
      <c r="H23" s="58"/>
      <c r="I23" s="58"/>
      <c r="J23" s="55"/>
      <c r="K23" s="55">
        <v>-33335</v>
      </c>
      <c r="L23" s="55">
        <v>37608.312000000005</v>
      </c>
      <c r="M23" s="57">
        <v>1213.21</v>
      </c>
      <c r="N23" s="57">
        <v>2987.377</v>
      </c>
      <c r="O23" s="58">
        <v>13749.174000000001</v>
      </c>
      <c r="P23" s="58">
        <v>5287.8680000000004</v>
      </c>
      <c r="Q23" s="58">
        <v>1081.577</v>
      </c>
      <c r="R23" s="58">
        <v>1083.444</v>
      </c>
      <c r="S23" s="58">
        <v>5964.8379999999997</v>
      </c>
      <c r="T23" s="58">
        <v>10</v>
      </c>
      <c r="U23" s="58">
        <v>1138.634</v>
      </c>
      <c r="V23" s="58">
        <v>807.19</v>
      </c>
      <c r="W23" s="58">
        <v>125</v>
      </c>
      <c r="X23" s="58">
        <v>11</v>
      </c>
      <c r="Y23" s="58">
        <v>2248</v>
      </c>
      <c r="Z23" s="58">
        <v>1901</v>
      </c>
      <c r="AA23" s="55">
        <v>-977.30006400000002</v>
      </c>
      <c r="AB23" s="55"/>
      <c r="AC23" s="57"/>
      <c r="AD23" s="58"/>
      <c r="AE23" s="58"/>
      <c r="AF23" s="55"/>
      <c r="AG23" s="55"/>
      <c r="AH23" s="55">
        <v>-2331.6186299999999</v>
      </c>
      <c r="AI23" s="55">
        <v>-294</v>
      </c>
      <c r="AJ23" s="55"/>
      <c r="AK23" s="55"/>
    </row>
    <row r="24" spans="1:46" ht="30" customHeight="1" thickBot="1" x14ac:dyDescent="0.3">
      <c r="A24" s="60" t="s">
        <v>59</v>
      </c>
      <c r="B24" s="61">
        <v>-372.91</v>
      </c>
      <c r="C24" s="61">
        <v>-73.632220000000004</v>
      </c>
      <c r="D24" s="61"/>
      <c r="E24" s="62"/>
      <c r="F24" s="61">
        <v>-912.23279800000012</v>
      </c>
      <c r="G24" s="63">
        <v>-640.12565100000006</v>
      </c>
      <c r="H24" s="64">
        <v>-246.47761299999999</v>
      </c>
      <c r="I24" s="64">
        <v>-25.629534</v>
      </c>
      <c r="J24" s="61"/>
      <c r="K24" s="61">
        <v>-425</v>
      </c>
      <c r="L24" s="61">
        <v>-3349.6929999999998</v>
      </c>
      <c r="M24" s="63"/>
      <c r="N24" s="63">
        <v>-1865.9179999999999</v>
      </c>
      <c r="O24" s="64">
        <v>-327.55900000000003</v>
      </c>
      <c r="P24" s="64">
        <v>-75.956999999999994</v>
      </c>
      <c r="Q24" s="64"/>
      <c r="R24" s="64">
        <v>-1080.259</v>
      </c>
      <c r="S24" s="64"/>
      <c r="T24" s="64"/>
      <c r="U24" s="64"/>
      <c r="V24" s="64"/>
      <c r="W24" s="64"/>
      <c r="X24" s="64"/>
      <c r="Y24" s="64"/>
      <c r="Z24" s="64"/>
      <c r="AA24" s="61">
        <v>-47.2</v>
      </c>
      <c r="AB24" s="61"/>
      <c r="AC24" s="63"/>
      <c r="AD24" s="64"/>
      <c r="AE24" s="64"/>
      <c r="AF24" s="61"/>
      <c r="AG24" s="61"/>
      <c r="AH24" s="61">
        <v>-46047</v>
      </c>
      <c r="AI24" s="61"/>
      <c r="AJ24" s="61"/>
      <c r="AK24" s="61"/>
    </row>
    <row r="25" spans="1:46" ht="30" customHeight="1" thickTop="1" thickBot="1" x14ac:dyDescent="0.3">
      <c r="A25" s="35"/>
      <c r="B25" s="36"/>
      <c r="C25" s="36"/>
      <c r="D25" s="36"/>
      <c r="E25" s="36"/>
      <c r="F25" s="36"/>
      <c r="G25" s="36"/>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N25" s="65"/>
      <c r="AO25" s="65"/>
      <c r="AP25" s="65"/>
      <c r="AQ25" s="65"/>
      <c r="AR25" s="65"/>
      <c r="AS25" s="65"/>
      <c r="AT25" s="65"/>
    </row>
    <row r="26" spans="1:46" ht="30" customHeight="1" thickTop="1" thickBot="1" x14ac:dyDescent="0.3">
      <c r="A26" s="37" t="s">
        <v>60</v>
      </c>
      <c r="B26" s="38">
        <v>10372.641094999995</v>
      </c>
      <c r="C26" s="38">
        <v>6699.2449740000011</v>
      </c>
      <c r="D26" s="38">
        <v>829.97400000000016</v>
      </c>
      <c r="E26" s="38">
        <v>4799.6751449999992</v>
      </c>
      <c r="F26" s="38">
        <v>411.76188099999979</v>
      </c>
      <c r="G26" s="39">
        <v>48.886567999999784</v>
      </c>
      <c r="H26" s="39">
        <v>329.89306299999998</v>
      </c>
      <c r="I26" s="39">
        <v>32.982250000000001</v>
      </c>
      <c r="J26" s="38">
        <v>35.736632999999998</v>
      </c>
      <c r="K26" s="38">
        <v>0</v>
      </c>
      <c r="L26" s="38">
        <v>40504.833999999988</v>
      </c>
      <c r="M26" s="39">
        <v>3852.21</v>
      </c>
      <c r="N26" s="39">
        <v>303.49900000000002</v>
      </c>
      <c r="O26" s="39">
        <v>22207.012000000002</v>
      </c>
      <c r="P26" s="39">
        <v>2258.4210000000003</v>
      </c>
      <c r="Q26" s="39">
        <v>4360.3969999999999</v>
      </c>
      <c r="R26" s="39">
        <v>-5.4622972811557702E-14</v>
      </c>
      <c r="S26" s="39">
        <v>1102.0599999999995</v>
      </c>
      <c r="T26" s="39">
        <v>9</v>
      </c>
      <c r="U26" s="39">
        <v>2085.306</v>
      </c>
      <c r="V26" s="39">
        <v>319.92900000000009</v>
      </c>
      <c r="W26" s="39">
        <v>211</v>
      </c>
      <c r="X26" s="39">
        <v>19</v>
      </c>
      <c r="Y26" s="39">
        <v>2107</v>
      </c>
      <c r="Z26" s="39">
        <v>1670</v>
      </c>
      <c r="AA26" s="38">
        <v>31239.079936000002</v>
      </c>
      <c r="AB26" s="38">
        <v>8249.0229999999992</v>
      </c>
      <c r="AC26" s="38">
        <v>3485.971</v>
      </c>
      <c r="AD26" s="38">
        <v>4560.0200000000004</v>
      </c>
      <c r="AE26" s="38">
        <v>203.03200000000001</v>
      </c>
      <c r="AF26" s="38">
        <v>0</v>
      </c>
      <c r="AG26" s="38">
        <v>0</v>
      </c>
      <c r="AH26" s="38">
        <v>254942.38137000002</v>
      </c>
      <c r="AI26" s="38">
        <v>2513</v>
      </c>
      <c r="AJ26" s="38">
        <v>1954.2199999999993</v>
      </c>
      <c r="AK26" s="38">
        <v>826</v>
      </c>
      <c r="AN26" s="65"/>
      <c r="AO26" s="65"/>
      <c r="AP26" s="65"/>
      <c r="AQ26" s="65"/>
      <c r="AR26" s="65"/>
      <c r="AS26" s="65"/>
      <c r="AT26" s="65"/>
    </row>
    <row r="27" spans="1:46" ht="30" customHeight="1" thickTop="1" thickBot="1" x14ac:dyDescent="0.3">
      <c r="A27" s="41"/>
      <c r="B27" s="36"/>
      <c r="C27" s="36"/>
      <c r="D27" s="36"/>
      <c r="E27" s="36"/>
      <c r="F27" s="36"/>
      <c r="G27" s="36"/>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66"/>
      <c r="AN27" s="67"/>
      <c r="AO27" s="65"/>
      <c r="AP27" s="65"/>
      <c r="AQ27" s="65"/>
      <c r="AR27" s="65"/>
      <c r="AS27" s="65"/>
      <c r="AT27" s="65"/>
    </row>
    <row r="28" spans="1:46" ht="30" customHeight="1" thickTop="1" thickBot="1" x14ac:dyDescent="0.3">
      <c r="A28" s="37" t="s">
        <v>61</v>
      </c>
      <c r="B28" s="38">
        <v>9956.9144740000011</v>
      </c>
      <c r="C28" s="38">
        <v>6219.4058359999999</v>
      </c>
      <c r="D28" s="38">
        <v>829.97400000000005</v>
      </c>
      <c r="E28" s="38">
        <v>4628.3999240000003</v>
      </c>
      <c r="F28" s="38">
        <v>412.23039199999999</v>
      </c>
      <c r="G28" s="39">
        <v>48.950378000000001</v>
      </c>
      <c r="H28" s="39">
        <v>330.29776499999997</v>
      </c>
      <c r="I28" s="39">
        <v>32.982249000000003</v>
      </c>
      <c r="J28" s="38">
        <v>29.326643000000001</v>
      </c>
      <c r="K28" s="38">
        <v>0</v>
      </c>
      <c r="L28" s="38">
        <v>40022.257714000007</v>
      </c>
      <c r="M28" s="39">
        <v>3651.3689810000001</v>
      </c>
      <c r="N28" s="39">
        <v>313.04145900000003</v>
      </c>
      <c r="O28" s="39">
        <v>22207.012000000002</v>
      </c>
      <c r="P28" s="39">
        <v>2258.4210000000003</v>
      </c>
      <c r="Q28" s="39">
        <v>4179.134274</v>
      </c>
      <c r="R28" s="39">
        <v>0</v>
      </c>
      <c r="S28" s="39">
        <v>1102.0599999999995</v>
      </c>
      <c r="T28" s="39">
        <v>9</v>
      </c>
      <c r="U28" s="39">
        <v>1975.2909999999999</v>
      </c>
      <c r="V28" s="39">
        <v>319.92900000000009</v>
      </c>
      <c r="W28" s="39">
        <v>211</v>
      </c>
      <c r="X28" s="39">
        <v>19</v>
      </c>
      <c r="Y28" s="39">
        <v>2107</v>
      </c>
      <c r="Z28" s="39">
        <v>1670</v>
      </c>
      <c r="AA28" s="38">
        <v>31239.079936000002</v>
      </c>
      <c r="AB28" s="38">
        <v>8249.0229999999992</v>
      </c>
      <c r="AC28" s="38">
        <v>3485.971</v>
      </c>
      <c r="AD28" s="38">
        <v>4560.0200000000004</v>
      </c>
      <c r="AE28" s="38">
        <v>203.03200000000001</v>
      </c>
      <c r="AF28" s="38">
        <v>0</v>
      </c>
      <c r="AG28" s="38">
        <v>0</v>
      </c>
      <c r="AH28" s="38">
        <v>254942.38137000002</v>
      </c>
      <c r="AI28" s="38">
        <v>2513</v>
      </c>
      <c r="AJ28" s="38">
        <v>1954.22</v>
      </c>
      <c r="AK28" s="38">
        <v>826</v>
      </c>
      <c r="AN28" s="65"/>
      <c r="AO28" s="65"/>
      <c r="AP28" s="65"/>
      <c r="AQ28" s="65"/>
      <c r="AR28" s="65"/>
      <c r="AS28" s="65"/>
      <c r="AT28" s="65"/>
    </row>
    <row r="29" spans="1:46" ht="30" customHeight="1" thickTop="1" thickBot="1" x14ac:dyDescent="0.3">
      <c r="A29" s="41"/>
      <c r="B29" s="68"/>
      <c r="C29" s="68"/>
      <c r="D29" s="68"/>
      <c r="E29" s="68"/>
      <c r="F29" s="68"/>
      <c r="G29" s="68"/>
      <c r="H29" s="68"/>
      <c r="I29" s="68"/>
      <c r="J29" s="68"/>
      <c r="K29" s="68"/>
      <c r="L29" s="68"/>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N29" s="65"/>
      <c r="AO29" s="65"/>
      <c r="AP29" s="65"/>
      <c r="AQ29" s="65"/>
      <c r="AR29" s="65"/>
      <c r="AS29" s="65"/>
      <c r="AT29" s="65"/>
    </row>
    <row r="30" spans="1:46" ht="30" customHeight="1" thickTop="1" thickBot="1" x14ac:dyDescent="0.3">
      <c r="A30" s="69" t="s">
        <v>62</v>
      </c>
      <c r="B30" s="45">
        <v>5052.5325139999995</v>
      </c>
      <c r="C30" s="45">
        <v>3975.4448360000001</v>
      </c>
      <c r="D30" s="45">
        <v>579.97400000000005</v>
      </c>
      <c r="E30" s="45">
        <v>4628.3999240000003</v>
      </c>
      <c r="F30" s="45">
        <v>412.23039199999999</v>
      </c>
      <c r="G30" s="47">
        <v>48.950378000000001</v>
      </c>
      <c r="H30" s="47">
        <v>330.29776499999997</v>
      </c>
      <c r="I30" s="47">
        <v>32.982249000000003</v>
      </c>
      <c r="J30" s="45">
        <v>29.326643000000001</v>
      </c>
      <c r="K30" s="45">
        <v>0</v>
      </c>
      <c r="L30" s="45">
        <v>4070.25594</v>
      </c>
      <c r="M30" s="47">
        <v>3651.3689810000001</v>
      </c>
      <c r="N30" s="47">
        <v>66.505459000000016</v>
      </c>
      <c r="O30" s="47">
        <v>254.99021799999997</v>
      </c>
      <c r="P30" s="47">
        <v>1.329008</v>
      </c>
      <c r="Q30" s="47">
        <v>96.062274000000002</v>
      </c>
      <c r="R30" s="47">
        <v>0</v>
      </c>
      <c r="S30" s="47">
        <v>0</v>
      </c>
      <c r="T30" s="47">
        <v>0</v>
      </c>
      <c r="U30" s="47">
        <v>0</v>
      </c>
      <c r="V30" s="47">
        <v>0</v>
      </c>
      <c r="W30" s="47">
        <v>0</v>
      </c>
      <c r="X30" s="47">
        <v>0</v>
      </c>
      <c r="Y30" s="47">
        <v>0</v>
      </c>
      <c r="Z30" s="47">
        <v>0</v>
      </c>
      <c r="AA30" s="45">
        <v>10671.153388000004</v>
      </c>
      <c r="AB30" s="45">
        <v>2574.2200000000007</v>
      </c>
      <c r="AC30" s="45">
        <v>0</v>
      </c>
      <c r="AD30" s="45">
        <v>2574.2200000000007</v>
      </c>
      <c r="AE30" s="45">
        <v>0</v>
      </c>
      <c r="AF30" s="45">
        <v>0</v>
      </c>
      <c r="AG30" s="45">
        <v>0</v>
      </c>
      <c r="AH30" s="45">
        <v>115267</v>
      </c>
      <c r="AI30" s="45">
        <v>2472</v>
      </c>
      <c r="AJ30" s="45">
        <v>0</v>
      </c>
      <c r="AK30" s="45">
        <v>289</v>
      </c>
      <c r="AN30" s="65"/>
      <c r="AO30" s="65"/>
      <c r="AP30" s="65"/>
      <c r="AQ30" s="65"/>
      <c r="AR30" s="65"/>
      <c r="AS30" s="65"/>
      <c r="AT30" s="65"/>
    </row>
    <row r="31" spans="1:46" s="75" customFormat="1" ht="30" customHeight="1" x14ac:dyDescent="0.25">
      <c r="A31" s="70" t="s">
        <v>63</v>
      </c>
      <c r="B31" s="71">
        <v>0.85554699999999995</v>
      </c>
      <c r="C31" s="72">
        <v>1.9297</v>
      </c>
      <c r="D31" s="71"/>
      <c r="E31" s="71"/>
      <c r="F31" s="71"/>
      <c r="G31" s="73"/>
      <c r="H31" s="73"/>
      <c r="I31" s="73"/>
      <c r="J31" s="71"/>
      <c r="K31" s="71"/>
      <c r="L31" s="71">
        <v>95.016021000000009</v>
      </c>
      <c r="M31" s="74">
        <v>9.7494999999999994</v>
      </c>
      <c r="N31" s="74">
        <v>0.28484399999999999</v>
      </c>
      <c r="O31" s="73">
        <v>84.964365999999998</v>
      </c>
      <c r="P31" s="73">
        <v>9.7799999999999992E-4</v>
      </c>
      <c r="Q31" s="73">
        <v>1.6333E-2</v>
      </c>
      <c r="R31" s="73"/>
      <c r="S31" s="73"/>
      <c r="T31" s="73"/>
      <c r="U31" s="73"/>
      <c r="V31" s="73"/>
      <c r="W31" s="73"/>
      <c r="X31" s="73"/>
      <c r="Y31" s="73"/>
      <c r="Z31" s="73"/>
      <c r="AA31" s="71">
        <v>155.96</v>
      </c>
      <c r="AB31" s="71"/>
      <c r="AC31" s="16"/>
      <c r="AD31" s="50"/>
      <c r="AE31" s="50"/>
      <c r="AF31" s="71"/>
      <c r="AG31" s="71"/>
      <c r="AH31" s="71">
        <v>1584</v>
      </c>
      <c r="AI31" s="71">
        <v>8</v>
      </c>
      <c r="AJ31" s="71"/>
      <c r="AK31" s="71"/>
      <c r="AM31" s="76"/>
      <c r="AN31" s="65"/>
      <c r="AO31" s="65"/>
      <c r="AP31" s="65"/>
      <c r="AQ31" s="65"/>
      <c r="AR31" s="65"/>
      <c r="AS31" s="65"/>
      <c r="AT31" s="65"/>
    </row>
    <row r="32" spans="1:46" s="75" customFormat="1" ht="30" customHeight="1" x14ac:dyDescent="0.25">
      <c r="A32" s="77" t="s">
        <v>64</v>
      </c>
      <c r="B32" s="78">
        <v>421.87941999999998</v>
      </c>
      <c r="C32" s="78">
        <v>631.30355400000008</v>
      </c>
      <c r="D32" s="78"/>
      <c r="E32" s="78">
        <v>50.373224999999998</v>
      </c>
      <c r="F32" s="78"/>
      <c r="G32" s="79"/>
      <c r="H32" s="79"/>
      <c r="I32" s="79"/>
      <c r="J32" s="78"/>
      <c r="K32" s="78"/>
      <c r="L32" s="78">
        <v>19.291233999999999</v>
      </c>
      <c r="M32" s="79">
        <v>1.4984310000000001</v>
      </c>
      <c r="N32" s="79">
        <v>3.3194650000000001</v>
      </c>
      <c r="O32" s="79">
        <v>13.033332999999999</v>
      </c>
      <c r="P32" s="79">
        <v>1.721E-2</v>
      </c>
      <c r="Q32" s="79">
        <v>1.4227950000000003</v>
      </c>
      <c r="R32" s="79"/>
      <c r="S32" s="79"/>
      <c r="T32" s="79"/>
      <c r="U32" s="79"/>
      <c r="V32" s="79"/>
      <c r="W32" s="79"/>
      <c r="X32" s="79"/>
      <c r="Y32" s="79"/>
      <c r="Z32" s="79"/>
      <c r="AA32" s="78">
        <v>1386.255592</v>
      </c>
      <c r="AB32" s="78">
        <v>133.22</v>
      </c>
      <c r="AC32" s="22"/>
      <c r="AD32" s="19">
        <v>133.22</v>
      </c>
      <c r="AE32" s="19"/>
      <c r="AF32" s="78"/>
      <c r="AG32" s="78"/>
      <c r="AH32" s="78">
        <v>7758</v>
      </c>
      <c r="AI32" s="78">
        <v>496</v>
      </c>
      <c r="AJ32" s="78"/>
      <c r="AK32" s="78"/>
      <c r="AM32" s="80"/>
      <c r="AN32" s="65"/>
      <c r="AO32" s="65"/>
      <c r="AP32" s="65"/>
      <c r="AQ32" s="65"/>
      <c r="AR32" s="65"/>
      <c r="AS32" s="65"/>
      <c r="AT32" s="65"/>
    </row>
    <row r="33" spans="1:39" ht="30" customHeight="1" outlineLevel="1" x14ac:dyDescent="0.25">
      <c r="A33" s="81" t="s">
        <v>65</v>
      </c>
      <c r="B33" s="24">
        <v>417.39803999999998</v>
      </c>
      <c r="C33" s="24">
        <v>630.93162400000006</v>
      </c>
      <c r="D33" s="24"/>
      <c r="E33" s="24">
        <v>0.2545</v>
      </c>
      <c r="F33" s="24"/>
      <c r="G33" s="25"/>
      <c r="H33" s="25"/>
      <c r="I33" s="25"/>
      <c r="J33" s="24"/>
      <c r="K33" s="24"/>
      <c r="L33" s="24">
        <v>14.712498999999999</v>
      </c>
      <c r="M33" s="28">
        <v>1.4984310000000001</v>
      </c>
      <c r="N33" s="28">
        <v>0.46197899999999997</v>
      </c>
      <c r="O33" s="25">
        <v>11.731871</v>
      </c>
      <c r="P33" s="25">
        <v>1.1258000000000001E-2</v>
      </c>
      <c r="Q33" s="25">
        <v>1.0089600000000001</v>
      </c>
      <c r="R33" s="25"/>
      <c r="S33" s="25"/>
      <c r="T33" s="25"/>
      <c r="U33" s="25"/>
      <c r="V33" s="25"/>
      <c r="W33" s="25"/>
      <c r="X33" s="25"/>
      <c r="Y33" s="25"/>
      <c r="Z33" s="25"/>
      <c r="AA33" s="24">
        <v>1241.8499999999999</v>
      </c>
      <c r="AB33" s="24">
        <v>132.49</v>
      </c>
      <c r="AC33" s="57"/>
      <c r="AD33" s="58">
        <v>132.49</v>
      </c>
      <c r="AE33" s="58"/>
      <c r="AF33" s="24"/>
      <c r="AG33" s="24"/>
      <c r="AH33" s="24">
        <v>6439</v>
      </c>
      <c r="AI33" s="24">
        <v>496</v>
      </c>
      <c r="AJ33" s="24"/>
      <c r="AK33" s="24"/>
    </row>
    <row r="34" spans="1:39" ht="30" customHeight="1" outlineLevel="1" x14ac:dyDescent="0.25">
      <c r="A34" s="82" t="s">
        <v>66</v>
      </c>
      <c r="B34" s="18"/>
      <c r="C34" s="18"/>
      <c r="D34" s="18"/>
      <c r="E34" s="18"/>
      <c r="F34" s="18"/>
      <c r="G34" s="19"/>
      <c r="H34" s="19"/>
      <c r="I34" s="19"/>
      <c r="J34" s="18"/>
      <c r="K34" s="18"/>
      <c r="L34" s="18">
        <v>1.88388</v>
      </c>
      <c r="M34" s="22"/>
      <c r="N34" s="22">
        <v>0.1966</v>
      </c>
      <c r="O34" s="19">
        <v>1.273263</v>
      </c>
      <c r="P34" s="19">
        <v>5.9519999999999998E-3</v>
      </c>
      <c r="Q34" s="19">
        <v>0.40806500000000001</v>
      </c>
      <c r="R34" s="19"/>
      <c r="S34" s="19"/>
      <c r="T34" s="19"/>
      <c r="U34" s="19"/>
      <c r="V34" s="19"/>
      <c r="W34" s="19"/>
      <c r="X34" s="19"/>
      <c r="Y34" s="19"/>
      <c r="Z34" s="19"/>
      <c r="AA34" s="18">
        <v>31.27</v>
      </c>
      <c r="AB34" s="18">
        <v>0.73</v>
      </c>
      <c r="AC34" s="22"/>
      <c r="AD34" s="19">
        <v>0.73</v>
      </c>
      <c r="AE34" s="19"/>
      <c r="AF34" s="18"/>
      <c r="AG34" s="18"/>
      <c r="AH34" s="18">
        <v>527</v>
      </c>
      <c r="AI34" s="18"/>
      <c r="AJ34" s="18"/>
      <c r="AK34" s="18"/>
    </row>
    <row r="35" spans="1:39" ht="30" customHeight="1" outlineLevel="1" x14ac:dyDescent="0.25">
      <c r="A35" s="81" t="s">
        <v>67</v>
      </c>
      <c r="B35" s="24"/>
      <c r="C35" s="24"/>
      <c r="D35" s="24"/>
      <c r="E35" s="24"/>
      <c r="F35" s="24"/>
      <c r="G35" s="25"/>
      <c r="H35" s="25"/>
      <c r="I35" s="25"/>
      <c r="J35" s="24"/>
      <c r="K35" s="24"/>
      <c r="L35" s="24">
        <v>1.9090000000000001E-3</v>
      </c>
      <c r="M35" s="28"/>
      <c r="N35" s="28"/>
      <c r="O35" s="25">
        <v>1.9090000000000001E-3</v>
      </c>
      <c r="P35" s="25"/>
      <c r="Q35" s="25"/>
      <c r="R35" s="25"/>
      <c r="S35" s="25"/>
      <c r="T35" s="25"/>
      <c r="U35" s="25"/>
      <c r="V35" s="25"/>
      <c r="W35" s="25"/>
      <c r="X35" s="25"/>
      <c r="Y35" s="25"/>
      <c r="Z35" s="25"/>
      <c r="AA35" s="24">
        <v>24.68</v>
      </c>
      <c r="AB35" s="24"/>
      <c r="AC35" s="57"/>
      <c r="AD35" s="58"/>
      <c r="AE35" s="58"/>
      <c r="AF35" s="24"/>
      <c r="AG35" s="24"/>
      <c r="AH35" s="24">
        <v>202</v>
      </c>
      <c r="AI35" s="24"/>
      <c r="AJ35" s="24"/>
      <c r="AK35" s="24"/>
    </row>
    <row r="36" spans="1:39" ht="30" customHeight="1" outlineLevel="1" x14ac:dyDescent="0.25">
      <c r="A36" s="82" t="s">
        <v>68</v>
      </c>
      <c r="B36" s="18">
        <v>4.4813799999999997</v>
      </c>
      <c r="C36" s="18">
        <v>0.37192999999999998</v>
      </c>
      <c r="D36" s="18"/>
      <c r="E36" s="18">
        <v>50.118724999999998</v>
      </c>
      <c r="F36" s="18"/>
      <c r="G36" s="19"/>
      <c r="H36" s="19"/>
      <c r="I36" s="19"/>
      <c r="J36" s="18"/>
      <c r="K36" s="18"/>
      <c r="L36" s="18">
        <v>2.6929460000000001</v>
      </c>
      <c r="M36" s="22"/>
      <c r="N36" s="22">
        <v>2.6608860000000001</v>
      </c>
      <c r="O36" s="19">
        <v>2.6290000000000001E-2</v>
      </c>
      <c r="P36" s="19"/>
      <c r="Q36" s="19">
        <v>5.77E-3</v>
      </c>
      <c r="R36" s="19"/>
      <c r="S36" s="19"/>
      <c r="T36" s="19"/>
      <c r="U36" s="19"/>
      <c r="V36" s="19"/>
      <c r="W36" s="19"/>
      <c r="X36" s="19"/>
      <c r="Y36" s="19"/>
      <c r="Z36" s="19"/>
      <c r="AA36" s="18">
        <v>88.455591999999996</v>
      </c>
      <c r="AB36" s="18"/>
      <c r="AC36" s="22"/>
      <c r="AD36" s="19"/>
      <c r="AE36" s="19"/>
      <c r="AF36" s="18"/>
      <c r="AG36" s="18"/>
      <c r="AH36" s="18">
        <v>590</v>
      </c>
      <c r="AI36" s="18"/>
      <c r="AJ36" s="18"/>
      <c r="AK36" s="18"/>
    </row>
    <row r="37" spans="1:39" s="75" customFormat="1" ht="30" customHeight="1" x14ac:dyDescent="0.25">
      <c r="A37" s="83" t="s">
        <v>69</v>
      </c>
      <c r="B37" s="84">
        <v>278.28902299999999</v>
      </c>
      <c r="C37" s="84">
        <v>1483.6068949999999</v>
      </c>
      <c r="D37" s="84"/>
      <c r="E37" s="84">
        <v>1.4E-2</v>
      </c>
      <c r="F37" s="84"/>
      <c r="G37" s="85"/>
      <c r="H37" s="85"/>
      <c r="I37" s="85"/>
      <c r="J37" s="84"/>
      <c r="K37" s="84"/>
      <c r="L37" s="84">
        <v>26.369007</v>
      </c>
      <c r="M37" s="85"/>
      <c r="N37" s="85">
        <v>24.105072</v>
      </c>
      <c r="O37" s="85">
        <v>1.9920820000000001</v>
      </c>
      <c r="P37" s="85">
        <v>0.14960399999999999</v>
      </c>
      <c r="Q37" s="85">
        <v>0.12224900000000001</v>
      </c>
      <c r="R37" s="85"/>
      <c r="S37" s="85"/>
      <c r="T37" s="85"/>
      <c r="U37" s="85"/>
      <c r="V37" s="85"/>
      <c r="W37" s="85"/>
      <c r="X37" s="85"/>
      <c r="Y37" s="85"/>
      <c r="Z37" s="85"/>
      <c r="AA37" s="84">
        <v>1218.4129269999999</v>
      </c>
      <c r="AB37" s="84"/>
      <c r="AC37" s="57"/>
      <c r="AD37" s="58"/>
      <c r="AE37" s="58"/>
      <c r="AF37" s="84"/>
      <c r="AG37" s="84"/>
      <c r="AH37" s="84">
        <v>17967</v>
      </c>
      <c r="AI37" s="84">
        <v>85</v>
      </c>
      <c r="AJ37" s="84"/>
      <c r="AK37" s="84"/>
      <c r="AM37" s="86"/>
    </row>
    <row r="38" spans="1:39" ht="30" customHeight="1" outlineLevel="1" x14ac:dyDescent="0.25">
      <c r="A38" s="82" t="s">
        <v>70</v>
      </c>
      <c r="B38" s="18">
        <v>205.502533</v>
      </c>
      <c r="C38" s="18">
        <v>1404.7505289999999</v>
      </c>
      <c r="D38" s="18"/>
      <c r="E38" s="18"/>
      <c r="F38" s="18"/>
      <c r="G38" s="19"/>
      <c r="H38" s="19"/>
      <c r="I38" s="19"/>
      <c r="J38" s="18"/>
      <c r="K38" s="18"/>
      <c r="L38" s="18">
        <v>9.1695089999999997</v>
      </c>
      <c r="M38" s="22"/>
      <c r="N38" s="22">
        <v>7.6089830000000003</v>
      </c>
      <c r="O38" s="19">
        <v>1.431918</v>
      </c>
      <c r="P38" s="19">
        <v>2.1059000000000001E-2</v>
      </c>
      <c r="Q38" s="19">
        <v>0.10754900000000001</v>
      </c>
      <c r="R38" s="19"/>
      <c r="S38" s="19"/>
      <c r="T38" s="19"/>
      <c r="U38" s="19"/>
      <c r="V38" s="19"/>
      <c r="W38" s="19"/>
      <c r="X38" s="19"/>
      <c r="Y38" s="19"/>
      <c r="Z38" s="19"/>
      <c r="AA38" s="18">
        <v>1084.8399999999999</v>
      </c>
      <c r="AB38" s="18"/>
      <c r="AC38" s="87"/>
      <c r="AD38" s="19"/>
      <c r="AE38" s="19"/>
      <c r="AF38" s="18"/>
      <c r="AG38" s="18"/>
      <c r="AH38" s="18">
        <v>15076</v>
      </c>
      <c r="AI38" s="18">
        <v>85</v>
      </c>
      <c r="AJ38" s="18"/>
      <c r="AK38" s="18"/>
    </row>
    <row r="39" spans="1:39" ht="30" customHeight="1" outlineLevel="1" x14ac:dyDescent="0.25">
      <c r="A39" s="81" t="s">
        <v>71</v>
      </c>
      <c r="B39" s="24">
        <v>71.719840000000005</v>
      </c>
      <c r="C39" s="24">
        <v>78.856365999999994</v>
      </c>
      <c r="D39" s="24"/>
      <c r="E39" s="24">
        <v>1.4E-2</v>
      </c>
      <c r="F39" s="24"/>
      <c r="G39" s="25"/>
      <c r="H39" s="25"/>
      <c r="I39" s="25"/>
      <c r="J39" s="24"/>
      <c r="K39" s="24"/>
      <c r="L39" s="24">
        <v>17.162398000000003</v>
      </c>
      <c r="M39" s="28"/>
      <c r="N39" s="28">
        <v>16.496089000000001</v>
      </c>
      <c r="O39" s="25">
        <v>0.52306900000000001</v>
      </c>
      <c r="P39" s="25">
        <v>0.12853999999999999</v>
      </c>
      <c r="Q39" s="25">
        <v>1.47E-2</v>
      </c>
      <c r="R39" s="25"/>
      <c r="S39" s="25"/>
      <c r="T39" s="25"/>
      <c r="U39" s="25"/>
      <c r="V39" s="25"/>
      <c r="W39" s="25"/>
      <c r="X39" s="25"/>
      <c r="Y39" s="25"/>
      <c r="Z39" s="25"/>
      <c r="AA39" s="24">
        <v>124.333975</v>
      </c>
      <c r="AB39" s="24"/>
      <c r="AC39" s="50"/>
      <c r="AD39" s="50"/>
      <c r="AE39" s="50"/>
      <c r="AF39" s="24"/>
      <c r="AG39" s="24"/>
      <c r="AH39" s="24">
        <v>2397</v>
      </c>
      <c r="AI39" s="24"/>
      <c r="AJ39" s="24"/>
      <c r="AK39" s="24"/>
    </row>
    <row r="40" spans="1:39" ht="30" customHeight="1" outlineLevel="1" x14ac:dyDescent="0.25">
      <c r="A40" s="82" t="s">
        <v>72</v>
      </c>
      <c r="B40" s="18">
        <v>1.0666500000000001</v>
      </c>
      <c r="C40" s="18"/>
      <c r="D40" s="18"/>
      <c r="E40" s="18"/>
      <c r="F40" s="18"/>
      <c r="G40" s="19"/>
      <c r="H40" s="19"/>
      <c r="I40" s="19"/>
      <c r="J40" s="18"/>
      <c r="K40" s="18"/>
      <c r="L40" s="18">
        <v>3.7100000000000001E-2</v>
      </c>
      <c r="M40" s="22"/>
      <c r="N40" s="22"/>
      <c r="O40" s="19">
        <v>3.7095000000000003E-2</v>
      </c>
      <c r="P40" s="19">
        <v>5.0000000000000004E-6</v>
      </c>
      <c r="Q40" s="19"/>
      <c r="R40" s="19"/>
      <c r="S40" s="19"/>
      <c r="T40" s="19"/>
      <c r="U40" s="19"/>
      <c r="V40" s="19"/>
      <c r="W40" s="19"/>
      <c r="X40" s="19"/>
      <c r="Y40" s="19"/>
      <c r="Z40" s="19"/>
      <c r="AA40" s="18">
        <v>9.2389519999999994</v>
      </c>
      <c r="AB40" s="18"/>
      <c r="AC40" s="22"/>
      <c r="AD40" s="19"/>
      <c r="AE40" s="19"/>
      <c r="AF40" s="18"/>
      <c r="AG40" s="18"/>
      <c r="AH40" s="18">
        <v>494</v>
      </c>
      <c r="AI40" s="18"/>
      <c r="AJ40" s="18"/>
      <c r="AK40" s="18"/>
    </row>
    <row r="41" spans="1:39" s="75" customFormat="1" ht="30" customHeight="1" x14ac:dyDescent="0.25">
      <c r="A41" s="83" t="s">
        <v>73</v>
      </c>
      <c r="B41" s="71">
        <v>23.897130000000001</v>
      </c>
      <c r="C41" s="71">
        <v>0.32700000000000001</v>
      </c>
      <c r="D41" s="71"/>
      <c r="E41" s="71"/>
      <c r="F41" s="71"/>
      <c r="G41" s="88"/>
      <c r="H41" s="88"/>
      <c r="I41" s="88"/>
      <c r="J41" s="71"/>
      <c r="K41" s="71"/>
      <c r="L41" s="71">
        <v>7.4606910000000006</v>
      </c>
      <c r="M41" s="85"/>
      <c r="N41" s="85">
        <v>0.88085999999999998</v>
      </c>
      <c r="O41" s="88">
        <v>6.5643950000000002</v>
      </c>
      <c r="P41" s="88">
        <v>9.9999999999999995E-7</v>
      </c>
      <c r="Q41" s="88">
        <v>1.5435000000000001E-2</v>
      </c>
      <c r="R41" s="88"/>
      <c r="S41" s="88"/>
      <c r="T41" s="88"/>
      <c r="U41" s="88"/>
      <c r="V41" s="88"/>
      <c r="W41" s="88"/>
      <c r="X41" s="88"/>
      <c r="Y41" s="88"/>
      <c r="Z41" s="88"/>
      <c r="AA41" s="71">
        <v>45.185350999999997</v>
      </c>
      <c r="AB41" s="71">
        <v>808.69</v>
      </c>
      <c r="AC41" s="57"/>
      <c r="AD41" s="58">
        <v>808.69</v>
      </c>
      <c r="AE41" s="58"/>
      <c r="AF41" s="71"/>
      <c r="AG41" s="71"/>
      <c r="AH41" s="71">
        <v>2215</v>
      </c>
      <c r="AI41" s="71">
        <v>53</v>
      </c>
      <c r="AJ41" s="71"/>
      <c r="AK41" s="71"/>
    </row>
    <row r="42" spans="1:39" s="75" customFormat="1" ht="30" customHeight="1" x14ac:dyDescent="0.25">
      <c r="A42" s="77" t="s">
        <v>74</v>
      </c>
      <c r="B42" s="89">
        <v>62.442</v>
      </c>
      <c r="C42" s="89">
        <v>189.125854</v>
      </c>
      <c r="D42" s="89"/>
      <c r="E42" s="89"/>
      <c r="F42" s="89"/>
      <c r="G42" s="90"/>
      <c r="H42" s="90"/>
      <c r="I42" s="90"/>
      <c r="J42" s="89"/>
      <c r="K42" s="89"/>
      <c r="L42" s="89">
        <v>6.025766</v>
      </c>
      <c r="M42" s="79">
        <v>3.77928</v>
      </c>
      <c r="N42" s="79">
        <v>4.6890000000000001E-2</v>
      </c>
      <c r="O42" s="90">
        <v>2.0466820000000001</v>
      </c>
      <c r="P42" s="90">
        <v>2.1786E-2</v>
      </c>
      <c r="Q42" s="90">
        <v>0.13112799999999999</v>
      </c>
      <c r="R42" s="90"/>
      <c r="S42" s="90"/>
      <c r="T42" s="90"/>
      <c r="U42" s="90"/>
      <c r="V42" s="90"/>
      <c r="W42" s="90"/>
      <c r="X42" s="90"/>
      <c r="Y42" s="90"/>
      <c r="Z42" s="90"/>
      <c r="AA42" s="89">
        <v>251.8</v>
      </c>
      <c r="AB42" s="89">
        <v>6.85</v>
      </c>
      <c r="AC42" s="22"/>
      <c r="AD42" s="19">
        <v>6.85</v>
      </c>
      <c r="AE42" s="19"/>
      <c r="AF42" s="89"/>
      <c r="AG42" s="89"/>
      <c r="AH42" s="89">
        <v>3418</v>
      </c>
      <c r="AI42" s="89">
        <v>189</v>
      </c>
      <c r="AJ42" s="89"/>
      <c r="AK42" s="89"/>
    </row>
    <row r="43" spans="1:39" s="75" customFormat="1" ht="31.5" customHeight="1" x14ac:dyDescent="0.25">
      <c r="A43" s="70" t="s">
        <v>75</v>
      </c>
      <c r="B43" s="91">
        <v>496.374346</v>
      </c>
      <c r="C43" s="91">
        <v>323.67345999999998</v>
      </c>
      <c r="D43" s="91"/>
      <c r="E43" s="91"/>
      <c r="F43" s="91"/>
      <c r="G43" s="92"/>
      <c r="H43" s="92"/>
      <c r="I43" s="92"/>
      <c r="J43" s="91"/>
      <c r="K43" s="91"/>
      <c r="L43" s="91">
        <v>14.012517000000001</v>
      </c>
      <c r="M43" s="92"/>
      <c r="N43" s="92">
        <v>5.6413159999999998</v>
      </c>
      <c r="O43" s="92">
        <v>5.3463720000000006</v>
      </c>
      <c r="P43" s="92">
        <v>3.8454000000000002E-2</v>
      </c>
      <c r="Q43" s="92">
        <v>2.9863750000000002</v>
      </c>
      <c r="R43" s="92"/>
      <c r="S43" s="92"/>
      <c r="T43" s="92"/>
      <c r="U43" s="92"/>
      <c r="V43" s="92"/>
      <c r="W43" s="92"/>
      <c r="X43" s="92"/>
      <c r="Y43" s="92"/>
      <c r="Z43" s="92"/>
      <c r="AA43" s="91">
        <v>2333.1201380000002</v>
      </c>
      <c r="AB43" s="91">
        <v>27.4</v>
      </c>
      <c r="AC43" s="57"/>
      <c r="AD43" s="58">
        <v>27.4</v>
      </c>
      <c r="AE43" s="58"/>
      <c r="AF43" s="91"/>
      <c r="AG43" s="91"/>
      <c r="AH43" s="91">
        <v>13067</v>
      </c>
      <c r="AI43" s="91">
        <v>263</v>
      </c>
      <c r="AJ43" s="91"/>
      <c r="AK43" s="91"/>
    </row>
    <row r="44" spans="1:39" ht="30" customHeight="1" outlineLevel="1" x14ac:dyDescent="0.25">
      <c r="A44" s="82" t="s">
        <v>76</v>
      </c>
      <c r="B44" s="18">
        <v>491.19754999999998</v>
      </c>
      <c r="C44" s="18">
        <v>206.22720000000001</v>
      </c>
      <c r="D44" s="18"/>
      <c r="E44" s="18"/>
      <c r="F44" s="18"/>
      <c r="G44" s="19"/>
      <c r="H44" s="19"/>
      <c r="I44" s="19"/>
      <c r="J44" s="18"/>
      <c r="K44" s="18"/>
      <c r="L44" s="18">
        <v>5.1939220000000006</v>
      </c>
      <c r="M44" s="22"/>
      <c r="N44" s="22">
        <v>0.45061299999999999</v>
      </c>
      <c r="O44" s="19">
        <v>2.588832</v>
      </c>
      <c r="P44" s="19"/>
      <c r="Q44" s="19">
        <v>2.154477</v>
      </c>
      <c r="R44" s="19"/>
      <c r="S44" s="19"/>
      <c r="T44" s="19"/>
      <c r="U44" s="19"/>
      <c r="V44" s="19"/>
      <c r="W44" s="19"/>
      <c r="X44" s="19"/>
      <c r="Y44" s="19"/>
      <c r="Z44" s="19"/>
      <c r="AA44" s="18">
        <v>1482.96</v>
      </c>
      <c r="AB44" s="18">
        <v>6.7</v>
      </c>
      <c r="AC44" s="22"/>
      <c r="AD44" s="19">
        <v>6.7</v>
      </c>
      <c r="AE44" s="19"/>
      <c r="AF44" s="18"/>
      <c r="AG44" s="18"/>
      <c r="AH44" s="18">
        <v>5889</v>
      </c>
      <c r="AI44" s="18">
        <v>243</v>
      </c>
      <c r="AJ44" s="18"/>
      <c r="AK44" s="18"/>
    </row>
    <row r="45" spans="1:39" ht="30" customHeight="1" outlineLevel="1" x14ac:dyDescent="0.25">
      <c r="A45" s="81" t="s">
        <v>77</v>
      </c>
      <c r="B45" s="93"/>
      <c r="C45" s="93"/>
      <c r="D45" s="93"/>
      <c r="E45" s="93"/>
      <c r="F45" s="93"/>
      <c r="G45" s="94"/>
      <c r="H45" s="94"/>
      <c r="I45" s="94"/>
      <c r="J45" s="93"/>
      <c r="K45" s="93"/>
      <c r="L45" s="93">
        <v>2.4348869999999998</v>
      </c>
      <c r="M45" s="95"/>
      <c r="N45" s="95">
        <v>1.32039</v>
      </c>
      <c r="O45" s="94">
        <v>1.1144970000000001</v>
      </c>
      <c r="P45" s="94"/>
      <c r="Q45" s="94"/>
      <c r="R45" s="94"/>
      <c r="S45" s="94"/>
      <c r="T45" s="94"/>
      <c r="U45" s="94"/>
      <c r="V45" s="94"/>
      <c r="W45" s="94"/>
      <c r="X45" s="94"/>
      <c r="Y45" s="94"/>
      <c r="Z45" s="94"/>
      <c r="AA45" s="93">
        <v>578.22</v>
      </c>
      <c r="AB45" s="93"/>
      <c r="AC45" s="57"/>
      <c r="AD45" s="58"/>
      <c r="AE45" s="58"/>
      <c r="AF45" s="93"/>
      <c r="AG45" s="93"/>
      <c r="AH45" s="93">
        <v>442</v>
      </c>
      <c r="AI45" s="93"/>
      <c r="AJ45" s="93"/>
      <c r="AK45" s="93"/>
    </row>
    <row r="46" spans="1:39" ht="30" customHeight="1" outlineLevel="1" x14ac:dyDescent="0.25">
      <c r="A46" s="82" t="s">
        <v>78</v>
      </c>
      <c r="B46" s="18">
        <v>4.4847299999999999</v>
      </c>
      <c r="C46" s="18">
        <v>0.88205999999999996</v>
      </c>
      <c r="D46" s="18"/>
      <c r="E46" s="18"/>
      <c r="F46" s="18"/>
      <c r="G46" s="19"/>
      <c r="H46" s="19"/>
      <c r="I46" s="19"/>
      <c r="J46" s="18"/>
      <c r="K46" s="18"/>
      <c r="L46" s="18">
        <v>4.2570059999999996</v>
      </c>
      <c r="M46" s="22"/>
      <c r="N46" s="22">
        <v>3.841313</v>
      </c>
      <c r="O46" s="19">
        <v>0.34294400000000003</v>
      </c>
      <c r="P46" s="19">
        <v>1.3799999999999999E-4</v>
      </c>
      <c r="Q46" s="19">
        <v>7.2610999999999995E-2</v>
      </c>
      <c r="R46" s="19"/>
      <c r="S46" s="19"/>
      <c r="T46" s="19"/>
      <c r="U46" s="19"/>
      <c r="V46" s="19"/>
      <c r="W46" s="19"/>
      <c r="X46" s="19"/>
      <c r="Y46" s="19"/>
      <c r="Z46" s="19"/>
      <c r="AA46" s="18">
        <v>108.398263</v>
      </c>
      <c r="AB46" s="18">
        <v>19.899999999999999</v>
      </c>
      <c r="AC46" s="87"/>
      <c r="AD46" s="19">
        <v>19.899999999999999</v>
      </c>
      <c r="AE46" s="19"/>
      <c r="AF46" s="18"/>
      <c r="AG46" s="18"/>
      <c r="AH46" s="18">
        <v>556</v>
      </c>
      <c r="AI46" s="18"/>
      <c r="AJ46" s="18"/>
      <c r="AK46" s="18"/>
    </row>
    <row r="47" spans="1:39" ht="30" customHeight="1" outlineLevel="1" x14ac:dyDescent="0.25">
      <c r="A47" s="81" t="s">
        <v>79</v>
      </c>
      <c r="B47" s="55">
        <v>0.69206599999999996</v>
      </c>
      <c r="C47" s="55">
        <v>116.5642</v>
      </c>
      <c r="D47" s="55"/>
      <c r="E47" s="55"/>
      <c r="F47" s="55"/>
      <c r="G47" s="58"/>
      <c r="H47" s="58"/>
      <c r="I47" s="58"/>
      <c r="J47" s="55"/>
      <c r="K47" s="55"/>
      <c r="L47" s="55">
        <v>2.1267019999999999</v>
      </c>
      <c r="M47" s="57"/>
      <c r="N47" s="57">
        <v>2.9000000000000001E-2</v>
      </c>
      <c r="O47" s="58">
        <v>1.3000989999999999</v>
      </c>
      <c r="P47" s="58">
        <v>3.8316000000000003E-2</v>
      </c>
      <c r="Q47" s="58">
        <v>0.75928700000000005</v>
      </c>
      <c r="R47" s="58"/>
      <c r="S47" s="58"/>
      <c r="T47" s="58"/>
      <c r="U47" s="58"/>
      <c r="V47" s="58"/>
      <c r="W47" s="58"/>
      <c r="X47" s="58"/>
      <c r="Y47" s="58"/>
      <c r="Z47" s="58"/>
      <c r="AA47" s="55">
        <v>163.541875</v>
      </c>
      <c r="AB47" s="55">
        <v>0.8</v>
      </c>
      <c r="AC47" s="50"/>
      <c r="AD47" s="50">
        <v>0.8</v>
      </c>
      <c r="AE47" s="50"/>
      <c r="AF47" s="55"/>
      <c r="AG47" s="55"/>
      <c r="AH47" s="55">
        <v>6180</v>
      </c>
      <c r="AI47" s="55">
        <v>20</v>
      </c>
      <c r="AJ47" s="55"/>
      <c r="AK47" s="55"/>
    </row>
    <row r="48" spans="1:39" s="75" customFormat="1" ht="30" customHeight="1" x14ac:dyDescent="0.25">
      <c r="A48" s="77" t="s">
        <v>80</v>
      </c>
      <c r="B48" s="78">
        <v>2074.8980759999999</v>
      </c>
      <c r="C48" s="78">
        <v>1297.806828</v>
      </c>
      <c r="D48" s="78"/>
      <c r="E48" s="78">
        <v>16.111000000000001</v>
      </c>
      <c r="F48" s="78"/>
      <c r="G48" s="79"/>
      <c r="H48" s="79"/>
      <c r="I48" s="79"/>
      <c r="J48" s="78"/>
      <c r="K48" s="78"/>
      <c r="L48" s="78">
        <v>3740.5838599999997</v>
      </c>
      <c r="M48" s="79">
        <v>3632.0292199999999</v>
      </c>
      <c r="N48" s="79">
        <v>8.9516969999999993</v>
      </c>
      <c r="O48" s="79">
        <v>95.813380999999993</v>
      </c>
      <c r="P48" s="79">
        <v>2.5182E-2</v>
      </c>
      <c r="Q48" s="79">
        <v>3.7643800000000001</v>
      </c>
      <c r="R48" s="79"/>
      <c r="S48" s="79"/>
      <c r="T48" s="79"/>
      <c r="U48" s="79"/>
      <c r="V48" s="79"/>
      <c r="W48" s="79"/>
      <c r="X48" s="79"/>
      <c r="Y48" s="79"/>
      <c r="Z48" s="79"/>
      <c r="AA48" s="78">
        <v>1837.511657</v>
      </c>
      <c r="AB48" s="78">
        <v>1417.15</v>
      </c>
      <c r="AC48" s="22"/>
      <c r="AD48" s="19">
        <v>1417.15</v>
      </c>
      <c r="AE48" s="19"/>
      <c r="AF48" s="78"/>
      <c r="AG48" s="78"/>
      <c r="AH48" s="78">
        <v>12853</v>
      </c>
      <c r="AI48" s="78">
        <v>53</v>
      </c>
      <c r="AJ48" s="78"/>
      <c r="AK48" s="78"/>
    </row>
    <row r="49" spans="1:37" ht="30" customHeight="1" outlineLevel="1" x14ac:dyDescent="0.25">
      <c r="A49" s="81" t="s">
        <v>81</v>
      </c>
      <c r="B49" s="55"/>
      <c r="C49" s="55"/>
      <c r="D49" s="55"/>
      <c r="E49" s="55"/>
      <c r="F49" s="55"/>
      <c r="G49" s="58"/>
      <c r="H49" s="58"/>
      <c r="I49" s="58"/>
      <c r="J49" s="55"/>
      <c r="K49" s="55"/>
      <c r="L49" s="55">
        <v>0.88369300000000006</v>
      </c>
      <c r="M49" s="57"/>
      <c r="N49" s="57"/>
      <c r="O49" s="58">
        <v>0.31269200000000003</v>
      </c>
      <c r="P49" s="58">
        <v>1.7160999999999999E-2</v>
      </c>
      <c r="Q49" s="58">
        <v>0.55384</v>
      </c>
      <c r="R49" s="58"/>
      <c r="S49" s="58"/>
      <c r="T49" s="58"/>
      <c r="U49" s="58"/>
      <c r="V49" s="58"/>
      <c r="W49" s="58"/>
      <c r="X49" s="58"/>
      <c r="Y49" s="58"/>
      <c r="Z49" s="58"/>
      <c r="AA49" s="55">
        <v>805.34802300000001</v>
      </c>
      <c r="AB49" s="55"/>
      <c r="AC49" s="57"/>
      <c r="AD49" s="58"/>
      <c r="AE49" s="58"/>
      <c r="AF49" s="55"/>
      <c r="AG49" s="55"/>
      <c r="AH49" s="55">
        <v>2021</v>
      </c>
      <c r="AI49" s="55"/>
      <c r="AJ49" s="55"/>
      <c r="AK49" s="55"/>
    </row>
    <row r="50" spans="1:37" ht="30" customHeight="1" outlineLevel="1" x14ac:dyDescent="0.25">
      <c r="A50" s="82" t="s">
        <v>82</v>
      </c>
      <c r="B50" s="18">
        <v>47.280206999999997</v>
      </c>
      <c r="C50" s="18">
        <v>384.03186899999997</v>
      </c>
      <c r="D50" s="18"/>
      <c r="E50" s="18"/>
      <c r="F50" s="18"/>
      <c r="G50" s="19"/>
      <c r="H50" s="19"/>
      <c r="I50" s="19"/>
      <c r="J50" s="18"/>
      <c r="K50" s="18"/>
      <c r="L50" s="18">
        <v>41.205293000000005</v>
      </c>
      <c r="M50" s="22">
        <v>34.270220000000002</v>
      </c>
      <c r="N50" s="22"/>
      <c r="O50" s="19">
        <v>6.924347</v>
      </c>
      <c r="P50" s="19">
        <v>4.2259999999999997E-3</v>
      </c>
      <c r="Q50" s="19">
        <v>6.4999999999999997E-3</v>
      </c>
      <c r="R50" s="19"/>
      <c r="S50" s="19"/>
      <c r="T50" s="19"/>
      <c r="U50" s="19"/>
      <c r="V50" s="19"/>
      <c r="W50" s="19"/>
      <c r="X50" s="19"/>
      <c r="Y50" s="19"/>
      <c r="Z50" s="19"/>
      <c r="AA50" s="18">
        <v>869.57650000000001</v>
      </c>
      <c r="AB50" s="18"/>
      <c r="AC50" s="22"/>
      <c r="AD50" s="19"/>
      <c r="AE50" s="19"/>
      <c r="AF50" s="18"/>
      <c r="AG50" s="18"/>
      <c r="AH50" s="18">
        <v>2259</v>
      </c>
      <c r="AI50" s="18"/>
      <c r="AJ50" s="18"/>
      <c r="AK50" s="18"/>
    </row>
    <row r="51" spans="1:37" ht="30" customHeight="1" outlineLevel="1" x14ac:dyDescent="0.25">
      <c r="A51" s="81" t="s">
        <v>83</v>
      </c>
      <c r="B51" s="55">
        <v>2027.6178689999999</v>
      </c>
      <c r="C51" s="55">
        <v>913.77495899999997</v>
      </c>
      <c r="D51" s="55"/>
      <c r="E51" s="55">
        <v>16.111000000000001</v>
      </c>
      <c r="F51" s="55"/>
      <c r="G51" s="58"/>
      <c r="H51" s="58"/>
      <c r="I51" s="58"/>
      <c r="J51" s="55"/>
      <c r="K51" s="55"/>
      <c r="L51" s="55">
        <v>3698.494874</v>
      </c>
      <c r="M51" s="57">
        <v>3597.759</v>
      </c>
      <c r="N51" s="57">
        <v>8.9516969999999993</v>
      </c>
      <c r="O51" s="58">
        <v>88.576341999999997</v>
      </c>
      <c r="P51" s="58">
        <v>3.7950000000000002E-3</v>
      </c>
      <c r="Q51" s="58">
        <v>3.20404</v>
      </c>
      <c r="R51" s="58"/>
      <c r="S51" s="58"/>
      <c r="T51" s="58"/>
      <c r="U51" s="58"/>
      <c r="V51" s="58"/>
      <c r="W51" s="58"/>
      <c r="X51" s="58"/>
      <c r="Y51" s="58"/>
      <c r="Z51" s="58"/>
      <c r="AA51" s="55">
        <v>162.58713399999999</v>
      </c>
      <c r="AB51" s="55">
        <v>1417.15</v>
      </c>
      <c r="AC51" s="57"/>
      <c r="AD51" s="58">
        <v>1417.15</v>
      </c>
      <c r="AE51" s="58"/>
      <c r="AF51" s="55"/>
      <c r="AG51" s="55"/>
      <c r="AH51" s="55">
        <v>8573</v>
      </c>
      <c r="AI51" s="55">
        <v>53</v>
      </c>
      <c r="AJ51" s="55"/>
      <c r="AK51" s="55"/>
    </row>
    <row r="52" spans="1:37" s="75" customFormat="1" ht="30" customHeight="1" x14ac:dyDescent="0.25">
      <c r="A52" s="77" t="s">
        <v>84</v>
      </c>
      <c r="B52" s="78">
        <v>1692.0142840000001</v>
      </c>
      <c r="C52" s="78">
        <v>41.365000000000002</v>
      </c>
      <c r="D52" s="78"/>
      <c r="E52" s="78">
        <v>4561.901699</v>
      </c>
      <c r="F52" s="78">
        <v>412.23039199999999</v>
      </c>
      <c r="G52" s="79">
        <v>48.950378000000001</v>
      </c>
      <c r="H52" s="79">
        <v>330.29776499999997</v>
      </c>
      <c r="I52" s="79">
        <v>32.982249000000003</v>
      </c>
      <c r="J52" s="78">
        <v>29.326643000000001</v>
      </c>
      <c r="K52" s="78"/>
      <c r="L52" s="78">
        <v>22.348043000000001</v>
      </c>
      <c r="M52" s="79">
        <v>4.3125499999999999</v>
      </c>
      <c r="N52" s="79">
        <v>0.215258</v>
      </c>
      <c r="O52" s="79">
        <v>15.79377</v>
      </c>
      <c r="P52" s="79">
        <v>4.3317999999999995E-2</v>
      </c>
      <c r="Q52" s="79">
        <v>1.983147</v>
      </c>
      <c r="R52" s="79"/>
      <c r="S52" s="79"/>
      <c r="T52" s="79"/>
      <c r="U52" s="79"/>
      <c r="V52" s="79"/>
      <c r="W52" s="79"/>
      <c r="X52" s="79"/>
      <c r="Y52" s="79"/>
      <c r="Z52" s="79"/>
      <c r="AA52" s="78">
        <v>2159.3828629999998</v>
      </c>
      <c r="AB52" s="78">
        <v>162.86000000000001</v>
      </c>
      <c r="AC52" s="22"/>
      <c r="AD52" s="19">
        <v>162.86000000000001</v>
      </c>
      <c r="AE52" s="19"/>
      <c r="AF52" s="78"/>
      <c r="AG52" s="78"/>
      <c r="AH52" s="78">
        <v>31092</v>
      </c>
      <c r="AI52" s="78">
        <v>285</v>
      </c>
      <c r="AJ52" s="78"/>
      <c r="AK52" s="78"/>
    </row>
    <row r="53" spans="1:37" ht="30" customHeight="1" outlineLevel="1" x14ac:dyDescent="0.25">
      <c r="A53" s="81" t="s">
        <v>85</v>
      </c>
      <c r="B53" s="55">
        <v>1646.2595530000001</v>
      </c>
      <c r="C53" s="55"/>
      <c r="D53" s="55"/>
      <c r="E53" s="55">
        <v>4557.1508629999998</v>
      </c>
      <c r="F53" s="55">
        <v>412.23039199999999</v>
      </c>
      <c r="G53" s="58">
        <v>48.950378000000001</v>
      </c>
      <c r="H53" s="58">
        <v>330.29776499999997</v>
      </c>
      <c r="I53" s="58">
        <v>32.982249000000003</v>
      </c>
      <c r="J53" s="55">
        <v>29.326643000000001</v>
      </c>
      <c r="K53" s="55"/>
      <c r="L53" s="55">
        <v>11.216308</v>
      </c>
      <c r="M53" s="57"/>
      <c r="N53" s="57">
        <v>8.9788000000000007E-2</v>
      </c>
      <c r="O53" s="58">
        <v>10.93816</v>
      </c>
      <c r="P53" s="58">
        <v>1.3677E-2</v>
      </c>
      <c r="Q53" s="58">
        <v>0.174683</v>
      </c>
      <c r="R53" s="58"/>
      <c r="S53" s="58"/>
      <c r="T53" s="58"/>
      <c r="U53" s="58"/>
      <c r="V53" s="58"/>
      <c r="W53" s="58"/>
      <c r="X53" s="58"/>
      <c r="Y53" s="58"/>
      <c r="Z53" s="58"/>
      <c r="AA53" s="55">
        <v>1650.062064</v>
      </c>
      <c r="AB53" s="55">
        <v>9.33</v>
      </c>
      <c r="AC53" s="57"/>
      <c r="AD53" s="58">
        <v>9.33</v>
      </c>
      <c r="AE53" s="58"/>
      <c r="AF53" s="55"/>
      <c r="AG53" s="55"/>
      <c r="AH53" s="55">
        <v>25349</v>
      </c>
      <c r="AI53" s="55">
        <v>236</v>
      </c>
      <c r="AJ53" s="55"/>
      <c r="AK53" s="55"/>
    </row>
    <row r="54" spans="1:37" ht="30" customHeight="1" outlineLevel="1" x14ac:dyDescent="0.25">
      <c r="A54" s="82" t="s">
        <v>86</v>
      </c>
      <c r="B54" s="18">
        <v>45.412731000000001</v>
      </c>
      <c r="C54" s="18"/>
      <c r="D54" s="18"/>
      <c r="E54" s="18">
        <v>4.7508359999999996</v>
      </c>
      <c r="F54" s="18"/>
      <c r="G54" s="19"/>
      <c r="H54" s="19"/>
      <c r="I54" s="19"/>
      <c r="J54" s="18"/>
      <c r="K54" s="18"/>
      <c r="L54" s="18">
        <v>7.8098830000000001</v>
      </c>
      <c r="M54" s="22">
        <v>4.3125499999999999</v>
      </c>
      <c r="N54" s="22">
        <v>0.108</v>
      </c>
      <c r="O54" s="19">
        <v>3.3640829999999999</v>
      </c>
      <c r="P54" s="19">
        <v>6.2550000000000001E-3</v>
      </c>
      <c r="Q54" s="19">
        <v>1.8995000000000001E-2</v>
      </c>
      <c r="R54" s="19"/>
      <c r="S54" s="19"/>
      <c r="T54" s="19"/>
      <c r="U54" s="19"/>
      <c r="V54" s="19"/>
      <c r="W54" s="19"/>
      <c r="X54" s="19"/>
      <c r="Y54" s="19"/>
      <c r="Z54" s="19"/>
      <c r="AA54" s="18">
        <v>326.73025000000001</v>
      </c>
      <c r="AB54" s="18">
        <v>31.5</v>
      </c>
      <c r="AC54" s="87"/>
      <c r="AD54" s="19">
        <v>31.5</v>
      </c>
      <c r="AE54" s="19"/>
      <c r="AF54" s="18"/>
      <c r="AG54" s="18"/>
      <c r="AH54" s="18">
        <v>3569</v>
      </c>
      <c r="AI54" s="18">
        <v>49</v>
      </c>
      <c r="AJ54" s="18"/>
      <c r="AK54" s="18"/>
    </row>
    <row r="55" spans="1:37" ht="30" customHeight="1" outlineLevel="1" x14ac:dyDescent="0.25">
      <c r="A55" s="81" t="s">
        <v>87</v>
      </c>
      <c r="B55" s="55">
        <v>0.34200000000000003</v>
      </c>
      <c r="C55" s="55">
        <v>41.365000000000002</v>
      </c>
      <c r="D55" s="55"/>
      <c r="E55" s="55"/>
      <c r="F55" s="55"/>
      <c r="G55" s="58"/>
      <c r="H55" s="58"/>
      <c r="I55" s="58"/>
      <c r="J55" s="55"/>
      <c r="K55" s="55"/>
      <c r="L55" s="55">
        <v>3.3218519999999998</v>
      </c>
      <c r="M55" s="57"/>
      <c r="N55" s="57">
        <v>1.7469999999999999E-2</v>
      </c>
      <c r="O55" s="58">
        <v>1.491527</v>
      </c>
      <c r="P55" s="58">
        <v>2.3386000000000001E-2</v>
      </c>
      <c r="Q55" s="58">
        <v>1.789469</v>
      </c>
      <c r="R55" s="58"/>
      <c r="S55" s="58"/>
      <c r="T55" s="58"/>
      <c r="U55" s="58"/>
      <c r="V55" s="58"/>
      <c r="W55" s="58"/>
      <c r="X55" s="58"/>
      <c r="Y55" s="58"/>
      <c r="Z55" s="58"/>
      <c r="AA55" s="55">
        <v>182.59054900000001</v>
      </c>
      <c r="AB55" s="55">
        <v>122.03</v>
      </c>
      <c r="AC55" s="50"/>
      <c r="AD55" s="50">
        <v>122.03</v>
      </c>
      <c r="AE55" s="50"/>
      <c r="AF55" s="55"/>
      <c r="AG55" s="55"/>
      <c r="AH55" s="55">
        <v>2174</v>
      </c>
      <c r="AI55" s="55"/>
      <c r="AJ55" s="55"/>
      <c r="AK55" s="55"/>
    </row>
    <row r="56" spans="1:37" s="75" customFormat="1" ht="30" customHeight="1" x14ac:dyDescent="0.25">
      <c r="A56" s="77" t="s">
        <v>88</v>
      </c>
      <c r="B56" s="89">
        <v>0.27500000000000002</v>
      </c>
      <c r="C56" s="89">
        <v>2.0905450000000001</v>
      </c>
      <c r="D56" s="89"/>
      <c r="E56" s="89"/>
      <c r="F56" s="89"/>
      <c r="G56" s="90"/>
      <c r="H56" s="90"/>
      <c r="I56" s="90"/>
      <c r="J56" s="89"/>
      <c r="K56" s="89"/>
      <c r="L56" s="89">
        <v>26.193358</v>
      </c>
      <c r="M56" s="79"/>
      <c r="N56" s="79">
        <v>22.834181000000001</v>
      </c>
      <c r="O56" s="90">
        <v>1.8853470000000001</v>
      </c>
      <c r="P56" s="90">
        <v>6.7729999999999999E-2</v>
      </c>
      <c r="Q56" s="90">
        <v>1.4060999999999999</v>
      </c>
      <c r="R56" s="90"/>
      <c r="S56" s="90"/>
      <c r="T56" s="90"/>
      <c r="U56" s="90"/>
      <c r="V56" s="90"/>
      <c r="W56" s="90"/>
      <c r="X56" s="90"/>
      <c r="Y56" s="90"/>
      <c r="Z56" s="90"/>
      <c r="AA56" s="89">
        <v>123.305605</v>
      </c>
      <c r="AB56" s="89">
        <v>6.31</v>
      </c>
      <c r="AC56" s="22"/>
      <c r="AD56" s="19">
        <v>6.31</v>
      </c>
      <c r="AE56" s="19"/>
      <c r="AF56" s="89"/>
      <c r="AG56" s="89"/>
      <c r="AH56" s="89">
        <v>2739</v>
      </c>
      <c r="AI56" s="89">
        <v>5</v>
      </c>
      <c r="AJ56" s="89"/>
      <c r="AK56" s="89"/>
    </row>
    <row r="57" spans="1:37" s="75" customFormat="1" ht="30" customHeight="1" x14ac:dyDescent="0.25">
      <c r="A57" s="70" t="s">
        <v>89</v>
      </c>
      <c r="B57" s="96">
        <v>1.9550000000000001E-2</v>
      </c>
      <c r="C57" s="96">
        <v>4.2160000000000002</v>
      </c>
      <c r="D57" s="96"/>
      <c r="E57" s="96"/>
      <c r="F57" s="96"/>
      <c r="G57" s="97"/>
      <c r="H57" s="97"/>
      <c r="I57" s="97"/>
      <c r="J57" s="96"/>
      <c r="K57" s="96"/>
      <c r="L57" s="96">
        <v>10.683769000000002</v>
      </c>
      <c r="M57" s="97"/>
      <c r="N57" s="97">
        <v>8.1448999999999994E-2</v>
      </c>
      <c r="O57" s="97">
        <v>3.6446100000000001</v>
      </c>
      <c r="P57" s="97">
        <v>0.87087000000000003</v>
      </c>
      <c r="Q57" s="97">
        <v>6.0868400000000005</v>
      </c>
      <c r="R57" s="97"/>
      <c r="S57" s="97"/>
      <c r="T57" s="97"/>
      <c r="U57" s="97"/>
      <c r="V57" s="97"/>
      <c r="W57" s="97"/>
      <c r="X57" s="97"/>
      <c r="Y57" s="97"/>
      <c r="Z57" s="97"/>
      <c r="AA57" s="96">
        <v>321.31807699999996</v>
      </c>
      <c r="AB57" s="96">
        <v>10.210000000000001</v>
      </c>
      <c r="AC57" s="57"/>
      <c r="AD57" s="58">
        <v>10.210000000000001</v>
      </c>
      <c r="AE57" s="58"/>
      <c r="AF57" s="96"/>
      <c r="AG57" s="96"/>
      <c r="AH57" s="96">
        <v>2574</v>
      </c>
      <c r="AI57" s="96">
        <v>6</v>
      </c>
      <c r="AJ57" s="96"/>
      <c r="AK57" s="96"/>
    </row>
    <row r="58" spans="1:37" ht="30" customHeight="1" outlineLevel="1" x14ac:dyDescent="0.25">
      <c r="A58" s="82" t="s">
        <v>90</v>
      </c>
      <c r="B58" s="18">
        <v>1.9550000000000001E-2</v>
      </c>
      <c r="C58" s="18"/>
      <c r="D58" s="18"/>
      <c r="E58" s="18"/>
      <c r="F58" s="18"/>
      <c r="G58" s="19"/>
      <c r="H58" s="19"/>
      <c r="I58" s="19"/>
      <c r="J58" s="18"/>
      <c r="K58" s="18"/>
      <c r="L58" s="18">
        <v>8.9445060000000005</v>
      </c>
      <c r="M58" s="22"/>
      <c r="N58" s="22">
        <v>8.1448999999999994E-2</v>
      </c>
      <c r="O58" s="19">
        <v>2.3643550000000002</v>
      </c>
      <c r="P58" s="19">
        <v>0.844642</v>
      </c>
      <c r="Q58" s="19">
        <v>5.6540600000000003</v>
      </c>
      <c r="R58" s="19"/>
      <c r="S58" s="19"/>
      <c r="T58" s="19"/>
      <c r="U58" s="19"/>
      <c r="V58" s="19"/>
      <c r="W58" s="19"/>
      <c r="X58" s="19"/>
      <c r="Y58" s="19"/>
      <c r="Z58" s="19"/>
      <c r="AA58" s="18">
        <v>298.81525499999998</v>
      </c>
      <c r="AB58" s="18">
        <v>10.210000000000001</v>
      </c>
      <c r="AC58" s="22"/>
      <c r="AD58" s="19">
        <v>10.210000000000001</v>
      </c>
      <c r="AE58" s="19"/>
      <c r="AF58" s="18"/>
      <c r="AG58" s="18"/>
      <c r="AH58" s="18">
        <v>2182</v>
      </c>
      <c r="AI58" s="18"/>
      <c r="AJ58" s="18"/>
      <c r="AK58" s="18"/>
    </row>
    <row r="59" spans="1:37" ht="30" customHeight="1" outlineLevel="1" x14ac:dyDescent="0.25">
      <c r="A59" s="81" t="s">
        <v>91</v>
      </c>
      <c r="B59" s="55"/>
      <c r="C59" s="55">
        <v>4.2160000000000002</v>
      </c>
      <c r="D59" s="55"/>
      <c r="E59" s="55"/>
      <c r="F59" s="55"/>
      <c r="G59" s="58"/>
      <c r="H59" s="58"/>
      <c r="I59" s="58"/>
      <c r="J59" s="55"/>
      <c r="K59" s="55"/>
      <c r="L59" s="55">
        <v>1.7392629999999998</v>
      </c>
      <c r="M59" s="57"/>
      <c r="N59" s="57"/>
      <c r="O59" s="58">
        <v>1.2802549999999999</v>
      </c>
      <c r="P59" s="58">
        <v>2.6228000000000001E-2</v>
      </c>
      <c r="Q59" s="58">
        <v>0.43278</v>
      </c>
      <c r="R59" s="58"/>
      <c r="S59" s="58"/>
      <c r="T59" s="58"/>
      <c r="U59" s="58"/>
      <c r="V59" s="58"/>
      <c r="W59" s="58"/>
      <c r="X59" s="58"/>
      <c r="Y59" s="58"/>
      <c r="Z59" s="58"/>
      <c r="AA59" s="55">
        <v>22.502821999999998</v>
      </c>
      <c r="AB59" s="55"/>
      <c r="AC59" s="57"/>
      <c r="AD59" s="58"/>
      <c r="AE59" s="58"/>
      <c r="AF59" s="55"/>
      <c r="AG59" s="55"/>
      <c r="AH59" s="55">
        <v>392</v>
      </c>
      <c r="AI59" s="55">
        <v>6</v>
      </c>
      <c r="AJ59" s="55"/>
      <c r="AK59" s="55"/>
    </row>
    <row r="60" spans="1:37" s="75" customFormat="1" ht="30" customHeight="1" x14ac:dyDescent="0.25">
      <c r="A60" s="77" t="s">
        <v>92</v>
      </c>
      <c r="B60" s="89">
        <v>3.5479999999999999E-3</v>
      </c>
      <c r="C60" s="89"/>
      <c r="D60" s="89"/>
      <c r="E60" s="89"/>
      <c r="F60" s="89"/>
      <c r="G60" s="90"/>
      <c r="H60" s="90"/>
      <c r="I60" s="90"/>
      <c r="J60" s="89"/>
      <c r="K60" s="89"/>
      <c r="L60" s="89">
        <v>9.6978769999999983</v>
      </c>
      <c r="M60" s="79"/>
      <c r="N60" s="79">
        <v>8.813E-2</v>
      </c>
      <c r="O60" s="90">
        <v>9.5431069999999991</v>
      </c>
      <c r="P60" s="90">
        <v>8.2679999999999993E-3</v>
      </c>
      <c r="Q60" s="90">
        <v>5.8372E-2</v>
      </c>
      <c r="R60" s="90"/>
      <c r="S60" s="90"/>
      <c r="T60" s="90"/>
      <c r="U60" s="90"/>
      <c r="V60" s="90"/>
      <c r="W60" s="90"/>
      <c r="X60" s="90"/>
      <c r="Y60" s="90"/>
      <c r="Z60" s="90"/>
      <c r="AA60" s="89">
        <v>45.323729999999998</v>
      </c>
      <c r="AB60" s="89">
        <v>1.53</v>
      </c>
      <c r="AC60" s="22"/>
      <c r="AD60" s="19">
        <v>1.53</v>
      </c>
      <c r="AE60" s="19"/>
      <c r="AF60" s="89"/>
      <c r="AG60" s="89"/>
      <c r="AH60" s="89">
        <v>820</v>
      </c>
      <c r="AI60" s="89"/>
      <c r="AJ60" s="89"/>
      <c r="AK60" s="89"/>
    </row>
    <row r="61" spans="1:37" s="75" customFormat="1" ht="30" customHeight="1" x14ac:dyDescent="0.25">
      <c r="A61" s="70" t="s">
        <v>93</v>
      </c>
      <c r="B61" s="72">
        <v>1.5845899999999999</v>
      </c>
      <c r="C61" s="72"/>
      <c r="D61" s="72"/>
      <c r="E61" s="72"/>
      <c r="F61" s="72"/>
      <c r="G61" s="98"/>
      <c r="H61" s="98"/>
      <c r="I61" s="98"/>
      <c r="J61" s="72"/>
      <c r="K61" s="72"/>
      <c r="L61" s="72">
        <v>14.573797000000001</v>
      </c>
      <c r="M61" s="97"/>
      <c r="N61" s="97">
        <v>5.6297E-2</v>
      </c>
      <c r="O61" s="98">
        <v>14.362773000000001</v>
      </c>
      <c r="P61" s="98">
        <v>8.5607000000000003E-2</v>
      </c>
      <c r="Q61" s="98">
        <v>6.9120000000000001E-2</v>
      </c>
      <c r="R61" s="98"/>
      <c r="S61" s="98"/>
      <c r="T61" s="98"/>
      <c r="U61" s="98"/>
      <c r="V61" s="98"/>
      <c r="W61" s="98"/>
      <c r="X61" s="98"/>
      <c r="Y61" s="98"/>
      <c r="Z61" s="98"/>
      <c r="AA61" s="72">
        <v>349.37</v>
      </c>
      <c r="AB61" s="72"/>
      <c r="AC61" s="57"/>
      <c r="AD61" s="58"/>
      <c r="AE61" s="58"/>
      <c r="AF61" s="72"/>
      <c r="AG61" s="72"/>
      <c r="AH61" s="72">
        <v>3774</v>
      </c>
      <c r="AI61" s="72"/>
      <c r="AJ61" s="72"/>
      <c r="AK61" s="72"/>
    </row>
    <row r="62" spans="1:37" s="75" customFormat="1" ht="30" customHeight="1" thickBot="1" x14ac:dyDescent="0.3">
      <c r="A62" s="77" t="s">
        <v>94</v>
      </c>
      <c r="B62" s="99"/>
      <c r="C62" s="99"/>
      <c r="D62" s="99">
        <v>579.97400000000005</v>
      </c>
      <c r="E62" s="99"/>
      <c r="F62" s="99"/>
      <c r="G62" s="100"/>
      <c r="H62" s="100"/>
      <c r="I62" s="100"/>
      <c r="J62" s="99"/>
      <c r="K62" s="99"/>
      <c r="L62" s="99">
        <v>78</v>
      </c>
      <c r="M62" s="101"/>
      <c r="N62" s="101"/>
      <c r="O62" s="100"/>
      <c r="P62" s="100"/>
      <c r="Q62" s="100">
        <v>78</v>
      </c>
      <c r="R62" s="100"/>
      <c r="S62" s="100"/>
      <c r="T62" s="100"/>
      <c r="U62" s="100"/>
      <c r="V62" s="100"/>
      <c r="W62" s="100"/>
      <c r="X62" s="100"/>
      <c r="Y62" s="100"/>
      <c r="Z62" s="100"/>
      <c r="AA62" s="99">
        <v>444.20744800000296</v>
      </c>
      <c r="AB62" s="99"/>
      <c r="AC62" s="63"/>
      <c r="AD62" s="64"/>
      <c r="AE62" s="64"/>
      <c r="AF62" s="99"/>
      <c r="AG62" s="99"/>
      <c r="AH62" s="99">
        <v>15406</v>
      </c>
      <c r="AI62" s="99">
        <v>1029</v>
      </c>
      <c r="AJ62" s="99"/>
      <c r="AK62" s="99">
        <v>289</v>
      </c>
    </row>
    <row r="63" spans="1:37" ht="30" customHeight="1" thickTop="1" thickBot="1" x14ac:dyDescent="0.3">
      <c r="A63" s="102"/>
      <c r="B63" s="103"/>
      <c r="C63" s="103"/>
      <c r="D63" s="103"/>
      <c r="E63" s="103"/>
      <c r="F63" s="103"/>
      <c r="G63" s="103"/>
      <c r="H63" s="103"/>
      <c r="I63" s="103"/>
      <c r="J63" s="103"/>
      <c r="K63" s="103"/>
      <c r="L63" s="103"/>
      <c r="M63" s="103"/>
      <c r="N63" s="103"/>
      <c r="O63" s="103"/>
      <c r="P63" s="103"/>
      <c r="Q63" s="103"/>
      <c r="R63" s="103"/>
      <c r="S63" s="103"/>
      <c r="T63" s="103"/>
      <c r="U63" s="103"/>
      <c r="V63" s="103"/>
      <c r="W63" s="103"/>
      <c r="X63" s="103"/>
      <c r="Y63" s="103"/>
      <c r="Z63" s="103"/>
      <c r="AA63" s="103"/>
      <c r="AB63" s="103"/>
      <c r="AC63" s="103"/>
      <c r="AD63" s="103"/>
      <c r="AE63" s="103"/>
      <c r="AF63" s="103"/>
      <c r="AG63" s="103"/>
      <c r="AH63" s="103"/>
      <c r="AI63" s="103"/>
      <c r="AJ63" s="103"/>
      <c r="AK63" s="103"/>
    </row>
    <row r="64" spans="1:37" ht="30" customHeight="1" thickTop="1" thickBot="1" x14ac:dyDescent="0.3">
      <c r="A64" s="104" t="s">
        <v>95</v>
      </c>
      <c r="B64" s="45">
        <v>0</v>
      </c>
      <c r="C64" s="45">
        <v>0</v>
      </c>
      <c r="D64" s="45">
        <v>0</v>
      </c>
      <c r="E64" s="45">
        <v>0</v>
      </c>
      <c r="F64" s="45">
        <v>0</v>
      </c>
      <c r="G64" s="45">
        <v>0</v>
      </c>
      <c r="H64" s="45">
        <v>0</v>
      </c>
      <c r="I64" s="45">
        <v>0</v>
      </c>
      <c r="J64" s="45">
        <v>0</v>
      </c>
      <c r="K64" s="45">
        <v>0</v>
      </c>
      <c r="L64" s="45">
        <v>25707.788774000008</v>
      </c>
      <c r="M64" s="47">
        <v>0</v>
      </c>
      <c r="N64" s="47">
        <v>34.536000000000001</v>
      </c>
      <c r="O64" s="47">
        <v>18959.671782000005</v>
      </c>
      <c r="P64" s="47">
        <v>2257.0919920000001</v>
      </c>
      <c r="Q64" s="47">
        <v>3354.4290000000001</v>
      </c>
      <c r="R64" s="47">
        <v>0</v>
      </c>
      <c r="S64" s="47">
        <v>1102.0599999999995</v>
      </c>
      <c r="T64" s="47">
        <v>0</v>
      </c>
      <c r="U64" s="47">
        <v>0</v>
      </c>
      <c r="V64" s="47">
        <v>0</v>
      </c>
      <c r="W64" s="47">
        <v>0</v>
      </c>
      <c r="X64" s="47">
        <v>0</v>
      </c>
      <c r="Y64" s="47">
        <v>0</v>
      </c>
      <c r="Z64" s="47">
        <v>0</v>
      </c>
      <c r="AA64" s="45">
        <v>410.45000000000005</v>
      </c>
      <c r="AB64" s="45">
        <v>203.03200000000001</v>
      </c>
      <c r="AC64" s="45">
        <v>0</v>
      </c>
      <c r="AD64" s="45">
        <v>0</v>
      </c>
      <c r="AE64" s="45">
        <v>203.03200000000001</v>
      </c>
      <c r="AF64" s="45">
        <v>0</v>
      </c>
      <c r="AG64" s="45">
        <v>0</v>
      </c>
      <c r="AH64" s="45">
        <v>1183.3813700000001</v>
      </c>
      <c r="AI64" s="45">
        <v>0</v>
      </c>
      <c r="AJ64" s="45">
        <v>0</v>
      </c>
      <c r="AK64" s="45">
        <v>0</v>
      </c>
    </row>
    <row r="65" spans="1:39" ht="30" customHeight="1" thickTop="1" x14ac:dyDescent="0.25">
      <c r="A65" s="70" t="s">
        <v>96</v>
      </c>
      <c r="B65" s="24"/>
      <c r="C65" s="24"/>
      <c r="D65" s="24"/>
      <c r="E65" s="24"/>
      <c r="F65" s="24"/>
      <c r="G65" s="105"/>
      <c r="H65" s="105"/>
      <c r="I65" s="105"/>
      <c r="J65" s="24"/>
      <c r="K65" s="24"/>
      <c r="L65" s="24">
        <v>114.1283</v>
      </c>
      <c r="M65" s="50"/>
      <c r="N65" s="50"/>
      <c r="O65" s="105">
        <v>114.1283</v>
      </c>
      <c r="P65" s="105"/>
      <c r="Q65" s="105"/>
      <c r="R65" s="105"/>
      <c r="S65" s="105"/>
      <c r="T65" s="105"/>
      <c r="U65" s="105"/>
      <c r="V65" s="105"/>
      <c r="W65" s="105"/>
      <c r="X65" s="105"/>
      <c r="Y65" s="105"/>
      <c r="Z65" s="105"/>
      <c r="AA65" s="24"/>
      <c r="AB65" s="24"/>
      <c r="AC65" s="105"/>
      <c r="AD65" s="105"/>
      <c r="AE65" s="105"/>
      <c r="AF65" s="24"/>
      <c r="AG65" s="24"/>
      <c r="AH65" s="24">
        <v>1017.3813699999999</v>
      </c>
      <c r="AI65" s="24"/>
      <c r="AJ65" s="24"/>
      <c r="AK65" s="24"/>
      <c r="AM65" s="48"/>
    </row>
    <row r="66" spans="1:39" ht="30" customHeight="1" x14ac:dyDescent="0.25">
      <c r="A66" s="77" t="s">
        <v>97</v>
      </c>
      <c r="B66" s="18"/>
      <c r="C66" s="18"/>
      <c r="D66" s="18"/>
      <c r="E66" s="18"/>
      <c r="F66" s="18"/>
      <c r="G66" s="19"/>
      <c r="H66" s="19"/>
      <c r="I66" s="19"/>
      <c r="J66" s="18"/>
      <c r="K66" s="18"/>
      <c r="L66" s="18">
        <v>382.62299999999999</v>
      </c>
      <c r="M66" s="22"/>
      <c r="N66" s="22">
        <v>34.536000000000001</v>
      </c>
      <c r="O66" s="19">
        <v>348.08699999999999</v>
      </c>
      <c r="P66" s="19"/>
      <c r="Q66" s="19"/>
      <c r="R66" s="19"/>
      <c r="S66" s="19"/>
      <c r="T66" s="19"/>
      <c r="U66" s="19"/>
      <c r="V66" s="19"/>
      <c r="W66" s="19"/>
      <c r="X66" s="19"/>
      <c r="Y66" s="19"/>
      <c r="Z66" s="19"/>
      <c r="AA66" s="18"/>
      <c r="AB66" s="18"/>
      <c r="AC66" s="19"/>
      <c r="AD66" s="19"/>
      <c r="AE66" s="19"/>
      <c r="AF66" s="18"/>
      <c r="AG66" s="18"/>
      <c r="AH66" s="18"/>
      <c r="AI66" s="18"/>
      <c r="AJ66" s="18"/>
      <c r="AK66" s="18"/>
    </row>
    <row r="67" spans="1:39" ht="30" customHeight="1" x14ac:dyDescent="0.25">
      <c r="A67" s="70" t="s">
        <v>98</v>
      </c>
      <c r="B67" s="24"/>
      <c r="C67" s="24"/>
      <c r="D67" s="24"/>
      <c r="E67" s="24"/>
      <c r="F67" s="24"/>
      <c r="G67" s="25"/>
      <c r="H67" s="25"/>
      <c r="I67" s="25"/>
      <c r="J67" s="24"/>
      <c r="K67" s="24"/>
      <c r="L67" s="24">
        <v>1102.0599999999995</v>
      </c>
      <c r="M67" s="28"/>
      <c r="N67" s="28"/>
      <c r="O67" s="25"/>
      <c r="P67" s="25"/>
      <c r="Q67" s="25"/>
      <c r="R67" s="25"/>
      <c r="S67" s="25">
        <v>1102.0599999999995</v>
      </c>
      <c r="T67" s="25"/>
      <c r="U67" s="25"/>
      <c r="V67" s="25"/>
      <c r="W67" s="25"/>
      <c r="X67" s="25"/>
      <c r="Y67" s="25"/>
      <c r="Z67" s="25"/>
      <c r="AA67" s="24"/>
      <c r="AB67" s="24"/>
      <c r="AC67" s="25"/>
      <c r="AD67" s="25"/>
      <c r="AE67" s="25"/>
      <c r="AF67" s="24"/>
      <c r="AG67" s="24"/>
      <c r="AH67" s="24"/>
      <c r="AI67" s="24"/>
      <c r="AJ67" s="24"/>
      <c r="AK67" s="24"/>
    </row>
    <row r="68" spans="1:39" ht="30" customHeight="1" x14ac:dyDescent="0.25">
      <c r="A68" s="77" t="s">
        <v>99</v>
      </c>
      <c r="B68" s="18"/>
      <c r="C68" s="18"/>
      <c r="D68" s="18"/>
      <c r="E68" s="18"/>
      <c r="F68" s="18"/>
      <c r="G68" s="19"/>
      <c r="H68" s="19"/>
      <c r="I68" s="19"/>
      <c r="J68" s="18"/>
      <c r="K68" s="18"/>
      <c r="L68" s="18"/>
      <c r="M68" s="22"/>
      <c r="N68" s="22"/>
      <c r="O68" s="19"/>
      <c r="P68" s="19"/>
      <c r="Q68" s="19"/>
      <c r="R68" s="19"/>
      <c r="S68" s="19"/>
      <c r="T68" s="19"/>
      <c r="U68" s="19"/>
      <c r="V68" s="19"/>
      <c r="W68" s="19"/>
      <c r="X68" s="19"/>
      <c r="Y68" s="19"/>
      <c r="Z68" s="19"/>
      <c r="AA68" s="18">
        <v>313.35000000000002</v>
      </c>
      <c r="AB68" s="18"/>
      <c r="AC68" s="19"/>
      <c r="AD68" s="19"/>
      <c r="AE68" s="19"/>
      <c r="AF68" s="18"/>
      <c r="AG68" s="18"/>
      <c r="AH68" s="18">
        <v>166</v>
      </c>
      <c r="AI68" s="18"/>
      <c r="AJ68" s="18"/>
      <c r="AK68" s="18"/>
    </row>
    <row r="69" spans="1:39" ht="30" customHeight="1" thickBot="1" x14ac:dyDescent="0.3">
      <c r="A69" s="70" t="s">
        <v>100</v>
      </c>
      <c r="B69" s="30"/>
      <c r="C69" s="30"/>
      <c r="D69" s="30"/>
      <c r="E69" s="30"/>
      <c r="F69" s="30"/>
      <c r="G69" s="31"/>
      <c r="H69" s="31"/>
      <c r="I69" s="31"/>
      <c r="J69" s="30"/>
      <c r="K69" s="30"/>
      <c r="L69" s="30">
        <v>24108.977474000007</v>
      </c>
      <c r="M69" s="34"/>
      <c r="N69" s="34"/>
      <c r="O69" s="31">
        <v>18497.456482000005</v>
      </c>
      <c r="P69" s="31">
        <v>2257.0919920000001</v>
      </c>
      <c r="Q69" s="31">
        <v>3354.4290000000001</v>
      </c>
      <c r="R69" s="31"/>
      <c r="S69" s="31"/>
      <c r="T69" s="31"/>
      <c r="U69" s="31"/>
      <c r="V69" s="31"/>
      <c r="W69" s="31"/>
      <c r="X69" s="31"/>
      <c r="Y69" s="31"/>
      <c r="Z69" s="31"/>
      <c r="AA69" s="30">
        <v>97.1</v>
      </c>
      <c r="AB69" s="30">
        <v>203.03200000000001</v>
      </c>
      <c r="AC69" s="31"/>
      <c r="AD69" s="31"/>
      <c r="AE69" s="31">
        <v>203.03200000000001</v>
      </c>
      <c r="AF69" s="30"/>
      <c r="AG69" s="30"/>
      <c r="AH69" s="30" t="s">
        <v>101</v>
      </c>
      <c r="AI69" s="30"/>
      <c r="AJ69" s="30"/>
      <c r="AK69" s="30"/>
    </row>
    <row r="70" spans="1:39" ht="30" customHeight="1" thickTop="1" thickBot="1" x14ac:dyDescent="0.3">
      <c r="A70" s="106"/>
      <c r="B70" s="103"/>
      <c r="C70" s="103"/>
      <c r="D70" s="103"/>
      <c r="E70" s="103"/>
      <c r="F70" s="103"/>
      <c r="G70" s="103"/>
      <c r="H70" s="103"/>
      <c r="I70" s="103"/>
      <c r="J70" s="103"/>
      <c r="K70" s="103"/>
      <c r="L70" s="103"/>
      <c r="M70" s="103"/>
      <c r="N70" s="103"/>
      <c r="O70" s="103"/>
      <c r="P70" s="103"/>
      <c r="Q70" s="103"/>
      <c r="R70" s="103"/>
      <c r="S70" s="103"/>
      <c r="T70" s="103"/>
      <c r="U70" s="103"/>
      <c r="V70" s="103"/>
      <c r="W70" s="103"/>
      <c r="X70" s="103"/>
      <c r="Y70" s="103"/>
      <c r="Z70" s="103"/>
      <c r="AA70" s="103"/>
      <c r="AB70" s="103"/>
      <c r="AC70" s="103"/>
      <c r="AD70" s="103"/>
      <c r="AE70" s="103"/>
      <c r="AF70" s="103"/>
      <c r="AG70" s="103"/>
      <c r="AH70" s="103"/>
      <c r="AI70" s="103"/>
      <c r="AJ70" s="103"/>
      <c r="AK70" s="103"/>
    </row>
    <row r="71" spans="1:39" ht="30" customHeight="1" thickTop="1" thickBot="1" x14ac:dyDescent="0.3">
      <c r="A71" s="107" t="s">
        <v>102</v>
      </c>
      <c r="B71" s="45">
        <v>4904.3819600000006</v>
      </c>
      <c r="C71" s="45">
        <v>2243.9610000000002</v>
      </c>
      <c r="D71" s="45">
        <v>250</v>
      </c>
      <c r="E71" s="45">
        <v>0</v>
      </c>
      <c r="F71" s="45">
        <v>0</v>
      </c>
      <c r="G71" s="45">
        <v>0</v>
      </c>
      <c r="H71" s="45">
        <v>0</v>
      </c>
      <c r="I71" s="45">
        <v>0</v>
      </c>
      <c r="J71" s="45">
        <v>0</v>
      </c>
      <c r="K71" s="45">
        <v>0</v>
      </c>
      <c r="L71" s="45">
        <v>3941.9929999999999</v>
      </c>
      <c r="M71" s="47">
        <v>0</v>
      </c>
      <c r="N71" s="47">
        <v>212</v>
      </c>
      <c r="O71" s="47">
        <v>2992.35</v>
      </c>
      <c r="P71" s="47">
        <v>0</v>
      </c>
      <c r="Q71" s="47">
        <v>728.64300000000003</v>
      </c>
      <c r="R71" s="47">
        <v>0</v>
      </c>
      <c r="S71" s="47">
        <v>0</v>
      </c>
      <c r="T71" s="47">
        <v>9</v>
      </c>
      <c r="U71" s="47">
        <v>0</v>
      </c>
      <c r="V71" s="47">
        <v>0</v>
      </c>
      <c r="W71" s="47">
        <v>0</v>
      </c>
      <c r="X71" s="47">
        <v>0</v>
      </c>
      <c r="Y71" s="47">
        <v>0</v>
      </c>
      <c r="Z71" s="47">
        <v>0</v>
      </c>
      <c r="AA71" s="45">
        <v>19202.21</v>
      </c>
      <c r="AB71" s="45">
        <v>5471.7709999999997</v>
      </c>
      <c r="AC71" s="45">
        <v>3485.971</v>
      </c>
      <c r="AD71" s="45">
        <v>1985.8</v>
      </c>
      <c r="AE71" s="45">
        <v>0</v>
      </c>
      <c r="AF71" s="45">
        <v>0</v>
      </c>
      <c r="AG71" s="45">
        <v>0</v>
      </c>
      <c r="AH71" s="45">
        <v>138492</v>
      </c>
      <c r="AI71" s="45">
        <v>41</v>
      </c>
      <c r="AJ71" s="45">
        <v>1954.22</v>
      </c>
      <c r="AK71" s="45">
        <v>537</v>
      </c>
      <c r="AM71" s="48"/>
    </row>
    <row r="72" spans="1:39" ht="30" customHeight="1" thickTop="1" x14ac:dyDescent="0.25">
      <c r="A72" s="70" t="s">
        <v>103</v>
      </c>
      <c r="B72" s="24">
        <v>4052.6939360000001</v>
      </c>
      <c r="C72" s="24">
        <v>1500.684</v>
      </c>
      <c r="D72" s="24">
        <v>250</v>
      </c>
      <c r="E72" s="24"/>
      <c r="F72" s="24"/>
      <c r="G72" s="105"/>
      <c r="H72" s="105"/>
      <c r="I72" s="105"/>
      <c r="J72" s="24"/>
      <c r="K72" s="24"/>
      <c r="L72" s="24">
        <v>191.16075000000001</v>
      </c>
      <c r="M72" s="50"/>
      <c r="N72" s="50"/>
      <c r="O72" s="105"/>
      <c r="P72" s="105"/>
      <c r="Q72" s="105">
        <v>182.16075000000001</v>
      </c>
      <c r="R72" s="108"/>
      <c r="S72" s="105"/>
      <c r="T72" s="105">
        <v>9</v>
      </c>
      <c r="U72" s="105"/>
      <c r="V72" s="105"/>
      <c r="W72" s="105"/>
      <c r="X72" s="105"/>
      <c r="Y72" s="105"/>
      <c r="Z72" s="105"/>
      <c r="AA72" s="24">
        <v>14396.42</v>
      </c>
      <c r="AB72" s="24">
        <v>5471.7709999999997</v>
      </c>
      <c r="AC72" s="109">
        <v>3485.971</v>
      </c>
      <c r="AD72" s="14">
        <v>1985.8</v>
      </c>
      <c r="AE72" s="110"/>
      <c r="AF72" s="24"/>
      <c r="AG72" s="24"/>
      <c r="AH72" s="24">
        <v>54262</v>
      </c>
      <c r="AI72" s="24"/>
      <c r="AJ72" s="24">
        <v>852.8</v>
      </c>
      <c r="AK72" s="24">
        <v>537</v>
      </c>
    </row>
    <row r="73" spans="1:39" ht="30" customHeight="1" x14ac:dyDescent="0.25">
      <c r="A73" s="77" t="s">
        <v>104</v>
      </c>
      <c r="B73" s="18">
        <v>851.68802400000004</v>
      </c>
      <c r="C73" s="18">
        <v>743.27700000000004</v>
      </c>
      <c r="D73" s="18"/>
      <c r="E73" s="18"/>
      <c r="F73" s="18"/>
      <c r="G73" s="19"/>
      <c r="H73" s="19"/>
      <c r="I73" s="19"/>
      <c r="J73" s="18"/>
      <c r="K73" s="18"/>
      <c r="L73" s="18">
        <v>758.48225000000002</v>
      </c>
      <c r="M73" s="22"/>
      <c r="N73" s="22">
        <v>212</v>
      </c>
      <c r="O73" s="19"/>
      <c r="P73" s="19"/>
      <c r="Q73" s="19">
        <v>546.48225000000002</v>
      </c>
      <c r="R73" s="19"/>
      <c r="S73" s="19"/>
      <c r="T73" s="19"/>
      <c r="U73" s="19"/>
      <c r="V73" s="19"/>
      <c r="W73" s="19"/>
      <c r="X73" s="19"/>
      <c r="Y73" s="19"/>
      <c r="Z73" s="19"/>
      <c r="AA73" s="18">
        <v>4606.0600000000004</v>
      </c>
      <c r="AB73" s="18"/>
      <c r="AC73" s="111"/>
      <c r="AD73" s="112"/>
      <c r="AE73" s="113"/>
      <c r="AF73" s="18"/>
      <c r="AG73" s="18"/>
      <c r="AH73" s="18">
        <v>75007</v>
      </c>
      <c r="AI73" s="18">
        <v>41</v>
      </c>
      <c r="AJ73" s="18">
        <v>474.62</v>
      </c>
      <c r="AK73" s="18"/>
    </row>
    <row r="74" spans="1:39" ht="30" customHeight="1" thickBot="1" x14ac:dyDescent="0.3">
      <c r="A74" s="114" t="s">
        <v>105</v>
      </c>
      <c r="B74" s="33"/>
      <c r="C74" s="33"/>
      <c r="D74" s="33"/>
      <c r="E74" s="33"/>
      <c r="F74" s="33"/>
      <c r="G74" s="31"/>
      <c r="H74" s="31"/>
      <c r="I74" s="31"/>
      <c r="J74" s="33"/>
      <c r="K74" s="33"/>
      <c r="L74" s="33">
        <v>2992.35</v>
      </c>
      <c r="M74" s="34"/>
      <c r="N74" s="34"/>
      <c r="O74" s="31">
        <v>2992.35</v>
      </c>
      <c r="P74" s="31"/>
      <c r="Q74" s="31"/>
      <c r="R74" s="31"/>
      <c r="S74" s="31"/>
      <c r="T74" s="31"/>
      <c r="U74" s="31"/>
      <c r="V74" s="31"/>
      <c r="W74" s="31"/>
      <c r="X74" s="31"/>
      <c r="Y74" s="31"/>
      <c r="Z74" s="31"/>
      <c r="AA74" s="33">
        <v>199.73</v>
      </c>
      <c r="AB74" s="33"/>
      <c r="AC74" s="115"/>
      <c r="AD74" s="31"/>
      <c r="AE74" s="116"/>
      <c r="AF74" s="33"/>
      <c r="AG74" s="33"/>
      <c r="AH74" s="33">
        <v>9223</v>
      </c>
      <c r="AI74" s="33"/>
      <c r="AJ74" s="33">
        <v>626.79999999999995</v>
      </c>
      <c r="AK74" s="33"/>
    </row>
    <row r="75" spans="1:39" ht="30" customHeight="1" thickTop="1" thickBot="1" x14ac:dyDescent="0.3">
      <c r="A75" s="102"/>
      <c r="B75" s="103"/>
      <c r="C75" s="103"/>
      <c r="D75" s="103"/>
      <c r="E75" s="103"/>
      <c r="F75" s="103"/>
      <c r="G75" s="103"/>
      <c r="H75" s="103"/>
      <c r="I75" s="103"/>
      <c r="J75" s="103"/>
      <c r="K75" s="103"/>
      <c r="L75" s="103"/>
      <c r="M75" s="103"/>
      <c r="N75" s="103"/>
      <c r="O75" s="103"/>
      <c r="P75" s="103"/>
      <c r="Q75" s="103"/>
      <c r="R75" s="103"/>
      <c r="S75" s="103"/>
      <c r="T75" s="103"/>
      <c r="U75" s="103"/>
      <c r="V75" s="103"/>
      <c r="W75" s="103"/>
      <c r="X75" s="103"/>
      <c r="Y75" s="103"/>
      <c r="Z75" s="103"/>
      <c r="AA75" s="103"/>
      <c r="AB75" s="103"/>
      <c r="AC75" s="103"/>
      <c r="AD75" s="103"/>
      <c r="AE75" s="103"/>
      <c r="AF75" s="103"/>
      <c r="AG75" s="103"/>
      <c r="AH75" s="103"/>
      <c r="AI75" s="103"/>
      <c r="AJ75" s="103"/>
      <c r="AK75" s="103"/>
    </row>
    <row r="76" spans="1:39" ht="30" customHeight="1" thickTop="1" thickBot="1" x14ac:dyDescent="0.3">
      <c r="A76" s="104" t="s">
        <v>106</v>
      </c>
      <c r="B76" s="45">
        <v>0</v>
      </c>
      <c r="C76" s="45">
        <v>0</v>
      </c>
      <c r="D76" s="45">
        <v>0</v>
      </c>
      <c r="E76" s="45">
        <v>0</v>
      </c>
      <c r="F76" s="45">
        <v>0</v>
      </c>
      <c r="G76" s="45">
        <v>0</v>
      </c>
      <c r="H76" s="45">
        <v>0</v>
      </c>
      <c r="I76" s="45">
        <v>0</v>
      </c>
      <c r="J76" s="45">
        <v>0</v>
      </c>
      <c r="K76" s="45">
        <v>0</v>
      </c>
      <c r="L76" s="45">
        <v>6302.22</v>
      </c>
      <c r="M76" s="47">
        <v>0</v>
      </c>
      <c r="N76" s="47">
        <v>0</v>
      </c>
      <c r="O76" s="47">
        <v>0</v>
      </c>
      <c r="P76" s="47">
        <v>0</v>
      </c>
      <c r="Q76" s="47">
        <v>0</v>
      </c>
      <c r="R76" s="47">
        <v>0</v>
      </c>
      <c r="S76" s="47">
        <v>0</v>
      </c>
      <c r="T76" s="47">
        <v>0</v>
      </c>
      <c r="U76" s="117">
        <v>1975.2909999999999</v>
      </c>
      <c r="V76" s="117">
        <v>319.92900000000009</v>
      </c>
      <c r="W76" s="117">
        <v>211</v>
      </c>
      <c r="X76" s="117">
        <v>19</v>
      </c>
      <c r="Y76" s="117">
        <v>2107</v>
      </c>
      <c r="Z76" s="117">
        <v>1670</v>
      </c>
      <c r="AA76" s="45">
        <v>955.26654799999994</v>
      </c>
      <c r="AB76" s="45">
        <v>0</v>
      </c>
      <c r="AC76" s="45">
        <v>0</v>
      </c>
      <c r="AD76" s="45">
        <v>0</v>
      </c>
      <c r="AE76" s="45">
        <v>0</v>
      </c>
      <c r="AF76" s="45">
        <v>0</v>
      </c>
      <c r="AG76" s="45">
        <v>0</v>
      </c>
      <c r="AH76" s="45">
        <v>0</v>
      </c>
      <c r="AI76" s="45">
        <v>0</v>
      </c>
      <c r="AJ76" s="45">
        <v>0</v>
      </c>
      <c r="AK76" s="45">
        <v>0</v>
      </c>
    </row>
    <row r="77" spans="1:39" s="75" customFormat="1" ht="30" customHeight="1" thickTop="1" thickBot="1" x14ac:dyDescent="0.3">
      <c r="A77" s="118" t="s">
        <v>107</v>
      </c>
      <c r="B77" s="119"/>
      <c r="C77" s="119"/>
      <c r="D77" s="119"/>
      <c r="E77" s="119"/>
      <c r="F77" s="119"/>
      <c r="G77" s="120"/>
      <c r="H77" s="120"/>
      <c r="I77" s="120"/>
      <c r="J77" s="119"/>
      <c r="K77" s="119"/>
      <c r="L77" s="119">
        <v>1975.2909999999999</v>
      </c>
      <c r="M77" s="120"/>
      <c r="N77" s="120"/>
      <c r="O77" s="120"/>
      <c r="P77" s="120"/>
      <c r="Q77" s="120"/>
      <c r="R77" s="120"/>
      <c r="S77" s="120"/>
      <c r="T77" s="120"/>
      <c r="U77" s="120">
        <v>1975.2909999999999</v>
      </c>
      <c r="V77" s="120"/>
      <c r="W77" s="120"/>
      <c r="X77" s="120"/>
      <c r="Y77" s="120"/>
      <c r="Z77" s="120"/>
      <c r="AA77" s="119"/>
      <c r="AB77" s="119"/>
      <c r="AC77" s="121"/>
      <c r="AD77" s="122"/>
      <c r="AE77" s="123"/>
      <c r="AF77" s="119"/>
      <c r="AG77" s="119"/>
      <c r="AH77" s="119"/>
      <c r="AI77" s="119"/>
      <c r="AJ77" s="119"/>
      <c r="AK77" s="119"/>
    </row>
    <row r="78" spans="1:39" ht="30" customHeight="1" thickTop="1" thickBot="1" x14ac:dyDescent="0.3">
      <c r="A78" s="106"/>
      <c r="B78" s="36"/>
      <c r="C78" s="103"/>
      <c r="D78" s="103"/>
      <c r="E78" s="103"/>
      <c r="F78" s="103"/>
      <c r="G78" s="103"/>
      <c r="H78" s="103"/>
      <c r="I78" s="103"/>
      <c r="J78" s="103"/>
      <c r="K78" s="103"/>
      <c r="L78" s="103"/>
      <c r="M78" s="103"/>
      <c r="N78" s="103"/>
      <c r="O78" s="103"/>
      <c r="P78" s="103"/>
      <c r="Q78" s="103"/>
      <c r="R78" s="103"/>
      <c r="S78" s="103"/>
      <c r="T78" s="103"/>
      <c r="U78" s="103"/>
      <c r="V78" s="103"/>
      <c r="W78" s="103"/>
      <c r="X78" s="103"/>
      <c r="Y78" s="103"/>
      <c r="Z78" s="103"/>
      <c r="AA78" s="103"/>
      <c r="AB78" s="103"/>
      <c r="AC78" s="103"/>
      <c r="AD78" s="103"/>
      <c r="AE78" s="103"/>
      <c r="AF78" s="103"/>
      <c r="AG78" s="103"/>
      <c r="AH78" s="103"/>
      <c r="AI78" s="103"/>
      <c r="AJ78" s="103"/>
      <c r="AK78" s="103"/>
    </row>
    <row r="79" spans="1:39" ht="30" customHeight="1" thickTop="1" thickBot="1" x14ac:dyDescent="0.3">
      <c r="A79" s="107" t="s">
        <v>108</v>
      </c>
      <c r="B79" s="124"/>
      <c r="C79" s="125"/>
      <c r="D79" s="125"/>
      <c r="E79" s="125"/>
      <c r="F79" s="125"/>
      <c r="G79" s="125"/>
      <c r="H79" s="125"/>
      <c r="I79" s="125"/>
      <c r="J79" s="125"/>
      <c r="K79" s="125"/>
      <c r="L79" s="125"/>
      <c r="M79" s="125"/>
      <c r="N79" s="125"/>
      <c r="O79" s="125"/>
      <c r="P79" s="125"/>
      <c r="Q79" s="125"/>
      <c r="R79" s="125"/>
      <c r="S79" s="125"/>
      <c r="T79" s="125"/>
      <c r="U79" s="125"/>
      <c r="V79" s="125"/>
      <c r="W79" s="125"/>
      <c r="X79" s="125"/>
      <c r="Y79" s="125"/>
      <c r="Z79" s="125"/>
      <c r="AA79" s="125"/>
      <c r="AB79" s="125"/>
      <c r="AC79" s="125"/>
      <c r="AD79" s="125"/>
      <c r="AE79" s="125"/>
      <c r="AF79" s="125"/>
      <c r="AG79" s="125"/>
      <c r="AH79" s="125"/>
      <c r="AI79" s="125"/>
      <c r="AJ79" s="125"/>
      <c r="AK79" s="126"/>
    </row>
    <row r="80" spans="1:39" ht="30" customHeight="1" thickTop="1" thickBot="1" x14ac:dyDescent="0.3">
      <c r="A80" s="70" t="s">
        <v>109</v>
      </c>
      <c r="B80" s="127">
        <v>63698</v>
      </c>
      <c r="C80" s="127">
        <v>46872</v>
      </c>
      <c r="D80" s="127">
        <v>2324</v>
      </c>
      <c r="E80" s="127"/>
      <c r="F80" s="127"/>
      <c r="G80" s="128"/>
      <c r="H80" s="128"/>
      <c r="I80" s="128"/>
      <c r="J80" s="127"/>
      <c r="K80" s="127"/>
      <c r="L80" s="127">
        <v>336</v>
      </c>
      <c r="M80" s="128"/>
      <c r="N80" s="128">
        <v>335</v>
      </c>
      <c r="O80" s="128">
        <v>1</v>
      </c>
      <c r="P80" s="128"/>
      <c r="Q80" s="128"/>
      <c r="R80" s="128"/>
      <c r="S80" s="128"/>
      <c r="T80" s="128"/>
      <c r="U80" s="128"/>
      <c r="V80" s="128"/>
      <c r="W80" s="128"/>
      <c r="X80" s="128"/>
      <c r="Y80" s="128"/>
      <c r="Z80" s="128"/>
      <c r="AA80" s="127">
        <v>57288</v>
      </c>
      <c r="AB80" s="127">
        <v>4624</v>
      </c>
      <c r="AC80" s="129"/>
      <c r="AD80" s="130">
        <v>4624</v>
      </c>
      <c r="AE80" s="131"/>
      <c r="AF80" s="127">
        <v>88822.7</v>
      </c>
      <c r="AG80" s="127">
        <v>21730.7</v>
      </c>
      <c r="AH80" s="127">
        <v>303897.40000000002</v>
      </c>
      <c r="AI80" s="127"/>
      <c r="AJ80" s="127">
        <v>8952</v>
      </c>
      <c r="AK80" s="127">
        <v>9250</v>
      </c>
    </row>
    <row r="81" spans="1:37" ht="30" customHeight="1" thickBot="1" x14ac:dyDescent="0.3">
      <c r="A81" s="132" t="s">
        <v>110</v>
      </c>
      <c r="B81" s="133">
        <v>9777.6200000000008</v>
      </c>
      <c r="C81" s="133">
        <v>10101.030000000001</v>
      </c>
      <c r="D81" s="133">
        <v>405</v>
      </c>
      <c r="E81" s="133"/>
      <c r="F81" s="133"/>
      <c r="G81" s="134"/>
      <c r="H81" s="134"/>
      <c r="I81" s="134"/>
      <c r="J81" s="133"/>
      <c r="K81" s="133"/>
      <c r="L81" s="133">
        <v>311.70999999999998</v>
      </c>
      <c r="M81" s="134"/>
      <c r="N81" s="134">
        <v>305.93</v>
      </c>
      <c r="O81" s="134">
        <v>1.04</v>
      </c>
      <c r="P81" s="134"/>
      <c r="Q81" s="134"/>
      <c r="R81" s="134"/>
      <c r="S81" s="134"/>
      <c r="T81" s="134"/>
      <c r="U81" s="134">
        <v>4.74</v>
      </c>
      <c r="V81" s="134"/>
      <c r="W81" s="134"/>
      <c r="X81" s="134"/>
      <c r="Y81" s="134"/>
      <c r="Z81" s="134"/>
      <c r="AA81" s="133">
        <v>25904.22</v>
      </c>
      <c r="AB81" s="133">
        <v>1163.4100000000001</v>
      </c>
      <c r="AC81" s="135"/>
      <c r="AD81" s="136"/>
      <c r="AE81" s="137"/>
      <c r="AF81" s="133">
        <v>28503.01</v>
      </c>
      <c r="AG81" s="133">
        <v>7591.16</v>
      </c>
      <c r="AH81" s="133">
        <v>91266.99</v>
      </c>
      <c r="AI81" s="133"/>
      <c r="AJ81" s="133">
        <v>1514.69</v>
      </c>
      <c r="AK81" s="133">
        <v>5995.16</v>
      </c>
    </row>
    <row r="82" spans="1:37" ht="30" customHeight="1" thickTop="1" x14ac:dyDescent="0.25">
      <c r="A82" s="70" t="s">
        <v>111</v>
      </c>
      <c r="B82" s="24">
        <v>10364</v>
      </c>
      <c r="C82" s="24">
        <v>19139</v>
      </c>
      <c r="D82" s="24"/>
      <c r="E82" s="24"/>
      <c r="F82" s="24">
        <v>7143</v>
      </c>
      <c r="G82" s="105">
        <v>5617</v>
      </c>
      <c r="H82" s="105">
        <v>1526</v>
      </c>
      <c r="I82" s="105"/>
      <c r="J82" s="24"/>
      <c r="K82" s="24"/>
      <c r="L82" s="24">
        <v>4512</v>
      </c>
      <c r="M82" s="50"/>
      <c r="N82" s="50">
        <v>4512</v>
      </c>
      <c r="O82" s="105"/>
      <c r="P82" s="105"/>
      <c r="Q82" s="105"/>
      <c r="R82" s="105"/>
      <c r="S82" s="105"/>
      <c r="T82" s="105"/>
      <c r="U82" s="105"/>
      <c r="V82" s="105"/>
      <c r="W82" s="105"/>
      <c r="X82" s="105"/>
      <c r="Y82" s="105"/>
      <c r="Z82" s="105"/>
      <c r="AA82" s="24">
        <v>70681</v>
      </c>
      <c r="AB82" s="24">
        <v>5707</v>
      </c>
      <c r="AC82" s="109"/>
      <c r="AD82" s="14">
        <v>5707</v>
      </c>
      <c r="AE82" s="110"/>
      <c r="AF82" s="24"/>
      <c r="AG82" s="24"/>
      <c r="AH82" s="24"/>
      <c r="AI82" s="24"/>
      <c r="AJ82" s="24"/>
      <c r="AK82" s="24"/>
    </row>
    <row r="83" spans="1:37" ht="30" customHeight="1" x14ac:dyDescent="0.25">
      <c r="A83" s="82" t="s">
        <v>112</v>
      </c>
      <c r="B83" s="18">
        <v>1385</v>
      </c>
      <c r="C83" s="18">
        <v>2146</v>
      </c>
      <c r="D83" s="18"/>
      <c r="E83" s="18"/>
      <c r="F83" s="18"/>
      <c r="G83" s="19"/>
      <c r="H83" s="19"/>
      <c r="I83" s="19"/>
      <c r="J83" s="18"/>
      <c r="K83" s="18"/>
      <c r="L83" s="18">
        <v>2086</v>
      </c>
      <c r="M83" s="22"/>
      <c r="N83" s="22">
        <v>2086</v>
      </c>
      <c r="O83" s="19"/>
      <c r="P83" s="19"/>
      <c r="Q83" s="19"/>
      <c r="R83" s="19"/>
      <c r="S83" s="19"/>
      <c r="T83" s="19"/>
      <c r="U83" s="19"/>
      <c r="V83" s="19"/>
      <c r="W83" s="19"/>
      <c r="X83" s="19"/>
      <c r="Y83" s="19"/>
      <c r="Z83" s="19"/>
      <c r="AA83" s="18">
        <v>33135</v>
      </c>
      <c r="AB83" s="18">
        <v>4239</v>
      </c>
      <c r="AC83" s="111"/>
      <c r="AD83" s="112">
        <v>4239</v>
      </c>
      <c r="AE83" s="113"/>
      <c r="AF83" s="18"/>
      <c r="AG83" s="18"/>
      <c r="AH83" s="18"/>
      <c r="AI83" s="18"/>
      <c r="AJ83" s="18"/>
      <c r="AK83" s="18"/>
    </row>
    <row r="84" spans="1:37" ht="30" customHeight="1" thickBot="1" x14ac:dyDescent="0.3">
      <c r="A84" s="138" t="s">
        <v>113</v>
      </c>
      <c r="B84" s="33">
        <v>8979</v>
      </c>
      <c r="C84" s="33">
        <v>16993</v>
      </c>
      <c r="D84" s="33"/>
      <c r="E84" s="33"/>
      <c r="F84" s="33">
        <v>7143</v>
      </c>
      <c r="G84" s="31">
        <v>5617</v>
      </c>
      <c r="H84" s="31">
        <v>1526</v>
      </c>
      <c r="I84" s="31"/>
      <c r="J84" s="33"/>
      <c r="K84" s="33"/>
      <c r="L84" s="33">
        <v>2426</v>
      </c>
      <c r="M84" s="34"/>
      <c r="N84" s="34">
        <v>2426</v>
      </c>
      <c r="O84" s="31"/>
      <c r="P84" s="31"/>
      <c r="Q84" s="31"/>
      <c r="R84" s="31"/>
      <c r="S84" s="31"/>
      <c r="T84" s="31"/>
      <c r="U84" s="31"/>
      <c r="V84" s="31"/>
      <c r="W84" s="31"/>
      <c r="X84" s="31"/>
      <c r="Y84" s="31"/>
      <c r="Z84" s="31"/>
      <c r="AA84" s="33">
        <v>37546</v>
      </c>
      <c r="AB84" s="33">
        <v>1468</v>
      </c>
      <c r="AC84" s="115"/>
      <c r="AD84" s="31">
        <v>1468</v>
      </c>
      <c r="AE84" s="116"/>
      <c r="AF84" s="33"/>
      <c r="AG84" s="33"/>
      <c r="AH84" s="33"/>
      <c r="AI84" s="33"/>
      <c r="AJ84" s="33"/>
      <c r="AK84" s="33"/>
    </row>
    <row r="85" spans="1:37" ht="30" customHeight="1" thickTop="1" thickBot="1" x14ac:dyDescent="0.3">
      <c r="A85" s="106"/>
      <c r="B85" s="139"/>
      <c r="C85" s="140"/>
      <c r="D85" s="140"/>
      <c r="E85" s="140"/>
      <c r="F85" s="140"/>
      <c r="G85" s="140"/>
      <c r="H85" s="140"/>
      <c r="I85" s="140"/>
      <c r="J85" s="140"/>
      <c r="K85" s="140"/>
      <c r="L85" s="140"/>
      <c r="M85" s="140"/>
      <c r="N85" s="140"/>
      <c r="O85" s="140"/>
      <c r="P85" s="140"/>
      <c r="Q85" s="140"/>
      <c r="R85" s="140"/>
      <c r="S85" s="140"/>
      <c r="T85" s="140"/>
      <c r="U85" s="140"/>
      <c r="V85" s="140"/>
      <c r="W85" s="140"/>
      <c r="X85" s="140"/>
      <c r="Y85" s="140"/>
      <c r="Z85" s="140"/>
      <c r="AA85" s="140"/>
      <c r="AB85" s="140"/>
      <c r="AC85" s="140"/>
      <c r="AD85" s="140"/>
      <c r="AE85" s="140"/>
      <c r="AF85" s="140"/>
      <c r="AG85" s="140"/>
      <c r="AH85" s="140"/>
      <c r="AI85" s="140"/>
      <c r="AJ85" s="140"/>
      <c r="AK85" s="140"/>
    </row>
    <row r="86" spans="1:37" ht="30" customHeight="1" thickTop="1" thickBot="1" x14ac:dyDescent="0.3">
      <c r="A86" s="141" t="s">
        <v>114</v>
      </c>
      <c r="B86" s="142"/>
      <c r="C86" s="142"/>
      <c r="D86" s="142"/>
      <c r="E86" s="142"/>
      <c r="F86" s="143"/>
      <c r="G86" s="142"/>
      <c r="H86" s="142"/>
      <c r="I86" s="142"/>
      <c r="J86" s="142"/>
      <c r="K86" s="142"/>
      <c r="L86" s="142"/>
      <c r="M86" s="143"/>
      <c r="N86" s="143"/>
      <c r="O86" s="142"/>
      <c r="P86" s="142"/>
      <c r="Q86" s="142"/>
      <c r="R86" s="142"/>
      <c r="S86" s="142"/>
      <c r="T86" s="142"/>
      <c r="U86" s="142"/>
      <c r="V86" s="142"/>
      <c r="W86" s="142"/>
      <c r="X86" s="142"/>
      <c r="Y86" s="142"/>
      <c r="Z86" s="142"/>
      <c r="AA86" s="142"/>
      <c r="AB86" s="142"/>
      <c r="AC86" s="142"/>
      <c r="AD86" s="142"/>
      <c r="AE86" s="142"/>
      <c r="AF86" s="142"/>
      <c r="AG86" s="142"/>
      <c r="AH86" s="142"/>
      <c r="AI86" s="142"/>
      <c r="AJ86" s="142"/>
      <c r="AK86" s="144"/>
    </row>
    <row r="87" spans="1:37" ht="30" customHeight="1" thickTop="1" x14ac:dyDescent="0.25">
      <c r="A87" s="176" t="s">
        <v>128</v>
      </c>
      <c r="B87" s="145"/>
      <c r="C87" s="145"/>
      <c r="D87" s="145"/>
      <c r="E87" s="145"/>
      <c r="F87" s="145"/>
      <c r="G87" s="145"/>
      <c r="H87" s="145"/>
      <c r="I87" s="145"/>
      <c r="J87" s="145"/>
      <c r="K87" s="146"/>
      <c r="L87" s="146"/>
      <c r="M87" s="3"/>
      <c r="N87" s="3"/>
      <c r="O87" s="3"/>
      <c r="P87" s="3"/>
      <c r="Q87" s="3"/>
      <c r="R87" s="3"/>
      <c r="S87" s="3"/>
      <c r="T87" s="3"/>
      <c r="U87" s="3"/>
      <c r="V87" s="3"/>
      <c r="W87" s="3"/>
      <c r="X87" s="3"/>
      <c r="Y87" s="3"/>
      <c r="Z87" s="3"/>
      <c r="AA87" s="3"/>
      <c r="AB87" s="3"/>
      <c r="AC87" s="3"/>
      <c r="AD87" s="3"/>
      <c r="AE87" s="3"/>
      <c r="AF87" s="3"/>
      <c r="AG87" s="3"/>
      <c r="AH87" s="3"/>
      <c r="AI87" s="3"/>
      <c r="AJ87" s="3"/>
      <c r="AK87" s="3"/>
    </row>
    <row r="88" spans="1:37" ht="30" customHeight="1" x14ac:dyDescent="0.25">
      <c r="A88" s="176" t="s">
        <v>129</v>
      </c>
      <c r="B88" s="145"/>
      <c r="C88" s="145"/>
      <c r="D88" s="145"/>
      <c r="E88" s="145"/>
      <c r="F88" s="145"/>
      <c r="G88" s="145"/>
      <c r="H88" s="145"/>
      <c r="I88" s="145"/>
      <c r="J88" s="145"/>
      <c r="K88" s="146"/>
      <c r="L88" s="146"/>
      <c r="M88" s="3"/>
      <c r="N88" s="3"/>
      <c r="O88" s="3"/>
      <c r="P88" s="3"/>
      <c r="Q88" s="3"/>
      <c r="R88" s="3"/>
      <c r="S88" s="3"/>
      <c r="T88" s="3"/>
      <c r="U88" s="3"/>
      <c r="V88" s="3"/>
      <c r="W88" s="3"/>
      <c r="X88" s="3"/>
      <c r="Y88" s="3"/>
      <c r="Z88" s="3"/>
      <c r="AA88" s="3"/>
      <c r="AB88" s="3"/>
      <c r="AC88" s="3"/>
      <c r="AD88" s="3"/>
      <c r="AE88" s="3"/>
      <c r="AF88" s="3"/>
      <c r="AG88" s="3"/>
      <c r="AH88" s="3"/>
      <c r="AI88" s="3"/>
      <c r="AJ88" s="3"/>
      <c r="AK88" s="3"/>
    </row>
    <row r="89" spans="1:37" ht="30" customHeight="1" x14ac:dyDescent="0.25">
      <c r="A89" s="177" t="s">
        <v>130</v>
      </c>
      <c r="B89" s="145"/>
      <c r="C89" s="145"/>
      <c r="D89" s="145"/>
      <c r="E89" s="145"/>
      <c r="F89" s="145"/>
      <c r="G89" s="145"/>
      <c r="H89" s="145"/>
      <c r="I89" s="145"/>
      <c r="J89" s="145"/>
      <c r="K89" s="146"/>
      <c r="L89" s="146"/>
      <c r="M89" s="3"/>
      <c r="N89" s="3"/>
      <c r="O89" s="3"/>
      <c r="P89" s="3"/>
      <c r="Q89" s="3"/>
      <c r="R89" s="3"/>
      <c r="S89" s="3"/>
      <c r="T89" s="3"/>
      <c r="U89" s="3"/>
      <c r="V89" s="3"/>
      <c r="W89" s="3"/>
      <c r="X89" s="3"/>
      <c r="Y89" s="3"/>
      <c r="Z89" s="3"/>
      <c r="AA89" s="3"/>
      <c r="AB89" s="3"/>
      <c r="AC89" s="3"/>
      <c r="AD89" s="3"/>
      <c r="AE89" s="3"/>
      <c r="AF89" s="3"/>
      <c r="AG89" s="3"/>
      <c r="AH89" s="3"/>
      <c r="AI89" s="3"/>
      <c r="AJ89" s="3"/>
      <c r="AK89" s="3"/>
    </row>
    <row r="90" spans="1:37" ht="30" customHeight="1" x14ac:dyDescent="0.25">
      <c r="A90" s="176" t="s">
        <v>131</v>
      </c>
      <c r="B90" s="145"/>
      <c r="C90" s="145"/>
      <c r="D90" s="145"/>
      <c r="E90" s="145"/>
      <c r="F90" s="145"/>
      <c r="G90" s="145"/>
      <c r="H90" s="145"/>
      <c r="I90" s="145"/>
      <c r="J90" s="145"/>
      <c r="K90" s="146"/>
      <c r="L90" s="146"/>
      <c r="M90" s="3"/>
      <c r="N90" s="3"/>
      <c r="O90" s="3"/>
      <c r="P90" s="3"/>
      <c r="Q90" s="3"/>
      <c r="R90" s="3"/>
      <c r="S90" s="3"/>
      <c r="T90" s="3"/>
      <c r="U90" s="3"/>
      <c r="V90" s="3"/>
      <c r="W90" s="3"/>
      <c r="X90" s="3"/>
      <c r="Y90" s="3"/>
      <c r="Z90" s="3"/>
      <c r="AA90" s="3"/>
      <c r="AB90" s="3"/>
      <c r="AC90" s="3"/>
      <c r="AD90" s="3"/>
      <c r="AE90" s="3"/>
      <c r="AF90" s="3"/>
      <c r="AG90" s="3"/>
      <c r="AH90" s="3"/>
      <c r="AI90" s="3"/>
      <c r="AJ90" s="3"/>
      <c r="AK90" s="3"/>
    </row>
    <row r="91" spans="1:37" ht="30" customHeight="1" x14ac:dyDescent="0.25">
      <c r="A91" s="176" t="s">
        <v>132</v>
      </c>
      <c r="B91" s="145"/>
      <c r="C91" s="145"/>
      <c r="D91" s="145"/>
      <c r="E91" s="145"/>
      <c r="F91" s="145"/>
      <c r="G91" s="145"/>
      <c r="H91" s="145"/>
      <c r="I91" s="145"/>
      <c r="J91" s="145"/>
      <c r="K91" s="146"/>
      <c r="L91" s="146"/>
      <c r="M91" s="3"/>
      <c r="N91" s="3"/>
      <c r="O91" s="3"/>
      <c r="P91" s="3"/>
      <c r="Q91" s="3"/>
      <c r="R91" s="3"/>
      <c r="S91" s="3"/>
      <c r="T91" s="3"/>
      <c r="U91" s="3"/>
      <c r="V91" s="3"/>
      <c r="W91" s="3"/>
      <c r="X91" s="3"/>
      <c r="Y91" s="3"/>
      <c r="Z91" s="3"/>
      <c r="AA91" s="3"/>
      <c r="AB91" s="3"/>
      <c r="AC91" s="3"/>
      <c r="AD91" s="3"/>
      <c r="AE91" s="3"/>
      <c r="AF91" s="3"/>
      <c r="AG91" s="3"/>
      <c r="AH91" s="3"/>
      <c r="AI91" s="3"/>
      <c r="AJ91" s="3"/>
      <c r="AK91" s="3"/>
    </row>
    <row r="92" spans="1:37" ht="30" customHeight="1" x14ac:dyDescent="0.25">
      <c r="A92" s="176" t="s">
        <v>133</v>
      </c>
      <c r="B92" s="145"/>
      <c r="C92" s="145"/>
      <c r="D92" s="145"/>
      <c r="E92" s="145"/>
      <c r="F92" s="145"/>
      <c r="G92" s="145"/>
      <c r="H92" s="145"/>
      <c r="I92" s="145"/>
      <c r="J92" s="145"/>
      <c r="K92" s="146"/>
      <c r="L92" s="146"/>
      <c r="M92" s="3"/>
      <c r="N92" s="3"/>
      <c r="O92" s="3"/>
      <c r="P92" s="3"/>
      <c r="Q92" s="3"/>
      <c r="R92" s="3"/>
      <c r="S92" s="3"/>
      <c r="T92" s="3"/>
      <c r="U92" s="3"/>
      <c r="V92" s="3"/>
      <c r="W92" s="3"/>
      <c r="X92" s="3"/>
      <c r="Y92" s="3"/>
      <c r="Z92" s="3"/>
      <c r="AA92" s="3"/>
      <c r="AB92" s="3"/>
      <c r="AC92" s="3"/>
      <c r="AD92" s="3"/>
      <c r="AE92" s="3"/>
      <c r="AF92" s="3"/>
      <c r="AG92" s="3"/>
      <c r="AH92" s="3"/>
      <c r="AI92" s="3"/>
      <c r="AJ92" s="3"/>
      <c r="AK92" s="3"/>
    </row>
    <row r="93" spans="1:37" ht="30" customHeight="1" x14ac:dyDescent="0.25">
      <c r="A93" s="176" t="s">
        <v>134</v>
      </c>
      <c r="B93" s="145"/>
      <c r="C93" s="145"/>
      <c r="D93" s="145"/>
      <c r="E93" s="145"/>
      <c r="F93" s="145"/>
      <c r="G93" s="145"/>
      <c r="H93" s="145"/>
      <c r="I93" s="145"/>
      <c r="J93" s="145"/>
      <c r="K93" s="146"/>
      <c r="L93" s="146"/>
      <c r="M93" s="3"/>
      <c r="N93" s="3"/>
      <c r="O93" s="3"/>
      <c r="P93" s="3"/>
      <c r="Q93" s="3"/>
      <c r="R93" s="3"/>
      <c r="S93" s="3"/>
      <c r="T93" s="3"/>
      <c r="U93" s="3"/>
      <c r="V93" s="3"/>
      <c r="W93" s="3"/>
      <c r="X93" s="3"/>
      <c r="Y93" s="3"/>
      <c r="Z93" s="3"/>
      <c r="AA93" s="3"/>
      <c r="AB93" s="148"/>
      <c r="AC93" s="3"/>
      <c r="AD93" s="3"/>
      <c r="AE93" s="3"/>
      <c r="AF93" s="3"/>
      <c r="AG93" s="3"/>
      <c r="AH93" s="3"/>
      <c r="AI93" s="3"/>
      <c r="AJ93" s="3"/>
      <c r="AK93" s="3"/>
    </row>
    <row r="94" spans="1:37" ht="30" customHeight="1" x14ac:dyDescent="0.25">
      <c r="A94" s="176" t="s">
        <v>135</v>
      </c>
      <c r="B94" s="145"/>
      <c r="C94" s="145"/>
      <c r="D94" s="145"/>
      <c r="E94" s="145"/>
      <c r="F94" s="145"/>
      <c r="G94" s="145"/>
      <c r="H94" s="145"/>
      <c r="I94" s="145"/>
      <c r="J94" s="145"/>
      <c r="K94" s="146"/>
      <c r="L94" s="146"/>
      <c r="M94" s="3"/>
      <c r="N94" s="3"/>
      <c r="O94" s="3"/>
      <c r="P94" s="3"/>
      <c r="Q94" s="3"/>
      <c r="R94" s="3"/>
      <c r="S94" s="3"/>
      <c r="T94" s="3"/>
      <c r="U94" s="3"/>
      <c r="V94" s="3"/>
      <c r="W94" s="3"/>
      <c r="X94" s="3"/>
      <c r="Y94" s="3"/>
      <c r="Z94" s="3"/>
      <c r="AA94" s="3"/>
      <c r="AB94" s="3"/>
      <c r="AC94" s="3"/>
      <c r="AD94" s="3"/>
      <c r="AE94" s="3"/>
      <c r="AF94" s="3"/>
      <c r="AG94" s="3"/>
      <c r="AH94" s="3"/>
      <c r="AI94" s="3"/>
      <c r="AJ94" s="3"/>
      <c r="AK94" s="3"/>
    </row>
    <row r="95" spans="1:37" ht="30" customHeight="1" x14ac:dyDescent="0.25">
      <c r="A95" s="176" t="s">
        <v>136</v>
      </c>
      <c r="B95" s="145"/>
      <c r="C95" s="145"/>
      <c r="D95" s="145"/>
      <c r="E95" s="145"/>
      <c r="F95" s="145"/>
      <c r="G95" s="145"/>
      <c r="H95" s="145"/>
      <c r="I95" s="145"/>
      <c r="J95" s="145"/>
      <c r="K95" s="146"/>
      <c r="L95" s="146"/>
      <c r="M95" s="3"/>
      <c r="N95" s="3"/>
      <c r="O95" s="3"/>
      <c r="P95" s="3"/>
      <c r="Q95" s="3"/>
      <c r="R95" s="3"/>
      <c r="S95" s="3"/>
      <c r="T95" s="3"/>
      <c r="U95" s="3"/>
      <c r="V95" s="3"/>
      <c r="W95" s="3"/>
      <c r="X95" s="3"/>
      <c r="Y95" s="3"/>
      <c r="Z95" s="3"/>
      <c r="AA95" s="3"/>
      <c r="AB95" s="3"/>
      <c r="AC95" s="3"/>
      <c r="AD95" s="3"/>
      <c r="AE95" s="3"/>
      <c r="AF95" s="3"/>
      <c r="AG95" s="3"/>
      <c r="AH95" s="3"/>
      <c r="AI95" s="3"/>
      <c r="AJ95" s="3"/>
      <c r="AK95" s="3"/>
    </row>
    <row r="96" spans="1:37" ht="30" customHeight="1" x14ac:dyDescent="0.25">
      <c r="A96" s="176" t="s">
        <v>115</v>
      </c>
      <c r="B96" s="145"/>
      <c r="C96" s="145"/>
      <c r="D96" s="145"/>
      <c r="E96" s="145"/>
      <c r="F96" s="145"/>
      <c r="G96" s="145"/>
      <c r="H96" s="145"/>
      <c r="I96" s="145"/>
      <c r="J96" s="145"/>
      <c r="K96" s="146"/>
      <c r="L96" s="146"/>
      <c r="M96" s="3"/>
      <c r="N96" s="3"/>
      <c r="O96" s="3"/>
      <c r="P96" s="3"/>
      <c r="Q96" s="3"/>
      <c r="R96" s="3"/>
      <c r="S96" s="3"/>
      <c r="T96" s="3"/>
      <c r="U96" s="3"/>
      <c r="V96" s="3"/>
      <c r="W96" s="3"/>
      <c r="X96" s="3"/>
      <c r="Y96" s="3"/>
      <c r="Z96" s="3"/>
      <c r="AA96" s="3"/>
      <c r="AB96" s="3"/>
      <c r="AC96" s="3"/>
      <c r="AD96" s="3"/>
      <c r="AE96" s="3"/>
      <c r="AF96" s="3"/>
      <c r="AG96" s="3"/>
      <c r="AH96" s="3"/>
      <c r="AI96" s="3"/>
      <c r="AJ96" s="3"/>
      <c r="AK96" s="3"/>
    </row>
    <row r="97" spans="1:37" ht="16.5" customHeight="1" x14ac:dyDescent="0.25">
      <c r="A97" s="149"/>
      <c r="B97" s="145"/>
      <c r="C97" s="145"/>
      <c r="D97" s="145"/>
      <c r="E97" s="145"/>
      <c r="F97" s="145"/>
      <c r="G97" s="145"/>
      <c r="H97" s="145"/>
      <c r="I97" s="145"/>
      <c r="J97" s="150"/>
      <c r="U97" s="3"/>
      <c r="V97" s="3"/>
      <c r="W97" s="3"/>
      <c r="X97" s="3"/>
      <c r="Y97" s="3"/>
      <c r="Z97" s="3"/>
      <c r="AA97" s="3"/>
      <c r="AB97" s="3"/>
      <c r="AC97" s="3"/>
      <c r="AD97" s="3"/>
      <c r="AE97" s="3"/>
      <c r="AF97" s="3"/>
      <c r="AG97" s="3"/>
      <c r="AH97" s="3"/>
      <c r="AI97" s="3"/>
      <c r="AJ97" s="3"/>
      <c r="AK97" s="3"/>
    </row>
    <row r="98" spans="1:37" ht="30" customHeight="1" x14ac:dyDescent="0.25">
      <c r="A98" s="147" t="s">
        <v>116</v>
      </c>
      <c r="B98" s="145"/>
      <c r="C98" s="145"/>
      <c r="D98" s="145"/>
      <c r="E98" s="145"/>
      <c r="F98" s="145"/>
      <c r="G98" s="145"/>
      <c r="H98" s="145"/>
      <c r="I98" s="145"/>
      <c r="J98" s="145"/>
      <c r="K98" s="146"/>
      <c r="L98" s="146"/>
      <c r="M98" s="3"/>
      <c r="N98" s="3"/>
      <c r="O98" s="3"/>
      <c r="P98" s="3"/>
      <c r="Q98" s="3"/>
      <c r="R98" s="3"/>
      <c r="S98" s="3"/>
      <c r="T98" s="3"/>
      <c r="U98" s="3"/>
      <c r="V98" s="3"/>
      <c r="W98" s="3"/>
      <c r="X98" s="3"/>
      <c r="Y98" s="3"/>
      <c r="Z98" s="3"/>
      <c r="AA98" s="3"/>
      <c r="AB98" s="3"/>
      <c r="AC98" s="3"/>
      <c r="AD98" s="3"/>
      <c r="AE98" s="3"/>
      <c r="AF98" s="3"/>
      <c r="AG98" s="3"/>
      <c r="AH98" s="3"/>
      <c r="AI98" s="3"/>
      <c r="AJ98" s="3"/>
      <c r="AK98" s="3"/>
    </row>
    <row r="99" spans="1:37" ht="15.75" customHeight="1" x14ac:dyDescent="0.25">
      <c r="A99" s="151"/>
      <c r="B99" s="152"/>
      <c r="C99" s="152"/>
      <c r="D99" s="152"/>
      <c r="E99" s="152"/>
      <c r="F99" s="152"/>
      <c r="G99" s="152"/>
      <c r="H99" s="152"/>
      <c r="I99" s="152"/>
      <c r="J99" s="150"/>
      <c r="U99" s="2"/>
      <c r="V99" s="2"/>
      <c r="W99" s="2"/>
      <c r="X99" s="2"/>
      <c r="Y99" s="2"/>
      <c r="Z99" s="2"/>
      <c r="AA99" s="2"/>
      <c r="AB99" s="2"/>
      <c r="AC99" s="2"/>
      <c r="AD99" s="2"/>
      <c r="AE99" s="2"/>
      <c r="AF99" s="2"/>
      <c r="AG99" s="2"/>
      <c r="AH99" s="2"/>
      <c r="AI99" s="2"/>
      <c r="AJ99" s="2"/>
      <c r="AK99" s="2"/>
    </row>
    <row r="100" spans="1:37" ht="15.75" customHeight="1" x14ac:dyDescent="0.25">
      <c r="A100" s="151"/>
      <c r="B100" s="152"/>
      <c r="C100" s="152"/>
      <c r="D100" s="152"/>
      <c r="E100" s="152"/>
      <c r="F100" s="152"/>
      <c r="G100" s="152"/>
      <c r="H100" s="152"/>
      <c r="I100" s="152"/>
      <c r="J100" s="150"/>
      <c r="U100" s="2"/>
      <c r="V100" s="2"/>
      <c r="W100" s="2"/>
      <c r="X100" s="2"/>
      <c r="Y100" s="2"/>
      <c r="Z100" s="2"/>
      <c r="AA100" s="2"/>
      <c r="AB100" s="2"/>
      <c r="AC100" s="2"/>
      <c r="AD100" s="2"/>
      <c r="AE100" s="2"/>
      <c r="AF100" s="2"/>
      <c r="AG100" s="2"/>
      <c r="AH100" s="2"/>
      <c r="AI100" s="2"/>
      <c r="AJ100" s="2"/>
      <c r="AK100" s="2"/>
    </row>
    <row r="101" spans="1:37" ht="20.25" x14ac:dyDescent="0.25">
      <c r="A101" s="151"/>
      <c r="B101" s="152"/>
      <c r="C101" s="152"/>
      <c r="D101" s="152"/>
      <c r="E101" s="152"/>
      <c r="F101" s="152"/>
      <c r="G101" s="152"/>
      <c r="H101" s="152"/>
      <c r="I101" s="152"/>
      <c r="J101" s="150"/>
      <c r="U101" s="2"/>
      <c r="V101" s="2"/>
      <c r="W101" s="2"/>
      <c r="X101" s="2"/>
      <c r="Y101" s="2"/>
      <c r="Z101" s="2"/>
      <c r="AA101" s="2"/>
      <c r="AB101" s="2"/>
      <c r="AC101" s="2"/>
      <c r="AD101" s="2"/>
      <c r="AE101" s="2"/>
      <c r="AF101" s="2"/>
      <c r="AG101" s="2"/>
      <c r="AH101" s="2"/>
      <c r="AI101" s="2"/>
      <c r="AJ101" s="2"/>
      <c r="AK101" s="2"/>
    </row>
    <row r="102" spans="1:37" x14ac:dyDescent="0.25">
      <c r="A102" s="153"/>
      <c r="B102" s="152"/>
      <c r="C102" s="152"/>
      <c r="D102" s="152"/>
      <c r="E102" s="152"/>
      <c r="F102" s="152"/>
      <c r="G102" s="152"/>
      <c r="H102" s="152"/>
      <c r="I102" s="152"/>
      <c r="J102" s="150"/>
      <c r="U102" s="2"/>
      <c r="V102" s="2"/>
      <c r="W102" s="2"/>
      <c r="X102" s="2"/>
      <c r="Y102" s="2"/>
      <c r="Z102" s="2"/>
      <c r="AA102" s="2"/>
      <c r="AB102" s="2"/>
      <c r="AC102" s="2"/>
      <c r="AD102" s="2"/>
      <c r="AE102" s="2"/>
      <c r="AF102" s="2"/>
      <c r="AG102" s="2"/>
      <c r="AH102" s="2"/>
      <c r="AI102" s="2"/>
      <c r="AJ102" s="2"/>
      <c r="AK102" s="2"/>
    </row>
    <row r="103" spans="1:37" ht="20.25" x14ac:dyDescent="0.25">
      <c r="A103" s="154"/>
      <c r="B103" s="155"/>
      <c r="C103" s="75"/>
      <c r="D103" s="75"/>
      <c r="E103" s="75"/>
      <c r="F103" s="75"/>
      <c r="G103" s="75"/>
      <c r="H103" s="75"/>
      <c r="I103" s="75"/>
    </row>
    <row r="104" spans="1:37" ht="20.25" x14ac:dyDescent="0.25">
      <c r="A104" s="75"/>
      <c r="B104" s="155"/>
      <c r="C104" s="75"/>
      <c r="D104" s="75"/>
      <c r="E104" s="75"/>
      <c r="F104" s="75"/>
      <c r="G104" s="75"/>
      <c r="H104" s="75"/>
      <c r="I104" s="75"/>
    </row>
    <row r="105" spans="1:37" ht="20.25" x14ac:dyDescent="0.25">
      <c r="A105" s="75"/>
      <c r="B105" s="155"/>
      <c r="C105" s="75"/>
      <c r="D105" s="75"/>
      <c r="E105" s="75"/>
      <c r="F105" s="75"/>
      <c r="G105" s="76"/>
      <c r="H105" s="75"/>
      <c r="I105" s="75"/>
    </row>
    <row r="106" spans="1:37" ht="20.25" x14ac:dyDescent="0.25">
      <c r="A106" s="75"/>
      <c r="B106" s="155"/>
      <c r="C106" s="75"/>
      <c r="D106" s="75"/>
      <c r="E106" s="75"/>
      <c r="F106" s="75"/>
      <c r="G106" s="75"/>
      <c r="H106" s="75"/>
      <c r="I106" s="75"/>
      <c r="J106" s="75"/>
      <c r="K106" s="75"/>
      <c r="L106" s="75"/>
    </row>
    <row r="109" spans="1:37" ht="20.25" x14ac:dyDescent="0.25">
      <c r="A109" s="154"/>
      <c r="B109" s="155"/>
      <c r="C109" s="75"/>
      <c r="D109" s="75"/>
      <c r="E109" s="75"/>
      <c r="F109" s="75"/>
      <c r="G109" s="75"/>
      <c r="H109" s="75"/>
      <c r="I109" s="75"/>
      <c r="U109" s="2"/>
      <c r="V109" s="2"/>
      <c r="W109" s="2"/>
      <c r="X109" s="2"/>
      <c r="Y109" s="2"/>
      <c r="Z109" s="2"/>
      <c r="AA109" s="2"/>
      <c r="AB109" s="2"/>
      <c r="AC109" s="2"/>
      <c r="AD109" s="2"/>
      <c r="AE109" s="2"/>
      <c r="AF109" s="2"/>
      <c r="AG109" s="2"/>
      <c r="AH109" s="2"/>
      <c r="AI109" s="2"/>
      <c r="AJ109" s="2"/>
      <c r="AK109" s="2"/>
    </row>
    <row r="110" spans="1:37" ht="20.25" x14ac:dyDescent="0.25">
      <c r="A110" s="154"/>
      <c r="B110" s="155"/>
      <c r="C110" s="75"/>
      <c r="D110" s="75"/>
      <c r="E110" s="75"/>
      <c r="F110" s="75"/>
      <c r="G110" s="75"/>
      <c r="H110" s="75"/>
      <c r="I110" s="75"/>
      <c r="U110" s="2"/>
      <c r="V110" s="2"/>
      <c r="W110" s="2"/>
      <c r="X110" s="2"/>
      <c r="Y110" s="2"/>
      <c r="Z110" s="2"/>
      <c r="AA110" s="2"/>
      <c r="AB110" s="2"/>
      <c r="AC110" s="2"/>
      <c r="AD110" s="2"/>
      <c r="AE110" s="2"/>
      <c r="AF110" s="2"/>
      <c r="AG110" s="2"/>
      <c r="AH110" s="2"/>
      <c r="AI110" s="2"/>
      <c r="AJ110" s="2"/>
      <c r="AK110" s="2"/>
    </row>
    <row r="111" spans="1:37" ht="20.25" x14ac:dyDescent="0.25">
      <c r="A111" s="154"/>
      <c r="B111" s="155"/>
      <c r="C111" s="75"/>
      <c r="D111" s="75"/>
      <c r="E111" s="75"/>
      <c r="F111" s="75"/>
      <c r="G111" s="75"/>
      <c r="H111" s="75"/>
      <c r="I111" s="75"/>
      <c r="U111" s="2"/>
      <c r="V111" s="2"/>
      <c r="W111" s="2"/>
      <c r="X111" s="2"/>
      <c r="Y111" s="2"/>
      <c r="Z111" s="2"/>
      <c r="AA111" s="2"/>
      <c r="AB111" s="2"/>
      <c r="AC111" s="2"/>
      <c r="AD111" s="2"/>
      <c r="AE111" s="2"/>
      <c r="AF111" s="2"/>
      <c r="AG111" s="2"/>
      <c r="AH111" s="2"/>
      <c r="AI111" s="2"/>
      <c r="AJ111" s="2"/>
      <c r="AK111" s="2"/>
    </row>
    <row r="112" spans="1:37" ht="20.25" x14ac:dyDescent="0.25">
      <c r="A112" s="154"/>
      <c r="B112" s="155"/>
      <c r="C112" s="75"/>
      <c r="D112" s="75"/>
      <c r="E112" s="75"/>
      <c r="F112" s="75"/>
      <c r="G112" s="75"/>
      <c r="H112" s="75"/>
      <c r="I112" s="75"/>
      <c r="U112" s="2"/>
      <c r="V112" s="2"/>
      <c r="W112" s="2"/>
      <c r="X112" s="2"/>
      <c r="Y112" s="2"/>
      <c r="Z112" s="2"/>
      <c r="AA112" s="2"/>
      <c r="AB112" s="2"/>
      <c r="AC112" s="2"/>
      <c r="AD112" s="2"/>
      <c r="AE112" s="2"/>
      <c r="AF112" s="2"/>
      <c r="AG112" s="2"/>
      <c r="AH112" s="2"/>
      <c r="AI112" s="2"/>
      <c r="AJ112" s="2"/>
      <c r="AK112" s="2"/>
    </row>
    <row r="113" spans="1:37" ht="20.25" x14ac:dyDescent="0.25">
      <c r="A113" s="154"/>
      <c r="B113" s="155"/>
      <c r="C113" s="75"/>
      <c r="D113" s="75"/>
      <c r="E113" s="75"/>
      <c r="F113" s="75"/>
      <c r="G113" s="75"/>
      <c r="H113" s="75"/>
      <c r="I113" s="75"/>
      <c r="U113" s="2"/>
      <c r="V113" s="2"/>
      <c r="W113" s="2"/>
      <c r="X113" s="2"/>
      <c r="Y113" s="2"/>
      <c r="Z113" s="2"/>
      <c r="AA113" s="2"/>
      <c r="AB113" s="2"/>
      <c r="AC113" s="2"/>
      <c r="AD113" s="2"/>
      <c r="AE113" s="2"/>
      <c r="AF113" s="2"/>
      <c r="AG113" s="2"/>
      <c r="AH113" s="2"/>
      <c r="AI113" s="2"/>
      <c r="AJ113" s="2"/>
      <c r="AK113" s="2"/>
    </row>
    <row r="114" spans="1:37" ht="20.25" x14ac:dyDescent="0.25">
      <c r="A114" s="154"/>
      <c r="B114" s="155"/>
      <c r="C114" s="75"/>
      <c r="D114" s="75"/>
      <c r="E114" s="75"/>
      <c r="F114" s="75"/>
      <c r="G114" s="75"/>
      <c r="H114" s="75"/>
      <c r="I114" s="75"/>
      <c r="U114" s="2"/>
      <c r="V114" s="2"/>
      <c r="W114" s="2"/>
      <c r="X114" s="2"/>
      <c r="Y114" s="2"/>
      <c r="Z114" s="2"/>
      <c r="AA114" s="2"/>
      <c r="AB114" s="2"/>
      <c r="AC114" s="2"/>
      <c r="AD114" s="2"/>
      <c r="AE114" s="2"/>
      <c r="AF114" s="2"/>
      <c r="AG114" s="2"/>
      <c r="AH114" s="2"/>
      <c r="AI114" s="2"/>
      <c r="AJ114" s="2"/>
      <c r="AK114" s="2"/>
    </row>
    <row r="115" spans="1:37" ht="20.25" x14ac:dyDescent="0.25">
      <c r="A115" s="154"/>
      <c r="B115" s="155"/>
      <c r="C115" s="75"/>
      <c r="D115" s="75"/>
      <c r="E115" s="75"/>
      <c r="F115" s="75"/>
      <c r="G115" s="75"/>
      <c r="H115" s="75"/>
      <c r="I115" s="75"/>
      <c r="U115" s="2"/>
      <c r="V115" s="2"/>
      <c r="W115" s="2"/>
      <c r="X115" s="2"/>
      <c r="Y115" s="2"/>
      <c r="Z115" s="2"/>
      <c r="AA115" s="2"/>
      <c r="AB115" s="2"/>
      <c r="AC115" s="2"/>
      <c r="AD115" s="2"/>
      <c r="AE115" s="2"/>
      <c r="AF115" s="2"/>
      <c r="AG115" s="2"/>
      <c r="AH115" s="2"/>
      <c r="AI115" s="2"/>
      <c r="AJ115" s="2"/>
      <c r="AK115" s="2"/>
    </row>
    <row r="116" spans="1:37" ht="20.25" x14ac:dyDescent="0.25">
      <c r="A116" s="154"/>
      <c r="B116" s="155"/>
      <c r="C116" s="75"/>
      <c r="D116" s="75"/>
      <c r="E116" s="75"/>
      <c r="F116" s="75"/>
      <c r="G116" s="75"/>
      <c r="H116" s="75"/>
      <c r="I116" s="75"/>
      <c r="U116" s="2"/>
      <c r="V116" s="2"/>
      <c r="W116" s="2"/>
      <c r="X116" s="2"/>
      <c r="Y116" s="2"/>
      <c r="Z116" s="2"/>
      <c r="AA116" s="2"/>
      <c r="AB116" s="2"/>
      <c r="AC116" s="2"/>
      <c r="AD116" s="2"/>
      <c r="AE116" s="2"/>
      <c r="AF116" s="2"/>
      <c r="AG116" s="2"/>
      <c r="AH116" s="2"/>
      <c r="AI116" s="2"/>
      <c r="AJ116" s="2"/>
      <c r="AK116" s="2"/>
    </row>
    <row r="117" spans="1:37" ht="20.25" x14ac:dyDescent="0.25">
      <c r="A117" s="154"/>
      <c r="B117" s="155"/>
      <c r="C117" s="75"/>
      <c r="D117" s="75"/>
      <c r="E117" s="75"/>
      <c r="F117" s="75"/>
      <c r="G117" s="75"/>
      <c r="H117" s="75"/>
      <c r="I117" s="75"/>
      <c r="U117" s="2"/>
      <c r="V117" s="2"/>
      <c r="W117" s="2"/>
      <c r="X117" s="2"/>
      <c r="Y117" s="2"/>
      <c r="Z117" s="2"/>
      <c r="AA117" s="2"/>
      <c r="AB117" s="2"/>
      <c r="AC117" s="2"/>
      <c r="AD117" s="2"/>
      <c r="AE117" s="2"/>
      <c r="AF117" s="2"/>
      <c r="AG117" s="2"/>
      <c r="AH117" s="2"/>
      <c r="AI117" s="2"/>
      <c r="AJ117" s="2"/>
      <c r="AK117" s="2"/>
    </row>
    <row r="118" spans="1:37" ht="20.25" x14ac:dyDescent="0.25">
      <c r="A118" s="154"/>
      <c r="B118" s="155"/>
      <c r="C118" s="75"/>
      <c r="D118" s="75"/>
      <c r="E118" s="75"/>
      <c r="F118" s="75"/>
      <c r="G118" s="75"/>
      <c r="H118" s="75"/>
      <c r="I118" s="75"/>
      <c r="U118" s="2"/>
      <c r="V118" s="2"/>
      <c r="W118" s="2"/>
      <c r="X118" s="2"/>
      <c r="Y118" s="2"/>
      <c r="Z118" s="2"/>
      <c r="AA118" s="2"/>
      <c r="AB118" s="2"/>
      <c r="AC118" s="2"/>
      <c r="AD118" s="2"/>
      <c r="AE118" s="2"/>
      <c r="AF118" s="2"/>
      <c r="AG118" s="2"/>
      <c r="AH118" s="2"/>
      <c r="AI118" s="2"/>
      <c r="AJ118" s="2"/>
      <c r="AK118" s="2"/>
    </row>
    <row r="119" spans="1:37" ht="20.25" x14ac:dyDescent="0.25">
      <c r="A119" s="154"/>
      <c r="B119" s="155"/>
      <c r="C119" s="75"/>
      <c r="D119" s="75"/>
      <c r="E119" s="75"/>
      <c r="F119" s="75"/>
      <c r="G119" s="75"/>
      <c r="H119" s="75"/>
      <c r="I119" s="75"/>
      <c r="U119" s="2"/>
      <c r="V119" s="2"/>
      <c r="W119" s="2"/>
      <c r="X119" s="2"/>
      <c r="Y119" s="2"/>
      <c r="Z119" s="2"/>
      <c r="AA119" s="2"/>
      <c r="AB119" s="2"/>
      <c r="AC119" s="2"/>
      <c r="AD119" s="2"/>
      <c r="AE119" s="2"/>
      <c r="AF119" s="2"/>
      <c r="AG119" s="2"/>
      <c r="AH119" s="2"/>
      <c r="AI119" s="2"/>
      <c r="AJ119" s="2"/>
      <c r="AK119" s="2"/>
    </row>
    <row r="120" spans="1:37" ht="20.25" x14ac:dyDescent="0.25">
      <c r="A120" s="154"/>
      <c r="B120" s="155"/>
      <c r="C120" s="75"/>
      <c r="D120" s="75"/>
      <c r="E120" s="75"/>
      <c r="F120" s="75"/>
      <c r="G120" s="75"/>
      <c r="H120" s="75"/>
      <c r="I120" s="75"/>
      <c r="U120" s="2"/>
      <c r="V120" s="2"/>
      <c r="W120" s="2"/>
      <c r="X120" s="2"/>
      <c r="Y120" s="2"/>
      <c r="Z120" s="2"/>
      <c r="AA120" s="2"/>
      <c r="AB120" s="2"/>
      <c r="AC120" s="2"/>
      <c r="AD120" s="2"/>
      <c r="AE120" s="2"/>
      <c r="AF120" s="2"/>
      <c r="AG120" s="2"/>
      <c r="AH120" s="2"/>
      <c r="AI120" s="2"/>
      <c r="AJ120" s="2"/>
      <c r="AK120" s="2"/>
    </row>
    <row r="121" spans="1:37" ht="20.25" x14ac:dyDescent="0.25">
      <c r="A121" s="154"/>
      <c r="B121" s="155"/>
      <c r="C121" s="75"/>
      <c r="D121" s="75"/>
      <c r="E121" s="75"/>
      <c r="F121" s="75"/>
      <c r="G121" s="75"/>
      <c r="H121" s="75"/>
      <c r="I121" s="75"/>
      <c r="U121" s="2"/>
      <c r="V121" s="2"/>
      <c r="W121" s="2"/>
      <c r="X121" s="2"/>
      <c r="Y121" s="2"/>
      <c r="Z121" s="2"/>
      <c r="AA121" s="2"/>
      <c r="AB121" s="2"/>
      <c r="AC121" s="2"/>
      <c r="AD121" s="2"/>
      <c r="AE121" s="2"/>
      <c r="AF121" s="2"/>
      <c r="AG121" s="2"/>
      <c r="AH121" s="2"/>
      <c r="AI121" s="2"/>
      <c r="AJ121" s="2"/>
      <c r="AK121" s="2"/>
    </row>
    <row r="122" spans="1:37" ht="20.25" x14ac:dyDescent="0.25">
      <c r="A122" s="154"/>
      <c r="B122" s="155"/>
      <c r="C122" s="75"/>
      <c r="D122" s="75"/>
      <c r="E122" s="75"/>
      <c r="F122" s="75"/>
      <c r="G122" s="75"/>
      <c r="H122" s="75"/>
      <c r="I122" s="75"/>
      <c r="U122" s="2"/>
      <c r="V122" s="2"/>
      <c r="W122" s="2"/>
      <c r="X122" s="2"/>
      <c r="Y122" s="2"/>
      <c r="Z122" s="2"/>
      <c r="AA122" s="2"/>
      <c r="AB122" s="2"/>
      <c r="AC122" s="2"/>
      <c r="AD122" s="2"/>
      <c r="AE122" s="2"/>
      <c r="AF122" s="2"/>
      <c r="AG122" s="2"/>
      <c r="AH122" s="2"/>
      <c r="AI122" s="2"/>
      <c r="AJ122" s="2"/>
      <c r="AK122" s="2"/>
    </row>
    <row r="123" spans="1:37" ht="20.25" x14ac:dyDescent="0.25">
      <c r="A123" s="154"/>
      <c r="B123" s="155"/>
      <c r="C123" s="75"/>
      <c r="D123" s="75"/>
      <c r="E123" s="75"/>
      <c r="F123" s="75"/>
      <c r="G123" s="75"/>
      <c r="H123" s="75"/>
      <c r="I123" s="75"/>
      <c r="U123" s="2"/>
      <c r="V123" s="2"/>
      <c r="W123" s="2"/>
      <c r="X123" s="2"/>
      <c r="Y123" s="2"/>
      <c r="Z123" s="2"/>
      <c r="AA123" s="2"/>
      <c r="AB123" s="2"/>
      <c r="AC123" s="2"/>
      <c r="AD123" s="2"/>
      <c r="AE123" s="2"/>
      <c r="AF123" s="2"/>
      <c r="AG123" s="2"/>
      <c r="AH123" s="2"/>
      <c r="AI123" s="2"/>
      <c r="AJ123" s="2"/>
      <c r="AK123" s="2"/>
    </row>
    <row r="124" spans="1:37" ht="20.25" x14ac:dyDescent="0.25">
      <c r="A124" s="154"/>
      <c r="B124" s="155"/>
      <c r="C124" s="75"/>
      <c r="D124" s="75"/>
      <c r="E124" s="75"/>
      <c r="F124" s="75"/>
      <c r="G124" s="75"/>
      <c r="H124" s="75"/>
      <c r="I124" s="75"/>
      <c r="U124" s="2"/>
      <c r="V124" s="2"/>
      <c r="W124" s="2"/>
      <c r="X124" s="2"/>
      <c r="Y124" s="2"/>
      <c r="Z124" s="2"/>
      <c r="AA124" s="2"/>
      <c r="AB124" s="2"/>
      <c r="AC124" s="2"/>
      <c r="AD124" s="2"/>
      <c r="AE124" s="2"/>
      <c r="AF124" s="2"/>
      <c r="AG124" s="2"/>
      <c r="AH124" s="2"/>
      <c r="AI124" s="2"/>
      <c r="AJ124" s="2"/>
      <c r="AK124" s="2"/>
    </row>
    <row r="125" spans="1:37" ht="20.25" x14ac:dyDescent="0.25">
      <c r="A125" s="154"/>
      <c r="B125" s="155"/>
      <c r="C125" s="75"/>
      <c r="D125" s="75"/>
      <c r="E125" s="75"/>
      <c r="F125" s="75"/>
      <c r="G125" s="75"/>
      <c r="H125" s="75"/>
      <c r="I125" s="75"/>
      <c r="U125" s="2"/>
      <c r="V125" s="2"/>
      <c r="W125" s="2"/>
      <c r="X125" s="2"/>
      <c r="Y125" s="2"/>
      <c r="Z125" s="2"/>
      <c r="AA125" s="2"/>
      <c r="AB125" s="2"/>
      <c r="AC125" s="2"/>
      <c r="AD125" s="2"/>
      <c r="AE125" s="2"/>
      <c r="AF125" s="2"/>
      <c r="AG125" s="2"/>
      <c r="AH125" s="2"/>
      <c r="AI125" s="2"/>
      <c r="AJ125" s="2"/>
      <c r="AK125" s="2"/>
    </row>
    <row r="126" spans="1:37" ht="20.25" x14ac:dyDescent="0.25">
      <c r="A126" s="154"/>
      <c r="B126" s="155"/>
      <c r="C126" s="75"/>
      <c r="D126" s="75"/>
      <c r="E126" s="75"/>
      <c r="F126" s="75"/>
      <c r="G126" s="75"/>
      <c r="H126" s="75"/>
      <c r="I126" s="75"/>
      <c r="U126" s="2"/>
      <c r="V126" s="2"/>
      <c r="W126" s="2"/>
      <c r="X126" s="2"/>
      <c r="Y126" s="2"/>
      <c r="Z126" s="2"/>
      <c r="AA126" s="2"/>
      <c r="AB126" s="2"/>
      <c r="AC126" s="2"/>
      <c r="AD126" s="2"/>
      <c r="AE126" s="2"/>
      <c r="AF126" s="2"/>
      <c r="AG126" s="2"/>
      <c r="AH126" s="2"/>
      <c r="AI126" s="2"/>
      <c r="AJ126" s="2"/>
      <c r="AK126" s="2"/>
    </row>
    <row r="127" spans="1:37" ht="20.25" x14ac:dyDescent="0.25">
      <c r="A127" s="154"/>
      <c r="B127" s="155"/>
      <c r="C127" s="75"/>
      <c r="D127" s="75"/>
      <c r="E127" s="75"/>
      <c r="F127" s="75"/>
      <c r="G127" s="75"/>
      <c r="H127" s="75"/>
      <c r="I127" s="75"/>
      <c r="U127" s="2"/>
      <c r="V127" s="2"/>
      <c r="W127" s="2"/>
      <c r="X127" s="2"/>
      <c r="Y127" s="2"/>
      <c r="Z127" s="2"/>
      <c r="AA127" s="2"/>
      <c r="AB127" s="2"/>
      <c r="AC127" s="2"/>
      <c r="AD127" s="2"/>
      <c r="AE127" s="2"/>
      <c r="AF127" s="2"/>
      <c r="AG127" s="2"/>
      <c r="AH127" s="2"/>
      <c r="AI127" s="2"/>
      <c r="AJ127" s="2"/>
      <c r="AK127" s="2"/>
    </row>
    <row r="128" spans="1:37" ht="20.25" x14ac:dyDescent="0.25">
      <c r="A128" s="154"/>
      <c r="B128" s="155"/>
      <c r="C128" s="75"/>
      <c r="D128" s="75"/>
      <c r="E128" s="75"/>
      <c r="F128" s="75"/>
      <c r="G128" s="75"/>
      <c r="H128" s="75"/>
      <c r="I128" s="75"/>
      <c r="U128" s="2"/>
      <c r="V128" s="2"/>
      <c r="W128" s="2"/>
      <c r="X128" s="2"/>
      <c r="Y128" s="2"/>
      <c r="Z128" s="2"/>
      <c r="AA128" s="2"/>
      <c r="AB128" s="2"/>
      <c r="AC128" s="2"/>
      <c r="AD128" s="2"/>
      <c r="AE128" s="2"/>
      <c r="AF128" s="2"/>
      <c r="AG128" s="2"/>
      <c r="AH128" s="2"/>
      <c r="AI128" s="2"/>
      <c r="AJ128" s="2"/>
      <c r="AK128" s="2"/>
    </row>
    <row r="129" spans="1:37" ht="20.25" x14ac:dyDescent="0.25">
      <c r="A129" s="154"/>
      <c r="B129" s="155"/>
      <c r="C129" s="75"/>
      <c r="D129" s="75"/>
      <c r="E129" s="75"/>
      <c r="F129" s="75"/>
      <c r="G129" s="75"/>
      <c r="H129" s="75"/>
      <c r="I129" s="75"/>
      <c r="U129" s="2"/>
      <c r="V129" s="2"/>
      <c r="W129" s="2"/>
      <c r="X129" s="2"/>
      <c r="Y129" s="2"/>
      <c r="Z129" s="2"/>
      <c r="AA129" s="2"/>
      <c r="AB129" s="2"/>
      <c r="AC129" s="2"/>
      <c r="AD129" s="2"/>
      <c r="AE129" s="2"/>
      <c r="AF129" s="2"/>
      <c r="AG129" s="2"/>
      <c r="AH129" s="2"/>
      <c r="AI129" s="2"/>
      <c r="AJ129" s="2"/>
      <c r="AK129" s="2"/>
    </row>
    <row r="130" spans="1:37" ht="20.25" x14ac:dyDescent="0.25">
      <c r="A130" s="154"/>
      <c r="B130" s="155"/>
      <c r="C130" s="75"/>
      <c r="D130" s="75"/>
      <c r="E130" s="75"/>
      <c r="F130" s="75"/>
      <c r="G130" s="75"/>
      <c r="H130" s="75"/>
      <c r="I130" s="75"/>
      <c r="U130" s="2"/>
      <c r="V130" s="2"/>
      <c r="W130" s="2"/>
      <c r="X130" s="2"/>
      <c r="Y130" s="2"/>
      <c r="Z130" s="2"/>
      <c r="AA130" s="2"/>
      <c r="AB130" s="2"/>
      <c r="AC130" s="2"/>
      <c r="AD130" s="2"/>
      <c r="AE130" s="2"/>
      <c r="AF130" s="2"/>
      <c r="AG130" s="2"/>
      <c r="AH130" s="2"/>
      <c r="AI130" s="2"/>
      <c r="AJ130" s="2"/>
      <c r="AK130" s="2"/>
    </row>
    <row r="131" spans="1:37" ht="20.25" x14ac:dyDescent="0.25">
      <c r="A131" s="154"/>
      <c r="B131" s="155"/>
      <c r="C131" s="75"/>
      <c r="D131" s="75"/>
      <c r="E131" s="75"/>
      <c r="F131" s="75"/>
      <c r="G131" s="75"/>
      <c r="H131" s="75"/>
      <c r="I131" s="75"/>
      <c r="U131" s="2"/>
      <c r="V131" s="2"/>
      <c r="W131" s="2"/>
      <c r="X131" s="2"/>
      <c r="Y131" s="2"/>
      <c r="Z131" s="2"/>
      <c r="AA131" s="2"/>
      <c r="AB131" s="2"/>
      <c r="AC131" s="2"/>
      <c r="AD131" s="2"/>
      <c r="AE131" s="2"/>
      <c r="AF131" s="2"/>
      <c r="AG131" s="2"/>
      <c r="AH131" s="2"/>
      <c r="AI131" s="2"/>
      <c r="AJ131" s="2"/>
      <c r="AK131" s="2"/>
    </row>
    <row r="132" spans="1:37" ht="20.25" x14ac:dyDescent="0.25">
      <c r="A132" s="154"/>
      <c r="B132" s="155"/>
      <c r="C132" s="75"/>
      <c r="D132" s="75"/>
      <c r="E132" s="75"/>
      <c r="F132" s="75"/>
      <c r="G132" s="75"/>
      <c r="H132" s="75"/>
      <c r="I132" s="75"/>
      <c r="U132" s="2"/>
      <c r="V132" s="2"/>
      <c r="W132" s="2"/>
      <c r="X132" s="2"/>
      <c r="Y132" s="2"/>
      <c r="Z132" s="2"/>
      <c r="AA132" s="2"/>
      <c r="AB132" s="2"/>
      <c r="AC132" s="2"/>
      <c r="AD132" s="2"/>
      <c r="AE132" s="2"/>
      <c r="AF132" s="2"/>
      <c r="AG132" s="2"/>
      <c r="AH132" s="2"/>
      <c r="AI132" s="2"/>
      <c r="AJ132" s="2"/>
      <c r="AK132" s="2"/>
    </row>
    <row r="133" spans="1:37" ht="20.25" x14ac:dyDescent="0.25">
      <c r="A133" s="154"/>
      <c r="B133" s="155"/>
      <c r="C133" s="75"/>
      <c r="D133" s="75"/>
      <c r="E133" s="75"/>
      <c r="F133" s="75"/>
      <c r="G133" s="75"/>
      <c r="H133" s="75"/>
      <c r="I133" s="75"/>
      <c r="U133" s="2"/>
      <c r="V133" s="2"/>
      <c r="W133" s="2"/>
      <c r="X133" s="2"/>
      <c r="Y133" s="2"/>
      <c r="Z133" s="2"/>
      <c r="AA133" s="2"/>
      <c r="AB133" s="2"/>
      <c r="AC133" s="2"/>
      <c r="AD133" s="2"/>
      <c r="AE133" s="2"/>
      <c r="AF133" s="2"/>
      <c r="AG133" s="2"/>
      <c r="AH133" s="2"/>
      <c r="AI133" s="2"/>
      <c r="AJ133" s="2"/>
      <c r="AK133" s="2"/>
    </row>
    <row r="134" spans="1:37" ht="20.25" x14ac:dyDescent="0.25">
      <c r="A134" s="154"/>
      <c r="B134" s="155"/>
      <c r="C134" s="75"/>
      <c r="D134" s="75"/>
      <c r="E134" s="75"/>
      <c r="F134" s="75"/>
      <c r="G134" s="75"/>
      <c r="H134" s="75"/>
      <c r="I134" s="75"/>
      <c r="U134" s="2"/>
      <c r="V134" s="2"/>
      <c r="W134" s="2"/>
      <c r="X134" s="2"/>
      <c r="Y134" s="2"/>
      <c r="Z134" s="2"/>
      <c r="AA134" s="2"/>
      <c r="AB134" s="2"/>
      <c r="AC134" s="2"/>
      <c r="AD134" s="2"/>
      <c r="AE134" s="2"/>
      <c r="AF134" s="2"/>
      <c r="AG134" s="2"/>
      <c r="AH134" s="2"/>
      <c r="AI134" s="2"/>
      <c r="AJ134" s="2"/>
      <c r="AK134" s="2"/>
    </row>
    <row r="135" spans="1:37" ht="20.25" x14ac:dyDescent="0.25">
      <c r="A135" s="154"/>
      <c r="B135" s="155"/>
      <c r="C135" s="75"/>
      <c r="D135" s="75"/>
      <c r="E135" s="75"/>
      <c r="F135" s="75"/>
      <c r="G135" s="75"/>
      <c r="H135" s="75"/>
      <c r="I135" s="75"/>
      <c r="U135" s="2"/>
      <c r="V135" s="2"/>
      <c r="W135" s="2"/>
      <c r="X135" s="2"/>
      <c r="Y135" s="2"/>
      <c r="Z135" s="2"/>
      <c r="AA135" s="2"/>
      <c r="AB135" s="2"/>
      <c r="AC135" s="2"/>
      <c r="AD135" s="2"/>
      <c r="AE135" s="2"/>
      <c r="AF135" s="2"/>
      <c r="AG135" s="2"/>
      <c r="AH135" s="2"/>
      <c r="AI135" s="2"/>
      <c r="AJ135" s="2"/>
      <c r="AK135" s="2"/>
    </row>
    <row r="136" spans="1:37" ht="20.25" x14ac:dyDescent="0.25">
      <c r="A136" s="154"/>
      <c r="B136" s="155"/>
      <c r="C136" s="75"/>
      <c r="D136" s="75"/>
      <c r="E136" s="75"/>
      <c r="F136" s="75"/>
      <c r="G136" s="75"/>
      <c r="H136" s="75"/>
      <c r="I136" s="75"/>
      <c r="U136" s="2"/>
      <c r="V136" s="2"/>
      <c r="W136" s="2"/>
      <c r="X136" s="2"/>
      <c r="Y136" s="2"/>
      <c r="Z136" s="2"/>
      <c r="AA136" s="2"/>
      <c r="AB136" s="2"/>
      <c r="AC136" s="2"/>
      <c r="AD136" s="2"/>
      <c r="AE136" s="2"/>
      <c r="AF136" s="2"/>
      <c r="AG136" s="2"/>
      <c r="AH136" s="2"/>
      <c r="AI136" s="2"/>
      <c r="AJ136" s="2"/>
      <c r="AK136" s="2"/>
    </row>
    <row r="137" spans="1:37" ht="20.25" x14ac:dyDescent="0.25">
      <c r="A137" s="154"/>
      <c r="B137" s="155"/>
      <c r="C137" s="75"/>
      <c r="D137" s="75"/>
      <c r="E137" s="75"/>
      <c r="F137" s="75"/>
      <c r="G137" s="75"/>
      <c r="H137" s="75"/>
      <c r="I137" s="75"/>
      <c r="U137" s="2"/>
      <c r="V137" s="2"/>
      <c r="W137" s="2"/>
      <c r="X137" s="2"/>
      <c r="Y137" s="2"/>
      <c r="Z137" s="2"/>
      <c r="AA137" s="2"/>
      <c r="AB137" s="2"/>
      <c r="AC137" s="2"/>
      <c r="AD137" s="2"/>
      <c r="AE137" s="2"/>
      <c r="AF137" s="2"/>
      <c r="AG137" s="2"/>
      <c r="AH137" s="2"/>
      <c r="AI137" s="2"/>
      <c r="AJ137" s="2"/>
      <c r="AK137" s="2"/>
    </row>
    <row r="138" spans="1:37" ht="20.25" x14ac:dyDescent="0.25">
      <c r="A138" s="154"/>
      <c r="B138" s="155"/>
      <c r="C138" s="75"/>
      <c r="D138" s="75"/>
      <c r="E138" s="75"/>
      <c r="F138" s="75"/>
      <c r="G138" s="75"/>
      <c r="H138" s="75"/>
      <c r="I138" s="75"/>
      <c r="U138" s="2"/>
      <c r="V138" s="2"/>
      <c r="W138" s="2"/>
      <c r="X138" s="2"/>
      <c r="Y138" s="2"/>
      <c r="Z138" s="2"/>
      <c r="AA138" s="2"/>
      <c r="AB138" s="2"/>
      <c r="AC138" s="2"/>
      <c r="AD138" s="2"/>
      <c r="AE138" s="2"/>
      <c r="AF138" s="2"/>
      <c r="AG138" s="2"/>
      <c r="AH138" s="2"/>
      <c r="AI138" s="2"/>
      <c r="AJ138" s="2"/>
      <c r="AK138" s="2"/>
    </row>
    <row r="139" spans="1:37" ht="20.25" x14ac:dyDescent="0.25">
      <c r="A139" s="154"/>
      <c r="B139" s="155"/>
      <c r="C139" s="75"/>
      <c r="D139" s="75"/>
      <c r="E139" s="75"/>
      <c r="F139" s="75"/>
      <c r="G139" s="75"/>
      <c r="H139" s="75"/>
      <c r="I139" s="75"/>
      <c r="U139" s="2"/>
      <c r="V139" s="2"/>
      <c r="W139" s="2"/>
      <c r="X139" s="2"/>
      <c r="Y139" s="2"/>
      <c r="Z139" s="2"/>
      <c r="AA139" s="2"/>
      <c r="AB139" s="2"/>
      <c r="AC139" s="2"/>
      <c r="AD139" s="2"/>
      <c r="AE139" s="2"/>
      <c r="AF139" s="2"/>
      <c r="AG139" s="2"/>
      <c r="AH139" s="2"/>
      <c r="AI139" s="2"/>
      <c r="AJ139" s="2"/>
      <c r="AK139" s="2"/>
    </row>
    <row r="140" spans="1:37" ht="20.25" x14ac:dyDescent="0.25">
      <c r="A140" s="154"/>
      <c r="B140" s="155"/>
      <c r="C140" s="75"/>
      <c r="D140" s="75"/>
      <c r="E140" s="75"/>
      <c r="F140" s="75"/>
      <c r="G140" s="75"/>
      <c r="H140" s="75"/>
      <c r="I140" s="75"/>
      <c r="U140" s="2"/>
      <c r="V140" s="2"/>
      <c r="W140" s="2"/>
      <c r="X140" s="2"/>
      <c r="Y140" s="2"/>
      <c r="Z140" s="2"/>
      <c r="AA140" s="2"/>
      <c r="AB140" s="2"/>
      <c r="AC140" s="2"/>
      <c r="AD140" s="2"/>
      <c r="AE140" s="2"/>
      <c r="AF140" s="2"/>
      <c r="AG140" s="2"/>
      <c r="AH140" s="2"/>
      <c r="AI140" s="2"/>
      <c r="AJ140" s="2"/>
      <c r="AK140" s="2"/>
    </row>
    <row r="141" spans="1:37" ht="20.25" x14ac:dyDescent="0.25">
      <c r="A141" s="154"/>
      <c r="B141" s="155"/>
      <c r="C141" s="75"/>
      <c r="D141" s="75"/>
      <c r="E141" s="75"/>
      <c r="F141" s="75"/>
      <c r="G141" s="75"/>
      <c r="H141" s="75"/>
      <c r="I141" s="75"/>
      <c r="U141" s="2"/>
      <c r="V141" s="2"/>
      <c r="W141" s="2"/>
      <c r="X141" s="2"/>
      <c r="Y141" s="2"/>
      <c r="Z141" s="2"/>
      <c r="AA141" s="2"/>
      <c r="AB141" s="2"/>
      <c r="AC141" s="2"/>
      <c r="AD141" s="2"/>
      <c r="AE141" s="2"/>
      <c r="AF141" s="2"/>
      <c r="AG141" s="2"/>
      <c r="AH141" s="2"/>
      <c r="AI141" s="2"/>
      <c r="AJ141" s="2"/>
      <c r="AK141" s="2"/>
    </row>
    <row r="142" spans="1:37" ht="20.25" x14ac:dyDescent="0.25">
      <c r="A142" s="154"/>
      <c r="B142" s="155"/>
      <c r="C142" s="75"/>
      <c r="D142" s="75"/>
      <c r="E142" s="75"/>
      <c r="F142" s="75"/>
      <c r="G142" s="75"/>
      <c r="H142" s="75"/>
      <c r="I142" s="75"/>
      <c r="U142" s="2"/>
      <c r="V142" s="2"/>
      <c r="W142" s="2"/>
      <c r="X142" s="2"/>
      <c r="Y142" s="2"/>
      <c r="Z142" s="2"/>
      <c r="AA142" s="2"/>
      <c r="AB142" s="2"/>
      <c r="AC142" s="2"/>
      <c r="AD142" s="2"/>
      <c r="AE142" s="2"/>
      <c r="AF142" s="2"/>
      <c r="AG142" s="2"/>
      <c r="AH142" s="2"/>
      <c r="AI142" s="2"/>
      <c r="AJ142" s="2"/>
      <c r="AK142" s="2"/>
    </row>
    <row r="143" spans="1:37" ht="20.25" x14ac:dyDescent="0.25">
      <c r="A143" s="154"/>
      <c r="B143" s="155"/>
      <c r="C143" s="75"/>
      <c r="D143" s="75"/>
      <c r="E143" s="75"/>
      <c r="F143" s="75"/>
      <c r="G143" s="75"/>
      <c r="H143" s="75"/>
      <c r="I143" s="75"/>
      <c r="U143" s="2"/>
      <c r="V143" s="2"/>
      <c r="W143" s="2"/>
      <c r="X143" s="2"/>
      <c r="Y143" s="2"/>
      <c r="Z143" s="2"/>
      <c r="AA143" s="2"/>
      <c r="AB143" s="2"/>
      <c r="AC143" s="2"/>
      <c r="AD143" s="2"/>
      <c r="AE143" s="2"/>
      <c r="AF143" s="2"/>
      <c r="AG143" s="2"/>
      <c r="AH143" s="2"/>
      <c r="AI143" s="2"/>
      <c r="AJ143" s="2"/>
      <c r="AK143" s="2"/>
    </row>
    <row r="144" spans="1:37" ht="20.25" x14ac:dyDescent="0.25">
      <c r="A144" s="154"/>
      <c r="B144" s="155"/>
      <c r="C144" s="75"/>
      <c r="D144" s="75"/>
      <c r="E144" s="75"/>
      <c r="F144" s="75"/>
      <c r="G144" s="75"/>
      <c r="H144" s="75"/>
      <c r="I144" s="75"/>
      <c r="U144" s="2"/>
      <c r="V144" s="2"/>
      <c r="W144" s="2"/>
      <c r="X144" s="2"/>
      <c r="Y144" s="2"/>
      <c r="Z144" s="2"/>
      <c r="AA144" s="2"/>
      <c r="AB144" s="2"/>
      <c r="AC144" s="2"/>
      <c r="AD144" s="2"/>
      <c r="AE144" s="2"/>
      <c r="AF144" s="2"/>
      <c r="AG144" s="2"/>
      <c r="AH144" s="2"/>
      <c r="AI144" s="2"/>
      <c r="AJ144" s="2"/>
      <c r="AK144" s="2"/>
    </row>
    <row r="145" spans="1:37" ht="20.25" x14ac:dyDescent="0.25">
      <c r="A145" s="154"/>
      <c r="B145" s="155"/>
      <c r="C145" s="75"/>
      <c r="D145" s="75"/>
      <c r="E145" s="75"/>
      <c r="F145" s="75"/>
      <c r="G145" s="75"/>
      <c r="H145" s="75"/>
      <c r="I145" s="75"/>
      <c r="U145" s="2"/>
      <c r="V145" s="2"/>
      <c r="W145" s="2"/>
      <c r="X145" s="2"/>
      <c r="Y145" s="2"/>
      <c r="Z145" s="2"/>
      <c r="AA145" s="2"/>
      <c r="AB145" s="2"/>
      <c r="AC145" s="2"/>
      <c r="AD145" s="2"/>
      <c r="AE145" s="2"/>
      <c r="AF145" s="2"/>
      <c r="AG145" s="2"/>
      <c r="AH145" s="2"/>
      <c r="AI145" s="2"/>
      <c r="AJ145" s="2"/>
      <c r="AK145" s="2"/>
    </row>
    <row r="146" spans="1:37" ht="20.25" x14ac:dyDescent="0.25">
      <c r="A146" s="154"/>
      <c r="B146" s="155"/>
      <c r="C146" s="75"/>
      <c r="D146" s="75"/>
      <c r="E146" s="75"/>
      <c r="F146" s="75"/>
      <c r="G146" s="75"/>
      <c r="H146" s="75"/>
      <c r="I146" s="75"/>
      <c r="U146" s="2"/>
      <c r="V146" s="2"/>
      <c r="W146" s="2"/>
      <c r="X146" s="2"/>
      <c r="Y146" s="2"/>
      <c r="Z146" s="2"/>
      <c r="AA146" s="2"/>
      <c r="AB146" s="2"/>
      <c r="AC146" s="2"/>
      <c r="AD146" s="2"/>
      <c r="AE146" s="2"/>
      <c r="AF146" s="2"/>
      <c r="AG146" s="2"/>
      <c r="AH146" s="2"/>
      <c r="AI146" s="2"/>
      <c r="AJ146" s="2"/>
      <c r="AK146" s="2"/>
    </row>
    <row r="147" spans="1:37" ht="20.25" x14ac:dyDescent="0.25">
      <c r="A147" s="154"/>
      <c r="B147" s="155"/>
      <c r="C147" s="75"/>
      <c r="D147" s="75"/>
      <c r="E147" s="75"/>
      <c r="F147" s="75"/>
      <c r="G147" s="75"/>
      <c r="H147" s="75"/>
      <c r="I147" s="75"/>
      <c r="U147" s="2"/>
      <c r="V147" s="2"/>
      <c r="W147" s="2"/>
      <c r="X147" s="2"/>
      <c r="Y147" s="2"/>
      <c r="Z147" s="2"/>
      <c r="AA147" s="2"/>
      <c r="AB147" s="2"/>
      <c r="AC147" s="2"/>
      <c r="AD147" s="2"/>
      <c r="AE147" s="2"/>
      <c r="AF147" s="2"/>
      <c r="AG147" s="2"/>
      <c r="AH147" s="2"/>
      <c r="AI147" s="2"/>
      <c r="AJ147" s="2"/>
      <c r="AK147" s="2"/>
    </row>
    <row r="148" spans="1:37" ht="20.25" x14ac:dyDescent="0.25">
      <c r="A148" s="154"/>
      <c r="B148" s="155"/>
      <c r="C148" s="75"/>
      <c r="D148" s="75"/>
      <c r="E148" s="75"/>
      <c r="F148" s="75"/>
      <c r="G148" s="75"/>
      <c r="H148" s="75"/>
      <c r="I148" s="75"/>
      <c r="U148" s="2"/>
      <c r="V148" s="2"/>
      <c r="W148" s="2"/>
      <c r="X148" s="2"/>
      <c r="Y148" s="2"/>
      <c r="Z148" s="2"/>
      <c r="AA148" s="2"/>
      <c r="AB148" s="2"/>
      <c r="AC148" s="2"/>
      <c r="AD148" s="2"/>
      <c r="AE148" s="2"/>
      <c r="AF148" s="2"/>
      <c r="AG148" s="2"/>
      <c r="AH148" s="2"/>
      <c r="AI148" s="2"/>
      <c r="AJ148" s="2"/>
      <c r="AK148" s="2"/>
    </row>
    <row r="149" spans="1:37" ht="20.25" x14ac:dyDescent="0.25">
      <c r="A149" s="154"/>
      <c r="B149" s="155"/>
      <c r="C149" s="75"/>
      <c r="D149" s="75"/>
      <c r="E149" s="75"/>
      <c r="F149" s="75"/>
      <c r="G149" s="75"/>
      <c r="H149" s="75"/>
      <c r="I149" s="75"/>
      <c r="U149" s="2"/>
      <c r="V149" s="2"/>
      <c r="W149" s="2"/>
      <c r="X149" s="2"/>
      <c r="Y149" s="2"/>
      <c r="Z149" s="2"/>
      <c r="AA149" s="2"/>
      <c r="AB149" s="2"/>
      <c r="AC149" s="2"/>
      <c r="AD149" s="2"/>
      <c r="AE149" s="2"/>
      <c r="AF149" s="2"/>
      <c r="AG149" s="2"/>
      <c r="AH149" s="2"/>
      <c r="AI149" s="2"/>
      <c r="AJ149" s="2"/>
      <c r="AK149" s="2"/>
    </row>
    <row r="150" spans="1:37" ht="20.25" x14ac:dyDescent="0.25">
      <c r="A150" s="154"/>
      <c r="B150" s="155"/>
      <c r="C150" s="75"/>
      <c r="D150" s="75"/>
      <c r="E150" s="75"/>
      <c r="F150" s="75"/>
      <c r="G150" s="75"/>
      <c r="H150" s="75"/>
      <c r="I150" s="75"/>
      <c r="U150" s="2"/>
      <c r="V150" s="2"/>
      <c r="W150" s="2"/>
      <c r="X150" s="2"/>
      <c r="Y150" s="2"/>
      <c r="Z150" s="2"/>
      <c r="AA150" s="2"/>
      <c r="AB150" s="2"/>
      <c r="AC150" s="2"/>
      <c r="AD150" s="2"/>
      <c r="AE150" s="2"/>
      <c r="AF150" s="2"/>
      <c r="AG150" s="2"/>
      <c r="AH150" s="2"/>
      <c r="AI150" s="2"/>
      <c r="AJ150" s="2"/>
      <c r="AK150" s="2"/>
    </row>
    <row r="151" spans="1:37" ht="20.25" x14ac:dyDescent="0.25">
      <c r="A151" s="154"/>
      <c r="B151" s="155"/>
      <c r="C151" s="75"/>
      <c r="D151" s="75"/>
      <c r="E151" s="75"/>
      <c r="F151" s="75"/>
      <c r="G151" s="75"/>
      <c r="H151" s="75"/>
      <c r="I151" s="75"/>
      <c r="U151" s="2"/>
      <c r="V151" s="2"/>
      <c r="W151" s="2"/>
      <c r="X151" s="2"/>
      <c r="Y151" s="2"/>
      <c r="Z151" s="2"/>
      <c r="AA151" s="2"/>
      <c r="AB151" s="2"/>
      <c r="AC151" s="2"/>
      <c r="AD151" s="2"/>
      <c r="AE151" s="2"/>
      <c r="AF151" s="2"/>
      <c r="AG151" s="2"/>
      <c r="AH151" s="2"/>
      <c r="AI151" s="2"/>
      <c r="AJ151" s="2"/>
      <c r="AK151" s="2"/>
    </row>
    <row r="152" spans="1:37" ht="20.25" x14ac:dyDescent="0.25">
      <c r="A152" s="154"/>
      <c r="B152" s="155"/>
      <c r="C152" s="75"/>
      <c r="D152" s="75"/>
      <c r="E152" s="75"/>
      <c r="F152" s="75"/>
      <c r="G152" s="75"/>
      <c r="H152" s="75"/>
      <c r="I152" s="75"/>
      <c r="U152" s="2"/>
      <c r="V152" s="2"/>
      <c r="W152" s="2"/>
      <c r="X152" s="2"/>
      <c r="Y152" s="2"/>
      <c r="Z152" s="2"/>
      <c r="AA152" s="2"/>
      <c r="AB152" s="2"/>
      <c r="AC152" s="2"/>
      <c r="AD152" s="2"/>
      <c r="AE152" s="2"/>
      <c r="AF152" s="2"/>
      <c r="AG152" s="2"/>
      <c r="AH152" s="2"/>
      <c r="AI152" s="2"/>
      <c r="AJ152" s="2"/>
      <c r="AK152" s="2"/>
    </row>
    <row r="153" spans="1:37" ht="20.25" x14ac:dyDescent="0.25">
      <c r="A153" s="154"/>
      <c r="B153" s="155"/>
      <c r="C153" s="75"/>
      <c r="D153" s="75"/>
      <c r="E153" s="75"/>
      <c r="F153" s="75"/>
      <c r="G153" s="75"/>
      <c r="H153" s="75"/>
      <c r="I153" s="75"/>
      <c r="U153" s="2"/>
      <c r="V153" s="2"/>
      <c r="W153" s="2"/>
      <c r="X153" s="2"/>
      <c r="Y153" s="2"/>
      <c r="Z153" s="2"/>
      <c r="AA153" s="2"/>
      <c r="AB153" s="2"/>
      <c r="AC153" s="2"/>
      <c r="AD153" s="2"/>
      <c r="AE153" s="2"/>
      <c r="AF153" s="2"/>
      <c r="AG153" s="2"/>
      <c r="AH153" s="2"/>
      <c r="AI153" s="2"/>
      <c r="AJ153" s="2"/>
      <c r="AK153" s="2"/>
    </row>
    <row r="154" spans="1:37" ht="20.25" x14ac:dyDescent="0.25">
      <c r="A154" s="154"/>
      <c r="B154" s="155"/>
      <c r="C154" s="75"/>
      <c r="D154" s="75"/>
      <c r="E154" s="75"/>
      <c r="F154" s="75"/>
      <c r="G154" s="75"/>
      <c r="H154" s="75"/>
      <c r="I154" s="75"/>
      <c r="U154" s="2"/>
      <c r="V154" s="2"/>
      <c r="W154" s="2"/>
      <c r="X154" s="2"/>
      <c r="Y154" s="2"/>
      <c r="Z154" s="2"/>
      <c r="AA154" s="2"/>
      <c r="AB154" s="2"/>
      <c r="AC154" s="2"/>
      <c r="AD154" s="2"/>
      <c r="AE154" s="2"/>
      <c r="AF154" s="2"/>
      <c r="AG154" s="2"/>
      <c r="AH154" s="2"/>
      <c r="AI154" s="2"/>
      <c r="AJ154" s="2"/>
      <c r="AK154" s="2"/>
    </row>
    <row r="155" spans="1:37" ht="20.25" x14ac:dyDescent="0.25">
      <c r="A155" s="154"/>
      <c r="B155" s="155"/>
      <c r="C155" s="75"/>
      <c r="D155" s="75"/>
      <c r="E155" s="75"/>
      <c r="F155" s="75"/>
      <c r="G155" s="75"/>
      <c r="H155" s="75"/>
      <c r="I155" s="75"/>
      <c r="U155" s="2"/>
      <c r="V155" s="2"/>
      <c r="W155" s="2"/>
      <c r="X155" s="2"/>
      <c r="Y155" s="2"/>
      <c r="Z155" s="2"/>
      <c r="AA155" s="2"/>
      <c r="AB155" s="2"/>
      <c r="AC155" s="2"/>
      <c r="AD155" s="2"/>
      <c r="AE155" s="2"/>
      <c r="AF155" s="2"/>
      <c r="AG155" s="2"/>
      <c r="AH155" s="2"/>
      <c r="AI155" s="2"/>
      <c r="AJ155" s="2"/>
      <c r="AK155" s="2"/>
    </row>
    <row r="156" spans="1:37" ht="20.25" x14ac:dyDescent="0.25">
      <c r="A156" s="154"/>
      <c r="B156" s="155"/>
      <c r="C156" s="75"/>
      <c r="D156" s="75"/>
      <c r="E156" s="75"/>
      <c r="F156" s="75"/>
      <c r="G156" s="75"/>
      <c r="H156" s="75"/>
      <c r="I156" s="75"/>
      <c r="U156" s="2"/>
      <c r="V156" s="2"/>
      <c r="W156" s="2"/>
      <c r="X156" s="2"/>
      <c r="Y156" s="2"/>
      <c r="Z156" s="2"/>
      <c r="AA156" s="2"/>
      <c r="AB156" s="2"/>
      <c r="AC156" s="2"/>
      <c r="AD156" s="2"/>
      <c r="AE156" s="2"/>
      <c r="AF156" s="2"/>
      <c r="AG156" s="2"/>
      <c r="AH156" s="2"/>
      <c r="AI156" s="2"/>
      <c r="AJ156" s="2"/>
      <c r="AK156" s="2"/>
    </row>
    <row r="157" spans="1:37" ht="20.25" x14ac:dyDescent="0.25">
      <c r="A157" s="154"/>
      <c r="B157" s="155"/>
      <c r="C157" s="75"/>
      <c r="D157" s="75"/>
      <c r="E157" s="75"/>
      <c r="F157" s="75"/>
      <c r="G157" s="75"/>
      <c r="H157" s="75"/>
      <c r="I157" s="75"/>
      <c r="U157" s="2"/>
      <c r="V157" s="2"/>
      <c r="W157" s="2"/>
      <c r="X157" s="2"/>
      <c r="Y157" s="2"/>
      <c r="Z157" s="2"/>
      <c r="AA157" s="2"/>
      <c r="AB157" s="2"/>
      <c r="AC157" s="2"/>
      <c r="AD157" s="2"/>
      <c r="AE157" s="2"/>
      <c r="AF157" s="2"/>
      <c r="AG157" s="2"/>
      <c r="AH157" s="2"/>
      <c r="AI157" s="2"/>
      <c r="AJ157" s="2"/>
      <c r="AK157" s="2"/>
    </row>
    <row r="158" spans="1:37" ht="20.25" x14ac:dyDescent="0.25">
      <c r="A158" s="154"/>
      <c r="B158" s="155"/>
      <c r="C158" s="75"/>
      <c r="D158" s="75"/>
      <c r="E158" s="75"/>
      <c r="F158" s="75"/>
      <c r="G158" s="75"/>
      <c r="H158" s="75"/>
      <c r="I158" s="75"/>
      <c r="U158" s="2"/>
      <c r="V158" s="2"/>
      <c r="W158" s="2"/>
      <c r="X158" s="2"/>
      <c r="Y158" s="2"/>
      <c r="Z158" s="2"/>
      <c r="AA158" s="2"/>
      <c r="AB158" s="2"/>
      <c r="AC158" s="2"/>
      <c r="AD158" s="2"/>
      <c r="AE158" s="2"/>
      <c r="AF158" s="2"/>
      <c r="AG158" s="2"/>
      <c r="AH158" s="2"/>
      <c r="AI158" s="2"/>
      <c r="AJ158" s="2"/>
      <c r="AK158" s="2"/>
    </row>
    <row r="159" spans="1:37" ht="20.25" x14ac:dyDescent="0.25">
      <c r="A159" s="154"/>
      <c r="B159" s="155"/>
      <c r="C159" s="75"/>
      <c r="D159" s="75"/>
      <c r="E159" s="75"/>
      <c r="F159" s="75"/>
      <c r="G159" s="75"/>
      <c r="H159" s="75"/>
      <c r="I159" s="75"/>
      <c r="U159" s="2"/>
      <c r="V159" s="2"/>
      <c r="W159" s="2"/>
      <c r="X159" s="2"/>
      <c r="Y159" s="2"/>
      <c r="Z159" s="2"/>
      <c r="AA159" s="2"/>
      <c r="AB159" s="2"/>
      <c r="AC159" s="2"/>
      <c r="AD159" s="2"/>
      <c r="AE159" s="2"/>
      <c r="AF159" s="2"/>
      <c r="AG159" s="2"/>
      <c r="AH159" s="2"/>
      <c r="AI159" s="2"/>
      <c r="AJ159" s="2"/>
      <c r="AK159" s="2"/>
    </row>
    <row r="160" spans="1:37" ht="20.25" x14ac:dyDescent="0.25">
      <c r="A160" s="154"/>
      <c r="B160" s="155"/>
      <c r="C160" s="75"/>
      <c r="D160" s="75"/>
      <c r="E160" s="75"/>
      <c r="F160" s="75"/>
      <c r="G160" s="75"/>
      <c r="H160" s="75"/>
      <c r="I160" s="75"/>
      <c r="U160" s="2"/>
      <c r="V160" s="2"/>
      <c r="W160" s="2"/>
      <c r="X160" s="2"/>
      <c r="Y160" s="2"/>
      <c r="Z160" s="2"/>
      <c r="AA160" s="2"/>
      <c r="AB160" s="2"/>
      <c r="AC160" s="2"/>
      <c r="AD160" s="2"/>
      <c r="AE160" s="2"/>
      <c r="AF160" s="2"/>
      <c r="AG160" s="2"/>
      <c r="AH160" s="2"/>
      <c r="AI160" s="2"/>
      <c r="AJ160" s="2"/>
      <c r="AK160" s="2"/>
    </row>
    <row r="161" spans="1:37" ht="20.25" x14ac:dyDescent="0.25">
      <c r="A161" s="154"/>
      <c r="B161" s="155"/>
      <c r="C161" s="75"/>
      <c r="D161" s="75"/>
      <c r="E161" s="75"/>
      <c r="F161" s="75"/>
      <c r="G161" s="75"/>
      <c r="H161" s="75"/>
      <c r="I161" s="75"/>
      <c r="U161" s="2"/>
      <c r="V161" s="2"/>
      <c r="W161" s="2"/>
      <c r="X161" s="2"/>
      <c r="Y161" s="2"/>
      <c r="Z161" s="2"/>
      <c r="AA161" s="2"/>
      <c r="AB161" s="2"/>
      <c r="AC161" s="2"/>
      <c r="AD161" s="2"/>
      <c r="AE161" s="2"/>
      <c r="AF161" s="2"/>
      <c r="AG161" s="2"/>
      <c r="AH161" s="2"/>
      <c r="AI161" s="2"/>
      <c r="AJ161" s="2"/>
      <c r="AK161" s="2"/>
    </row>
    <row r="162" spans="1:37" ht="20.25" x14ac:dyDescent="0.25">
      <c r="A162" s="154"/>
      <c r="B162" s="155"/>
      <c r="C162" s="75"/>
      <c r="D162" s="75"/>
      <c r="E162" s="75"/>
      <c r="F162" s="75"/>
      <c r="G162" s="75"/>
      <c r="H162" s="75"/>
      <c r="I162" s="75"/>
      <c r="U162" s="2"/>
      <c r="V162" s="2"/>
      <c r="W162" s="2"/>
      <c r="X162" s="2"/>
      <c r="Y162" s="2"/>
      <c r="Z162" s="2"/>
      <c r="AA162" s="2"/>
      <c r="AB162" s="2"/>
      <c r="AC162" s="2"/>
      <c r="AD162" s="2"/>
      <c r="AE162" s="2"/>
      <c r="AF162" s="2"/>
      <c r="AG162" s="2"/>
      <c r="AH162" s="2"/>
      <c r="AI162" s="2"/>
      <c r="AJ162" s="2"/>
      <c r="AK162" s="2"/>
    </row>
    <row r="163" spans="1:37" ht="20.25" x14ac:dyDescent="0.25">
      <c r="A163" s="154"/>
      <c r="B163" s="155"/>
      <c r="C163" s="75"/>
      <c r="D163" s="75"/>
      <c r="E163" s="75"/>
      <c r="F163" s="75"/>
      <c r="G163" s="75"/>
      <c r="H163" s="75"/>
      <c r="I163" s="75"/>
      <c r="U163" s="2"/>
      <c r="V163" s="2"/>
      <c r="W163" s="2"/>
      <c r="X163" s="2"/>
      <c r="Y163" s="2"/>
      <c r="Z163" s="2"/>
      <c r="AA163" s="2"/>
      <c r="AB163" s="2"/>
      <c r="AC163" s="2"/>
      <c r="AD163" s="2"/>
      <c r="AE163" s="2"/>
      <c r="AF163" s="2"/>
      <c r="AG163" s="2"/>
      <c r="AH163" s="2"/>
      <c r="AI163" s="2"/>
      <c r="AJ163" s="2"/>
      <c r="AK163" s="2"/>
    </row>
    <row r="164" spans="1:37" ht="20.25" x14ac:dyDescent="0.25">
      <c r="A164" s="154"/>
      <c r="B164" s="155"/>
      <c r="C164" s="75"/>
      <c r="D164" s="75"/>
      <c r="E164" s="75"/>
      <c r="F164" s="75"/>
      <c r="G164" s="75"/>
      <c r="H164" s="75"/>
      <c r="I164" s="75"/>
      <c r="U164" s="2"/>
      <c r="V164" s="2"/>
      <c r="W164" s="2"/>
      <c r="X164" s="2"/>
      <c r="Y164" s="2"/>
      <c r="Z164" s="2"/>
      <c r="AA164" s="2"/>
      <c r="AB164" s="2"/>
      <c r="AC164" s="2"/>
      <c r="AD164" s="2"/>
      <c r="AE164" s="2"/>
      <c r="AF164" s="2"/>
      <c r="AG164" s="2"/>
      <c r="AH164" s="2"/>
      <c r="AI164" s="2"/>
      <c r="AJ164" s="2"/>
      <c r="AK164" s="2"/>
    </row>
    <row r="165" spans="1:37" ht="20.25" x14ac:dyDescent="0.25">
      <c r="A165" s="154"/>
      <c r="B165" s="155"/>
      <c r="C165" s="75"/>
      <c r="D165" s="75"/>
      <c r="E165" s="75"/>
      <c r="F165" s="75"/>
      <c r="G165" s="75"/>
      <c r="H165" s="75"/>
      <c r="I165" s="75"/>
      <c r="U165" s="2"/>
      <c r="V165" s="2"/>
      <c r="W165" s="2"/>
      <c r="X165" s="2"/>
      <c r="Y165" s="2"/>
      <c r="Z165" s="2"/>
      <c r="AA165" s="2"/>
      <c r="AB165" s="2"/>
      <c r="AC165" s="2"/>
      <c r="AD165" s="2"/>
      <c r="AE165" s="2"/>
      <c r="AF165" s="2"/>
      <c r="AG165" s="2"/>
      <c r="AH165" s="2"/>
      <c r="AI165" s="2"/>
      <c r="AJ165" s="2"/>
      <c r="AK165" s="2"/>
    </row>
    <row r="166" spans="1:37" ht="20.25" x14ac:dyDescent="0.25">
      <c r="A166" s="154"/>
      <c r="B166" s="155"/>
      <c r="C166" s="75"/>
      <c r="D166" s="75"/>
      <c r="E166" s="75"/>
      <c r="F166" s="75"/>
      <c r="G166" s="75"/>
      <c r="H166" s="75"/>
      <c r="I166" s="75"/>
      <c r="U166" s="2"/>
      <c r="V166" s="2"/>
      <c r="W166" s="2"/>
      <c r="X166" s="2"/>
      <c r="Y166" s="2"/>
      <c r="Z166" s="2"/>
      <c r="AA166" s="2"/>
      <c r="AB166" s="2"/>
      <c r="AC166" s="2"/>
      <c r="AD166" s="2"/>
      <c r="AE166" s="2"/>
      <c r="AF166" s="2"/>
      <c r="AG166" s="2"/>
      <c r="AH166" s="2"/>
      <c r="AI166" s="2"/>
      <c r="AJ166" s="2"/>
      <c r="AK166" s="2"/>
    </row>
    <row r="167" spans="1:37" ht="20.25" x14ac:dyDescent="0.25">
      <c r="A167" s="154"/>
      <c r="B167" s="155"/>
      <c r="C167" s="75"/>
      <c r="D167" s="75"/>
      <c r="E167" s="75"/>
      <c r="F167" s="75"/>
      <c r="G167" s="75"/>
      <c r="H167" s="75"/>
      <c r="I167" s="75"/>
      <c r="U167" s="2"/>
      <c r="V167" s="2"/>
      <c r="W167" s="2"/>
      <c r="X167" s="2"/>
      <c r="Y167" s="2"/>
      <c r="Z167" s="2"/>
      <c r="AA167" s="2"/>
      <c r="AB167" s="2"/>
      <c r="AC167" s="2"/>
      <c r="AD167" s="2"/>
      <c r="AE167" s="2"/>
      <c r="AF167" s="2"/>
      <c r="AG167" s="2"/>
      <c r="AH167" s="2"/>
      <c r="AI167" s="2"/>
      <c r="AJ167" s="2"/>
      <c r="AK167" s="2"/>
    </row>
    <row r="168" spans="1:37" ht="20.25" x14ac:dyDescent="0.25">
      <c r="A168" s="154"/>
      <c r="B168" s="155"/>
      <c r="C168" s="75"/>
      <c r="D168" s="75"/>
      <c r="E168" s="75"/>
      <c r="F168" s="75"/>
      <c r="G168" s="75"/>
      <c r="H168" s="75"/>
      <c r="I168" s="75"/>
      <c r="U168" s="2"/>
      <c r="V168" s="2"/>
      <c r="W168" s="2"/>
      <c r="X168" s="2"/>
      <c r="Y168" s="2"/>
      <c r="Z168" s="2"/>
      <c r="AA168" s="2"/>
      <c r="AB168" s="2"/>
      <c r="AC168" s="2"/>
      <c r="AD168" s="2"/>
      <c r="AE168" s="2"/>
      <c r="AF168" s="2"/>
      <c r="AG168" s="2"/>
      <c r="AH168" s="2"/>
      <c r="AI168" s="2"/>
      <c r="AJ168" s="2"/>
      <c r="AK168" s="2"/>
    </row>
    <row r="169" spans="1:37" ht="20.25" x14ac:dyDescent="0.25">
      <c r="A169" s="154"/>
      <c r="B169" s="155"/>
      <c r="C169" s="75"/>
      <c r="D169" s="75"/>
      <c r="E169" s="75"/>
      <c r="F169" s="75"/>
      <c r="G169" s="75"/>
      <c r="H169" s="75"/>
      <c r="I169" s="75"/>
      <c r="U169" s="2"/>
      <c r="V169" s="2"/>
      <c r="W169" s="2"/>
      <c r="X169" s="2"/>
      <c r="Y169" s="2"/>
      <c r="Z169" s="2"/>
      <c r="AA169" s="2"/>
      <c r="AB169" s="2"/>
      <c r="AC169" s="2"/>
      <c r="AD169" s="2"/>
      <c r="AE169" s="2"/>
      <c r="AF169" s="2"/>
      <c r="AG169" s="2"/>
      <c r="AH169" s="2"/>
      <c r="AI169" s="2"/>
      <c r="AJ169" s="2"/>
      <c r="AK169" s="2"/>
    </row>
    <row r="170" spans="1:37" ht="20.25" x14ac:dyDescent="0.25">
      <c r="A170" s="154"/>
      <c r="B170" s="155"/>
      <c r="C170" s="75"/>
      <c r="D170" s="75"/>
      <c r="E170" s="75"/>
      <c r="F170" s="75"/>
      <c r="G170" s="75"/>
      <c r="H170" s="75"/>
      <c r="I170" s="75"/>
      <c r="U170" s="2"/>
      <c r="V170" s="2"/>
      <c r="W170" s="2"/>
      <c r="X170" s="2"/>
      <c r="Y170" s="2"/>
      <c r="Z170" s="2"/>
      <c r="AA170" s="2"/>
      <c r="AB170" s="2"/>
      <c r="AC170" s="2"/>
      <c r="AD170" s="2"/>
      <c r="AE170" s="2"/>
      <c r="AF170" s="2"/>
      <c r="AG170" s="2"/>
      <c r="AH170" s="2"/>
      <c r="AI170" s="2"/>
      <c r="AJ170" s="2"/>
      <c r="AK170" s="2"/>
    </row>
    <row r="171" spans="1:37" ht="20.25" x14ac:dyDescent="0.25">
      <c r="A171" s="154"/>
      <c r="B171" s="155"/>
      <c r="C171" s="75"/>
      <c r="D171" s="75"/>
      <c r="E171" s="75"/>
      <c r="F171" s="75"/>
      <c r="G171" s="75"/>
      <c r="H171" s="75"/>
      <c r="I171" s="75"/>
      <c r="U171" s="2"/>
      <c r="V171" s="2"/>
      <c r="W171" s="2"/>
      <c r="X171" s="2"/>
      <c r="Y171" s="2"/>
      <c r="Z171" s="2"/>
      <c r="AA171" s="2"/>
      <c r="AB171" s="2"/>
      <c r="AC171" s="2"/>
      <c r="AD171" s="2"/>
      <c r="AE171" s="2"/>
      <c r="AF171" s="2"/>
      <c r="AG171" s="2"/>
      <c r="AH171" s="2"/>
      <c r="AI171" s="2"/>
      <c r="AJ171" s="2"/>
      <c r="AK171" s="2"/>
    </row>
    <row r="172" spans="1:37" ht="20.25" x14ac:dyDescent="0.25">
      <c r="A172" s="154"/>
      <c r="B172" s="155"/>
      <c r="C172" s="75"/>
      <c r="D172" s="75"/>
      <c r="E172" s="75"/>
      <c r="F172" s="75"/>
      <c r="G172" s="75"/>
      <c r="H172" s="75"/>
      <c r="I172" s="75"/>
      <c r="U172" s="2"/>
      <c r="V172" s="2"/>
      <c r="W172" s="2"/>
      <c r="X172" s="2"/>
      <c r="Y172" s="2"/>
      <c r="Z172" s="2"/>
      <c r="AA172" s="2"/>
      <c r="AB172" s="2"/>
      <c r="AC172" s="2"/>
      <c r="AD172" s="2"/>
      <c r="AE172" s="2"/>
      <c r="AF172" s="2"/>
      <c r="AG172" s="2"/>
      <c r="AH172" s="2"/>
      <c r="AI172" s="2"/>
      <c r="AJ172" s="2"/>
      <c r="AK172" s="2"/>
    </row>
    <row r="173" spans="1:37" ht="20.25" x14ac:dyDescent="0.25">
      <c r="A173" s="154"/>
      <c r="B173" s="155"/>
      <c r="C173" s="75"/>
      <c r="D173" s="75"/>
      <c r="E173" s="75"/>
      <c r="F173" s="75"/>
      <c r="G173" s="75"/>
      <c r="H173" s="75"/>
      <c r="I173" s="75"/>
      <c r="U173" s="2"/>
      <c r="V173" s="2"/>
      <c r="W173" s="2"/>
      <c r="X173" s="2"/>
      <c r="Y173" s="2"/>
      <c r="Z173" s="2"/>
      <c r="AA173" s="2"/>
      <c r="AB173" s="2"/>
      <c r="AC173" s="2"/>
      <c r="AD173" s="2"/>
      <c r="AE173" s="2"/>
      <c r="AF173" s="2"/>
      <c r="AG173" s="2"/>
      <c r="AH173" s="2"/>
      <c r="AI173" s="2"/>
      <c r="AJ173" s="2"/>
      <c r="AK173" s="2"/>
    </row>
    <row r="174" spans="1:37" ht="20.25" x14ac:dyDescent="0.25">
      <c r="A174" s="154"/>
      <c r="B174" s="155"/>
      <c r="C174" s="75"/>
      <c r="D174" s="75"/>
      <c r="E174" s="75"/>
      <c r="F174" s="75"/>
      <c r="G174" s="75"/>
      <c r="H174" s="75"/>
      <c r="I174" s="75"/>
      <c r="U174" s="2"/>
      <c r="V174" s="2"/>
      <c r="W174" s="2"/>
      <c r="X174" s="2"/>
      <c r="Y174" s="2"/>
      <c r="Z174" s="2"/>
      <c r="AA174" s="2"/>
      <c r="AB174" s="2"/>
      <c r="AC174" s="2"/>
      <c r="AD174" s="2"/>
      <c r="AE174" s="2"/>
      <c r="AF174" s="2"/>
      <c r="AG174" s="2"/>
      <c r="AH174" s="2"/>
      <c r="AI174" s="2"/>
      <c r="AJ174" s="2"/>
      <c r="AK174" s="2"/>
    </row>
    <row r="175" spans="1:37" ht="20.25" x14ac:dyDescent="0.25">
      <c r="A175" s="154"/>
      <c r="B175" s="155"/>
      <c r="C175" s="75"/>
      <c r="D175" s="75"/>
      <c r="E175" s="75"/>
      <c r="F175" s="75"/>
      <c r="G175" s="75"/>
      <c r="H175" s="75"/>
      <c r="I175" s="75"/>
      <c r="U175" s="2"/>
      <c r="V175" s="2"/>
      <c r="W175" s="2"/>
      <c r="X175" s="2"/>
      <c r="Y175" s="2"/>
      <c r="Z175" s="2"/>
      <c r="AA175" s="2"/>
      <c r="AB175" s="2"/>
      <c r="AC175" s="2"/>
      <c r="AD175" s="2"/>
      <c r="AE175" s="2"/>
      <c r="AF175" s="2"/>
      <c r="AG175" s="2"/>
      <c r="AH175" s="2"/>
      <c r="AI175" s="2"/>
      <c r="AJ175" s="2"/>
      <c r="AK175" s="2"/>
    </row>
    <row r="176" spans="1:37" ht="20.25" x14ac:dyDescent="0.25">
      <c r="A176" s="154"/>
      <c r="B176" s="155"/>
      <c r="C176" s="75"/>
      <c r="D176" s="75"/>
      <c r="E176" s="75"/>
      <c r="F176" s="75"/>
      <c r="G176" s="75"/>
      <c r="H176" s="75"/>
      <c r="I176" s="75"/>
      <c r="U176" s="2"/>
      <c r="V176" s="2"/>
      <c r="W176" s="2"/>
      <c r="X176" s="2"/>
      <c r="Y176" s="2"/>
      <c r="Z176" s="2"/>
      <c r="AA176" s="2"/>
      <c r="AB176" s="2"/>
      <c r="AC176" s="2"/>
      <c r="AD176" s="2"/>
      <c r="AE176" s="2"/>
      <c r="AF176" s="2"/>
      <c r="AG176" s="2"/>
      <c r="AH176" s="2"/>
      <c r="AI176" s="2"/>
      <c r="AJ176" s="2"/>
      <c r="AK176" s="2"/>
    </row>
    <row r="177" spans="1:37" ht="20.25" x14ac:dyDescent="0.25">
      <c r="A177" s="154"/>
      <c r="B177" s="155"/>
      <c r="C177" s="75"/>
      <c r="D177" s="75"/>
      <c r="E177" s="75"/>
      <c r="F177" s="75"/>
      <c r="G177" s="75"/>
      <c r="H177" s="75"/>
      <c r="I177" s="75"/>
      <c r="U177" s="2"/>
      <c r="V177" s="2"/>
      <c r="W177" s="2"/>
      <c r="X177" s="2"/>
      <c r="Y177" s="2"/>
      <c r="Z177" s="2"/>
      <c r="AA177" s="2"/>
      <c r="AB177" s="2"/>
      <c r="AC177" s="2"/>
      <c r="AD177" s="2"/>
      <c r="AE177" s="2"/>
      <c r="AF177" s="2"/>
      <c r="AG177" s="2"/>
      <c r="AH177" s="2"/>
      <c r="AI177" s="2"/>
      <c r="AJ177" s="2"/>
      <c r="AK177" s="2"/>
    </row>
    <row r="178" spans="1:37" ht="20.25" x14ac:dyDescent="0.25">
      <c r="A178" s="154"/>
      <c r="B178" s="155"/>
      <c r="C178" s="75"/>
      <c r="D178" s="75"/>
      <c r="E178" s="75"/>
      <c r="F178" s="75"/>
      <c r="G178" s="75"/>
      <c r="H178" s="75"/>
      <c r="I178" s="75"/>
      <c r="U178" s="2"/>
      <c r="V178" s="2"/>
      <c r="W178" s="2"/>
      <c r="X178" s="2"/>
      <c r="Y178" s="2"/>
      <c r="Z178" s="2"/>
      <c r="AA178" s="2"/>
      <c r="AB178" s="2"/>
      <c r="AC178" s="2"/>
      <c r="AD178" s="2"/>
      <c r="AE178" s="2"/>
      <c r="AF178" s="2"/>
      <c r="AG178" s="2"/>
      <c r="AH178" s="2"/>
      <c r="AI178" s="2"/>
      <c r="AJ178" s="2"/>
      <c r="AK178" s="2"/>
    </row>
    <row r="179" spans="1:37" ht="20.25" x14ac:dyDescent="0.25">
      <c r="A179" s="154"/>
      <c r="B179" s="155"/>
      <c r="C179" s="75"/>
      <c r="D179" s="75"/>
      <c r="E179" s="75"/>
      <c r="F179" s="75"/>
      <c r="G179" s="75"/>
      <c r="H179" s="75"/>
      <c r="I179" s="75"/>
      <c r="U179" s="2"/>
      <c r="V179" s="2"/>
      <c r="W179" s="2"/>
      <c r="X179" s="2"/>
      <c r="Y179" s="2"/>
      <c r="Z179" s="2"/>
      <c r="AA179" s="2"/>
      <c r="AB179" s="2"/>
      <c r="AC179" s="2"/>
      <c r="AD179" s="2"/>
      <c r="AE179" s="2"/>
      <c r="AF179" s="2"/>
      <c r="AG179" s="2"/>
      <c r="AH179" s="2"/>
      <c r="AI179" s="2"/>
      <c r="AJ179" s="2"/>
      <c r="AK179" s="2"/>
    </row>
    <row r="180" spans="1:37" ht="20.25" x14ac:dyDescent="0.25">
      <c r="A180" s="154"/>
      <c r="B180" s="155"/>
      <c r="C180" s="75"/>
      <c r="D180" s="75"/>
      <c r="E180" s="75"/>
      <c r="F180" s="75"/>
      <c r="G180" s="75"/>
      <c r="H180" s="75"/>
      <c r="I180" s="75"/>
      <c r="U180" s="2"/>
      <c r="V180" s="2"/>
      <c r="W180" s="2"/>
      <c r="X180" s="2"/>
      <c r="Y180" s="2"/>
      <c r="Z180" s="2"/>
      <c r="AA180" s="2"/>
      <c r="AB180" s="2"/>
      <c r="AC180" s="2"/>
      <c r="AD180" s="2"/>
      <c r="AE180" s="2"/>
      <c r="AF180" s="2"/>
      <c r="AG180" s="2"/>
      <c r="AH180" s="2"/>
      <c r="AI180" s="2"/>
      <c r="AJ180" s="2"/>
      <c r="AK180" s="2"/>
    </row>
    <row r="181" spans="1:37" ht="20.25" x14ac:dyDescent="0.25">
      <c r="A181" s="154"/>
      <c r="B181" s="155"/>
      <c r="C181" s="75"/>
      <c r="D181" s="75"/>
      <c r="E181" s="75"/>
      <c r="F181" s="75"/>
      <c r="G181" s="75"/>
      <c r="H181" s="75"/>
      <c r="I181" s="75"/>
      <c r="U181" s="2"/>
      <c r="V181" s="2"/>
      <c r="W181" s="2"/>
      <c r="X181" s="2"/>
      <c r="Y181" s="2"/>
      <c r="Z181" s="2"/>
      <c r="AA181" s="2"/>
      <c r="AB181" s="2"/>
      <c r="AC181" s="2"/>
      <c r="AD181" s="2"/>
      <c r="AE181" s="2"/>
      <c r="AF181" s="2"/>
      <c r="AG181" s="2"/>
      <c r="AH181" s="2"/>
      <c r="AI181" s="2"/>
      <c r="AJ181" s="2"/>
      <c r="AK181" s="2"/>
    </row>
    <row r="182" spans="1:37" ht="20.25" x14ac:dyDescent="0.25">
      <c r="A182" s="154"/>
      <c r="B182" s="155"/>
      <c r="C182" s="75"/>
      <c r="D182" s="75"/>
      <c r="E182" s="75"/>
      <c r="F182" s="75"/>
      <c r="G182" s="75"/>
      <c r="H182" s="75"/>
      <c r="I182" s="75"/>
      <c r="U182" s="2"/>
      <c r="V182" s="2"/>
      <c r="W182" s="2"/>
      <c r="X182" s="2"/>
      <c r="Y182" s="2"/>
      <c r="Z182" s="2"/>
      <c r="AA182" s="2"/>
      <c r="AB182" s="2"/>
      <c r="AC182" s="2"/>
      <c r="AD182" s="2"/>
      <c r="AE182" s="2"/>
      <c r="AF182" s="2"/>
      <c r="AG182" s="2"/>
      <c r="AH182" s="2"/>
      <c r="AI182" s="2"/>
      <c r="AJ182" s="2"/>
      <c r="AK182" s="2"/>
    </row>
    <row r="183" spans="1:37" ht="20.25" x14ac:dyDescent="0.25">
      <c r="A183" s="154"/>
      <c r="B183" s="155"/>
      <c r="C183" s="75"/>
      <c r="D183" s="75"/>
      <c r="E183" s="75"/>
      <c r="F183" s="75"/>
      <c r="G183" s="75"/>
      <c r="H183" s="75"/>
      <c r="I183" s="75"/>
      <c r="U183" s="2"/>
      <c r="V183" s="2"/>
      <c r="W183" s="2"/>
      <c r="X183" s="2"/>
      <c r="Y183" s="2"/>
      <c r="Z183" s="2"/>
      <c r="AA183" s="2"/>
      <c r="AB183" s="2"/>
      <c r="AC183" s="2"/>
      <c r="AD183" s="2"/>
      <c r="AE183" s="2"/>
      <c r="AF183" s="2"/>
      <c r="AG183" s="2"/>
      <c r="AH183" s="2"/>
      <c r="AI183" s="2"/>
      <c r="AJ183" s="2"/>
      <c r="AK183" s="2"/>
    </row>
    <row r="184" spans="1:37" ht="20.25" x14ac:dyDescent="0.25">
      <c r="A184" s="154"/>
      <c r="B184" s="155"/>
      <c r="C184" s="75"/>
      <c r="D184" s="75"/>
      <c r="E184" s="75"/>
      <c r="F184" s="75"/>
      <c r="G184" s="75"/>
      <c r="H184" s="75"/>
      <c r="I184" s="75"/>
      <c r="U184" s="2"/>
      <c r="V184" s="2"/>
      <c r="W184" s="2"/>
      <c r="X184" s="2"/>
      <c r="Y184" s="2"/>
      <c r="Z184" s="2"/>
      <c r="AA184" s="2"/>
      <c r="AB184" s="2"/>
      <c r="AC184" s="2"/>
      <c r="AD184" s="2"/>
      <c r="AE184" s="2"/>
      <c r="AF184" s="2"/>
      <c r="AG184" s="2"/>
      <c r="AH184" s="2"/>
      <c r="AI184" s="2"/>
      <c r="AJ184" s="2"/>
      <c r="AK184" s="2"/>
    </row>
    <row r="185" spans="1:37" ht="20.25" x14ac:dyDescent="0.25">
      <c r="A185" s="154"/>
      <c r="B185" s="155"/>
      <c r="C185" s="75"/>
      <c r="D185" s="75"/>
      <c r="E185" s="75"/>
      <c r="F185" s="75"/>
      <c r="G185" s="75"/>
      <c r="H185" s="75"/>
      <c r="I185" s="75"/>
      <c r="U185" s="2"/>
      <c r="V185" s="2"/>
      <c r="W185" s="2"/>
      <c r="X185" s="2"/>
      <c r="Y185" s="2"/>
      <c r="Z185" s="2"/>
      <c r="AA185" s="2"/>
      <c r="AB185" s="2"/>
      <c r="AC185" s="2"/>
      <c r="AD185" s="2"/>
      <c r="AE185" s="2"/>
      <c r="AF185" s="2"/>
      <c r="AG185" s="2"/>
      <c r="AH185" s="2"/>
      <c r="AI185" s="2"/>
      <c r="AJ185" s="2"/>
      <c r="AK185" s="2"/>
    </row>
    <row r="186" spans="1:37" ht="20.25" x14ac:dyDescent="0.25">
      <c r="A186" s="154"/>
      <c r="B186" s="155"/>
      <c r="C186" s="75"/>
      <c r="D186" s="75"/>
      <c r="E186" s="75"/>
      <c r="F186" s="75"/>
      <c r="G186" s="75"/>
      <c r="H186" s="75"/>
      <c r="I186" s="75"/>
      <c r="U186" s="2"/>
      <c r="V186" s="2"/>
      <c r="W186" s="2"/>
      <c r="X186" s="2"/>
      <c r="Y186" s="2"/>
      <c r="Z186" s="2"/>
      <c r="AA186" s="2"/>
      <c r="AB186" s="2"/>
      <c r="AC186" s="2"/>
      <c r="AD186" s="2"/>
      <c r="AE186" s="2"/>
      <c r="AF186" s="2"/>
      <c r="AG186" s="2"/>
      <c r="AH186" s="2"/>
      <c r="AI186" s="2"/>
      <c r="AJ186" s="2"/>
      <c r="AK186" s="2"/>
    </row>
    <row r="187" spans="1:37" ht="20.25" x14ac:dyDescent="0.25">
      <c r="A187" s="154"/>
      <c r="B187" s="155"/>
      <c r="C187" s="75"/>
      <c r="D187" s="75"/>
      <c r="E187" s="75"/>
      <c r="F187" s="75"/>
      <c r="G187" s="75"/>
      <c r="H187" s="75"/>
      <c r="I187" s="75"/>
      <c r="U187" s="2"/>
      <c r="V187" s="2"/>
      <c r="W187" s="2"/>
      <c r="X187" s="2"/>
      <c r="Y187" s="2"/>
      <c r="Z187" s="2"/>
      <c r="AA187" s="2"/>
      <c r="AB187" s="2"/>
      <c r="AC187" s="2"/>
      <c r="AD187" s="2"/>
      <c r="AE187" s="2"/>
      <c r="AF187" s="2"/>
      <c r="AG187" s="2"/>
      <c r="AH187" s="2"/>
      <c r="AI187" s="2"/>
      <c r="AJ187" s="2"/>
      <c r="AK187" s="2"/>
    </row>
    <row r="188" spans="1:37" ht="20.25" x14ac:dyDescent="0.25">
      <c r="A188" s="154"/>
      <c r="B188" s="155"/>
      <c r="C188" s="75"/>
      <c r="D188" s="75"/>
      <c r="E188" s="75"/>
      <c r="F188" s="75"/>
      <c r="G188" s="75"/>
      <c r="H188" s="75"/>
      <c r="I188" s="75"/>
      <c r="U188" s="2"/>
      <c r="V188" s="2"/>
      <c r="W188" s="2"/>
      <c r="X188" s="2"/>
      <c r="Y188" s="2"/>
      <c r="Z188" s="2"/>
      <c r="AA188" s="2"/>
      <c r="AB188" s="2"/>
      <c r="AC188" s="2"/>
      <c r="AD188" s="2"/>
      <c r="AE188" s="2"/>
      <c r="AF188" s="2"/>
      <c r="AG188" s="2"/>
      <c r="AH188" s="2"/>
      <c r="AI188" s="2"/>
      <c r="AJ188" s="2"/>
      <c r="AK188" s="2"/>
    </row>
    <row r="189" spans="1:37" ht="20.25" x14ac:dyDescent="0.25">
      <c r="A189" s="154"/>
      <c r="B189" s="155"/>
      <c r="C189" s="75"/>
      <c r="D189" s="75"/>
      <c r="E189" s="75"/>
      <c r="F189" s="75"/>
      <c r="G189" s="75"/>
      <c r="H189" s="75"/>
      <c r="I189" s="75"/>
      <c r="U189" s="2"/>
      <c r="V189" s="2"/>
      <c r="W189" s="2"/>
      <c r="X189" s="2"/>
      <c r="Y189" s="2"/>
      <c r="Z189" s="2"/>
      <c r="AA189" s="2"/>
      <c r="AB189" s="2"/>
      <c r="AC189" s="2"/>
      <c r="AD189" s="2"/>
      <c r="AE189" s="2"/>
      <c r="AF189" s="2"/>
      <c r="AG189" s="2"/>
      <c r="AH189" s="2"/>
      <c r="AI189" s="2"/>
      <c r="AJ189" s="2"/>
      <c r="AK189" s="2"/>
    </row>
    <row r="190" spans="1:37" ht="20.25" x14ac:dyDescent="0.25">
      <c r="A190" s="154"/>
      <c r="B190" s="155"/>
      <c r="C190" s="75"/>
      <c r="D190" s="75"/>
      <c r="E190" s="75"/>
      <c r="F190" s="75"/>
      <c r="G190" s="75"/>
      <c r="H190" s="75"/>
      <c r="I190" s="75"/>
      <c r="U190" s="2"/>
      <c r="V190" s="2"/>
      <c r="W190" s="2"/>
      <c r="X190" s="2"/>
      <c r="Y190" s="2"/>
      <c r="Z190" s="2"/>
      <c r="AA190" s="2"/>
      <c r="AB190" s="2"/>
      <c r="AC190" s="2"/>
      <c r="AD190" s="2"/>
      <c r="AE190" s="2"/>
      <c r="AF190" s="2"/>
      <c r="AG190" s="2"/>
      <c r="AH190" s="2"/>
      <c r="AI190" s="2"/>
      <c r="AJ190" s="2"/>
      <c r="AK190" s="2"/>
    </row>
    <row r="191" spans="1:37" ht="20.25" x14ac:dyDescent="0.25">
      <c r="A191" s="154"/>
      <c r="B191" s="155"/>
      <c r="C191" s="75"/>
      <c r="D191" s="75"/>
      <c r="E191" s="75"/>
      <c r="F191" s="75"/>
      <c r="G191" s="75"/>
      <c r="H191" s="75"/>
      <c r="I191" s="75"/>
      <c r="U191" s="2"/>
      <c r="V191" s="2"/>
      <c r="W191" s="2"/>
      <c r="X191" s="2"/>
      <c r="Y191" s="2"/>
      <c r="Z191" s="2"/>
      <c r="AA191" s="2"/>
      <c r="AB191" s="2"/>
      <c r="AC191" s="2"/>
      <c r="AD191" s="2"/>
      <c r="AE191" s="2"/>
      <c r="AF191" s="2"/>
      <c r="AG191" s="2"/>
      <c r="AH191" s="2"/>
      <c r="AI191" s="2"/>
      <c r="AJ191" s="2"/>
      <c r="AK191" s="2"/>
    </row>
    <row r="192" spans="1:37" ht="20.25" x14ac:dyDescent="0.25">
      <c r="A192" s="154"/>
      <c r="B192" s="155"/>
      <c r="C192" s="75"/>
      <c r="D192" s="75"/>
      <c r="E192" s="75"/>
      <c r="F192" s="75"/>
      <c r="G192" s="75"/>
      <c r="H192" s="75"/>
      <c r="I192" s="75"/>
      <c r="U192" s="2"/>
      <c r="V192" s="2"/>
      <c r="W192" s="2"/>
      <c r="X192" s="2"/>
      <c r="Y192" s="2"/>
      <c r="Z192" s="2"/>
      <c r="AA192" s="2"/>
      <c r="AB192" s="2"/>
      <c r="AC192" s="2"/>
      <c r="AD192" s="2"/>
      <c r="AE192" s="2"/>
      <c r="AF192" s="2"/>
      <c r="AG192" s="2"/>
      <c r="AH192" s="2"/>
      <c r="AI192" s="2"/>
      <c r="AJ192" s="2"/>
      <c r="AK192" s="2"/>
    </row>
    <row r="193" spans="1:37" ht="20.25" x14ac:dyDescent="0.25">
      <c r="A193" s="154"/>
      <c r="B193" s="155"/>
      <c r="C193" s="75"/>
      <c r="D193" s="75"/>
      <c r="E193" s="75"/>
      <c r="F193" s="75"/>
      <c r="G193" s="75"/>
      <c r="H193" s="75"/>
      <c r="I193" s="75"/>
      <c r="U193" s="2"/>
      <c r="V193" s="2"/>
      <c r="W193" s="2"/>
      <c r="X193" s="2"/>
      <c r="Y193" s="2"/>
      <c r="Z193" s="2"/>
      <c r="AA193" s="2"/>
      <c r="AB193" s="2"/>
      <c r="AC193" s="2"/>
      <c r="AD193" s="2"/>
      <c r="AE193" s="2"/>
      <c r="AF193" s="2"/>
      <c r="AG193" s="2"/>
      <c r="AH193" s="2"/>
      <c r="AI193" s="2"/>
      <c r="AJ193" s="2"/>
      <c r="AK193" s="2"/>
    </row>
    <row r="194" spans="1:37" ht="20.25" x14ac:dyDescent="0.25">
      <c r="A194" s="154"/>
      <c r="B194" s="155"/>
      <c r="C194" s="75"/>
      <c r="D194" s="75"/>
      <c r="E194" s="75"/>
      <c r="F194" s="75"/>
      <c r="G194" s="75"/>
      <c r="H194" s="75"/>
      <c r="I194" s="75"/>
      <c r="U194" s="2"/>
      <c r="V194" s="2"/>
      <c r="W194" s="2"/>
      <c r="X194" s="2"/>
      <c r="Y194" s="2"/>
      <c r="Z194" s="2"/>
      <c r="AA194" s="2"/>
      <c r="AB194" s="2"/>
      <c r="AC194" s="2"/>
      <c r="AD194" s="2"/>
      <c r="AE194" s="2"/>
      <c r="AF194" s="2"/>
      <c r="AG194" s="2"/>
      <c r="AH194" s="2"/>
      <c r="AI194" s="2"/>
      <c r="AJ194" s="2"/>
      <c r="AK194" s="2"/>
    </row>
    <row r="195" spans="1:37" ht="20.25" x14ac:dyDescent="0.25">
      <c r="A195" s="154"/>
      <c r="B195" s="155"/>
      <c r="C195" s="75"/>
      <c r="D195" s="75"/>
      <c r="E195" s="75"/>
      <c r="F195" s="75"/>
      <c r="G195" s="75"/>
      <c r="H195" s="75"/>
      <c r="I195" s="75"/>
      <c r="U195" s="2"/>
      <c r="V195" s="2"/>
      <c r="W195" s="2"/>
      <c r="X195" s="2"/>
      <c r="Y195" s="2"/>
      <c r="Z195" s="2"/>
      <c r="AA195" s="2"/>
      <c r="AB195" s="2"/>
      <c r="AC195" s="2"/>
      <c r="AD195" s="2"/>
      <c r="AE195" s="2"/>
      <c r="AF195" s="2"/>
      <c r="AG195" s="2"/>
      <c r="AH195" s="2"/>
      <c r="AI195" s="2"/>
      <c r="AJ195" s="2"/>
      <c r="AK195" s="2"/>
    </row>
    <row r="196" spans="1:37" ht="20.25" x14ac:dyDescent="0.25">
      <c r="A196" s="154"/>
      <c r="B196" s="155"/>
      <c r="C196" s="75"/>
      <c r="D196" s="75"/>
      <c r="E196" s="75"/>
      <c r="F196" s="75"/>
      <c r="G196" s="75"/>
      <c r="H196" s="75"/>
      <c r="I196" s="75"/>
      <c r="U196" s="2"/>
      <c r="V196" s="2"/>
      <c r="W196" s="2"/>
      <c r="X196" s="2"/>
      <c r="Y196" s="2"/>
      <c r="Z196" s="2"/>
      <c r="AA196" s="2"/>
      <c r="AB196" s="2"/>
      <c r="AC196" s="2"/>
      <c r="AD196" s="2"/>
      <c r="AE196" s="2"/>
      <c r="AF196" s="2"/>
      <c r="AG196" s="2"/>
      <c r="AH196" s="2"/>
      <c r="AI196" s="2"/>
      <c r="AJ196" s="2"/>
      <c r="AK196" s="2"/>
    </row>
    <row r="197" spans="1:37" ht="20.25" x14ac:dyDescent="0.25">
      <c r="A197" s="154"/>
      <c r="B197" s="155"/>
      <c r="C197" s="75"/>
      <c r="D197" s="75"/>
      <c r="E197" s="75"/>
      <c r="F197" s="75"/>
      <c r="G197" s="75"/>
      <c r="H197" s="75"/>
      <c r="I197" s="75"/>
      <c r="U197" s="2"/>
      <c r="V197" s="2"/>
      <c r="W197" s="2"/>
      <c r="X197" s="2"/>
      <c r="Y197" s="2"/>
      <c r="Z197" s="2"/>
      <c r="AA197" s="2"/>
      <c r="AB197" s="2"/>
      <c r="AC197" s="2"/>
      <c r="AD197" s="2"/>
      <c r="AE197" s="2"/>
      <c r="AF197" s="2"/>
      <c r="AG197" s="2"/>
      <c r="AH197" s="2"/>
      <c r="AI197" s="2"/>
      <c r="AJ197" s="2"/>
      <c r="AK197" s="2"/>
    </row>
    <row r="198" spans="1:37" ht="20.25" x14ac:dyDescent="0.25">
      <c r="A198" s="154"/>
      <c r="B198" s="155"/>
      <c r="C198" s="75"/>
      <c r="D198" s="75"/>
      <c r="E198" s="75"/>
      <c r="F198" s="75"/>
      <c r="G198" s="75"/>
      <c r="H198" s="75"/>
      <c r="I198" s="75"/>
      <c r="U198" s="2"/>
      <c r="V198" s="2"/>
      <c r="W198" s="2"/>
      <c r="X198" s="2"/>
      <c r="Y198" s="2"/>
      <c r="Z198" s="2"/>
      <c r="AA198" s="2"/>
      <c r="AB198" s="2"/>
      <c r="AC198" s="2"/>
      <c r="AD198" s="2"/>
      <c r="AE198" s="2"/>
      <c r="AF198" s="2"/>
      <c r="AG198" s="2"/>
      <c r="AH198" s="2"/>
      <c r="AI198" s="2"/>
      <c r="AJ198" s="2"/>
      <c r="AK198" s="2"/>
    </row>
    <row r="199" spans="1:37" ht="20.25" x14ac:dyDescent="0.25">
      <c r="A199" s="154"/>
      <c r="B199" s="155"/>
      <c r="C199" s="75"/>
      <c r="D199" s="75"/>
      <c r="E199" s="75"/>
      <c r="F199" s="75"/>
      <c r="G199" s="75"/>
      <c r="H199" s="75"/>
      <c r="I199" s="75"/>
      <c r="U199" s="2"/>
      <c r="V199" s="2"/>
      <c r="W199" s="2"/>
      <c r="X199" s="2"/>
      <c r="Y199" s="2"/>
      <c r="Z199" s="2"/>
      <c r="AA199" s="2"/>
      <c r="AB199" s="2"/>
      <c r="AC199" s="2"/>
      <c r="AD199" s="2"/>
      <c r="AE199" s="2"/>
      <c r="AF199" s="2"/>
      <c r="AG199" s="2"/>
      <c r="AH199" s="2"/>
      <c r="AI199" s="2"/>
      <c r="AJ199" s="2"/>
      <c r="AK199" s="2"/>
    </row>
    <row r="200" spans="1:37" ht="20.25" x14ac:dyDescent="0.25">
      <c r="A200" s="154"/>
      <c r="B200" s="155"/>
      <c r="C200" s="75"/>
      <c r="D200" s="75"/>
      <c r="E200" s="75"/>
      <c r="F200" s="75"/>
      <c r="G200" s="75"/>
      <c r="H200" s="75"/>
      <c r="I200" s="75"/>
      <c r="U200" s="2"/>
      <c r="V200" s="2"/>
      <c r="W200" s="2"/>
      <c r="X200" s="2"/>
      <c r="Y200" s="2"/>
      <c r="Z200" s="2"/>
      <c r="AA200" s="2"/>
      <c r="AB200" s="2"/>
      <c r="AC200" s="2"/>
      <c r="AD200" s="2"/>
      <c r="AE200" s="2"/>
      <c r="AF200" s="2"/>
      <c r="AG200" s="2"/>
      <c r="AH200" s="2"/>
      <c r="AI200" s="2"/>
      <c r="AJ200" s="2"/>
      <c r="AK200" s="2"/>
    </row>
    <row r="201" spans="1:37" ht="20.25" x14ac:dyDescent="0.25">
      <c r="A201" s="154"/>
      <c r="B201" s="155"/>
      <c r="C201" s="75"/>
      <c r="D201" s="75"/>
      <c r="E201" s="75"/>
      <c r="F201" s="75"/>
      <c r="G201" s="75"/>
      <c r="H201" s="75"/>
      <c r="I201" s="75"/>
      <c r="U201" s="2"/>
      <c r="V201" s="2"/>
      <c r="W201" s="2"/>
      <c r="X201" s="2"/>
      <c r="Y201" s="2"/>
      <c r="Z201" s="2"/>
      <c r="AA201" s="2"/>
      <c r="AB201" s="2"/>
      <c r="AC201" s="2"/>
      <c r="AD201" s="2"/>
      <c r="AE201" s="2"/>
      <c r="AF201" s="2"/>
      <c r="AG201" s="2"/>
      <c r="AH201" s="2"/>
      <c r="AI201" s="2"/>
      <c r="AJ201" s="2"/>
      <c r="AK201" s="2"/>
    </row>
    <row r="202" spans="1:37" ht="20.25" x14ac:dyDescent="0.25">
      <c r="A202" s="154"/>
      <c r="B202" s="155"/>
      <c r="C202" s="75"/>
      <c r="D202" s="75"/>
      <c r="E202" s="75"/>
      <c r="F202" s="75"/>
      <c r="G202" s="75"/>
      <c r="H202" s="75"/>
      <c r="I202" s="75"/>
      <c r="U202" s="2"/>
      <c r="V202" s="2"/>
      <c r="W202" s="2"/>
      <c r="X202" s="2"/>
      <c r="Y202" s="2"/>
      <c r="Z202" s="2"/>
      <c r="AA202" s="2"/>
      <c r="AB202" s="2"/>
      <c r="AC202" s="2"/>
      <c r="AD202" s="2"/>
      <c r="AE202" s="2"/>
      <c r="AF202" s="2"/>
      <c r="AG202" s="2"/>
      <c r="AH202" s="2"/>
      <c r="AI202" s="2"/>
      <c r="AJ202" s="2"/>
      <c r="AK202" s="2"/>
    </row>
    <row r="203" spans="1:37" ht="20.25" x14ac:dyDescent="0.25">
      <c r="A203" s="154"/>
      <c r="B203" s="155"/>
      <c r="C203" s="75"/>
      <c r="D203" s="75"/>
      <c r="E203" s="75"/>
      <c r="F203" s="75"/>
      <c r="G203" s="75"/>
      <c r="H203" s="75"/>
      <c r="I203" s="75"/>
      <c r="U203" s="2"/>
      <c r="V203" s="2"/>
      <c r="W203" s="2"/>
      <c r="X203" s="2"/>
      <c r="Y203" s="2"/>
      <c r="Z203" s="2"/>
      <c r="AA203" s="2"/>
      <c r="AB203" s="2"/>
      <c r="AC203" s="2"/>
      <c r="AD203" s="2"/>
      <c r="AE203" s="2"/>
      <c r="AF203" s="2"/>
      <c r="AG203" s="2"/>
      <c r="AH203" s="2"/>
      <c r="AI203" s="2"/>
      <c r="AJ203" s="2"/>
      <c r="AK203" s="2"/>
    </row>
    <row r="204" spans="1:37" ht="20.25" x14ac:dyDescent="0.25">
      <c r="A204" s="154"/>
      <c r="B204" s="155"/>
      <c r="C204" s="75"/>
      <c r="D204" s="75"/>
      <c r="E204" s="75"/>
      <c r="F204" s="75"/>
      <c r="G204" s="75"/>
      <c r="H204" s="75"/>
      <c r="I204" s="75"/>
      <c r="U204" s="2"/>
      <c r="V204" s="2"/>
      <c r="W204" s="2"/>
      <c r="X204" s="2"/>
      <c r="Y204" s="2"/>
      <c r="Z204" s="2"/>
      <c r="AA204" s="2"/>
      <c r="AB204" s="2"/>
      <c r="AC204" s="2"/>
      <c r="AD204" s="2"/>
      <c r="AE204" s="2"/>
      <c r="AF204" s="2"/>
      <c r="AG204" s="2"/>
      <c r="AH204" s="2"/>
      <c r="AI204" s="2"/>
      <c r="AJ204" s="2"/>
      <c r="AK204" s="2"/>
    </row>
    <row r="205" spans="1:37" ht="20.25" x14ac:dyDescent="0.25">
      <c r="A205" s="154"/>
      <c r="B205" s="155"/>
      <c r="C205" s="75"/>
      <c r="D205" s="75"/>
      <c r="E205" s="75"/>
      <c r="F205" s="75"/>
      <c r="G205" s="75"/>
      <c r="H205" s="75"/>
      <c r="I205" s="75"/>
      <c r="U205" s="2"/>
      <c r="V205" s="2"/>
      <c r="W205" s="2"/>
      <c r="X205" s="2"/>
      <c r="Y205" s="2"/>
      <c r="Z205" s="2"/>
      <c r="AA205" s="2"/>
      <c r="AB205" s="2"/>
      <c r="AC205" s="2"/>
      <c r="AD205" s="2"/>
      <c r="AE205" s="2"/>
      <c r="AF205" s="2"/>
      <c r="AG205" s="2"/>
      <c r="AH205" s="2"/>
      <c r="AI205" s="2"/>
      <c r="AJ205" s="2"/>
      <c r="AK205" s="2"/>
    </row>
    <row r="206" spans="1:37" ht="20.25" x14ac:dyDescent="0.25">
      <c r="A206" s="154"/>
      <c r="B206" s="155"/>
      <c r="C206" s="75"/>
      <c r="D206" s="75"/>
      <c r="E206" s="75"/>
      <c r="F206" s="75"/>
      <c r="G206" s="75"/>
      <c r="H206" s="75"/>
      <c r="I206" s="75"/>
      <c r="U206" s="2"/>
      <c r="V206" s="2"/>
      <c r="W206" s="2"/>
      <c r="X206" s="2"/>
      <c r="Y206" s="2"/>
      <c r="Z206" s="2"/>
      <c r="AA206" s="2"/>
      <c r="AB206" s="2"/>
      <c r="AC206" s="2"/>
      <c r="AD206" s="2"/>
      <c r="AE206" s="2"/>
      <c r="AF206" s="2"/>
      <c r="AG206" s="2"/>
      <c r="AH206" s="2"/>
      <c r="AI206" s="2"/>
      <c r="AJ206" s="2"/>
      <c r="AK206" s="2"/>
    </row>
    <row r="207" spans="1:37" ht="20.25" x14ac:dyDescent="0.25">
      <c r="A207" s="154"/>
      <c r="B207" s="155"/>
      <c r="C207" s="75"/>
      <c r="D207" s="75"/>
      <c r="E207" s="75"/>
      <c r="F207" s="75"/>
      <c r="G207" s="75"/>
      <c r="H207" s="75"/>
      <c r="I207" s="75"/>
      <c r="U207" s="2"/>
      <c r="V207" s="2"/>
      <c r="W207" s="2"/>
      <c r="X207" s="2"/>
      <c r="Y207" s="2"/>
      <c r="Z207" s="2"/>
      <c r="AA207" s="2"/>
      <c r="AB207" s="2"/>
      <c r="AC207" s="2"/>
      <c r="AD207" s="2"/>
      <c r="AE207" s="2"/>
      <c r="AF207" s="2"/>
      <c r="AG207" s="2"/>
      <c r="AH207" s="2"/>
      <c r="AI207" s="2"/>
      <c r="AJ207" s="2"/>
      <c r="AK207" s="2"/>
    </row>
    <row r="208" spans="1:37" ht="20.25" x14ac:dyDescent="0.25">
      <c r="A208" s="154"/>
      <c r="B208" s="155"/>
      <c r="C208" s="75"/>
      <c r="D208" s="75"/>
      <c r="E208" s="75"/>
      <c r="F208" s="75"/>
      <c r="G208" s="75"/>
      <c r="H208" s="75"/>
      <c r="I208" s="75"/>
      <c r="U208" s="2"/>
      <c r="V208" s="2"/>
      <c r="W208" s="2"/>
      <c r="X208" s="2"/>
      <c r="Y208" s="2"/>
      <c r="Z208" s="2"/>
      <c r="AA208" s="2"/>
      <c r="AB208" s="2"/>
      <c r="AC208" s="2"/>
      <c r="AD208" s="2"/>
      <c r="AE208" s="2"/>
      <c r="AF208" s="2"/>
      <c r="AG208" s="2"/>
      <c r="AH208" s="2"/>
      <c r="AI208" s="2"/>
      <c r="AJ208" s="2"/>
      <c r="AK208" s="2"/>
    </row>
    <row r="209" spans="1:37" ht="20.25" x14ac:dyDescent="0.25">
      <c r="A209" s="154"/>
      <c r="B209" s="155"/>
      <c r="C209" s="75"/>
      <c r="D209" s="75"/>
      <c r="E209" s="75"/>
      <c r="F209" s="75"/>
      <c r="G209" s="75"/>
      <c r="H209" s="75"/>
      <c r="I209" s="75"/>
      <c r="U209" s="2"/>
      <c r="V209" s="2"/>
      <c r="W209" s="2"/>
      <c r="X209" s="2"/>
      <c r="Y209" s="2"/>
      <c r="Z209" s="2"/>
      <c r="AA209" s="2"/>
      <c r="AB209" s="2"/>
      <c r="AC209" s="2"/>
      <c r="AD209" s="2"/>
      <c r="AE209" s="2"/>
      <c r="AF209" s="2"/>
      <c r="AG209" s="2"/>
      <c r="AH209" s="2"/>
      <c r="AI209" s="2"/>
      <c r="AJ209" s="2"/>
      <c r="AK209" s="2"/>
    </row>
    <row r="210" spans="1:37" ht="20.25" x14ac:dyDescent="0.25">
      <c r="A210" s="154"/>
      <c r="B210" s="155"/>
      <c r="C210" s="75"/>
      <c r="D210" s="75"/>
      <c r="E210" s="75"/>
      <c r="F210" s="75"/>
      <c r="G210" s="75"/>
      <c r="H210" s="75"/>
      <c r="I210" s="75"/>
      <c r="U210" s="2"/>
      <c r="V210" s="2"/>
      <c r="W210" s="2"/>
      <c r="X210" s="2"/>
      <c r="Y210" s="2"/>
      <c r="Z210" s="2"/>
      <c r="AA210" s="2"/>
      <c r="AB210" s="2"/>
      <c r="AC210" s="2"/>
      <c r="AD210" s="2"/>
      <c r="AE210" s="2"/>
      <c r="AF210" s="2"/>
      <c r="AG210" s="2"/>
      <c r="AH210" s="2"/>
      <c r="AI210" s="2"/>
      <c r="AJ210" s="2"/>
      <c r="AK210" s="2"/>
    </row>
    <row r="211" spans="1:37" ht="20.25" x14ac:dyDescent="0.25">
      <c r="A211" s="154"/>
      <c r="B211" s="155"/>
      <c r="C211" s="75"/>
      <c r="D211" s="75"/>
      <c r="E211" s="75"/>
      <c r="F211" s="75"/>
      <c r="G211" s="75"/>
      <c r="H211" s="75"/>
      <c r="I211" s="75"/>
      <c r="U211" s="2"/>
      <c r="V211" s="2"/>
      <c r="W211" s="2"/>
      <c r="X211" s="2"/>
      <c r="Y211" s="2"/>
      <c r="Z211" s="2"/>
      <c r="AA211" s="2"/>
      <c r="AB211" s="2"/>
      <c r="AC211" s="2"/>
      <c r="AD211" s="2"/>
      <c r="AE211" s="2"/>
      <c r="AF211" s="2"/>
      <c r="AG211" s="2"/>
      <c r="AH211" s="2"/>
      <c r="AI211" s="2"/>
      <c r="AJ211" s="2"/>
      <c r="AK211" s="2"/>
    </row>
    <row r="212" spans="1:37" ht="20.25" x14ac:dyDescent="0.25">
      <c r="A212" s="154"/>
      <c r="B212" s="155"/>
      <c r="C212" s="75"/>
      <c r="D212" s="75"/>
      <c r="E212" s="75"/>
      <c r="F212" s="75"/>
      <c r="G212" s="75"/>
      <c r="H212" s="75"/>
      <c r="I212" s="75"/>
      <c r="U212" s="2"/>
      <c r="V212" s="2"/>
      <c r="W212" s="2"/>
      <c r="X212" s="2"/>
      <c r="Y212" s="2"/>
      <c r="Z212" s="2"/>
      <c r="AA212" s="2"/>
      <c r="AB212" s="2"/>
      <c r="AC212" s="2"/>
      <c r="AD212" s="2"/>
      <c r="AE212" s="2"/>
      <c r="AF212" s="2"/>
      <c r="AG212" s="2"/>
      <c r="AH212" s="2"/>
      <c r="AI212" s="2"/>
      <c r="AJ212" s="2"/>
      <c r="AK212" s="2"/>
    </row>
    <row r="213" spans="1:37" ht="20.25" x14ac:dyDescent="0.25">
      <c r="A213" s="154"/>
      <c r="B213" s="155"/>
      <c r="C213" s="75"/>
      <c r="D213" s="75"/>
      <c r="E213" s="75"/>
      <c r="F213" s="75"/>
      <c r="G213" s="75"/>
      <c r="H213" s="75"/>
      <c r="I213" s="75"/>
      <c r="U213" s="2"/>
      <c r="V213" s="2"/>
      <c r="W213" s="2"/>
      <c r="X213" s="2"/>
      <c r="Y213" s="2"/>
      <c r="Z213" s="2"/>
      <c r="AA213" s="2"/>
      <c r="AB213" s="2"/>
      <c r="AC213" s="2"/>
      <c r="AD213" s="2"/>
      <c r="AE213" s="2"/>
      <c r="AF213" s="2"/>
      <c r="AG213" s="2"/>
      <c r="AH213" s="2"/>
      <c r="AI213" s="2"/>
      <c r="AJ213" s="2"/>
      <c r="AK213" s="2"/>
    </row>
    <row r="214" spans="1:37" ht="20.25" x14ac:dyDescent="0.25">
      <c r="A214" s="154"/>
      <c r="B214" s="155"/>
      <c r="C214" s="75"/>
      <c r="D214" s="75"/>
      <c r="E214" s="75"/>
      <c r="F214" s="75"/>
      <c r="G214" s="75"/>
      <c r="H214" s="75"/>
      <c r="I214" s="75"/>
      <c r="U214" s="2"/>
      <c r="V214" s="2"/>
      <c r="W214" s="2"/>
      <c r="X214" s="2"/>
      <c r="Y214" s="2"/>
      <c r="Z214" s="2"/>
      <c r="AA214" s="2"/>
      <c r="AB214" s="2"/>
      <c r="AC214" s="2"/>
      <c r="AD214" s="2"/>
      <c r="AE214" s="2"/>
      <c r="AF214" s="2"/>
      <c r="AG214" s="2"/>
      <c r="AH214" s="2"/>
      <c r="AI214" s="2"/>
      <c r="AJ214" s="2"/>
      <c r="AK214" s="2"/>
    </row>
    <row r="215" spans="1:37" ht="20.25" x14ac:dyDescent="0.25">
      <c r="A215" s="154"/>
      <c r="B215" s="155"/>
      <c r="C215" s="75"/>
      <c r="D215" s="75"/>
      <c r="E215" s="75"/>
      <c r="F215" s="75"/>
      <c r="G215" s="75"/>
      <c r="H215" s="75"/>
      <c r="I215" s="75"/>
      <c r="U215" s="2"/>
      <c r="V215" s="2"/>
      <c r="W215" s="2"/>
      <c r="X215" s="2"/>
      <c r="Y215" s="2"/>
      <c r="Z215" s="2"/>
      <c r="AA215" s="2"/>
      <c r="AB215" s="2"/>
      <c r="AC215" s="2"/>
      <c r="AD215" s="2"/>
      <c r="AE215" s="2"/>
      <c r="AF215" s="2"/>
      <c r="AG215" s="2"/>
      <c r="AH215" s="2"/>
      <c r="AI215" s="2"/>
      <c r="AJ215" s="2"/>
      <c r="AK215" s="2"/>
    </row>
    <row r="216" spans="1:37" ht="20.25" x14ac:dyDescent="0.25">
      <c r="A216" s="154"/>
      <c r="B216" s="155"/>
      <c r="C216" s="75"/>
      <c r="D216" s="75"/>
      <c r="E216" s="75"/>
      <c r="F216" s="75"/>
      <c r="G216" s="75"/>
      <c r="H216" s="75"/>
      <c r="I216" s="75"/>
      <c r="U216" s="2"/>
      <c r="V216" s="2"/>
      <c r="W216" s="2"/>
      <c r="X216" s="2"/>
      <c r="Y216" s="2"/>
      <c r="Z216" s="2"/>
      <c r="AA216" s="2"/>
      <c r="AB216" s="2"/>
      <c r="AC216" s="2"/>
      <c r="AD216" s="2"/>
      <c r="AE216" s="2"/>
      <c r="AF216" s="2"/>
      <c r="AG216" s="2"/>
      <c r="AH216" s="2"/>
      <c r="AI216" s="2"/>
      <c r="AJ216" s="2"/>
      <c r="AK216" s="2"/>
    </row>
    <row r="217" spans="1:37" ht="20.25" x14ac:dyDescent="0.25">
      <c r="A217" s="154"/>
      <c r="B217" s="155"/>
      <c r="C217" s="75"/>
      <c r="D217" s="75"/>
      <c r="E217" s="75"/>
      <c r="F217" s="75"/>
      <c r="G217" s="75"/>
      <c r="H217" s="75"/>
      <c r="I217" s="75"/>
      <c r="U217" s="2"/>
      <c r="V217" s="2"/>
      <c r="W217" s="2"/>
      <c r="X217" s="2"/>
      <c r="Y217" s="2"/>
      <c r="Z217" s="2"/>
      <c r="AA217" s="2"/>
      <c r="AB217" s="2"/>
      <c r="AC217" s="2"/>
      <c r="AD217" s="2"/>
      <c r="AE217" s="2"/>
      <c r="AF217" s="2"/>
      <c r="AG217" s="2"/>
      <c r="AH217" s="2"/>
      <c r="AI217" s="2"/>
      <c r="AJ217" s="2"/>
      <c r="AK217" s="2"/>
    </row>
    <row r="218" spans="1:37" ht="20.25" x14ac:dyDescent="0.25">
      <c r="A218" s="154"/>
      <c r="B218" s="155"/>
      <c r="C218" s="75"/>
      <c r="D218" s="75"/>
      <c r="E218" s="75"/>
      <c r="F218" s="75"/>
      <c r="G218" s="75"/>
      <c r="H218" s="75"/>
      <c r="I218" s="75"/>
      <c r="U218" s="2"/>
      <c r="V218" s="2"/>
      <c r="W218" s="2"/>
      <c r="X218" s="2"/>
      <c r="Y218" s="2"/>
      <c r="Z218" s="2"/>
      <c r="AA218" s="2"/>
      <c r="AB218" s="2"/>
      <c r="AC218" s="2"/>
      <c r="AD218" s="2"/>
      <c r="AE218" s="2"/>
      <c r="AF218" s="2"/>
      <c r="AG218" s="2"/>
      <c r="AH218" s="2"/>
      <c r="AI218" s="2"/>
      <c r="AJ218" s="2"/>
      <c r="AK218" s="2"/>
    </row>
    <row r="219" spans="1:37" ht="20.25" x14ac:dyDescent="0.25">
      <c r="A219" s="154"/>
      <c r="B219" s="155"/>
      <c r="C219" s="75"/>
      <c r="D219" s="75"/>
      <c r="E219" s="75"/>
      <c r="F219" s="75"/>
      <c r="G219" s="75"/>
      <c r="H219" s="75"/>
      <c r="I219" s="75"/>
      <c r="U219" s="2"/>
      <c r="V219" s="2"/>
      <c r="W219" s="2"/>
      <c r="X219" s="2"/>
      <c r="Y219" s="2"/>
      <c r="Z219" s="2"/>
      <c r="AA219" s="2"/>
      <c r="AB219" s="2"/>
      <c r="AC219" s="2"/>
      <c r="AD219" s="2"/>
      <c r="AE219" s="2"/>
      <c r="AF219" s="2"/>
      <c r="AG219" s="2"/>
      <c r="AH219" s="2"/>
      <c r="AI219" s="2"/>
      <c r="AJ219" s="2"/>
      <c r="AK219" s="2"/>
    </row>
    <row r="220" spans="1:37" ht="20.25" x14ac:dyDescent="0.25">
      <c r="A220" s="154"/>
      <c r="B220" s="155"/>
      <c r="C220" s="75"/>
      <c r="D220" s="75"/>
      <c r="E220" s="75"/>
      <c r="F220" s="75"/>
      <c r="G220" s="75"/>
      <c r="H220" s="75"/>
      <c r="I220" s="75"/>
      <c r="U220" s="2"/>
      <c r="V220" s="2"/>
      <c r="W220" s="2"/>
      <c r="X220" s="2"/>
      <c r="Y220" s="2"/>
      <c r="Z220" s="2"/>
      <c r="AA220" s="2"/>
      <c r="AB220" s="2"/>
      <c r="AC220" s="2"/>
      <c r="AD220" s="2"/>
      <c r="AE220" s="2"/>
      <c r="AF220" s="2"/>
      <c r="AG220" s="2"/>
      <c r="AH220" s="2"/>
      <c r="AI220" s="2"/>
      <c r="AJ220" s="2"/>
      <c r="AK220" s="2"/>
    </row>
    <row r="221" spans="1:37" ht="20.25" x14ac:dyDescent="0.25">
      <c r="A221" s="154"/>
      <c r="B221" s="155"/>
      <c r="C221" s="75"/>
      <c r="D221" s="75"/>
      <c r="E221" s="75"/>
      <c r="F221" s="75"/>
      <c r="G221" s="75"/>
      <c r="H221" s="75"/>
      <c r="I221" s="75"/>
      <c r="U221" s="2"/>
      <c r="V221" s="2"/>
      <c r="W221" s="2"/>
      <c r="X221" s="2"/>
      <c r="Y221" s="2"/>
      <c r="Z221" s="2"/>
      <c r="AA221" s="2"/>
      <c r="AB221" s="2"/>
      <c r="AC221" s="2"/>
      <c r="AD221" s="2"/>
      <c r="AE221" s="2"/>
      <c r="AF221" s="2"/>
      <c r="AG221" s="2"/>
      <c r="AH221" s="2"/>
      <c r="AI221" s="2"/>
      <c r="AJ221" s="2"/>
      <c r="AK221" s="2"/>
    </row>
    <row r="222" spans="1:37" ht="20.25" x14ac:dyDescent="0.25">
      <c r="A222" s="154"/>
      <c r="B222" s="155"/>
      <c r="C222" s="75"/>
      <c r="D222" s="75"/>
      <c r="E222" s="75"/>
      <c r="F222" s="75"/>
      <c r="G222" s="75"/>
      <c r="H222" s="75"/>
      <c r="I222" s="75"/>
      <c r="U222" s="2"/>
      <c r="V222" s="2"/>
      <c r="W222" s="2"/>
      <c r="X222" s="2"/>
      <c r="Y222" s="2"/>
      <c r="Z222" s="2"/>
      <c r="AA222" s="2"/>
      <c r="AB222" s="2"/>
      <c r="AC222" s="2"/>
      <c r="AD222" s="2"/>
      <c r="AE222" s="2"/>
      <c r="AF222" s="2"/>
      <c r="AG222" s="2"/>
      <c r="AH222" s="2"/>
      <c r="AI222" s="2"/>
      <c r="AJ222" s="2"/>
      <c r="AK222" s="2"/>
    </row>
    <row r="223" spans="1:37" ht="20.25" x14ac:dyDescent="0.25">
      <c r="A223" s="154"/>
      <c r="B223" s="155"/>
      <c r="C223" s="75"/>
      <c r="D223" s="75"/>
      <c r="E223" s="75"/>
      <c r="F223" s="75"/>
      <c r="G223" s="75"/>
      <c r="H223" s="75"/>
      <c r="I223" s="75"/>
      <c r="U223" s="2"/>
      <c r="V223" s="2"/>
      <c r="W223" s="2"/>
      <c r="X223" s="2"/>
      <c r="Y223" s="2"/>
      <c r="Z223" s="2"/>
      <c r="AA223" s="2"/>
      <c r="AB223" s="2"/>
      <c r="AC223" s="2"/>
      <c r="AD223" s="2"/>
      <c r="AE223" s="2"/>
      <c r="AF223" s="2"/>
      <c r="AG223" s="2"/>
      <c r="AH223" s="2"/>
      <c r="AI223" s="2"/>
      <c r="AJ223" s="2"/>
      <c r="AK223" s="2"/>
    </row>
    <row r="224" spans="1:37" ht="20.25" x14ac:dyDescent="0.25">
      <c r="A224" s="154"/>
      <c r="B224" s="155"/>
      <c r="C224" s="75"/>
      <c r="D224" s="75"/>
      <c r="E224" s="75"/>
      <c r="F224" s="75"/>
      <c r="G224" s="75"/>
      <c r="H224" s="75"/>
      <c r="I224" s="75"/>
      <c r="U224" s="2"/>
      <c r="V224" s="2"/>
      <c r="W224" s="2"/>
      <c r="X224" s="2"/>
      <c r="Y224" s="2"/>
      <c r="Z224" s="2"/>
      <c r="AA224" s="2"/>
      <c r="AB224" s="2"/>
      <c r="AC224" s="2"/>
      <c r="AD224" s="2"/>
      <c r="AE224" s="2"/>
      <c r="AF224" s="2"/>
      <c r="AG224" s="2"/>
      <c r="AH224" s="2"/>
      <c r="AI224" s="2"/>
      <c r="AJ224" s="2"/>
      <c r="AK224" s="2"/>
    </row>
    <row r="225" spans="1:37" ht="20.25" x14ac:dyDescent="0.25">
      <c r="A225" s="154"/>
      <c r="B225" s="155"/>
      <c r="C225" s="75"/>
      <c r="D225" s="75"/>
      <c r="E225" s="75"/>
      <c r="F225" s="75"/>
      <c r="G225" s="75"/>
      <c r="H225" s="75"/>
      <c r="I225" s="75"/>
      <c r="U225" s="2"/>
      <c r="V225" s="2"/>
      <c r="W225" s="2"/>
      <c r="X225" s="2"/>
      <c r="Y225" s="2"/>
      <c r="Z225" s="2"/>
      <c r="AA225" s="2"/>
      <c r="AB225" s="2"/>
      <c r="AC225" s="2"/>
      <c r="AD225" s="2"/>
      <c r="AE225" s="2"/>
      <c r="AF225" s="2"/>
      <c r="AG225" s="2"/>
      <c r="AH225" s="2"/>
      <c r="AI225" s="2"/>
      <c r="AJ225" s="2"/>
      <c r="AK225" s="2"/>
    </row>
    <row r="226" spans="1:37" ht="20.25" x14ac:dyDescent="0.25">
      <c r="A226" s="154"/>
      <c r="B226" s="155"/>
      <c r="C226" s="75"/>
      <c r="D226" s="75"/>
      <c r="E226" s="75"/>
      <c r="F226" s="75"/>
      <c r="G226" s="75"/>
      <c r="H226" s="75"/>
      <c r="I226" s="75"/>
      <c r="U226" s="2"/>
      <c r="V226" s="2"/>
      <c r="W226" s="2"/>
      <c r="X226" s="2"/>
      <c r="Y226" s="2"/>
      <c r="Z226" s="2"/>
      <c r="AA226" s="2"/>
      <c r="AB226" s="2"/>
      <c r="AC226" s="2"/>
      <c r="AD226" s="2"/>
      <c r="AE226" s="2"/>
      <c r="AF226" s="2"/>
      <c r="AG226" s="2"/>
      <c r="AH226" s="2"/>
      <c r="AI226" s="2"/>
      <c r="AJ226" s="2"/>
      <c r="AK226" s="2"/>
    </row>
    <row r="227" spans="1:37" ht="20.25" x14ac:dyDescent="0.25">
      <c r="A227" s="154"/>
      <c r="B227" s="155"/>
      <c r="C227" s="75"/>
      <c r="D227" s="75"/>
      <c r="E227" s="75"/>
      <c r="F227" s="75"/>
      <c r="G227" s="75"/>
      <c r="H227" s="75"/>
      <c r="I227" s="75"/>
      <c r="U227" s="2"/>
      <c r="V227" s="2"/>
      <c r="W227" s="2"/>
      <c r="X227" s="2"/>
      <c r="Y227" s="2"/>
      <c r="Z227" s="2"/>
      <c r="AA227" s="2"/>
      <c r="AB227" s="2"/>
      <c r="AC227" s="2"/>
      <c r="AD227" s="2"/>
      <c r="AE227" s="2"/>
      <c r="AF227" s="2"/>
      <c r="AG227" s="2"/>
      <c r="AH227" s="2"/>
      <c r="AI227" s="2"/>
      <c r="AJ227" s="2"/>
      <c r="AK227" s="2"/>
    </row>
    <row r="228" spans="1:37" ht="20.25" x14ac:dyDescent="0.25">
      <c r="A228" s="154"/>
      <c r="B228" s="155"/>
      <c r="C228" s="75"/>
      <c r="D228" s="75"/>
      <c r="E228" s="75"/>
      <c r="F228" s="75"/>
      <c r="G228" s="75"/>
      <c r="H228" s="75"/>
      <c r="I228" s="75"/>
      <c r="U228" s="2"/>
      <c r="V228" s="2"/>
      <c r="W228" s="2"/>
      <c r="X228" s="2"/>
      <c r="Y228" s="2"/>
      <c r="Z228" s="2"/>
      <c r="AA228" s="2"/>
      <c r="AB228" s="2"/>
      <c r="AC228" s="2"/>
      <c r="AD228" s="2"/>
      <c r="AE228" s="2"/>
      <c r="AF228" s="2"/>
      <c r="AG228" s="2"/>
      <c r="AH228" s="2"/>
      <c r="AI228" s="2"/>
      <c r="AJ228" s="2"/>
      <c r="AK228" s="2"/>
    </row>
    <row r="229" spans="1:37" ht="20.25" x14ac:dyDescent="0.25">
      <c r="A229" s="154"/>
      <c r="B229" s="155"/>
      <c r="C229" s="75"/>
      <c r="D229" s="75"/>
      <c r="E229" s="75"/>
      <c r="F229" s="75"/>
      <c r="G229" s="75"/>
      <c r="H229" s="75"/>
      <c r="I229" s="75"/>
      <c r="U229" s="2"/>
      <c r="V229" s="2"/>
      <c r="W229" s="2"/>
      <c r="X229" s="2"/>
      <c r="Y229" s="2"/>
      <c r="Z229" s="2"/>
      <c r="AA229" s="2"/>
      <c r="AB229" s="2"/>
      <c r="AC229" s="2"/>
      <c r="AD229" s="2"/>
      <c r="AE229" s="2"/>
      <c r="AF229" s="2"/>
      <c r="AG229" s="2"/>
      <c r="AH229" s="2"/>
      <c r="AI229" s="2"/>
      <c r="AJ229" s="2"/>
      <c r="AK229" s="2"/>
    </row>
    <row r="230" spans="1:37" ht="20.25" x14ac:dyDescent="0.25">
      <c r="A230" s="154"/>
      <c r="B230" s="155"/>
      <c r="C230" s="75"/>
      <c r="D230" s="75"/>
      <c r="E230" s="75"/>
      <c r="F230" s="75"/>
      <c r="G230" s="75"/>
      <c r="H230" s="75"/>
      <c r="I230" s="75"/>
      <c r="U230" s="2"/>
      <c r="V230" s="2"/>
      <c r="W230" s="2"/>
      <c r="X230" s="2"/>
      <c r="Y230" s="2"/>
      <c r="Z230" s="2"/>
      <c r="AA230" s="2"/>
      <c r="AB230" s="2"/>
      <c r="AC230" s="2"/>
      <c r="AD230" s="2"/>
      <c r="AE230" s="2"/>
      <c r="AF230" s="2"/>
      <c r="AG230" s="2"/>
      <c r="AH230" s="2"/>
      <c r="AI230" s="2"/>
      <c r="AJ230" s="2"/>
      <c r="AK230" s="2"/>
    </row>
    <row r="231" spans="1:37" ht="20.25" x14ac:dyDescent="0.25">
      <c r="A231" s="154"/>
      <c r="B231" s="155"/>
      <c r="C231" s="75"/>
      <c r="D231" s="75"/>
      <c r="E231" s="75"/>
      <c r="F231" s="75"/>
      <c r="G231" s="75"/>
      <c r="H231" s="75"/>
      <c r="I231" s="75"/>
      <c r="U231" s="2"/>
      <c r="V231" s="2"/>
      <c r="W231" s="2"/>
      <c r="X231" s="2"/>
      <c r="Y231" s="2"/>
      <c r="Z231" s="2"/>
      <c r="AA231" s="2"/>
      <c r="AB231" s="2"/>
      <c r="AC231" s="2"/>
      <c r="AD231" s="2"/>
      <c r="AE231" s="2"/>
      <c r="AF231" s="2"/>
      <c r="AG231" s="2"/>
      <c r="AH231" s="2"/>
      <c r="AI231" s="2"/>
      <c r="AJ231" s="2"/>
      <c r="AK231" s="2"/>
    </row>
    <row r="232" spans="1:37" ht="20.25" x14ac:dyDescent="0.25">
      <c r="A232" s="154"/>
      <c r="B232" s="155"/>
      <c r="C232" s="75"/>
      <c r="D232" s="75"/>
      <c r="E232" s="75"/>
      <c r="F232" s="75"/>
      <c r="G232" s="75"/>
      <c r="H232" s="75"/>
      <c r="I232" s="75"/>
      <c r="U232" s="2"/>
      <c r="V232" s="2"/>
      <c r="W232" s="2"/>
      <c r="X232" s="2"/>
      <c r="Y232" s="2"/>
      <c r="Z232" s="2"/>
      <c r="AA232" s="2"/>
      <c r="AB232" s="2"/>
      <c r="AC232" s="2"/>
      <c r="AD232" s="2"/>
      <c r="AE232" s="2"/>
      <c r="AF232" s="2"/>
      <c r="AG232" s="2"/>
      <c r="AH232" s="2"/>
      <c r="AI232" s="2"/>
      <c r="AJ232" s="2"/>
      <c r="AK232" s="2"/>
    </row>
    <row r="233" spans="1:37" ht="20.25" x14ac:dyDescent="0.25">
      <c r="A233" s="154"/>
      <c r="B233" s="155"/>
      <c r="C233" s="75"/>
      <c r="D233" s="75"/>
      <c r="E233" s="75"/>
      <c r="F233" s="75"/>
      <c r="G233" s="75"/>
      <c r="H233" s="75"/>
      <c r="I233" s="75"/>
      <c r="U233" s="2"/>
      <c r="V233" s="2"/>
      <c r="W233" s="2"/>
      <c r="X233" s="2"/>
      <c r="Y233" s="2"/>
      <c r="Z233" s="2"/>
      <c r="AA233" s="2"/>
      <c r="AB233" s="2"/>
      <c r="AC233" s="2"/>
      <c r="AD233" s="2"/>
      <c r="AE233" s="2"/>
      <c r="AF233" s="2"/>
      <c r="AG233" s="2"/>
      <c r="AH233" s="2"/>
      <c r="AI233" s="2"/>
      <c r="AJ233" s="2"/>
      <c r="AK233" s="2"/>
    </row>
    <row r="234" spans="1:37" ht="20.25" x14ac:dyDescent="0.25">
      <c r="A234" s="154"/>
      <c r="B234" s="155"/>
      <c r="C234" s="75"/>
      <c r="D234" s="75"/>
      <c r="E234" s="75"/>
      <c r="F234" s="75"/>
      <c r="G234" s="75"/>
      <c r="H234" s="75"/>
      <c r="I234" s="75"/>
      <c r="U234" s="2"/>
      <c r="V234" s="2"/>
      <c r="W234" s="2"/>
      <c r="X234" s="2"/>
      <c r="Y234" s="2"/>
      <c r="Z234" s="2"/>
      <c r="AA234" s="2"/>
      <c r="AB234" s="2"/>
      <c r="AC234" s="2"/>
      <c r="AD234" s="2"/>
      <c r="AE234" s="2"/>
      <c r="AF234" s="2"/>
      <c r="AG234" s="2"/>
      <c r="AH234" s="2"/>
      <c r="AI234" s="2"/>
      <c r="AJ234" s="2"/>
      <c r="AK234" s="2"/>
    </row>
    <row r="235" spans="1:37" ht="20.25" x14ac:dyDescent="0.25">
      <c r="A235" s="154"/>
      <c r="B235" s="155"/>
      <c r="C235" s="75"/>
      <c r="D235" s="75"/>
      <c r="E235" s="75"/>
      <c r="F235" s="75"/>
      <c r="G235" s="75"/>
      <c r="H235" s="75"/>
      <c r="I235" s="75"/>
      <c r="U235" s="2"/>
      <c r="V235" s="2"/>
      <c r="W235" s="2"/>
      <c r="X235" s="2"/>
      <c r="Y235" s="2"/>
      <c r="Z235" s="2"/>
      <c r="AA235" s="2"/>
      <c r="AB235" s="2"/>
      <c r="AC235" s="2"/>
      <c r="AD235" s="2"/>
      <c r="AE235" s="2"/>
      <c r="AF235" s="2"/>
      <c r="AG235" s="2"/>
      <c r="AH235" s="2"/>
      <c r="AI235" s="2"/>
      <c r="AJ235" s="2"/>
      <c r="AK235" s="2"/>
    </row>
    <row r="236" spans="1:37" ht="20.25" x14ac:dyDescent="0.25">
      <c r="A236" s="154"/>
      <c r="B236" s="155"/>
      <c r="C236" s="75"/>
      <c r="D236" s="75"/>
      <c r="E236" s="75"/>
      <c r="F236" s="75"/>
      <c r="G236" s="75"/>
      <c r="H236" s="75"/>
      <c r="I236" s="75"/>
      <c r="U236" s="2"/>
      <c r="V236" s="2"/>
      <c r="W236" s="2"/>
      <c r="X236" s="2"/>
      <c r="Y236" s="2"/>
      <c r="Z236" s="2"/>
      <c r="AA236" s="2"/>
      <c r="AB236" s="2"/>
      <c r="AC236" s="2"/>
      <c r="AD236" s="2"/>
      <c r="AE236" s="2"/>
      <c r="AF236" s="2"/>
      <c r="AG236" s="2"/>
      <c r="AH236" s="2"/>
      <c r="AI236" s="2"/>
      <c r="AJ236" s="2"/>
      <c r="AK236" s="2"/>
    </row>
    <row r="237" spans="1:37" ht="20.25" x14ac:dyDescent="0.25">
      <c r="A237" s="154"/>
      <c r="B237" s="155"/>
      <c r="C237" s="75"/>
      <c r="D237" s="75"/>
      <c r="E237" s="75"/>
      <c r="F237" s="75"/>
      <c r="G237" s="75"/>
      <c r="H237" s="75"/>
      <c r="I237" s="75"/>
      <c r="U237" s="2"/>
      <c r="V237" s="2"/>
      <c r="W237" s="2"/>
      <c r="X237" s="2"/>
      <c r="Y237" s="2"/>
      <c r="Z237" s="2"/>
      <c r="AA237" s="2"/>
      <c r="AB237" s="2"/>
      <c r="AC237" s="2"/>
      <c r="AD237" s="2"/>
      <c r="AE237" s="2"/>
      <c r="AF237" s="2"/>
      <c r="AG237" s="2"/>
      <c r="AH237" s="2"/>
      <c r="AI237" s="2"/>
      <c r="AJ237" s="2"/>
      <c r="AK237" s="2"/>
    </row>
    <row r="238" spans="1:37" ht="20.25" x14ac:dyDescent="0.25">
      <c r="A238" s="154"/>
      <c r="B238" s="155"/>
      <c r="C238" s="75"/>
      <c r="D238" s="75"/>
      <c r="E238" s="75"/>
      <c r="F238" s="75"/>
      <c r="G238" s="75"/>
      <c r="H238" s="75"/>
      <c r="I238" s="75"/>
      <c r="U238" s="2"/>
      <c r="V238" s="2"/>
      <c r="W238" s="2"/>
      <c r="X238" s="2"/>
      <c r="Y238" s="2"/>
      <c r="Z238" s="2"/>
      <c r="AA238" s="2"/>
      <c r="AB238" s="2"/>
      <c r="AC238" s="2"/>
      <c r="AD238" s="2"/>
      <c r="AE238" s="2"/>
      <c r="AF238" s="2"/>
      <c r="AG238" s="2"/>
      <c r="AH238" s="2"/>
      <c r="AI238" s="2"/>
      <c r="AJ238" s="2"/>
      <c r="AK238" s="2"/>
    </row>
    <row r="239" spans="1:37" ht="20.25" x14ac:dyDescent="0.25">
      <c r="A239" s="154"/>
      <c r="B239" s="155"/>
      <c r="C239" s="75"/>
      <c r="D239" s="75"/>
      <c r="E239" s="75"/>
      <c r="F239" s="75"/>
      <c r="G239" s="75"/>
      <c r="H239" s="75"/>
      <c r="I239" s="75"/>
      <c r="U239" s="2"/>
      <c r="V239" s="2"/>
      <c r="W239" s="2"/>
      <c r="X239" s="2"/>
      <c r="Y239" s="2"/>
      <c r="Z239" s="2"/>
      <c r="AA239" s="2"/>
      <c r="AB239" s="2"/>
      <c r="AC239" s="2"/>
      <c r="AD239" s="2"/>
      <c r="AE239" s="2"/>
      <c r="AF239" s="2"/>
      <c r="AG239" s="2"/>
      <c r="AH239" s="2"/>
      <c r="AI239" s="2"/>
      <c r="AJ239" s="2"/>
      <c r="AK239" s="2"/>
    </row>
    <row r="240" spans="1:37" ht="20.25" x14ac:dyDescent="0.25">
      <c r="A240" s="154"/>
      <c r="B240" s="155"/>
      <c r="C240" s="75"/>
      <c r="D240" s="75"/>
      <c r="E240" s="75"/>
      <c r="F240" s="75"/>
      <c r="G240" s="75"/>
      <c r="H240" s="75"/>
      <c r="I240" s="75"/>
      <c r="U240" s="2"/>
      <c r="V240" s="2"/>
      <c r="W240" s="2"/>
      <c r="X240" s="2"/>
      <c r="Y240" s="2"/>
      <c r="Z240" s="2"/>
      <c r="AA240" s="2"/>
      <c r="AB240" s="2"/>
      <c r="AC240" s="2"/>
      <c r="AD240" s="2"/>
      <c r="AE240" s="2"/>
      <c r="AF240" s="2"/>
      <c r="AG240" s="2"/>
      <c r="AH240" s="2"/>
      <c r="AI240" s="2"/>
      <c r="AJ240" s="2"/>
      <c r="AK240" s="2"/>
    </row>
    <row r="241" spans="1:37" ht="20.25" x14ac:dyDescent="0.25">
      <c r="A241" s="154"/>
      <c r="B241" s="155"/>
      <c r="C241" s="75"/>
      <c r="D241" s="75"/>
      <c r="E241" s="75"/>
      <c r="F241" s="75"/>
      <c r="G241" s="75"/>
      <c r="H241" s="75"/>
      <c r="I241" s="75"/>
      <c r="U241" s="2"/>
      <c r="V241" s="2"/>
      <c r="W241" s="2"/>
      <c r="X241" s="2"/>
      <c r="Y241" s="2"/>
      <c r="Z241" s="2"/>
      <c r="AA241" s="2"/>
      <c r="AB241" s="2"/>
      <c r="AC241" s="2"/>
      <c r="AD241" s="2"/>
      <c r="AE241" s="2"/>
      <c r="AF241" s="2"/>
      <c r="AG241" s="2"/>
      <c r="AH241" s="2"/>
      <c r="AI241" s="2"/>
      <c r="AJ241" s="2"/>
      <c r="AK241" s="2"/>
    </row>
    <row r="242" spans="1:37" ht="20.25" x14ac:dyDescent="0.25">
      <c r="A242" s="154"/>
      <c r="B242" s="155"/>
      <c r="C242" s="75"/>
      <c r="D242" s="75"/>
      <c r="E242" s="75"/>
      <c r="F242" s="75"/>
      <c r="G242" s="75"/>
      <c r="H242" s="75"/>
      <c r="I242" s="75"/>
      <c r="U242" s="2"/>
      <c r="V242" s="2"/>
      <c r="W242" s="2"/>
      <c r="X242" s="2"/>
      <c r="Y242" s="2"/>
      <c r="Z242" s="2"/>
      <c r="AA242" s="2"/>
      <c r="AB242" s="2"/>
      <c r="AC242" s="2"/>
      <c r="AD242" s="2"/>
      <c r="AE242" s="2"/>
      <c r="AF242" s="2"/>
      <c r="AG242" s="2"/>
      <c r="AH242" s="2"/>
      <c r="AI242" s="2"/>
      <c r="AJ242" s="2"/>
      <c r="AK242" s="2"/>
    </row>
    <row r="243" spans="1:37" ht="20.25" x14ac:dyDescent="0.25">
      <c r="A243" s="154"/>
      <c r="B243" s="155"/>
      <c r="C243" s="75"/>
      <c r="D243" s="75"/>
      <c r="E243" s="75"/>
      <c r="F243" s="75"/>
      <c r="G243" s="75"/>
      <c r="H243" s="75"/>
      <c r="I243" s="75"/>
      <c r="U243" s="2"/>
      <c r="V243" s="2"/>
      <c r="W243" s="2"/>
      <c r="X243" s="2"/>
      <c r="Y243" s="2"/>
      <c r="Z243" s="2"/>
      <c r="AA243" s="2"/>
      <c r="AB243" s="2"/>
      <c r="AC243" s="2"/>
      <c r="AD243" s="2"/>
      <c r="AE243" s="2"/>
      <c r="AF243" s="2"/>
      <c r="AG243" s="2"/>
      <c r="AH243" s="2"/>
      <c r="AI243" s="2"/>
      <c r="AJ243" s="2"/>
      <c r="AK243" s="2"/>
    </row>
    <row r="244" spans="1:37" ht="20.25" x14ac:dyDescent="0.25">
      <c r="A244" s="154"/>
      <c r="B244" s="155"/>
      <c r="C244" s="75"/>
      <c r="D244" s="75"/>
      <c r="E244" s="75"/>
      <c r="F244" s="75"/>
      <c r="G244" s="75"/>
      <c r="H244" s="75"/>
      <c r="I244" s="75"/>
      <c r="U244" s="2"/>
      <c r="V244" s="2"/>
      <c r="W244" s="2"/>
      <c r="X244" s="2"/>
      <c r="Y244" s="2"/>
      <c r="Z244" s="2"/>
      <c r="AA244" s="2"/>
      <c r="AB244" s="2"/>
      <c r="AC244" s="2"/>
      <c r="AD244" s="2"/>
      <c r="AE244" s="2"/>
      <c r="AF244" s="2"/>
      <c r="AG244" s="2"/>
      <c r="AH244" s="2"/>
      <c r="AI244" s="2"/>
      <c r="AJ244" s="2"/>
      <c r="AK244" s="2"/>
    </row>
    <row r="245" spans="1:37" ht="20.25" x14ac:dyDescent="0.25">
      <c r="A245" s="154"/>
      <c r="B245" s="155"/>
      <c r="C245" s="75"/>
      <c r="D245" s="75"/>
      <c r="E245" s="75"/>
      <c r="F245" s="75"/>
      <c r="G245" s="75"/>
      <c r="H245" s="75"/>
      <c r="I245" s="75"/>
      <c r="U245" s="2"/>
      <c r="V245" s="2"/>
      <c r="W245" s="2"/>
      <c r="X245" s="2"/>
      <c r="Y245" s="2"/>
      <c r="Z245" s="2"/>
      <c r="AA245" s="2"/>
      <c r="AB245" s="2"/>
      <c r="AC245" s="2"/>
      <c r="AD245" s="2"/>
      <c r="AE245" s="2"/>
      <c r="AF245" s="2"/>
      <c r="AG245" s="2"/>
      <c r="AH245" s="2"/>
      <c r="AI245" s="2"/>
      <c r="AJ245" s="2"/>
      <c r="AK245" s="2"/>
    </row>
    <row r="246" spans="1:37" ht="20.25" x14ac:dyDescent="0.25">
      <c r="A246" s="154"/>
      <c r="B246" s="155"/>
      <c r="C246" s="75"/>
      <c r="D246" s="75"/>
      <c r="E246" s="75"/>
      <c r="F246" s="75"/>
      <c r="G246" s="75"/>
      <c r="H246" s="75"/>
      <c r="I246" s="75"/>
      <c r="U246" s="2"/>
      <c r="V246" s="2"/>
      <c r="W246" s="2"/>
      <c r="X246" s="2"/>
      <c r="Y246" s="2"/>
      <c r="Z246" s="2"/>
      <c r="AA246" s="2"/>
      <c r="AB246" s="2"/>
      <c r="AC246" s="2"/>
      <c r="AD246" s="2"/>
      <c r="AE246" s="2"/>
      <c r="AF246" s="2"/>
      <c r="AG246" s="2"/>
      <c r="AH246" s="2"/>
      <c r="AI246" s="2"/>
      <c r="AJ246" s="2"/>
      <c r="AK246" s="2"/>
    </row>
    <row r="247" spans="1:37" ht="20.25" x14ac:dyDescent="0.25">
      <c r="A247" s="154"/>
      <c r="B247" s="155"/>
      <c r="C247" s="75"/>
      <c r="D247" s="75"/>
      <c r="E247" s="75"/>
      <c r="F247" s="75"/>
      <c r="G247" s="75"/>
      <c r="H247" s="75"/>
      <c r="I247" s="75"/>
      <c r="U247" s="2"/>
      <c r="V247" s="2"/>
      <c r="W247" s="2"/>
      <c r="X247" s="2"/>
      <c r="Y247" s="2"/>
      <c r="Z247" s="2"/>
      <c r="AA247" s="2"/>
      <c r="AB247" s="2"/>
      <c r="AC247" s="2"/>
      <c r="AD247" s="2"/>
      <c r="AE247" s="2"/>
      <c r="AF247" s="2"/>
      <c r="AG247" s="2"/>
      <c r="AH247" s="2"/>
      <c r="AI247" s="2"/>
      <c r="AJ247" s="2"/>
      <c r="AK247" s="2"/>
    </row>
    <row r="248" spans="1:37" ht="20.25" x14ac:dyDescent="0.25">
      <c r="A248" s="154"/>
      <c r="B248" s="155"/>
      <c r="C248" s="75"/>
      <c r="D248" s="75"/>
      <c r="E248" s="75"/>
      <c r="F248" s="75"/>
      <c r="G248" s="75"/>
      <c r="H248" s="75"/>
      <c r="I248" s="75"/>
      <c r="U248" s="2"/>
      <c r="V248" s="2"/>
      <c r="W248" s="2"/>
      <c r="X248" s="2"/>
      <c r="Y248" s="2"/>
      <c r="Z248" s="2"/>
      <c r="AA248" s="2"/>
      <c r="AB248" s="2"/>
      <c r="AC248" s="2"/>
      <c r="AD248" s="2"/>
      <c r="AE248" s="2"/>
      <c r="AF248" s="2"/>
      <c r="AG248" s="2"/>
      <c r="AH248" s="2"/>
      <c r="AI248" s="2"/>
      <c r="AJ248" s="2"/>
      <c r="AK248" s="2"/>
    </row>
    <row r="249" spans="1:37" ht="20.25" x14ac:dyDescent="0.25">
      <c r="A249" s="154"/>
      <c r="B249" s="155"/>
      <c r="C249" s="75"/>
      <c r="D249" s="75"/>
      <c r="E249" s="75"/>
      <c r="F249" s="75"/>
      <c r="G249" s="75"/>
      <c r="H249" s="75"/>
      <c r="I249" s="75"/>
      <c r="U249" s="2"/>
      <c r="V249" s="2"/>
      <c r="W249" s="2"/>
      <c r="X249" s="2"/>
      <c r="Y249" s="2"/>
      <c r="Z249" s="2"/>
      <c r="AA249" s="2"/>
      <c r="AB249" s="2"/>
      <c r="AC249" s="2"/>
      <c r="AD249" s="2"/>
      <c r="AE249" s="2"/>
      <c r="AF249" s="2"/>
      <c r="AG249" s="2"/>
      <c r="AH249" s="2"/>
      <c r="AI249" s="2"/>
      <c r="AJ249" s="2"/>
      <c r="AK249" s="2"/>
    </row>
    <row r="250" spans="1:37" ht="20.25" x14ac:dyDescent="0.25">
      <c r="A250" s="154"/>
      <c r="B250" s="155"/>
      <c r="C250" s="75"/>
      <c r="D250" s="75"/>
      <c r="E250" s="75"/>
      <c r="F250" s="75"/>
      <c r="G250" s="75"/>
      <c r="H250" s="75"/>
      <c r="I250" s="75"/>
      <c r="U250" s="2"/>
      <c r="V250" s="2"/>
      <c r="W250" s="2"/>
      <c r="X250" s="2"/>
      <c r="Y250" s="2"/>
      <c r="Z250" s="2"/>
      <c r="AA250" s="2"/>
      <c r="AB250" s="2"/>
      <c r="AC250" s="2"/>
      <c r="AD250" s="2"/>
      <c r="AE250" s="2"/>
      <c r="AF250" s="2"/>
      <c r="AG250" s="2"/>
      <c r="AH250" s="2"/>
      <c r="AI250" s="2"/>
      <c r="AJ250" s="2"/>
      <c r="AK250" s="2"/>
    </row>
    <row r="251" spans="1:37" ht="20.25" x14ac:dyDescent="0.25">
      <c r="A251" s="154"/>
      <c r="B251" s="155"/>
      <c r="C251" s="75"/>
      <c r="D251" s="75"/>
      <c r="E251" s="75"/>
      <c r="F251" s="75"/>
      <c r="G251" s="75"/>
      <c r="H251" s="75"/>
      <c r="I251" s="75"/>
      <c r="U251" s="2"/>
      <c r="V251" s="2"/>
      <c r="W251" s="2"/>
      <c r="X251" s="2"/>
      <c r="Y251" s="2"/>
      <c r="Z251" s="2"/>
      <c r="AA251" s="2"/>
      <c r="AB251" s="2"/>
      <c r="AC251" s="2"/>
      <c r="AD251" s="2"/>
      <c r="AE251" s="2"/>
      <c r="AF251" s="2"/>
      <c r="AG251" s="2"/>
      <c r="AH251" s="2"/>
      <c r="AI251" s="2"/>
      <c r="AJ251" s="2"/>
      <c r="AK251" s="2"/>
    </row>
    <row r="252" spans="1:37" ht="20.25" x14ac:dyDescent="0.25">
      <c r="A252" s="154"/>
      <c r="B252" s="155"/>
      <c r="C252" s="75"/>
      <c r="D252" s="75"/>
      <c r="E252" s="75"/>
      <c r="F252" s="75"/>
      <c r="G252" s="75"/>
      <c r="H252" s="75"/>
      <c r="I252" s="75"/>
      <c r="U252" s="2"/>
      <c r="V252" s="2"/>
      <c r="W252" s="2"/>
      <c r="X252" s="2"/>
      <c r="Y252" s="2"/>
      <c r="Z252" s="2"/>
      <c r="AA252" s="2"/>
      <c r="AB252" s="2"/>
      <c r="AC252" s="2"/>
      <c r="AD252" s="2"/>
      <c r="AE252" s="2"/>
      <c r="AF252" s="2"/>
      <c r="AG252" s="2"/>
      <c r="AH252" s="2"/>
      <c r="AI252" s="2"/>
      <c r="AJ252" s="2"/>
      <c r="AK252" s="2"/>
    </row>
    <row r="253" spans="1:37" ht="20.25" x14ac:dyDescent="0.25">
      <c r="A253" s="154"/>
      <c r="B253" s="155"/>
      <c r="C253" s="75"/>
      <c r="D253" s="75"/>
      <c r="E253" s="75"/>
      <c r="F253" s="75"/>
      <c r="G253" s="75"/>
      <c r="H253" s="75"/>
      <c r="I253" s="75"/>
      <c r="U253" s="2"/>
      <c r="V253" s="2"/>
      <c r="W253" s="2"/>
      <c r="X253" s="2"/>
      <c r="Y253" s="2"/>
      <c r="Z253" s="2"/>
      <c r="AA253" s="2"/>
      <c r="AB253" s="2"/>
      <c r="AC253" s="2"/>
      <c r="AD253" s="2"/>
      <c r="AE253" s="2"/>
      <c r="AF253" s="2"/>
      <c r="AG253" s="2"/>
      <c r="AH253" s="2"/>
      <c r="AI253" s="2"/>
      <c r="AJ253" s="2"/>
      <c r="AK253" s="2"/>
    </row>
    <row r="254" spans="1:37" ht="20.25" x14ac:dyDescent="0.25">
      <c r="A254" s="154"/>
      <c r="B254" s="155"/>
      <c r="C254" s="75"/>
      <c r="D254" s="75"/>
      <c r="E254" s="75"/>
      <c r="F254" s="75"/>
      <c r="G254" s="75"/>
      <c r="H254" s="75"/>
      <c r="I254" s="75"/>
      <c r="U254" s="2"/>
      <c r="V254" s="2"/>
      <c r="W254" s="2"/>
      <c r="X254" s="2"/>
      <c r="Y254" s="2"/>
      <c r="Z254" s="2"/>
      <c r="AA254" s="2"/>
      <c r="AB254" s="2"/>
      <c r="AC254" s="2"/>
      <c r="AD254" s="2"/>
      <c r="AE254" s="2"/>
      <c r="AF254" s="2"/>
      <c r="AG254" s="2"/>
      <c r="AH254" s="2"/>
      <c r="AI254" s="2"/>
      <c r="AJ254" s="2"/>
      <c r="AK254" s="2"/>
    </row>
    <row r="255" spans="1:37" ht="20.25" x14ac:dyDescent="0.25">
      <c r="A255" s="154"/>
      <c r="B255" s="155"/>
      <c r="C255" s="75"/>
      <c r="D255" s="75"/>
      <c r="E255" s="75"/>
      <c r="F255" s="75"/>
      <c r="G255" s="75"/>
      <c r="H255" s="75"/>
      <c r="I255" s="75"/>
      <c r="U255" s="2"/>
      <c r="V255" s="2"/>
      <c r="W255" s="2"/>
      <c r="X255" s="2"/>
      <c r="Y255" s="2"/>
      <c r="Z255" s="2"/>
      <c r="AA255" s="2"/>
      <c r="AB255" s="2"/>
      <c r="AC255" s="2"/>
      <c r="AD255" s="2"/>
      <c r="AE255" s="2"/>
      <c r="AF255" s="2"/>
      <c r="AG255" s="2"/>
      <c r="AH255" s="2"/>
      <c r="AI255" s="2"/>
      <c r="AJ255" s="2"/>
      <c r="AK255" s="2"/>
    </row>
    <row r="256" spans="1:37" ht="20.25" x14ac:dyDescent="0.25">
      <c r="A256" s="154"/>
      <c r="B256" s="155"/>
      <c r="C256" s="75"/>
      <c r="D256" s="75"/>
      <c r="E256" s="75"/>
      <c r="F256" s="75"/>
      <c r="G256" s="75"/>
      <c r="H256" s="75"/>
      <c r="I256" s="75"/>
      <c r="U256" s="2"/>
      <c r="V256" s="2"/>
      <c r="W256" s="2"/>
      <c r="X256" s="2"/>
      <c r="Y256" s="2"/>
      <c r="Z256" s="2"/>
      <c r="AA256" s="2"/>
      <c r="AB256" s="2"/>
      <c r="AC256" s="2"/>
      <c r="AD256" s="2"/>
      <c r="AE256" s="2"/>
      <c r="AF256" s="2"/>
      <c r="AG256" s="2"/>
      <c r="AH256" s="2"/>
      <c r="AI256" s="2"/>
      <c r="AJ256" s="2"/>
      <c r="AK256" s="2"/>
    </row>
    <row r="257" spans="1:37" ht="20.25" x14ac:dyDescent="0.25">
      <c r="A257" s="154"/>
      <c r="B257" s="155"/>
      <c r="C257" s="75"/>
      <c r="D257" s="75"/>
      <c r="E257" s="75"/>
      <c r="F257" s="75"/>
      <c r="G257" s="75"/>
      <c r="H257" s="75"/>
      <c r="I257" s="75"/>
      <c r="U257" s="2"/>
      <c r="V257" s="2"/>
      <c r="W257" s="2"/>
      <c r="X257" s="2"/>
      <c r="Y257" s="2"/>
      <c r="Z257" s="2"/>
      <c r="AA257" s="2"/>
      <c r="AB257" s="2"/>
      <c r="AC257" s="2"/>
      <c r="AD257" s="2"/>
      <c r="AE257" s="2"/>
      <c r="AF257" s="2"/>
      <c r="AG257" s="2"/>
      <c r="AH257" s="2"/>
      <c r="AI257" s="2"/>
      <c r="AJ257" s="2"/>
      <c r="AK257" s="2"/>
    </row>
    <row r="258" spans="1:37" ht="20.25" x14ac:dyDescent="0.25">
      <c r="A258" s="154"/>
      <c r="B258" s="155"/>
      <c r="C258" s="75"/>
      <c r="D258" s="75"/>
      <c r="E258" s="75"/>
      <c r="F258" s="75"/>
      <c r="G258" s="75"/>
      <c r="H258" s="75"/>
      <c r="I258" s="75"/>
      <c r="U258" s="2"/>
      <c r="V258" s="2"/>
      <c r="W258" s="2"/>
      <c r="X258" s="2"/>
      <c r="Y258" s="2"/>
      <c r="Z258" s="2"/>
      <c r="AA258" s="2"/>
      <c r="AB258" s="2"/>
      <c r="AC258" s="2"/>
      <c r="AD258" s="2"/>
      <c r="AE258" s="2"/>
      <c r="AF258" s="2"/>
      <c r="AG258" s="2"/>
      <c r="AH258" s="2"/>
      <c r="AI258" s="2"/>
      <c r="AJ258" s="2"/>
      <c r="AK258" s="2"/>
    </row>
    <row r="259" spans="1:37" ht="20.25" x14ac:dyDescent="0.25">
      <c r="A259" s="154"/>
      <c r="B259" s="155"/>
      <c r="C259" s="75"/>
      <c r="D259" s="75"/>
      <c r="E259" s="75"/>
      <c r="F259" s="75"/>
      <c r="G259" s="75"/>
      <c r="H259" s="75"/>
      <c r="I259" s="75"/>
      <c r="U259" s="2"/>
      <c r="V259" s="2"/>
      <c r="W259" s="2"/>
      <c r="X259" s="2"/>
      <c r="Y259" s="2"/>
      <c r="Z259" s="2"/>
      <c r="AA259" s="2"/>
      <c r="AB259" s="2"/>
      <c r="AC259" s="2"/>
      <c r="AD259" s="2"/>
      <c r="AE259" s="2"/>
      <c r="AF259" s="2"/>
      <c r="AG259" s="2"/>
      <c r="AH259" s="2"/>
      <c r="AI259" s="2"/>
      <c r="AJ259" s="2"/>
      <c r="AK259" s="2"/>
    </row>
    <row r="260" spans="1:37" ht="20.25" x14ac:dyDescent="0.25">
      <c r="A260" s="154"/>
      <c r="B260" s="155"/>
      <c r="C260" s="75"/>
      <c r="D260" s="75"/>
      <c r="E260" s="75"/>
      <c r="F260" s="75"/>
      <c r="G260" s="75"/>
      <c r="H260" s="75"/>
      <c r="I260" s="75"/>
      <c r="U260" s="2"/>
      <c r="V260" s="2"/>
      <c r="W260" s="2"/>
      <c r="X260" s="2"/>
      <c r="Y260" s="2"/>
      <c r="Z260" s="2"/>
      <c r="AA260" s="2"/>
      <c r="AB260" s="2"/>
      <c r="AC260" s="2"/>
      <c r="AD260" s="2"/>
      <c r="AE260" s="2"/>
      <c r="AF260" s="2"/>
      <c r="AG260" s="2"/>
      <c r="AH260" s="2"/>
      <c r="AI260" s="2"/>
      <c r="AJ260" s="2"/>
      <c r="AK260" s="2"/>
    </row>
    <row r="261" spans="1:37" ht="20.25" x14ac:dyDescent="0.25">
      <c r="A261" s="154"/>
      <c r="B261" s="155"/>
      <c r="C261" s="75"/>
      <c r="D261" s="75"/>
      <c r="E261" s="75"/>
      <c r="F261" s="75"/>
      <c r="G261" s="75"/>
      <c r="H261" s="75"/>
      <c r="I261" s="75"/>
      <c r="U261" s="2"/>
      <c r="V261" s="2"/>
      <c r="W261" s="2"/>
      <c r="X261" s="2"/>
      <c r="Y261" s="2"/>
      <c r="Z261" s="2"/>
      <c r="AA261" s="2"/>
      <c r="AB261" s="2"/>
      <c r="AC261" s="2"/>
      <c r="AD261" s="2"/>
      <c r="AE261" s="2"/>
      <c r="AF261" s="2"/>
      <c r="AG261" s="2"/>
      <c r="AH261" s="2"/>
      <c r="AI261" s="2"/>
      <c r="AJ261" s="2"/>
      <c r="AK261" s="2"/>
    </row>
    <row r="262" spans="1:37" ht="20.25" x14ac:dyDescent="0.25">
      <c r="A262" s="154"/>
      <c r="B262" s="155"/>
      <c r="C262" s="75"/>
      <c r="D262" s="75"/>
      <c r="E262" s="75"/>
      <c r="F262" s="75"/>
      <c r="G262" s="75"/>
      <c r="H262" s="75"/>
      <c r="I262" s="75"/>
      <c r="U262" s="2"/>
      <c r="V262" s="2"/>
      <c r="W262" s="2"/>
      <c r="X262" s="2"/>
      <c r="Y262" s="2"/>
      <c r="Z262" s="2"/>
      <c r="AA262" s="2"/>
      <c r="AB262" s="2"/>
      <c r="AC262" s="2"/>
      <c r="AD262" s="2"/>
      <c r="AE262" s="2"/>
      <c r="AF262" s="2"/>
      <c r="AG262" s="2"/>
      <c r="AH262" s="2"/>
      <c r="AI262" s="2"/>
      <c r="AJ262" s="2"/>
      <c r="AK262" s="2"/>
    </row>
    <row r="263" spans="1:37" ht="20.25" x14ac:dyDescent="0.25">
      <c r="A263" s="154"/>
      <c r="B263" s="155"/>
      <c r="C263" s="75"/>
      <c r="D263" s="75"/>
      <c r="E263" s="75"/>
      <c r="F263" s="75"/>
      <c r="G263" s="75"/>
      <c r="H263" s="75"/>
      <c r="I263" s="75"/>
      <c r="U263" s="2"/>
      <c r="V263" s="2"/>
      <c r="W263" s="2"/>
      <c r="X263" s="2"/>
      <c r="Y263" s="2"/>
      <c r="Z263" s="2"/>
      <c r="AA263" s="2"/>
      <c r="AB263" s="2"/>
      <c r="AC263" s="2"/>
      <c r="AD263" s="2"/>
      <c r="AE263" s="2"/>
      <c r="AF263" s="2"/>
      <c r="AG263" s="2"/>
      <c r="AH263" s="2"/>
      <c r="AI263" s="2"/>
      <c r="AJ263" s="2"/>
      <c r="AK263" s="2"/>
    </row>
    <row r="264" spans="1:37" ht="20.25" x14ac:dyDescent="0.25">
      <c r="A264" s="154"/>
      <c r="B264" s="155"/>
      <c r="C264" s="75"/>
      <c r="D264" s="75"/>
      <c r="E264" s="75"/>
      <c r="F264" s="75"/>
      <c r="G264" s="75"/>
      <c r="H264" s="75"/>
      <c r="I264" s="75"/>
      <c r="U264" s="2"/>
      <c r="V264" s="2"/>
      <c r="W264" s="2"/>
      <c r="X264" s="2"/>
      <c r="Y264" s="2"/>
      <c r="Z264" s="2"/>
      <c r="AA264" s="2"/>
      <c r="AB264" s="2"/>
      <c r="AC264" s="2"/>
      <c r="AD264" s="2"/>
      <c r="AE264" s="2"/>
      <c r="AF264" s="2"/>
      <c r="AG264" s="2"/>
      <c r="AH264" s="2"/>
      <c r="AI264" s="2"/>
      <c r="AJ264" s="2"/>
      <c r="AK264" s="2"/>
    </row>
    <row r="265" spans="1:37" ht="20.25" x14ac:dyDescent="0.25">
      <c r="A265" s="154"/>
      <c r="B265" s="155"/>
      <c r="C265" s="75"/>
      <c r="D265" s="75"/>
      <c r="E265" s="75"/>
      <c r="F265" s="75"/>
      <c r="G265" s="75"/>
      <c r="H265" s="75"/>
      <c r="I265" s="75"/>
      <c r="U265" s="2"/>
      <c r="V265" s="2"/>
      <c r="W265" s="2"/>
      <c r="X265" s="2"/>
      <c r="Y265" s="2"/>
      <c r="Z265" s="2"/>
      <c r="AA265" s="2"/>
      <c r="AB265" s="2"/>
      <c r="AC265" s="2"/>
      <c r="AD265" s="2"/>
      <c r="AE265" s="2"/>
      <c r="AF265" s="2"/>
      <c r="AG265" s="2"/>
      <c r="AH265" s="2"/>
      <c r="AI265" s="2"/>
      <c r="AJ265" s="2"/>
      <c r="AK265" s="2"/>
    </row>
    <row r="266" spans="1:37" ht="20.25" x14ac:dyDescent="0.25">
      <c r="A266" s="154"/>
      <c r="B266" s="155"/>
      <c r="C266" s="75"/>
      <c r="D266" s="75"/>
      <c r="E266" s="75"/>
      <c r="F266" s="75"/>
      <c r="G266" s="75"/>
      <c r="H266" s="75"/>
      <c r="I266" s="75"/>
      <c r="U266" s="2"/>
      <c r="V266" s="2"/>
      <c r="W266" s="2"/>
      <c r="X266" s="2"/>
      <c r="Y266" s="2"/>
      <c r="Z266" s="2"/>
      <c r="AA266" s="2"/>
      <c r="AB266" s="2"/>
      <c r="AC266" s="2"/>
      <c r="AD266" s="2"/>
      <c r="AE266" s="2"/>
      <c r="AF266" s="2"/>
      <c r="AG266" s="2"/>
      <c r="AH266" s="2"/>
      <c r="AI266" s="2"/>
      <c r="AJ266" s="2"/>
      <c r="AK266" s="2"/>
    </row>
    <row r="267" spans="1:37" ht="20.25" x14ac:dyDescent="0.25">
      <c r="A267" s="154"/>
      <c r="B267" s="155"/>
      <c r="C267" s="75"/>
      <c r="D267" s="75"/>
      <c r="E267" s="75"/>
      <c r="F267" s="75"/>
      <c r="G267" s="75"/>
      <c r="H267" s="75"/>
      <c r="I267" s="75"/>
      <c r="U267" s="2"/>
      <c r="V267" s="2"/>
      <c r="W267" s="2"/>
      <c r="X267" s="2"/>
      <c r="Y267" s="2"/>
      <c r="Z267" s="2"/>
      <c r="AA267" s="2"/>
      <c r="AB267" s="2"/>
      <c r="AC267" s="2"/>
      <c r="AD267" s="2"/>
      <c r="AE267" s="2"/>
      <c r="AF267" s="2"/>
      <c r="AG267" s="2"/>
      <c r="AH267" s="2"/>
      <c r="AI267" s="2"/>
      <c r="AJ267" s="2"/>
      <c r="AK267" s="2"/>
    </row>
  </sheetData>
  <mergeCells count="2">
    <mergeCell ref="A1:AK1"/>
    <mergeCell ref="A2:AK2"/>
  </mergeCells>
  <pageMargins left="0.25" right="0.25" top="0.75" bottom="0.75" header="0.3" footer="0.3"/>
  <pageSetup paperSize="8" scale="2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pageSetUpPr fitToPage="1"/>
  </sheetPr>
  <dimension ref="A1:AT101"/>
  <sheetViews>
    <sheetView zoomScale="40" zoomScaleNormal="40" zoomScalePageLayoutView="71" workbookViewId="0">
      <selection activeCell="B3" sqref="B1:AL1048576"/>
    </sheetView>
  </sheetViews>
  <sheetFormatPr defaultColWidth="66.7109375" defaultRowHeight="15.75" outlineLevelRow="1" outlineLevelCol="1" x14ac:dyDescent="0.25"/>
  <cols>
    <col min="1" max="1" width="80.140625" style="167" customWidth="1"/>
    <col min="2" max="3" width="24.140625" style="156" bestFit="1" customWidth="1"/>
    <col min="4" max="4" width="19.140625" style="156" bestFit="1" customWidth="1"/>
    <col min="5" max="5" width="21.28515625" style="156" bestFit="1" customWidth="1"/>
    <col min="6" max="6" width="31.140625" style="156" bestFit="1" customWidth="1"/>
    <col min="7" max="7" width="31.140625" style="156" customWidth="1" outlineLevel="1"/>
    <col min="8" max="8" width="25.140625" style="156" customWidth="1" outlineLevel="1"/>
    <col min="9" max="9" width="27.140625" style="156" customWidth="1" outlineLevel="1"/>
    <col min="10" max="10" width="25.42578125" style="156" bestFit="1" customWidth="1"/>
    <col min="11" max="11" width="24.140625" style="156" bestFit="1" customWidth="1"/>
    <col min="12" max="12" width="27.42578125" style="156" bestFit="1" customWidth="1"/>
    <col min="13" max="13" width="20.140625" style="156" customWidth="1" outlineLevel="1"/>
    <col min="14" max="14" width="14.42578125" style="156" customWidth="1" outlineLevel="1"/>
    <col min="15" max="15" width="13.85546875" style="156" customWidth="1" outlineLevel="1"/>
    <col min="16" max="16" width="13.28515625" style="156" customWidth="1" outlineLevel="1"/>
    <col min="17" max="17" width="12.140625" style="156" customWidth="1" outlineLevel="1"/>
    <col min="18" max="18" width="23" style="156" customWidth="1" outlineLevel="1"/>
    <col min="19" max="19" width="27.28515625" style="156" customWidth="1" outlineLevel="1"/>
    <col min="20" max="20" width="15.85546875" style="156" customWidth="1" outlineLevel="1"/>
    <col min="21" max="21" width="12.140625" style="156" customWidth="1" outlineLevel="1"/>
    <col min="22" max="22" width="20.85546875" style="156" customWidth="1" outlineLevel="1"/>
    <col min="23" max="23" width="32.85546875" style="156" customWidth="1" outlineLevel="1"/>
    <col min="24" max="24" width="22.28515625" style="156" customWidth="1" outlineLevel="1"/>
    <col min="25" max="25" width="15.140625" style="156" customWidth="1" outlineLevel="1"/>
    <col min="26" max="26" width="12.42578125" style="156" customWidth="1" outlineLevel="1"/>
    <col min="27" max="27" width="22.28515625" style="156" bestFit="1" customWidth="1"/>
    <col min="28" max="28" width="35.140625" style="156" bestFit="1" customWidth="1"/>
    <col min="29" max="29" width="25.140625" style="156" customWidth="1" outlineLevel="1"/>
    <col min="30" max="30" width="22.7109375" style="156" customWidth="1" outlineLevel="1"/>
    <col min="31" max="31" width="16.28515625" style="156" customWidth="1" outlineLevel="1"/>
    <col min="32" max="33" width="20.5703125" style="156" bestFit="1" customWidth="1"/>
    <col min="34" max="34" width="21.28515625" style="156" bestFit="1" customWidth="1"/>
    <col min="35" max="35" width="19.140625" style="156" bestFit="1" customWidth="1"/>
    <col min="36" max="36" width="20.5703125" style="156" bestFit="1" customWidth="1"/>
    <col min="37" max="37" width="19.85546875" style="156" bestFit="1" customWidth="1"/>
    <col min="38" max="38" width="23" style="156" bestFit="1" customWidth="1"/>
    <col min="39" max="16384" width="66.7109375" style="156"/>
  </cols>
  <sheetData>
    <row r="1" spans="1:41" ht="42" customHeight="1" x14ac:dyDescent="0.25">
      <c r="A1" s="320" t="s">
        <v>0</v>
      </c>
      <c r="B1" s="320"/>
      <c r="C1" s="320"/>
      <c r="D1" s="320"/>
      <c r="E1" s="320"/>
      <c r="F1" s="320"/>
      <c r="G1" s="320"/>
      <c r="H1" s="320"/>
      <c r="I1" s="320"/>
      <c r="J1" s="320"/>
      <c r="K1" s="320"/>
      <c r="L1" s="320"/>
      <c r="M1" s="320"/>
      <c r="N1" s="320"/>
      <c r="O1" s="320"/>
      <c r="P1" s="320"/>
      <c r="Q1" s="320"/>
      <c r="R1" s="320"/>
      <c r="S1" s="320"/>
      <c r="T1" s="320"/>
      <c r="U1" s="320"/>
      <c r="V1" s="320"/>
      <c r="W1" s="320"/>
      <c r="X1" s="320"/>
      <c r="Y1" s="320"/>
      <c r="Z1" s="320"/>
      <c r="AA1" s="320"/>
      <c r="AB1" s="320"/>
      <c r="AC1" s="320"/>
      <c r="AD1" s="320"/>
      <c r="AE1" s="320"/>
      <c r="AF1" s="320"/>
      <c r="AG1" s="320"/>
      <c r="AH1" s="320"/>
      <c r="AI1" s="320"/>
      <c r="AJ1" s="320"/>
      <c r="AK1" s="320"/>
    </row>
    <row r="2" spans="1:41" ht="30" customHeight="1" x14ac:dyDescent="0.25">
      <c r="A2" s="321" t="s">
        <v>117</v>
      </c>
      <c r="B2" s="321"/>
      <c r="C2" s="321"/>
      <c r="D2" s="321"/>
      <c r="E2" s="321"/>
      <c r="F2" s="321"/>
      <c r="G2" s="321"/>
      <c r="H2" s="321"/>
      <c r="I2" s="321"/>
      <c r="J2" s="321"/>
      <c r="K2" s="321"/>
      <c r="L2" s="321"/>
      <c r="M2" s="321"/>
      <c r="N2" s="321"/>
      <c r="O2" s="321"/>
      <c r="P2" s="321"/>
      <c r="Q2" s="321"/>
      <c r="R2" s="321"/>
      <c r="S2" s="321"/>
      <c r="T2" s="321"/>
      <c r="U2" s="321"/>
      <c r="V2" s="321"/>
      <c r="W2" s="321"/>
      <c r="X2" s="321"/>
      <c r="Y2" s="321"/>
      <c r="Z2" s="321"/>
      <c r="AA2" s="321"/>
      <c r="AB2" s="321"/>
      <c r="AC2" s="321"/>
      <c r="AD2" s="321"/>
      <c r="AE2" s="321"/>
      <c r="AF2" s="321"/>
      <c r="AG2" s="321"/>
      <c r="AH2" s="321"/>
      <c r="AI2" s="321"/>
      <c r="AJ2" s="321"/>
      <c r="AK2" s="321"/>
    </row>
    <row r="3" spans="1:41" s="1" customFormat="1" ht="16.5" thickBot="1" x14ac:dyDescent="0.3">
      <c r="A3" s="2"/>
      <c r="B3" s="3"/>
      <c r="C3" s="3"/>
      <c r="D3" s="3"/>
    </row>
    <row r="4" spans="1:41" ht="30.75" customHeight="1" thickTop="1" x14ac:dyDescent="0.25">
      <c r="A4" s="4" t="s">
        <v>2</v>
      </c>
      <c r="B4" s="5" t="s">
        <v>3</v>
      </c>
      <c r="C4" s="5" t="s">
        <v>4</v>
      </c>
      <c r="D4" s="5" t="s">
        <v>5</v>
      </c>
      <c r="E4" s="5" t="s">
        <v>6</v>
      </c>
      <c r="F4" s="5" t="s">
        <v>7</v>
      </c>
      <c r="G4" s="6" t="s">
        <v>8</v>
      </c>
      <c r="H4" s="6" t="s">
        <v>9</v>
      </c>
      <c r="I4" s="6" t="s">
        <v>10</v>
      </c>
      <c r="J4" s="5" t="s">
        <v>11</v>
      </c>
      <c r="K4" s="5" t="s">
        <v>12</v>
      </c>
      <c r="L4" s="5" t="s">
        <v>13</v>
      </c>
      <c r="M4" s="5" t="s">
        <v>14</v>
      </c>
      <c r="N4" s="5" t="s">
        <v>15</v>
      </c>
      <c r="O4" s="5" t="s">
        <v>16</v>
      </c>
      <c r="P4" s="5" t="s">
        <v>17</v>
      </c>
      <c r="Q4" s="5" t="s">
        <v>18</v>
      </c>
      <c r="R4" s="5" t="s">
        <v>19</v>
      </c>
      <c r="S4" s="5" t="s">
        <v>20</v>
      </c>
      <c r="T4" s="5" t="s">
        <v>21</v>
      </c>
      <c r="U4" s="5" t="s">
        <v>22</v>
      </c>
      <c r="V4" s="5" t="s">
        <v>23</v>
      </c>
      <c r="W4" s="5" t="s">
        <v>24</v>
      </c>
      <c r="X4" s="5" t="s">
        <v>25</v>
      </c>
      <c r="Y4" s="5" t="s">
        <v>26</v>
      </c>
      <c r="Z4" s="5" t="s">
        <v>27</v>
      </c>
      <c r="AA4" s="5" t="s">
        <v>28</v>
      </c>
      <c r="AB4" s="5" t="s">
        <v>29</v>
      </c>
      <c r="AC4" s="5" t="s">
        <v>30</v>
      </c>
      <c r="AD4" s="5" t="s">
        <v>31</v>
      </c>
      <c r="AE4" s="5" t="s">
        <v>32</v>
      </c>
      <c r="AF4" s="5" t="s">
        <v>33</v>
      </c>
      <c r="AG4" s="5" t="s">
        <v>34</v>
      </c>
      <c r="AH4" s="5" t="s">
        <v>35</v>
      </c>
      <c r="AI4" s="5" t="s">
        <v>36</v>
      </c>
      <c r="AJ4" s="5" t="s">
        <v>37</v>
      </c>
      <c r="AK4" s="5" t="s">
        <v>38</v>
      </c>
      <c r="AL4" s="5" t="s">
        <v>118</v>
      </c>
    </row>
    <row r="5" spans="1:41" ht="30.75" customHeight="1" thickBot="1" x14ac:dyDescent="0.3">
      <c r="A5" s="8"/>
      <c r="B5" s="9"/>
      <c r="C5" s="9"/>
      <c r="D5" s="9"/>
      <c r="E5" s="9"/>
      <c r="F5" s="9"/>
      <c r="G5" s="10"/>
      <c r="H5" s="10"/>
      <c r="I5" s="10"/>
      <c r="J5" s="9"/>
      <c r="K5" s="9"/>
      <c r="L5" s="9"/>
      <c r="M5" s="9"/>
      <c r="N5" s="9"/>
      <c r="O5" s="9"/>
      <c r="P5" s="9"/>
      <c r="Q5" s="9"/>
      <c r="R5" s="9"/>
      <c r="S5" s="9"/>
      <c r="T5" s="9"/>
      <c r="U5" s="9"/>
      <c r="V5" s="9"/>
      <c r="W5" s="9"/>
      <c r="X5" s="9"/>
      <c r="Y5" s="9"/>
      <c r="Z5" s="9"/>
      <c r="AA5" s="9"/>
      <c r="AB5" s="9"/>
      <c r="AC5" s="9"/>
      <c r="AD5" s="9"/>
      <c r="AE5" s="9"/>
      <c r="AF5" s="9"/>
      <c r="AG5" s="9"/>
      <c r="AH5" s="9"/>
      <c r="AI5" s="9"/>
      <c r="AJ5" s="9"/>
      <c r="AK5" s="9"/>
      <c r="AL5" s="9"/>
    </row>
    <row r="6" spans="1:41" ht="30" customHeight="1" x14ac:dyDescent="0.25">
      <c r="A6" s="12" t="s">
        <v>44</v>
      </c>
      <c r="B6" s="24">
        <v>717.86631</v>
      </c>
      <c r="C6" s="24">
        <v>15609.0429</v>
      </c>
      <c r="D6" s="24">
        <v>1022.4402502</v>
      </c>
      <c r="E6" s="24"/>
      <c r="F6" s="24"/>
      <c r="G6" s="73"/>
      <c r="H6" s="73"/>
      <c r="I6" s="73"/>
      <c r="J6" s="24"/>
      <c r="K6" s="24">
        <v>3135.3</v>
      </c>
      <c r="L6" s="24"/>
      <c r="M6" s="73"/>
      <c r="N6" s="73"/>
      <c r="O6" s="73"/>
      <c r="P6" s="73"/>
      <c r="Q6" s="73"/>
      <c r="R6" s="73"/>
      <c r="S6" s="73"/>
      <c r="T6" s="73"/>
      <c r="U6" s="73"/>
      <c r="V6" s="73"/>
      <c r="W6" s="73"/>
      <c r="X6" s="73"/>
      <c r="Y6" s="73"/>
      <c r="Z6" s="73"/>
      <c r="AA6" s="24">
        <v>398.47499999999997</v>
      </c>
      <c r="AB6" s="24">
        <v>3157.1966179999999</v>
      </c>
      <c r="AC6" s="73">
        <v>1045.7912999999999</v>
      </c>
      <c r="AD6" s="73">
        <v>1936.5947659999999</v>
      </c>
      <c r="AE6" s="73">
        <v>174.810552</v>
      </c>
      <c r="AF6" s="24">
        <v>7638.752199999999</v>
      </c>
      <c r="AG6" s="24">
        <v>1868.8401999999999</v>
      </c>
      <c r="AH6" s="24"/>
      <c r="AI6" s="24"/>
      <c r="AJ6" s="24">
        <v>9651.2199999999993</v>
      </c>
      <c r="AK6" s="24">
        <v>1622</v>
      </c>
      <c r="AL6" s="24">
        <v>44821.133478199998</v>
      </c>
      <c r="AM6" s="157"/>
    </row>
    <row r="7" spans="1:41" s="1" customFormat="1" ht="30" customHeight="1" x14ac:dyDescent="0.25">
      <c r="A7" s="17" t="s">
        <v>45</v>
      </c>
      <c r="B7" s="18">
        <v>23837.865624999999</v>
      </c>
      <c r="C7" s="18"/>
      <c r="D7" s="18"/>
      <c r="E7" s="18">
        <v>420.97859999999997</v>
      </c>
      <c r="F7" s="18"/>
      <c r="G7" s="22"/>
      <c r="H7" s="19"/>
      <c r="I7" s="19"/>
      <c r="J7" s="18">
        <v>11.875270800000001</v>
      </c>
      <c r="K7" s="18">
        <v>32628.75</v>
      </c>
      <c r="L7" s="18">
        <v>21063.877795</v>
      </c>
      <c r="M7" s="22">
        <v>2115.96</v>
      </c>
      <c r="N7" s="19">
        <v>1964.2174050000001</v>
      </c>
      <c r="O7" s="19">
        <v>11303.56827</v>
      </c>
      <c r="P7" s="19"/>
      <c r="Q7" s="19">
        <v>3735.8297199999997</v>
      </c>
      <c r="R7" s="19"/>
      <c r="S7" s="19">
        <v>377.28263999999996</v>
      </c>
      <c r="T7" s="19"/>
      <c r="U7" s="19">
        <v>1068.55</v>
      </c>
      <c r="V7" s="19">
        <v>128.46335999999999</v>
      </c>
      <c r="W7" s="19">
        <v>262.83840000000004</v>
      </c>
      <c r="X7" s="19">
        <v>33.247999999999998</v>
      </c>
      <c r="Y7" s="19">
        <v>12.48</v>
      </c>
      <c r="Z7" s="19">
        <v>61.44</v>
      </c>
      <c r="AA7" s="18">
        <v>37299.462749999999</v>
      </c>
      <c r="AB7" s="18"/>
      <c r="AC7" s="22"/>
      <c r="AD7" s="19"/>
      <c r="AE7" s="19"/>
      <c r="AF7" s="18"/>
      <c r="AG7" s="18"/>
      <c r="AH7" s="18">
        <v>190.23199999999997</v>
      </c>
      <c r="AI7" s="18"/>
      <c r="AJ7" s="18"/>
      <c r="AK7" s="18"/>
      <c r="AL7" s="18">
        <v>115453.04204079999</v>
      </c>
      <c r="AM7" s="157"/>
    </row>
    <row r="8" spans="1:41" s="1" customFormat="1" ht="30" customHeight="1" x14ac:dyDescent="0.25">
      <c r="A8" s="23" t="s">
        <v>46</v>
      </c>
      <c r="B8" s="24">
        <v>34.108199999999997</v>
      </c>
      <c r="C8" s="24">
        <v>0.24736249999999999</v>
      </c>
      <c r="D8" s="24"/>
      <c r="E8" s="24">
        <v>0.67209000000000008</v>
      </c>
      <c r="F8" s="24"/>
      <c r="G8" s="57"/>
      <c r="H8" s="57"/>
      <c r="I8" s="58"/>
      <c r="J8" s="24">
        <v>124.9706304</v>
      </c>
      <c r="K8" s="24"/>
      <c r="L8" s="24">
        <v>8710.5610950000009</v>
      </c>
      <c r="M8" s="57">
        <v>108.57000000000001</v>
      </c>
      <c r="N8" s="57">
        <v>1905.3697350000002</v>
      </c>
      <c r="O8" s="57">
        <v>1322.1897300000001</v>
      </c>
      <c r="P8" s="57">
        <v>3180.5643</v>
      </c>
      <c r="Q8" s="57">
        <v>113.25312</v>
      </c>
      <c r="R8" s="57"/>
      <c r="S8" s="57">
        <v>748.33929000000001</v>
      </c>
      <c r="T8" s="57"/>
      <c r="U8" s="57">
        <v>55.177599999999998</v>
      </c>
      <c r="V8" s="57">
        <v>601.28832</v>
      </c>
      <c r="W8" s="57">
        <v>180.57600000000002</v>
      </c>
      <c r="X8" s="57">
        <v>48.832999999999998</v>
      </c>
      <c r="Y8" s="57">
        <v>298.56</v>
      </c>
      <c r="Z8" s="58">
        <v>147.84</v>
      </c>
      <c r="AA8" s="24">
        <v>629.2109999999999</v>
      </c>
      <c r="AB8" s="24"/>
      <c r="AC8" s="57"/>
      <c r="AD8" s="57"/>
      <c r="AE8" s="58"/>
      <c r="AF8" s="24"/>
      <c r="AG8" s="24"/>
      <c r="AH8" s="24">
        <v>239.85399999999998</v>
      </c>
      <c r="AI8" s="24"/>
      <c r="AJ8" s="24"/>
      <c r="AK8" s="24"/>
      <c r="AL8" s="24">
        <v>9739.6243778999997</v>
      </c>
      <c r="AM8" s="157"/>
    </row>
    <row r="9" spans="1:41" s="1" customFormat="1" ht="30" customHeight="1" x14ac:dyDescent="0.25">
      <c r="A9" s="17" t="s">
        <v>47</v>
      </c>
      <c r="B9" s="18"/>
      <c r="C9" s="18"/>
      <c r="D9" s="18"/>
      <c r="E9" s="18"/>
      <c r="F9" s="18"/>
      <c r="G9" s="22"/>
      <c r="H9" s="19"/>
      <c r="I9" s="19"/>
      <c r="J9" s="18"/>
      <c r="K9" s="18"/>
      <c r="L9" s="18">
        <v>6475.59591</v>
      </c>
      <c r="M9" s="22"/>
      <c r="N9" s="19">
        <v>840.69634500000006</v>
      </c>
      <c r="O9" s="19">
        <v>985.78264499999989</v>
      </c>
      <c r="P9" s="19"/>
      <c r="Q9" s="19"/>
      <c r="R9" s="19"/>
      <c r="S9" s="19">
        <v>4649.1169200000004</v>
      </c>
      <c r="T9" s="19"/>
      <c r="U9" s="19"/>
      <c r="V9" s="19"/>
      <c r="W9" s="19"/>
      <c r="X9" s="19"/>
      <c r="Y9" s="19"/>
      <c r="Z9" s="19"/>
      <c r="AA9" s="18"/>
      <c r="AB9" s="18"/>
      <c r="AC9" s="22"/>
      <c r="AD9" s="19"/>
      <c r="AE9" s="19"/>
      <c r="AF9" s="18"/>
      <c r="AG9" s="18"/>
      <c r="AH9" s="18"/>
      <c r="AI9" s="18"/>
      <c r="AJ9" s="18"/>
      <c r="AK9" s="18"/>
      <c r="AL9" s="18">
        <v>6475.59591</v>
      </c>
    </row>
    <row r="10" spans="1:41" s="1" customFormat="1" ht="30" customHeight="1" thickBot="1" x14ac:dyDescent="0.3">
      <c r="A10" s="29" t="s">
        <v>48</v>
      </c>
      <c r="B10" s="30">
        <v>598.47326699999996</v>
      </c>
      <c r="C10" s="30">
        <v>-156.201777655</v>
      </c>
      <c r="D10" s="30"/>
      <c r="E10" s="30"/>
      <c r="F10" s="30"/>
      <c r="G10" s="31"/>
      <c r="H10" s="31"/>
      <c r="I10" s="31"/>
      <c r="J10" s="30">
        <v>17.387255243400002</v>
      </c>
      <c r="K10" s="30">
        <v>-316.05</v>
      </c>
      <c r="L10" s="30">
        <v>128.63180000000003</v>
      </c>
      <c r="M10" s="31">
        <v>24.64</v>
      </c>
      <c r="N10" s="31">
        <v>2.2303500000000001</v>
      </c>
      <c r="O10" s="31">
        <v>109.71</v>
      </c>
      <c r="P10" s="31">
        <v>20.330000000000002</v>
      </c>
      <c r="Q10" s="31">
        <v>82.49</v>
      </c>
      <c r="R10" s="31">
        <v>-3.66275</v>
      </c>
      <c r="S10" s="31">
        <v>-158.685</v>
      </c>
      <c r="T10" s="31">
        <v>-1.0449999999999999</v>
      </c>
      <c r="U10" s="31">
        <v>4.3</v>
      </c>
      <c r="V10" s="31">
        <v>5.0543999999999993</v>
      </c>
      <c r="W10" s="31">
        <v>4.0128000000000004</v>
      </c>
      <c r="X10" s="31">
        <v>23.896999999999998</v>
      </c>
      <c r="Y10" s="31">
        <v>150.72</v>
      </c>
      <c r="Z10" s="31">
        <v>-135.35999999999999</v>
      </c>
      <c r="AA10" s="30">
        <v>59.226750000000003</v>
      </c>
      <c r="AB10" s="30"/>
      <c r="AC10" s="31"/>
      <c r="AD10" s="31"/>
      <c r="AE10" s="31"/>
      <c r="AF10" s="30"/>
      <c r="AG10" s="30"/>
      <c r="AH10" s="30"/>
      <c r="AI10" s="30"/>
      <c r="AJ10" s="30"/>
      <c r="AK10" s="30"/>
      <c r="AL10" s="30">
        <v>331.46729458839997</v>
      </c>
      <c r="AM10" s="157"/>
    </row>
    <row r="11" spans="1:41" s="1" customFormat="1" ht="30" customHeight="1" thickTop="1" thickBot="1" x14ac:dyDescent="0.3">
      <c r="A11" s="35"/>
      <c r="B11" s="36"/>
      <c r="C11" s="36"/>
      <c r="D11" s="36"/>
      <c r="E11" s="36"/>
      <c r="F11" s="36"/>
      <c r="G11" s="36"/>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157"/>
    </row>
    <row r="12" spans="1:41" s="1" customFormat="1" ht="30" customHeight="1" thickTop="1" thickBot="1" x14ac:dyDescent="0.3">
      <c r="A12" s="37" t="s">
        <v>49</v>
      </c>
      <c r="B12" s="38">
        <v>25120.097002000002</v>
      </c>
      <c r="C12" s="38">
        <v>15452.593759845</v>
      </c>
      <c r="D12" s="38">
        <v>1022.4402502</v>
      </c>
      <c r="E12" s="38">
        <v>420.30650999999995</v>
      </c>
      <c r="F12" s="38">
        <v>0</v>
      </c>
      <c r="G12" s="38">
        <v>0</v>
      </c>
      <c r="H12" s="38">
        <v>0</v>
      </c>
      <c r="I12" s="38">
        <v>0</v>
      </c>
      <c r="J12" s="38">
        <v>-95.708104356600003</v>
      </c>
      <c r="K12" s="38">
        <v>35448</v>
      </c>
      <c r="L12" s="38">
        <v>6006.3525899999986</v>
      </c>
      <c r="M12" s="38">
        <v>2032.0300000000002</v>
      </c>
      <c r="N12" s="38">
        <v>-779.61832500000014</v>
      </c>
      <c r="O12" s="38">
        <v>9105.3058949999995</v>
      </c>
      <c r="P12" s="38">
        <v>-3160.2343000000001</v>
      </c>
      <c r="Q12" s="38">
        <v>3705.0665999999997</v>
      </c>
      <c r="R12" s="38">
        <v>-3.66275</v>
      </c>
      <c r="S12" s="38">
        <v>-5178.8585700000012</v>
      </c>
      <c r="T12" s="38">
        <v>-1.0449999999999999</v>
      </c>
      <c r="U12" s="38">
        <v>1017.6723999999999</v>
      </c>
      <c r="V12" s="38">
        <v>-467.77056000000005</v>
      </c>
      <c r="W12" s="38">
        <v>86.275200000000012</v>
      </c>
      <c r="X12" s="38">
        <v>8.3119999999999976</v>
      </c>
      <c r="Y12" s="38">
        <v>-135.35999999999999</v>
      </c>
      <c r="Z12" s="38">
        <v>-221.76</v>
      </c>
      <c r="AA12" s="38">
        <v>37127.953499999996</v>
      </c>
      <c r="AB12" s="38">
        <v>3157.1966179999999</v>
      </c>
      <c r="AC12" s="38">
        <v>1045.7912999999999</v>
      </c>
      <c r="AD12" s="38">
        <v>1936.5947659999999</v>
      </c>
      <c r="AE12" s="38">
        <v>174.810552</v>
      </c>
      <c r="AF12" s="38">
        <v>7638.752199999999</v>
      </c>
      <c r="AG12" s="38">
        <v>1868.8401999999999</v>
      </c>
      <c r="AH12" s="38">
        <v>-49.622000000000014</v>
      </c>
      <c r="AI12" s="38">
        <v>0</v>
      </c>
      <c r="AJ12" s="38">
        <v>9651.2199999999993</v>
      </c>
      <c r="AK12" s="38">
        <v>1622</v>
      </c>
      <c r="AL12" s="38">
        <v>144390.42252568842</v>
      </c>
      <c r="AM12" s="158"/>
    </row>
    <row r="13" spans="1:41" s="160" customFormat="1" ht="30" customHeight="1" thickTop="1" thickBot="1" x14ac:dyDescent="0.3">
      <c r="A13" s="35"/>
      <c r="B13" s="36"/>
      <c r="C13" s="36"/>
      <c r="D13" s="36"/>
      <c r="E13" s="36"/>
      <c r="F13" s="36"/>
      <c r="G13" s="36"/>
      <c r="H13" s="36"/>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157"/>
      <c r="AN13" s="159"/>
    </row>
    <row r="14" spans="1:41" s="1" customFormat="1" ht="30" customHeight="1" thickTop="1" thickBot="1" x14ac:dyDescent="0.3">
      <c r="A14" s="37" t="s">
        <v>50</v>
      </c>
      <c r="B14" s="38">
        <v>325.68163257500237</v>
      </c>
      <c r="C14" s="38">
        <v>274.25597406620273</v>
      </c>
      <c r="D14" s="38">
        <v>0</v>
      </c>
      <c r="E14" s="38">
        <v>194.91130902000032</v>
      </c>
      <c r="F14" s="38">
        <v>-0.46851100000020551</v>
      </c>
      <c r="G14" s="38">
        <v>-6.381000000021686E-2</v>
      </c>
      <c r="H14" s="38">
        <v>-0.40470199999998613</v>
      </c>
      <c r="I14" s="38">
        <v>9.9999999747524271E-7</v>
      </c>
      <c r="J14" s="38">
        <v>5.7036091020000086</v>
      </c>
      <c r="K14" s="38">
        <v>0</v>
      </c>
      <c r="L14" s="38">
        <v>464.2612810100004</v>
      </c>
      <c r="M14" s="38">
        <v>154.64758463000044</v>
      </c>
      <c r="N14" s="38">
        <v>-13.479309000000228</v>
      </c>
      <c r="O14" s="38">
        <v>0</v>
      </c>
      <c r="P14" s="38">
        <v>0</v>
      </c>
      <c r="Q14" s="38">
        <v>204.82688038000015</v>
      </c>
      <c r="R14" s="38">
        <v>-3.9968028886505635E-14</v>
      </c>
      <c r="S14" s="38">
        <v>0</v>
      </c>
      <c r="T14" s="38">
        <v>0</v>
      </c>
      <c r="U14" s="38">
        <v>118.2661250000001</v>
      </c>
      <c r="V14" s="38">
        <v>0</v>
      </c>
      <c r="W14" s="38">
        <v>0</v>
      </c>
      <c r="X14" s="38">
        <v>0</v>
      </c>
      <c r="Y14" s="38">
        <v>0</v>
      </c>
      <c r="Z14" s="38">
        <v>0</v>
      </c>
      <c r="AA14" s="38">
        <v>0</v>
      </c>
      <c r="AB14" s="38">
        <v>0.12620099999980994</v>
      </c>
      <c r="AC14" s="38">
        <v>0</v>
      </c>
      <c r="AD14" s="38">
        <v>0.12620099999980994</v>
      </c>
      <c r="AE14" s="38">
        <v>0</v>
      </c>
      <c r="AF14" s="38">
        <v>0</v>
      </c>
      <c r="AG14" s="38">
        <v>0</v>
      </c>
      <c r="AH14" s="38">
        <v>0</v>
      </c>
      <c r="AI14" s="38">
        <v>0</v>
      </c>
      <c r="AJ14" s="38">
        <v>0</v>
      </c>
      <c r="AK14" s="38">
        <v>0</v>
      </c>
      <c r="AL14" s="38">
        <v>1264.4714957732053</v>
      </c>
      <c r="AM14" s="158"/>
    </row>
    <row r="15" spans="1:41" s="43" customFormat="1" ht="30" customHeight="1" thickTop="1" thickBot="1" x14ac:dyDescent="0.3">
      <c r="A15" s="41"/>
      <c r="B15" s="42"/>
      <c r="C15" s="42"/>
      <c r="D15" s="42"/>
      <c r="E15" s="42"/>
      <c r="F15" s="42"/>
      <c r="G15" s="42"/>
      <c r="H15" s="42"/>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157"/>
    </row>
    <row r="16" spans="1:41" s="1" customFormat="1" ht="30" customHeight="1" thickTop="1" thickBot="1" x14ac:dyDescent="0.3">
      <c r="A16" s="44" t="s">
        <v>51</v>
      </c>
      <c r="B16" s="45">
        <v>-17924.144382365001</v>
      </c>
      <c r="C16" s="45">
        <v>-12535.090305478798</v>
      </c>
      <c r="D16" s="45">
        <v>-634.59339999999997</v>
      </c>
      <c r="E16" s="45">
        <v>2759.9227500000002</v>
      </c>
      <c r="F16" s="45">
        <v>411.76188099999979</v>
      </c>
      <c r="G16" s="45">
        <v>48.886567999999784</v>
      </c>
      <c r="H16" s="45">
        <v>329.89306299999998</v>
      </c>
      <c r="I16" s="45">
        <v>32.982250000000001</v>
      </c>
      <c r="J16" s="45">
        <v>127.50656040000001</v>
      </c>
      <c r="K16" s="45">
        <v>-35448</v>
      </c>
      <c r="L16" s="45">
        <v>35166.318814999999</v>
      </c>
      <c r="M16" s="45">
        <v>934.1717000000001</v>
      </c>
      <c r="N16" s="45">
        <v>1068.8006399999999</v>
      </c>
      <c r="O16" s="45">
        <v>13878.951525</v>
      </c>
      <c r="P16" s="45">
        <v>5576.7447700000012</v>
      </c>
      <c r="Q16" s="45">
        <v>1222.18201</v>
      </c>
      <c r="R16" s="45">
        <v>3.66274999999996</v>
      </c>
      <c r="S16" s="45">
        <v>6352.5524699999996</v>
      </c>
      <c r="T16" s="45">
        <v>10.45</v>
      </c>
      <c r="U16" s="45">
        <v>1224.0315499999999</v>
      </c>
      <c r="V16" s="45">
        <v>774.90240000000006</v>
      </c>
      <c r="W16" s="45">
        <v>125.4</v>
      </c>
      <c r="X16" s="45">
        <v>11.428999999999998</v>
      </c>
      <c r="Y16" s="45">
        <v>2158.08</v>
      </c>
      <c r="Z16" s="45">
        <v>1824.96</v>
      </c>
      <c r="AA16" s="45">
        <v>-11355.7125528</v>
      </c>
      <c r="AB16" s="45">
        <v>-611.34</v>
      </c>
      <c r="AC16" s="45">
        <v>0</v>
      </c>
      <c r="AD16" s="45">
        <v>-611.34</v>
      </c>
      <c r="AE16" s="45">
        <v>0</v>
      </c>
      <c r="AF16" s="45">
        <v>-7638.7521999999999</v>
      </c>
      <c r="AG16" s="45">
        <v>-1868.8401999999999</v>
      </c>
      <c r="AH16" s="45">
        <v>21974.666797819998</v>
      </c>
      <c r="AI16" s="45">
        <v>2513</v>
      </c>
      <c r="AJ16" s="45">
        <v>-7697</v>
      </c>
      <c r="AK16" s="45">
        <v>-796</v>
      </c>
      <c r="AL16" s="45">
        <v>-33556.296236423797</v>
      </c>
      <c r="AM16" s="157"/>
      <c r="AO16" s="48"/>
    </row>
    <row r="17" spans="1:46" s="1" customFormat="1" ht="30" customHeight="1" x14ac:dyDescent="0.25">
      <c r="A17" s="49" t="s">
        <v>52</v>
      </c>
      <c r="B17" s="24">
        <v>-13087.4172</v>
      </c>
      <c r="C17" s="24">
        <v>-12241.117839999999</v>
      </c>
      <c r="D17" s="24">
        <v>-634.59339999999997</v>
      </c>
      <c r="E17" s="24"/>
      <c r="F17" s="24">
        <v>-711</v>
      </c>
      <c r="G17" s="73">
        <v>-398.80964699999998</v>
      </c>
      <c r="H17" s="73">
        <v>-233</v>
      </c>
      <c r="I17" s="73">
        <v>-79.190353000000002</v>
      </c>
      <c r="J17" s="24"/>
      <c r="K17" s="24"/>
      <c r="L17" s="24">
        <v>-135.29999999999998</v>
      </c>
      <c r="M17" s="73"/>
      <c r="N17" s="73">
        <v>-122.88</v>
      </c>
      <c r="O17" s="73">
        <v>-12.419999999999998</v>
      </c>
      <c r="P17" s="73"/>
      <c r="Q17" s="73"/>
      <c r="R17" s="73"/>
      <c r="S17" s="73"/>
      <c r="T17" s="73"/>
      <c r="U17" s="73"/>
      <c r="V17" s="73"/>
      <c r="W17" s="73"/>
      <c r="X17" s="73"/>
      <c r="Y17" s="73"/>
      <c r="Z17" s="73"/>
      <c r="AA17" s="24">
        <v>-9584.0249999999996</v>
      </c>
      <c r="AB17" s="24">
        <v>-580.98</v>
      </c>
      <c r="AC17" s="73"/>
      <c r="AD17" s="73">
        <v>-580.98</v>
      </c>
      <c r="AE17" s="73"/>
      <c r="AF17" s="24">
        <v>-7638.7521999999999</v>
      </c>
      <c r="AG17" s="24">
        <v>-1868.8401999999999</v>
      </c>
      <c r="AH17" s="24">
        <v>26135.227999999999</v>
      </c>
      <c r="AI17" s="24">
        <v>1026</v>
      </c>
      <c r="AJ17" s="24">
        <v>-7697</v>
      </c>
      <c r="AK17" s="24">
        <v>-796</v>
      </c>
      <c r="AL17" s="24">
        <v>-27813.797840000003</v>
      </c>
      <c r="AM17" s="157"/>
    </row>
    <row r="18" spans="1:46" s="1" customFormat="1" ht="30" customHeight="1" outlineLevel="1" x14ac:dyDescent="0.25">
      <c r="A18" s="51" t="s">
        <v>53</v>
      </c>
      <c r="B18" s="18">
        <v>-11779.23669</v>
      </c>
      <c r="C18" s="18">
        <v>-12153.747099999999</v>
      </c>
      <c r="D18" s="18">
        <v>-634.59339999999997</v>
      </c>
      <c r="E18" s="52"/>
      <c r="F18" s="18"/>
      <c r="G18" s="22"/>
      <c r="H18" s="19"/>
      <c r="I18" s="19"/>
      <c r="J18" s="18"/>
      <c r="K18" s="18"/>
      <c r="L18" s="18">
        <v>-46.980000000000004</v>
      </c>
      <c r="M18" s="22"/>
      <c r="N18" s="19">
        <v>-34.56</v>
      </c>
      <c r="O18" s="19">
        <v>-12.419999999999998</v>
      </c>
      <c r="P18" s="19"/>
      <c r="Q18" s="19"/>
      <c r="R18" s="19"/>
      <c r="S18" s="19"/>
      <c r="T18" s="19"/>
      <c r="U18" s="19"/>
      <c r="V18" s="19"/>
      <c r="W18" s="19"/>
      <c r="X18" s="19"/>
      <c r="Y18" s="19"/>
      <c r="Z18" s="19"/>
      <c r="AA18" s="18">
        <v>-7500.9</v>
      </c>
      <c r="AB18" s="18">
        <v>-552.23</v>
      </c>
      <c r="AC18" s="22"/>
      <c r="AD18" s="19">
        <v>-552.23</v>
      </c>
      <c r="AE18" s="19"/>
      <c r="AF18" s="18">
        <v>-7528.4657999999999</v>
      </c>
      <c r="AG18" s="18">
        <v>-1859.6897999999999</v>
      </c>
      <c r="AH18" s="18">
        <v>24162.903999999999</v>
      </c>
      <c r="AI18" s="18">
        <v>409</v>
      </c>
      <c r="AJ18" s="18">
        <v>-7697</v>
      </c>
      <c r="AK18" s="18">
        <v>-637</v>
      </c>
      <c r="AL18" s="18">
        <v>-25817.938790000004</v>
      </c>
      <c r="AM18" s="157"/>
      <c r="AN18" s="53"/>
    </row>
    <row r="19" spans="1:46" s="1" customFormat="1" ht="30" customHeight="1" outlineLevel="1" x14ac:dyDescent="0.25">
      <c r="A19" s="54" t="s">
        <v>54</v>
      </c>
      <c r="B19" s="55">
        <v>-1308.1805099999999</v>
      </c>
      <c r="C19" s="55">
        <v>-87.370739999999998</v>
      </c>
      <c r="D19" s="55"/>
      <c r="E19" s="56"/>
      <c r="F19" s="55">
        <v>-711</v>
      </c>
      <c r="G19" s="57">
        <v>-398.80964699999998</v>
      </c>
      <c r="H19" s="57">
        <v>-233</v>
      </c>
      <c r="I19" s="58">
        <v>-79.190353000000002</v>
      </c>
      <c r="J19" s="55"/>
      <c r="K19" s="55"/>
      <c r="L19" s="55">
        <v>-88.32</v>
      </c>
      <c r="M19" s="57"/>
      <c r="N19" s="57">
        <v>-88.32</v>
      </c>
      <c r="O19" s="57"/>
      <c r="P19" s="57"/>
      <c r="Q19" s="57"/>
      <c r="R19" s="57"/>
      <c r="S19" s="57"/>
      <c r="T19" s="57"/>
      <c r="U19" s="57"/>
      <c r="V19" s="57"/>
      <c r="W19" s="57"/>
      <c r="X19" s="57"/>
      <c r="Y19" s="57"/>
      <c r="Z19" s="58"/>
      <c r="AA19" s="55">
        <v>-2083.125</v>
      </c>
      <c r="AB19" s="55">
        <v>-28.75</v>
      </c>
      <c r="AC19" s="57"/>
      <c r="AD19" s="57">
        <v>-28.75</v>
      </c>
      <c r="AE19" s="58"/>
      <c r="AF19" s="55">
        <v>-110.2864</v>
      </c>
      <c r="AG19" s="55">
        <v>-9.1503999999999994</v>
      </c>
      <c r="AH19" s="55">
        <v>1972.3239999999998</v>
      </c>
      <c r="AI19" s="55">
        <v>617</v>
      </c>
      <c r="AJ19" s="55"/>
      <c r="AK19" s="55">
        <v>-159</v>
      </c>
      <c r="AL19" s="55">
        <v>-1995.8590500000009</v>
      </c>
      <c r="AM19" s="157"/>
    </row>
    <row r="20" spans="1:46" s="1" customFormat="1" ht="30" customHeight="1" x14ac:dyDescent="0.25">
      <c r="A20" s="17" t="s">
        <v>55</v>
      </c>
      <c r="B20" s="18">
        <v>-251.98328999999998</v>
      </c>
      <c r="C20" s="18">
        <v>-281.85701999999998</v>
      </c>
      <c r="D20" s="18"/>
      <c r="E20" s="18"/>
      <c r="F20" s="18">
        <v>-189</v>
      </c>
      <c r="G20" s="22">
        <v>-103.08651800000001</v>
      </c>
      <c r="H20" s="19">
        <v>-40</v>
      </c>
      <c r="I20" s="19">
        <v>-45.913481999999995</v>
      </c>
      <c r="J20" s="18"/>
      <c r="K20" s="18"/>
      <c r="L20" s="18">
        <v>-52.8</v>
      </c>
      <c r="M20" s="22"/>
      <c r="N20" s="19">
        <v>-52.8</v>
      </c>
      <c r="O20" s="19"/>
      <c r="P20" s="19"/>
      <c r="Q20" s="19"/>
      <c r="R20" s="19"/>
      <c r="S20" s="19"/>
      <c r="T20" s="19"/>
      <c r="U20" s="19"/>
      <c r="V20" s="19"/>
      <c r="W20" s="19"/>
      <c r="X20" s="19"/>
      <c r="Y20" s="19"/>
      <c r="Z20" s="19"/>
      <c r="AA20" s="18">
        <v>-926.47499999999991</v>
      </c>
      <c r="AB20" s="18">
        <v>-30.360000000000003</v>
      </c>
      <c r="AC20" s="22"/>
      <c r="AD20" s="19">
        <v>-30.360000000000003</v>
      </c>
      <c r="AE20" s="19"/>
      <c r="AF20" s="18"/>
      <c r="AG20" s="18"/>
      <c r="AH20" s="18"/>
      <c r="AI20" s="18">
        <v>1781</v>
      </c>
      <c r="AJ20" s="18"/>
      <c r="AK20" s="18"/>
      <c r="AL20" s="18">
        <v>48.524690000000419</v>
      </c>
      <c r="AM20" s="157"/>
    </row>
    <row r="21" spans="1:46" s="1" customFormat="1" ht="30" customHeight="1" x14ac:dyDescent="0.25">
      <c r="A21" s="59" t="s">
        <v>56</v>
      </c>
      <c r="B21" s="55">
        <v>-4375.4630712649996</v>
      </c>
      <c r="C21" s="55"/>
      <c r="D21" s="55"/>
      <c r="E21" s="56">
        <v>2759.9227500000002</v>
      </c>
      <c r="F21" s="55">
        <v>849.370676</v>
      </c>
      <c r="G21" s="57"/>
      <c r="H21" s="58">
        <v>849.370676</v>
      </c>
      <c r="I21" s="58"/>
      <c r="J21" s="55">
        <v>127.50656040000001</v>
      </c>
      <c r="K21" s="55"/>
      <c r="L21" s="55"/>
      <c r="M21" s="57"/>
      <c r="N21" s="58"/>
      <c r="O21" s="58"/>
      <c r="P21" s="58"/>
      <c r="Q21" s="58"/>
      <c r="R21" s="58"/>
      <c r="S21" s="58"/>
      <c r="T21" s="58"/>
      <c r="U21" s="58"/>
      <c r="V21" s="58"/>
      <c r="W21" s="58"/>
      <c r="X21" s="58"/>
      <c r="Y21" s="58"/>
      <c r="Z21" s="58"/>
      <c r="AA21" s="55"/>
      <c r="AB21" s="55"/>
      <c r="AC21" s="57"/>
      <c r="AD21" s="58"/>
      <c r="AE21" s="58"/>
      <c r="AF21" s="55"/>
      <c r="AG21" s="55"/>
      <c r="AH21" s="55"/>
      <c r="AI21" s="55"/>
      <c r="AJ21" s="55"/>
      <c r="AK21" s="55"/>
      <c r="AL21" s="55">
        <v>-638.6630848649994</v>
      </c>
      <c r="AM21" s="157"/>
    </row>
    <row r="22" spans="1:46" s="1" customFormat="1" ht="30" customHeight="1" x14ac:dyDescent="0.25">
      <c r="A22" s="17" t="s">
        <v>57</v>
      </c>
      <c r="B22" s="18"/>
      <c r="C22" s="18"/>
      <c r="D22" s="18"/>
      <c r="E22" s="52"/>
      <c r="F22" s="18">
        <v>1374.6240029999999</v>
      </c>
      <c r="G22" s="22">
        <v>1190.9083839999998</v>
      </c>
      <c r="H22" s="19"/>
      <c r="I22" s="19">
        <v>183.715619</v>
      </c>
      <c r="J22" s="18"/>
      <c r="K22" s="18"/>
      <c r="L22" s="18"/>
      <c r="M22" s="22"/>
      <c r="N22" s="19"/>
      <c r="O22" s="19"/>
      <c r="P22" s="19"/>
      <c r="Q22" s="19"/>
      <c r="R22" s="19"/>
      <c r="S22" s="19"/>
      <c r="T22" s="19"/>
      <c r="U22" s="19"/>
      <c r="V22" s="19"/>
      <c r="W22" s="19"/>
      <c r="X22" s="19"/>
      <c r="Y22" s="19"/>
      <c r="Z22" s="19"/>
      <c r="AA22" s="18"/>
      <c r="AB22" s="18"/>
      <c r="AC22" s="22"/>
      <c r="AD22" s="19"/>
      <c r="AE22" s="19"/>
      <c r="AF22" s="18"/>
      <c r="AG22" s="18"/>
      <c r="AH22" s="18"/>
      <c r="AI22" s="18"/>
      <c r="AJ22" s="18"/>
      <c r="AK22" s="18"/>
      <c r="AL22" s="18">
        <v>1374.6240029999999</v>
      </c>
      <c r="AM22" s="157"/>
    </row>
    <row r="23" spans="1:46" s="1" customFormat="1" ht="30" customHeight="1" x14ac:dyDescent="0.25">
      <c r="A23" s="59" t="s">
        <v>58</v>
      </c>
      <c r="B23" s="55"/>
      <c r="C23" s="55"/>
      <c r="D23" s="55"/>
      <c r="E23" s="56"/>
      <c r="F23" s="55"/>
      <c r="G23" s="57"/>
      <c r="H23" s="58"/>
      <c r="I23" s="58"/>
      <c r="J23" s="55"/>
      <c r="K23" s="55">
        <v>-35001.75</v>
      </c>
      <c r="L23" s="55">
        <v>38808.2955</v>
      </c>
      <c r="M23" s="57">
        <v>934.1717000000001</v>
      </c>
      <c r="N23" s="58">
        <v>3035.7619199999999</v>
      </c>
      <c r="O23" s="58">
        <v>14230.39509</v>
      </c>
      <c r="P23" s="58">
        <v>5658.0187600000008</v>
      </c>
      <c r="Q23" s="58">
        <v>1222.18201</v>
      </c>
      <c r="R23" s="58">
        <v>1245.9605999999999</v>
      </c>
      <c r="S23" s="58">
        <v>6352.5524699999996</v>
      </c>
      <c r="T23" s="58">
        <v>10.45</v>
      </c>
      <c r="U23" s="58">
        <v>1224.0315499999999</v>
      </c>
      <c r="V23" s="58">
        <v>774.90240000000006</v>
      </c>
      <c r="W23" s="58">
        <v>125.4</v>
      </c>
      <c r="X23" s="58">
        <v>11.428999999999998</v>
      </c>
      <c r="Y23" s="58">
        <v>2158.08</v>
      </c>
      <c r="Z23" s="58">
        <v>1824.96</v>
      </c>
      <c r="AA23" s="55">
        <v>-806.27255279999997</v>
      </c>
      <c r="AB23" s="55"/>
      <c r="AC23" s="57"/>
      <c r="AD23" s="58"/>
      <c r="AE23" s="58"/>
      <c r="AF23" s="55"/>
      <c r="AG23" s="55"/>
      <c r="AH23" s="55">
        <v>-200.51920217999998</v>
      </c>
      <c r="AI23" s="55">
        <v>-294</v>
      </c>
      <c r="AJ23" s="55"/>
      <c r="AK23" s="55"/>
      <c r="AL23" s="55">
        <v>2505.7537450200002</v>
      </c>
      <c r="AM23" s="157"/>
    </row>
    <row r="24" spans="1:46" s="1" customFormat="1" ht="30" customHeight="1" thickBot="1" x14ac:dyDescent="0.3">
      <c r="A24" s="60" t="s">
        <v>59</v>
      </c>
      <c r="B24" s="61">
        <v>-209.2808211</v>
      </c>
      <c r="C24" s="61">
        <v>-12.1154454788</v>
      </c>
      <c r="D24" s="61"/>
      <c r="E24" s="62"/>
      <c r="F24" s="61">
        <v>-912.23279800000012</v>
      </c>
      <c r="G24" s="63">
        <v>-640.12565100000006</v>
      </c>
      <c r="H24" s="64">
        <v>-246.47761299999999</v>
      </c>
      <c r="I24" s="64">
        <v>-25.629534</v>
      </c>
      <c r="J24" s="61"/>
      <c r="K24" s="61">
        <v>-446.25</v>
      </c>
      <c r="L24" s="61">
        <v>-3453.8766850000002</v>
      </c>
      <c r="M24" s="63"/>
      <c r="N24" s="64">
        <v>-1791.2812800000002</v>
      </c>
      <c r="O24" s="64">
        <v>-339.02356500000002</v>
      </c>
      <c r="P24" s="161">
        <v>-81.273989999999998</v>
      </c>
      <c r="Q24" s="64"/>
      <c r="R24" s="64">
        <v>-1242.2978499999999</v>
      </c>
      <c r="S24" s="64"/>
      <c r="T24" s="64"/>
      <c r="U24" s="64"/>
      <c r="V24" s="64"/>
      <c r="W24" s="64"/>
      <c r="X24" s="64"/>
      <c r="Y24" s="64"/>
      <c r="Z24" s="64"/>
      <c r="AA24" s="61">
        <v>-38.94</v>
      </c>
      <c r="AB24" s="61"/>
      <c r="AC24" s="63"/>
      <c r="AD24" s="64"/>
      <c r="AE24" s="64"/>
      <c r="AF24" s="61"/>
      <c r="AG24" s="61"/>
      <c r="AH24" s="61">
        <v>-3960.0419999999995</v>
      </c>
      <c r="AI24" s="61"/>
      <c r="AJ24" s="61"/>
      <c r="AK24" s="61"/>
      <c r="AL24" s="61">
        <v>-9032.7377495787987</v>
      </c>
      <c r="AM24" s="157"/>
    </row>
    <row r="25" spans="1:46" s="1" customFormat="1" ht="30" customHeight="1" thickTop="1" thickBot="1" x14ac:dyDescent="0.3">
      <c r="A25" s="35"/>
      <c r="B25" s="36"/>
      <c r="C25" s="36"/>
      <c r="D25" s="36"/>
      <c r="E25" s="36"/>
      <c r="F25" s="36"/>
      <c r="G25" s="36"/>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157"/>
      <c r="AN25" s="65"/>
      <c r="AO25" s="65"/>
      <c r="AP25" s="65"/>
      <c r="AQ25" s="65"/>
      <c r="AR25" s="65"/>
      <c r="AS25" s="65"/>
      <c r="AT25" s="65"/>
    </row>
    <row r="26" spans="1:46" s="1" customFormat="1" ht="30" customHeight="1" thickTop="1" thickBot="1" x14ac:dyDescent="0.3">
      <c r="A26" s="37" t="s">
        <v>60</v>
      </c>
      <c r="B26" s="38">
        <v>7195.9526196350016</v>
      </c>
      <c r="C26" s="38">
        <v>2917.5034543662023</v>
      </c>
      <c r="D26" s="38">
        <v>387.84685020000006</v>
      </c>
      <c r="E26" s="38">
        <v>3180.2292600000001</v>
      </c>
      <c r="F26" s="38">
        <v>411.76188099999979</v>
      </c>
      <c r="G26" s="39">
        <v>48.886567999999784</v>
      </c>
      <c r="H26" s="39">
        <v>329.89306299999998</v>
      </c>
      <c r="I26" s="39">
        <v>32.982250000000001</v>
      </c>
      <c r="J26" s="38">
        <v>31.798456043400009</v>
      </c>
      <c r="K26" s="38">
        <v>0</v>
      </c>
      <c r="L26" s="38">
        <v>41172.671405000001</v>
      </c>
      <c r="M26" s="39">
        <v>2966.2017000000005</v>
      </c>
      <c r="N26" s="39">
        <v>289.18231499999979</v>
      </c>
      <c r="O26" s="39">
        <v>22984.257420000002</v>
      </c>
      <c r="P26" s="39">
        <v>2416.5104700000011</v>
      </c>
      <c r="Q26" s="39">
        <v>4927.2486099999996</v>
      </c>
      <c r="R26" s="39">
        <v>-3.9968028886505635E-14</v>
      </c>
      <c r="S26" s="39">
        <v>1173.6938999999984</v>
      </c>
      <c r="T26" s="39">
        <v>9.4049999999999994</v>
      </c>
      <c r="U26" s="39">
        <v>2241.7039500000001</v>
      </c>
      <c r="V26" s="39">
        <v>307.13184000000001</v>
      </c>
      <c r="W26" s="39">
        <v>211.67520000000002</v>
      </c>
      <c r="X26" s="39">
        <v>19.740999999999996</v>
      </c>
      <c r="Y26" s="39">
        <v>2022.72</v>
      </c>
      <c r="Z26" s="39">
        <v>1603.2</v>
      </c>
      <c r="AA26" s="38">
        <v>25772.240947199996</v>
      </c>
      <c r="AB26" s="38">
        <v>2545.8566179999998</v>
      </c>
      <c r="AC26" s="39">
        <v>1045.7912999999999</v>
      </c>
      <c r="AD26" s="39">
        <v>1325.254766</v>
      </c>
      <c r="AE26" s="39">
        <v>174.810552</v>
      </c>
      <c r="AF26" s="38">
        <v>0</v>
      </c>
      <c r="AG26" s="38">
        <v>0</v>
      </c>
      <c r="AH26" s="38">
        <v>21925.044797819999</v>
      </c>
      <c r="AI26" s="38">
        <v>2513</v>
      </c>
      <c r="AJ26" s="38">
        <v>1954.2199999999993</v>
      </c>
      <c r="AK26" s="38">
        <v>826</v>
      </c>
      <c r="AL26" s="38">
        <v>110834.1262892646</v>
      </c>
      <c r="AM26" s="157"/>
      <c r="AN26" s="65"/>
      <c r="AO26" s="65"/>
      <c r="AP26" s="65"/>
      <c r="AQ26" s="65"/>
      <c r="AR26" s="65"/>
      <c r="AS26" s="65"/>
      <c r="AT26" s="65"/>
    </row>
    <row r="27" spans="1:46" s="1" customFormat="1" ht="30" customHeight="1" thickTop="1" thickBot="1" x14ac:dyDescent="0.3">
      <c r="A27" s="41"/>
      <c r="B27" s="36"/>
      <c r="C27" s="36"/>
      <c r="D27" s="36"/>
      <c r="E27" s="36"/>
      <c r="F27" s="36"/>
      <c r="G27" s="36"/>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157"/>
      <c r="AN27" s="162"/>
      <c r="AO27" s="65"/>
      <c r="AP27" s="65"/>
      <c r="AQ27" s="65"/>
      <c r="AR27" s="65"/>
      <c r="AS27" s="65"/>
      <c r="AT27" s="65"/>
    </row>
    <row r="28" spans="1:46" s="1" customFormat="1" ht="30" customHeight="1" thickTop="1" thickBot="1" x14ac:dyDescent="0.3">
      <c r="A28" s="37" t="s">
        <v>61</v>
      </c>
      <c r="B28" s="38">
        <v>6870.2709870599992</v>
      </c>
      <c r="C28" s="38">
        <v>2643.2474802999996</v>
      </c>
      <c r="D28" s="38">
        <v>387.84685020000001</v>
      </c>
      <c r="E28" s="38">
        <v>2985.3179509799998</v>
      </c>
      <c r="F28" s="38">
        <v>412.23039199999999</v>
      </c>
      <c r="G28" s="39">
        <v>48.950378000000001</v>
      </c>
      <c r="H28" s="39">
        <v>330.29776499999997</v>
      </c>
      <c r="I28" s="39">
        <v>32.982249000000003</v>
      </c>
      <c r="J28" s="38">
        <v>26.0948469414</v>
      </c>
      <c r="K28" s="38">
        <v>0</v>
      </c>
      <c r="L28" s="38">
        <v>40708.410123989997</v>
      </c>
      <c r="M28" s="39">
        <v>2811.5541153700001</v>
      </c>
      <c r="N28" s="39">
        <v>302.66162400000002</v>
      </c>
      <c r="O28" s="39">
        <v>22984.257420000002</v>
      </c>
      <c r="P28" s="39">
        <v>2416.5104700000006</v>
      </c>
      <c r="Q28" s="39">
        <v>4722.4217296199995</v>
      </c>
      <c r="R28" s="39">
        <v>0</v>
      </c>
      <c r="S28" s="39">
        <v>1173.6938999999993</v>
      </c>
      <c r="T28" s="39">
        <v>9.4049999999999994</v>
      </c>
      <c r="U28" s="39">
        <v>2123.437825</v>
      </c>
      <c r="V28" s="39">
        <v>307.13184000000007</v>
      </c>
      <c r="W28" s="39">
        <v>211.67520000000002</v>
      </c>
      <c r="X28" s="39">
        <v>19.741</v>
      </c>
      <c r="Y28" s="39">
        <v>2022.72</v>
      </c>
      <c r="Z28" s="39">
        <v>1603.2</v>
      </c>
      <c r="AA28" s="38">
        <v>25772.2409472</v>
      </c>
      <c r="AB28" s="38">
        <v>2545.7304169999998</v>
      </c>
      <c r="AC28" s="39">
        <v>1045.7912999999999</v>
      </c>
      <c r="AD28" s="39">
        <v>1325.1285650000002</v>
      </c>
      <c r="AE28" s="39">
        <v>174.810552</v>
      </c>
      <c r="AF28" s="38">
        <v>0</v>
      </c>
      <c r="AG28" s="38">
        <v>0</v>
      </c>
      <c r="AH28" s="38">
        <v>21925.044797819995</v>
      </c>
      <c r="AI28" s="38">
        <v>2513</v>
      </c>
      <c r="AJ28" s="38">
        <v>1954.22</v>
      </c>
      <c r="AK28" s="38">
        <v>826</v>
      </c>
      <c r="AL28" s="38">
        <v>109569.65479349138</v>
      </c>
      <c r="AM28" s="157"/>
      <c r="AN28" s="65"/>
      <c r="AO28" s="65"/>
      <c r="AP28" s="65"/>
      <c r="AQ28" s="65"/>
      <c r="AR28" s="65"/>
      <c r="AS28" s="65"/>
      <c r="AT28" s="65"/>
    </row>
    <row r="29" spans="1:46" s="1" customFormat="1" ht="30" customHeight="1" thickTop="1" thickBot="1" x14ac:dyDescent="0.3">
      <c r="A29" s="163"/>
      <c r="B29" s="68"/>
      <c r="C29" s="68"/>
      <c r="D29" s="68"/>
      <c r="E29" s="68"/>
      <c r="F29" s="68"/>
      <c r="G29" s="68"/>
      <c r="H29" s="68"/>
      <c r="I29" s="68"/>
      <c r="J29" s="68"/>
      <c r="K29" s="68"/>
      <c r="L29" s="68"/>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157"/>
      <c r="AN29" s="65"/>
      <c r="AO29" s="65"/>
      <c r="AP29" s="65"/>
      <c r="AQ29" s="65"/>
      <c r="AR29" s="65"/>
      <c r="AS29" s="65"/>
      <c r="AT29" s="65"/>
    </row>
    <row r="30" spans="1:46" s="1" customFormat="1" ht="30" customHeight="1" thickTop="1" thickBot="1" x14ac:dyDescent="0.3">
      <c r="A30" s="69" t="s">
        <v>62</v>
      </c>
      <c r="B30" s="45">
        <v>3486.2474346599997</v>
      </c>
      <c r="C30" s="45">
        <v>1689.5640552999998</v>
      </c>
      <c r="D30" s="45">
        <v>271.02185020000002</v>
      </c>
      <c r="E30" s="45">
        <v>2985.3179509799998</v>
      </c>
      <c r="F30" s="45">
        <v>412.23039199999999</v>
      </c>
      <c r="G30" s="45">
        <v>48.950378000000001</v>
      </c>
      <c r="H30" s="45">
        <v>330.29776499999997</v>
      </c>
      <c r="I30" s="45">
        <v>32.982249000000003</v>
      </c>
      <c r="J30" s="45">
        <v>26.0948469414</v>
      </c>
      <c r="K30" s="45">
        <v>0</v>
      </c>
      <c r="L30" s="45">
        <v>3249.2534631800004</v>
      </c>
      <c r="M30" s="45">
        <v>2811.5541153700001</v>
      </c>
      <c r="N30" s="45">
        <v>63.812063999999999</v>
      </c>
      <c r="O30" s="45">
        <v>263.91487562999998</v>
      </c>
      <c r="P30" s="45">
        <v>1.4220385600000003</v>
      </c>
      <c r="Q30" s="45">
        <v>108.55036961999998</v>
      </c>
      <c r="R30" s="45">
        <v>0</v>
      </c>
      <c r="S30" s="45">
        <v>0</v>
      </c>
      <c r="T30" s="45">
        <v>0</v>
      </c>
      <c r="U30" s="45">
        <v>0</v>
      </c>
      <c r="V30" s="45">
        <v>0</v>
      </c>
      <c r="W30" s="45">
        <v>0</v>
      </c>
      <c r="X30" s="45">
        <v>0</v>
      </c>
      <c r="Y30" s="45">
        <v>0</v>
      </c>
      <c r="Z30" s="45">
        <v>0</v>
      </c>
      <c r="AA30" s="45">
        <v>8803.7015451000007</v>
      </c>
      <c r="AB30" s="45">
        <v>868.39456500000017</v>
      </c>
      <c r="AC30" s="45">
        <v>0</v>
      </c>
      <c r="AD30" s="45">
        <v>868.39456500000017</v>
      </c>
      <c r="AE30" s="45">
        <v>0</v>
      </c>
      <c r="AF30" s="45">
        <v>0</v>
      </c>
      <c r="AG30" s="45">
        <v>0</v>
      </c>
      <c r="AH30" s="45">
        <v>9912.9619999999977</v>
      </c>
      <c r="AI30" s="45">
        <v>2472</v>
      </c>
      <c r="AJ30" s="45">
        <v>0</v>
      </c>
      <c r="AK30" s="45">
        <v>289</v>
      </c>
      <c r="AL30" s="45">
        <v>34465.788103361396</v>
      </c>
      <c r="AM30" s="157"/>
      <c r="AN30" s="65"/>
      <c r="AO30" s="65"/>
      <c r="AP30" s="65"/>
      <c r="AQ30" s="65"/>
      <c r="AR30" s="65"/>
      <c r="AS30" s="65"/>
      <c r="AT30" s="65"/>
    </row>
    <row r="31" spans="1:46" s="75" customFormat="1" ht="30" customHeight="1" x14ac:dyDescent="0.25">
      <c r="A31" s="70" t="s">
        <v>63</v>
      </c>
      <c r="B31" s="71">
        <v>0.59032742999999988</v>
      </c>
      <c r="C31" s="72">
        <v>0.82012249999999998</v>
      </c>
      <c r="D31" s="71"/>
      <c r="E31" s="71"/>
      <c r="F31" s="71"/>
      <c r="G31" s="73"/>
      <c r="H31" s="73"/>
      <c r="I31" s="73"/>
      <c r="J31" s="71"/>
      <c r="K31" s="71"/>
      <c r="L31" s="71">
        <v>95.738186799999994</v>
      </c>
      <c r="M31" s="74">
        <v>7.5071149999999998</v>
      </c>
      <c r="N31" s="74">
        <v>0.27345023999999996</v>
      </c>
      <c r="O31" s="73">
        <v>87.938118809999992</v>
      </c>
      <c r="P31" s="73">
        <v>1.0464599999999999E-3</v>
      </c>
      <c r="Q31" s="73">
        <v>1.845629E-2</v>
      </c>
      <c r="R31" s="73"/>
      <c r="S31" s="73"/>
      <c r="T31" s="73"/>
      <c r="U31" s="73"/>
      <c r="V31" s="73"/>
      <c r="W31" s="73"/>
      <c r="X31" s="73"/>
      <c r="Y31" s="73"/>
      <c r="Z31" s="73"/>
      <c r="AA31" s="71">
        <v>128.667</v>
      </c>
      <c r="AB31" s="71"/>
      <c r="AC31" s="73"/>
      <c r="AD31" s="73"/>
      <c r="AE31" s="73"/>
      <c r="AF31" s="71"/>
      <c r="AG31" s="71"/>
      <c r="AH31" s="71">
        <v>136.22399999999999</v>
      </c>
      <c r="AI31" s="71">
        <v>8</v>
      </c>
      <c r="AJ31" s="71"/>
      <c r="AK31" s="71"/>
      <c r="AL31" s="71">
        <v>370.03963672999998</v>
      </c>
      <c r="AM31" s="157"/>
      <c r="AN31" s="65"/>
      <c r="AO31" s="65"/>
      <c r="AP31" s="65"/>
      <c r="AQ31" s="65"/>
      <c r="AR31" s="65"/>
      <c r="AS31" s="65"/>
      <c r="AT31" s="65"/>
    </row>
    <row r="32" spans="1:46" s="75" customFormat="1" ht="30" customHeight="1" x14ac:dyDescent="0.25">
      <c r="A32" s="77" t="s">
        <v>64</v>
      </c>
      <c r="B32" s="78">
        <v>291.09679979999993</v>
      </c>
      <c r="C32" s="78">
        <v>268.30401045000002</v>
      </c>
      <c r="D32" s="78"/>
      <c r="E32" s="78">
        <v>32.490730124999999</v>
      </c>
      <c r="F32" s="78"/>
      <c r="G32" s="79"/>
      <c r="H32" s="79"/>
      <c r="I32" s="79"/>
      <c r="J32" s="78"/>
      <c r="K32" s="78"/>
      <c r="L32" s="78">
        <v>19.456150975000003</v>
      </c>
      <c r="M32" s="79">
        <v>1.1537918700000001</v>
      </c>
      <c r="N32" s="79">
        <v>3.1866863999999997</v>
      </c>
      <c r="O32" s="79">
        <v>13.489499654999999</v>
      </c>
      <c r="P32" s="79">
        <v>1.8414699999999999E-2</v>
      </c>
      <c r="Q32" s="79">
        <v>1.6077583499999999</v>
      </c>
      <c r="R32" s="79"/>
      <c r="S32" s="79"/>
      <c r="T32" s="79"/>
      <c r="U32" s="79"/>
      <c r="V32" s="79"/>
      <c r="W32" s="79"/>
      <c r="X32" s="79"/>
      <c r="Y32" s="79"/>
      <c r="Z32" s="79"/>
      <c r="AA32" s="78">
        <v>1143.6608633999999</v>
      </c>
      <c r="AB32" s="78">
        <v>47.069360000000003</v>
      </c>
      <c r="AC32" s="79"/>
      <c r="AD32" s="79">
        <v>47.069360000000003</v>
      </c>
      <c r="AE32" s="79"/>
      <c r="AF32" s="78"/>
      <c r="AG32" s="78"/>
      <c r="AH32" s="78">
        <v>667.18799999999987</v>
      </c>
      <c r="AI32" s="78">
        <v>496</v>
      </c>
      <c r="AJ32" s="78"/>
      <c r="AK32" s="78"/>
      <c r="AL32" s="78">
        <v>2965.2659147499999</v>
      </c>
      <c r="AM32" s="157"/>
      <c r="AN32" s="65"/>
      <c r="AO32" s="65"/>
      <c r="AP32" s="65"/>
      <c r="AQ32" s="65"/>
      <c r="AR32" s="65"/>
      <c r="AS32" s="65"/>
      <c r="AT32" s="65"/>
    </row>
    <row r="33" spans="1:39" s="1" customFormat="1" ht="30" customHeight="1" outlineLevel="1" x14ac:dyDescent="0.25">
      <c r="A33" s="81" t="s">
        <v>65</v>
      </c>
      <c r="B33" s="24">
        <v>288.00464759999994</v>
      </c>
      <c r="C33" s="24">
        <v>268.14594020000004</v>
      </c>
      <c r="D33" s="24"/>
      <c r="E33" s="24">
        <v>0.16415250000000001</v>
      </c>
      <c r="F33" s="24"/>
      <c r="G33" s="25"/>
      <c r="H33" s="25"/>
      <c r="I33" s="25"/>
      <c r="J33" s="24"/>
      <c r="K33" s="24"/>
      <c r="L33" s="24">
        <v>14.891949055</v>
      </c>
      <c r="M33" s="28">
        <v>1.1537918700000001</v>
      </c>
      <c r="N33" s="28">
        <v>0.44349983999999998</v>
      </c>
      <c r="O33" s="25">
        <v>12.142486484999999</v>
      </c>
      <c r="P33" s="25">
        <v>1.2046060000000001E-2</v>
      </c>
      <c r="Q33" s="25">
        <v>1.1401247999999999</v>
      </c>
      <c r="R33" s="25"/>
      <c r="S33" s="25"/>
      <c r="T33" s="25"/>
      <c r="U33" s="25"/>
      <c r="V33" s="25"/>
      <c r="W33" s="25"/>
      <c r="X33" s="25"/>
      <c r="Y33" s="25"/>
      <c r="Z33" s="25"/>
      <c r="AA33" s="24">
        <v>1024.5262499999999</v>
      </c>
      <c r="AB33" s="24">
        <v>46.90146</v>
      </c>
      <c r="AC33" s="25"/>
      <c r="AD33" s="25">
        <v>46.90146</v>
      </c>
      <c r="AE33" s="25"/>
      <c r="AF33" s="24"/>
      <c r="AG33" s="24"/>
      <c r="AH33" s="24">
        <v>553.75399999999991</v>
      </c>
      <c r="AI33" s="24">
        <v>496</v>
      </c>
      <c r="AJ33" s="24"/>
      <c r="AK33" s="24"/>
      <c r="AL33" s="24">
        <v>2692.3883993549998</v>
      </c>
      <c r="AM33" s="157"/>
    </row>
    <row r="34" spans="1:39" s="1" customFormat="1" ht="30" customHeight="1" outlineLevel="1" x14ac:dyDescent="0.25">
      <c r="A34" s="82" t="s">
        <v>66</v>
      </c>
      <c r="B34" s="18"/>
      <c r="C34" s="18"/>
      <c r="D34" s="18"/>
      <c r="E34" s="18"/>
      <c r="F34" s="18"/>
      <c r="G34" s="19"/>
      <c r="H34" s="19"/>
      <c r="I34" s="19"/>
      <c r="J34" s="18"/>
      <c r="K34" s="18"/>
      <c r="L34" s="18">
        <v>1.974045295</v>
      </c>
      <c r="M34" s="22"/>
      <c r="N34" s="22">
        <v>0.18873599999999999</v>
      </c>
      <c r="O34" s="19">
        <v>1.3178272049999999</v>
      </c>
      <c r="P34" s="19">
        <v>6.3686400000000001E-3</v>
      </c>
      <c r="Q34" s="19">
        <v>0.46111344999999998</v>
      </c>
      <c r="R34" s="19"/>
      <c r="S34" s="19"/>
      <c r="T34" s="19"/>
      <c r="U34" s="19"/>
      <c r="V34" s="19"/>
      <c r="W34" s="19"/>
      <c r="X34" s="19"/>
      <c r="Y34" s="19"/>
      <c r="Z34" s="19"/>
      <c r="AA34" s="18">
        <v>25.797749999999997</v>
      </c>
      <c r="AB34" s="18">
        <v>0.16789999999999999</v>
      </c>
      <c r="AC34" s="19"/>
      <c r="AD34" s="19">
        <v>0.16789999999999999</v>
      </c>
      <c r="AE34" s="19"/>
      <c r="AF34" s="18"/>
      <c r="AG34" s="18"/>
      <c r="AH34" s="18">
        <v>45.321999999999996</v>
      </c>
      <c r="AI34" s="18"/>
      <c r="AJ34" s="18"/>
      <c r="AK34" s="18"/>
      <c r="AL34" s="18">
        <v>73.261695294999996</v>
      </c>
      <c r="AM34" s="157"/>
    </row>
    <row r="35" spans="1:39" s="1" customFormat="1" ht="30" customHeight="1" outlineLevel="1" x14ac:dyDescent="0.25">
      <c r="A35" s="81" t="s">
        <v>67</v>
      </c>
      <c r="B35" s="24"/>
      <c r="C35" s="24"/>
      <c r="D35" s="24"/>
      <c r="E35" s="24"/>
      <c r="F35" s="24"/>
      <c r="G35" s="25"/>
      <c r="H35" s="25"/>
      <c r="I35" s="25"/>
      <c r="J35" s="24"/>
      <c r="K35" s="24"/>
      <c r="L35" s="24">
        <v>1.9758150000000001E-3</v>
      </c>
      <c r="M35" s="28"/>
      <c r="N35" s="28"/>
      <c r="O35" s="25">
        <v>1.9758150000000001E-3</v>
      </c>
      <c r="P35" s="25"/>
      <c r="Q35" s="25"/>
      <c r="R35" s="25"/>
      <c r="S35" s="25"/>
      <c r="T35" s="25"/>
      <c r="U35" s="25"/>
      <c r="V35" s="25"/>
      <c r="W35" s="25"/>
      <c r="X35" s="25"/>
      <c r="Y35" s="25"/>
      <c r="Z35" s="25"/>
      <c r="AA35" s="24">
        <v>20.360999999999997</v>
      </c>
      <c r="AB35" s="24"/>
      <c r="AC35" s="25"/>
      <c r="AD35" s="25"/>
      <c r="AE35" s="25"/>
      <c r="AF35" s="24"/>
      <c r="AG35" s="24"/>
      <c r="AH35" s="24">
        <v>17.372</v>
      </c>
      <c r="AI35" s="24"/>
      <c r="AJ35" s="24"/>
      <c r="AK35" s="24"/>
      <c r="AL35" s="24">
        <v>37.734975814999999</v>
      </c>
      <c r="AM35" s="157"/>
    </row>
    <row r="36" spans="1:39" s="1" customFormat="1" ht="30" customHeight="1" outlineLevel="1" x14ac:dyDescent="0.25">
      <c r="A36" s="82" t="s">
        <v>68</v>
      </c>
      <c r="B36" s="18">
        <v>3.0921521999999997</v>
      </c>
      <c r="C36" s="18">
        <v>0.15807025</v>
      </c>
      <c r="D36" s="18"/>
      <c r="E36" s="18">
        <v>32.326577624999999</v>
      </c>
      <c r="F36" s="18"/>
      <c r="G36" s="19"/>
      <c r="H36" s="19"/>
      <c r="I36" s="19"/>
      <c r="J36" s="18"/>
      <c r="K36" s="18"/>
      <c r="L36" s="18">
        <v>2.5881808099999999</v>
      </c>
      <c r="M36" s="22"/>
      <c r="N36" s="22">
        <v>2.5544505599999998</v>
      </c>
      <c r="O36" s="19">
        <v>2.7210149999999999E-2</v>
      </c>
      <c r="P36" s="19"/>
      <c r="Q36" s="19">
        <v>6.5200999999999992E-3</v>
      </c>
      <c r="R36" s="19"/>
      <c r="S36" s="19"/>
      <c r="T36" s="19"/>
      <c r="U36" s="19"/>
      <c r="V36" s="19"/>
      <c r="W36" s="19"/>
      <c r="X36" s="19"/>
      <c r="Y36" s="19"/>
      <c r="Z36" s="19"/>
      <c r="AA36" s="18">
        <v>72.975863399999994</v>
      </c>
      <c r="AB36" s="18"/>
      <c r="AC36" s="19"/>
      <c r="AD36" s="19"/>
      <c r="AE36" s="19"/>
      <c r="AF36" s="18"/>
      <c r="AG36" s="18"/>
      <c r="AH36" s="18">
        <v>50.739999999999995</v>
      </c>
      <c r="AI36" s="18"/>
      <c r="AJ36" s="18"/>
      <c r="AK36" s="18"/>
      <c r="AL36" s="18">
        <v>161.88084428499997</v>
      </c>
      <c r="AM36" s="157"/>
    </row>
    <row r="37" spans="1:39" s="75" customFormat="1" ht="30" customHeight="1" x14ac:dyDescent="0.25">
      <c r="A37" s="83" t="s">
        <v>69</v>
      </c>
      <c r="B37" s="84">
        <v>192.01942586999999</v>
      </c>
      <c r="C37" s="84">
        <v>630.53293037499998</v>
      </c>
      <c r="D37" s="84"/>
      <c r="E37" s="84">
        <v>9.0299999999999998E-3</v>
      </c>
      <c r="F37" s="84"/>
      <c r="G37" s="85"/>
      <c r="H37" s="85"/>
      <c r="I37" s="85"/>
      <c r="J37" s="84"/>
      <c r="K37" s="84"/>
      <c r="L37" s="84">
        <v>25.500891639999999</v>
      </c>
      <c r="M37" s="85"/>
      <c r="N37" s="85">
        <v>23.140869120000001</v>
      </c>
      <c r="O37" s="85">
        <v>2.06180487</v>
      </c>
      <c r="P37" s="85">
        <v>0.16007627999999999</v>
      </c>
      <c r="Q37" s="85">
        <v>0.13814136999999999</v>
      </c>
      <c r="R37" s="85"/>
      <c r="S37" s="85"/>
      <c r="T37" s="85"/>
      <c r="U37" s="85"/>
      <c r="V37" s="85"/>
      <c r="W37" s="85"/>
      <c r="X37" s="85"/>
      <c r="Y37" s="85"/>
      <c r="Z37" s="85"/>
      <c r="AA37" s="84">
        <v>1005.190664775</v>
      </c>
      <c r="AB37" s="84"/>
      <c r="AC37" s="85"/>
      <c r="AD37" s="85"/>
      <c r="AE37" s="85"/>
      <c r="AF37" s="84"/>
      <c r="AG37" s="84"/>
      <c r="AH37" s="84">
        <v>1545.1619999999998</v>
      </c>
      <c r="AI37" s="84">
        <v>85</v>
      </c>
      <c r="AJ37" s="84"/>
      <c r="AK37" s="84"/>
      <c r="AL37" s="84">
        <v>3483.4149426599997</v>
      </c>
      <c r="AM37" s="157"/>
    </row>
    <row r="38" spans="1:39" s="1" customFormat="1" ht="30" customHeight="1" outlineLevel="1" x14ac:dyDescent="0.25">
      <c r="A38" s="82" t="s">
        <v>70</v>
      </c>
      <c r="B38" s="18">
        <v>141.79674777</v>
      </c>
      <c r="C38" s="18">
        <v>597.01897482499999</v>
      </c>
      <c r="D38" s="18"/>
      <c r="E38" s="18"/>
      <c r="F38" s="18"/>
      <c r="G38" s="19"/>
      <c r="H38" s="19"/>
      <c r="I38" s="19"/>
      <c r="J38" s="18"/>
      <c r="K38" s="18"/>
      <c r="L38" s="18">
        <v>8.9307223099999984</v>
      </c>
      <c r="M38" s="22"/>
      <c r="N38" s="22">
        <v>7.3046236799999997</v>
      </c>
      <c r="O38" s="19">
        <v>1.4820351299999999</v>
      </c>
      <c r="P38" s="19">
        <v>2.2533130000000002E-2</v>
      </c>
      <c r="Q38" s="19">
        <v>0.12153037</v>
      </c>
      <c r="R38" s="19"/>
      <c r="S38" s="19"/>
      <c r="T38" s="19"/>
      <c r="U38" s="19"/>
      <c r="V38" s="19"/>
      <c r="W38" s="19"/>
      <c r="X38" s="19"/>
      <c r="Y38" s="19"/>
      <c r="Z38" s="19"/>
      <c r="AA38" s="18">
        <v>894.99299999999994</v>
      </c>
      <c r="AB38" s="18"/>
      <c r="AC38" s="19"/>
      <c r="AD38" s="19"/>
      <c r="AE38" s="19"/>
      <c r="AF38" s="18"/>
      <c r="AG38" s="18"/>
      <c r="AH38" s="18">
        <v>1296.5359999999998</v>
      </c>
      <c r="AI38" s="18">
        <v>85</v>
      </c>
      <c r="AJ38" s="18"/>
      <c r="AK38" s="18"/>
      <c r="AL38" s="18">
        <v>3024.2754449049999</v>
      </c>
      <c r="AM38" s="157"/>
    </row>
    <row r="39" spans="1:39" s="1" customFormat="1" ht="30" customHeight="1" outlineLevel="1" x14ac:dyDescent="0.25">
      <c r="A39" s="81" t="s">
        <v>71</v>
      </c>
      <c r="B39" s="24">
        <v>49.486689599999998</v>
      </c>
      <c r="C39" s="24">
        <v>33.513955549999999</v>
      </c>
      <c r="D39" s="24"/>
      <c r="E39" s="24">
        <v>9.0299999999999998E-3</v>
      </c>
      <c r="F39" s="24"/>
      <c r="G39" s="25"/>
      <c r="H39" s="25"/>
      <c r="I39" s="25"/>
      <c r="J39" s="24"/>
      <c r="K39" s="24"/>
      <c r="L39" s="24">
        <v>16.531770655000003</v>
      </c>
      <c r="M39" s="28"/>
      <c r="N39" s="28">
        <v>15.836245440000001</v>
      </c>
      <c r="O39" s="25">
        <v>0.541376415</v>
      </c>
      <c r="P39" s="25">
        <v>0.13753779999999999</v>
      </c>
      <c r="Q39" s="25">
        <v>1.6610999999999997E-2</v>
      </c>
      <c r="R39" s="25"/>
      <c r="S39" s="25"/>
      <c r="T39" s="25"/>
      <c r="U39" s="25"/>
      <c r="V39" s="25"/>
      <c r="W39" s="25"/>
      <c r="X39" s="25"/>
      <c r="Y39" s="25"/>
      <c r="Z39" s="25"/>
      <c r="AA39" s="24">
        <v>102.57552937499999</v>
      </c>
      <c r="AB39" s="24"/>
      <c r="AC39" s="25"/>
      <c r="AD39" s="25"/>
      <c r="AE39" s="25"/>
      <c r="AF39" s="24"/>
      <c r="AG39" s="24"/>
      <c r="AH39" s="24">
        <v>206.142</v>
      </c>
      <c r="AI39" s="24"/>
      <c r="AJ39" s="24"/>
      <c r="AK39" s="24"/>
      <c r="AL39" s="24">
        <v>408.25897517999999</v>
      </c>
      <c r="AM39" s="157"/>
    </row>
    <row r="40" spans="1:39" s="1" customFormat="1" ht="30" customHeight="1" outlineLevel="1" x14ac:dyDescent="0.25">
      <c r="A40" s="82" t="s">
        <v>72</v>
      </c>
      <c r="B40" s="18">
        <v>0.73598850000000005</v>
      </c>
      <c r="C40" s="18"/>
      <c r="D40" s="18"/>
      <c r="E40" s="18"/>
      <c r="F40" s="18"/>
      <c r="G40" s="19"/>
      <c r="H40" s="19"/>
      <c r="I40" s="19"/>
      <c r="J40" s="18"/>
      <c r="K40" s="18"/>
      <c r="L40" s="18">
        <v>3.8398675E-2</v>
      </c>
      <c r="M40" s="22"/>
      <c r="N40" s="22"/>
      <c r="O40" s="19">
        <v>3.8393324999999999E-2</v>
      </c>
      <c r="P40" s="19">
        <v>5.3500000000000004E-6</v>
      </c>
      <c r="Q40" s="19"/>
      <c r="R40" s="19"/>
      <c r="S40" s="19"/>
      <c r="T40" s="19"/>
      <c r="U40" s="19"/>
      <c r="V40" s="19"/>
      <c r="W40" s="19"/>
      <c r="X40" s="19"/>
      <c r="Y40" s="19"/>
      <c r="Z40" s="19"/>
      <c r="AA40" s="18">
        <v>7.6221353999999994</v>
      </c>
      <c r="AB40" s="18"/>
      <c r="AC40" s="19"/>
      <c r="AD40" s="19"/>
      <c r="AE40" s="19"/>
      <c r="AF40" s="18"/>
      <c r="AG40" s="18"/>
      <c r="AH40" s="18">
        <v>42.483999999999995</v>
      </c>
      <c r="AI40" s="18"/>
      <c r="AJ40" s="18"/>
      <c r="AK40" s="18"/>
      <c r="AL40" s="18">
        <v>50.880522574999993</v>
      </c>
      <c r="AM40" s="157"/>
    </row>
    <row r="41" spans="1:39" s="75" customFormat="1" ht="30" customHeight="1" x14ac:dyDescent="0.25">
      <c r="A41" s="83" t="s">
        <v>73</v>
      </c>
      <c r="B41" s="71">
        <v>16.4890197</v>
      </c>
      <c r="C41" s="71">
        <v>0.13897500000000002</v>
      </c>
      <c r="D41" s="71"/>
      <c r="E41" s="71"/>
      <c r="F41" s="71"/>
      <c r="G41" s="88"/>
      <c r="H41" s="88"/>
      <c r="I41" s="88"/>
      <c r="J41" s="71"/>
      <c r="K41" s="71"/>
      <c r="L41" s="71">
        <v>7.6572170449999994</v>
      </c>
      <c r="M41" s="85"/>
      <c r="N41" s="85">
        <v>0.84562559999999998</v>
      </c>
      <c r="O41" s="88">
        <v>6.7941488249999997</v>
      </c>
      <c r="P41" s="88">
        <v>1.0699999999999999E-6</v>
      </c>
      <c r="Q41" s="88">
        <v>1.744155E-2</v>
      </c>
      <c r="R41" s="88"/>
      <c r="S41" s="88"/>
      <c r="T41" s="88"/>
      <c r="U41" s="88"/>
      <c r="V41" s="88"/>
      <c r="W41" s="88"/>
      <c r="X41" s="88"/>
      <c r="Y41" s="88"/>
      <c r="Z41" s="88"/>
      <c r="AA41" s="71">
        <v>37.277914574999997</v>
      </c>
      <c r="AB41" s="71">
        <v>245.03307000000001</v>
      </c>
      <c r="AC41" s="88"/>
      <c r="AD41" s="88">
        <v>245.03307000000001</v>
      </c>
      <c r="AE41" s="88"/>
      <c r="AF41" s="71"/>
      <c r="AG41" s="71"/>
      <c r="AH41" s="71">
        <v>190.48999999999998</v>
      </c>
      <c r="AI41" s="71">
        <v>53</v>
      </c>
      <c r="AJ41" s="71"/>
      <c r="AK41" s="71"/>
      <c r="AL41" s="71">
        <v>550.08619632</v>
      </c>
      <c r="AM41" s="157"/>
    </row>
    <row r="42" spans="1:39" s="75" customFormat="1" ht="30" customHeight="1" x14ac:dyDescent="0.25">
      <c r="A42" s="77" t="s">
        <v>74</v>
      </c>
      <c r="B42" s="89">
        <v>43.084979999999995</v>
      </c>
      <c r="C42" s="89">
        <v>80.378487949999993</v>
      </c>
      <c r="D42" s="89"/>
      <c r="E42" s="89"/>
      <c r="F42" s="89"/>
      <c r="G42" s="90"/>
      <c r="H42" s="90"/>
      <c r="I42" s="90"/>
      <c r="J42" s="89"/>
      <c r="K42" s="89"/>
      <c r="L42" s="89">
        <v>5.2448615299999997</v>
      </c>
      <c r="M42" s="79">
        <v>2.9100456000000001</v>
      </c>
      <c r="N42" s="79">
        <v>4.5014399999999996E-2</v>
      </c>
      <c r="O42" s="90">
        <v>2.11831587</v>
      </c>
      <c r="P42" s="90">
        <v>2.3311020000000002E-2</v>
      </c>
      <c r="Q42" s="90">
        <v>0.14817463999999997</v>
      </c>
      <c r="R42" s="90"/>
      <c r="S42" s="90"/>
      <c r="T42" s="90"/>
      <c r="U42" s="90"/>
      <c r="V42" s="90"/>
      <c r="W42" s="90"/>
      <c r="X42" s="90"/>
      <c r="Y42" s="90"/>
      <c r="Z42" s="90"/>
      <c r="AA42" s="89">
        <v>207.73499999999999</v>
      </c>
      <c r="AB42" s="89">
        <v>2.2694049999999999</v>
      </c>
      <c r="AC42" s="90"/>
      <c r="AD42" s="90">
        <v>2.2694049999999999</v>
      </c>
      <c r="AE42" s="90"/>
      <c r="AF42" s="89"/>
      <c r="AG42" s="89"/>
      <c r="AH42" s="89">
        <v>293.94799999999998</v>
      </c>
      <c r="AI42" s="89">
        <v>189</v>
      </c>
      <c r="AJ42" s="89"/>
      <c r="AK42" s="89"/>
      <c r="AL42" s="89">
        <v>821.66073447999997</v>
      </c>
      <c r="AM42" s="157"/>
    </row>
    <row r="43" spans="1:39" s="75" customFormat="1" ht="31.5" customHeight="1" x14ac:dyDescent="0.25">
      <c r="A43" s="70" t="s">
        <v>75</v>
      </c>
      <c r="B43" s="91">
        <v>342.49829873999994</v>
      </c>
      <c r="C43" s="91">
        <v>137.56122050000002</v>
      </c>
      <c r="D43" s="91"/>
      <c r="E43" s="91"/>
      <c r="F43" s="91"/>
      <c r="G43" s="92"/>
      <c r="H43" s="92"/>
      <c r="I43" s="92"/>
      <c r="J43" s="91"/>
      <c r="K43" s="91"/>
      <c r="L43" s="91">
        <v>14.364907909999999</v>
      </c>
      <c r="M43" s="92"/>
      <c r="N43" s="92">
        <v>5.4156633599999999</v>
      </c>
      <c r="O43" s="92">
        <v>5.5334950199999993</v>
      </c>
      <c r="P43" s="92">
        <v>4.1145780000000007E-2</v>
      </c>
      <c r="Q43" s="92">
        <v>3.3746037499999995</v>
      </c>
      <c r="R43" s="92"/>
      <c r="S43" s="92"/>
      <c r="T43" s="92"/>
      <c r="U43" s="92"/>
      <c r="V43" s="92"/>
      <c r="W43" s="92"/>
      <c r="X43" s="92"/>
      <c r="Y43" s="92"/>
      <c r="Z43" s="92"/>
      <c r="AA43" s="91">
        <v>1924.82411385</v>
      </c>
      <c r="AB43" s="91">
        <v>8.5706799999999994</v>
      </c>
      <c r="AC43" s="92"/>
      <c r="AD43" s="92">
        <v>8.5706799999999994</v>
      </c>
      <c r="AE43" s="92"/>
      <c r="AF43" s="91"/>
      <c r="AG43" s="91"/>
      <c r="AH43" s="91">
        <v>1123.7619999999997</v>
      </c>
      <c r="AI43" s="91">
        <v>263</v>
      </c>
      <c r="AJ43" s="91"/>
      <c r="AK43" s="91"/>
      <c r="AL43" s="91">
        <v>3814.5812209999995</v>
      </c>
      <c r="AM43" s="157"/>
    </row>
    <row r="44" spans="1:39" s="1" customFormat="1" ht="30" customHeight="1" outlineLevel="1" x14ac:dyDescent="0.25">
      <c r="A44" s="82" t="s">
        <v>76</v>
      </c>
      <c r="B44" s="18">
        <v>338.92630949999995</v>
      </c>
      <c r="C44" s="18">
        <v>87.646560000000008</v>
      </c>
      <c r="D44" s="18"/>
      <c r="E44" s="18"/>
      <c r="F44" s="18"/>
      <c r="G44" s="19"/>
      <c r="H44" s="19"/>
      <c r="I44" s="19"/>
      <c r="J44" s="18"/>
      <c r="K44" s="18"/>
      <c r="L44" s="18">
        <v>5.5465886099999997</v>
      </c>
      <c r="M44" s="22"/>
      <c r="N44" s="22">
        <v>0.43258848</v>
      </c>
      <c r="O44" s="19">
        <v>2.6794411199999999</v>
      </c>
      <c r="P44" s="19"/>
      <c r="Q44" s="19">
        <v>2.4345590099999996</v>
      </c>
      <c r="R44" s="19"/>
      <c r="S44" s="19"/>
      <c r="T44" s="19"/>
      <c r="U44" s="19"/>
      <c r="V44" s="19"/>
      <c r="W44" s="19"/>
      <c r="X44" s="19"/>
      <c r="Y44" s="19"/>
      <c r="Z44" s="19"/>
      <c r="AA44" s="18">
        <v>1223.442</v>
      </c>
      <c r="AB44" s="18">
        <v>2.0890600000000004</v>
      </c>
      <c r="AC44" s="19"/>
      <c r="AD44" s="19">
        <v>2.0890600000000004</v>
      </c>
      <c r="AE44" s="19"/>
      <c r="AF44" s="18"/>
      <c r="AG44" s="18"/>
      <c r="AH44" s="18">
        <v>506.45399999999995</v>
      </c>
      <c r="AI44" s="18">
        <v>243</v>
      </c>
      <c r="AJ44" s="18"/>
      <c r="AK44" s="18"/>
      <c r="AL44" s="18">
        <v>2407.1045181099998</v>
      </c>
      <c r="AM44" s="157"/>
    </row>
    <row r="45" spans="1:39" s="1" customFormat="1" ht="30" customHeight="1" outlineLevel="1" x14ac:dyDescent="0.25">
      <c r="A45" s="81" t="s">
        <v>77</v>
      </c>
      <c r="B45" s="93"/>
      <c r="C45" s="93"/>
      <c r="D45" s="93"/>
      <c r="E45" s="93"/>
      <c r="F45" s="93"/>
      <c r="G45" s="94"/>
      <c r="H45" s="94"/>
      <c r="I45" s="94"/>
      <c r="J45" s="93"/>
      <c r="K45" s="93"/>
      <c r="L45" s="93">
        <v>2.4210787949999997</v>
      </c>
      <c r="M45" s="95"/>
      <c r="N45" s="95">
        <v>1.2675744</v>
      </c>
      <c r="O45" s="94">
        <v>1.1535043949999999</v>
      </c>
      <c r="P45" s="94"/>
      <c r="Q45" s="94"/>
      <c r="R45" s="94"/>
      <c r="S45" s="94"/>
      <c r="T45" s="94"/>
      <c r="U45" s="94"/>
      <c r="V45" s="94"/>
      <c r="W45" s="94"/>
      <c r="X45" s="94"/>
      <c r="Y45" s="94"/>
      <c r="Z45" s="94"/>
      <c r="AA45" s="93">
        <v>477.03149999999999</v>
      </c>
      <c r="AB45" s="93"/>
      <c r="AC45" s="94"/>
      <c r="AD45" s="94"/>
      <c r="AE45" s="94"/>
      <c r="AF45" s="93"/>
      <c r="AG45" s="93"/>
      <c r="AH45" s="93">
        <v>38.012</v>
      </c>
      <c r="AI45" s="93"/>
      <c r="AJ45" s="93"/>
      <c r="AK45" s="93"/>
      <c r="AL45" s="93">
        <v>517.46457879500008</v>
      </c>
      <c r="AM45" s="157"/>
    </row>
    <row r="46" spans="1:39" s="1" customFormat="1" ht="30" customHeight="1" outlineLevel="1" x14ac:dyDescent="0.25">
      <c r="A46" s="82" t="s">
        <v>78</v>
      </c>
      <c r="B46" s="18">
        <v>3.0944636999999995</v>
      </c>
      <c r="C46" s="18">
        <v>0.37487549999999997</v>
      </c>
      <c r="D46" s="18"/>
      <c r="E46" s="18"/>
      <c r="F46" s="18"/>
      <c r="G46" s="19"/>
      <c r="H46" s="19"/>
      <c r="I46" s="19"/>
      <c r="J46" s="18"/>
      <c r="K46" s="18"/>
      <c r="L46" s="18">
        <v>4.1248056099999992</v>
      </c>
      <c r="M46" s="22"/>
      <c r="N46" s="22">
        <v>3.6876604799999999</v>
      </c>
      <c r="O46" s="19">
        <v>0.35494703999999999</v>
      </c>
      <c r="P46" s="19">
        <v>1.4766000000000001E-4</v>
      </c>
      <c r="Q46" s="19">
        <v>8.205042999999998E-2</v>
      </c>
      <c r="R46" s="19"/>
      <c r="S46" s="19"/>
      <c r="T46" s="19"/>
      <c r="U46" s="19"/>
      <c r="V46" s="19"/>
      <c r="W46" s="19"/>
      <c r="X46" s="19"/>
      <c r="Y46" s="19"/>
      <c r="Z46" s="19"/>
      <c r="AA46" s="18">
        <v>89.428566974999995</v>
      </c>
      <c r="AB46" s="18">
        <v>6.2048199999999998</v>
      </c>
      <c r="AC46" s="19"/>
      <c r="AD46" s="19">
        <v>6.2048199999999998</v>
      </c>
      <c r="AE46" s="19"/>
      <c r="AF46" s="18"/>
      <c r="AG46" s="18"/>
      <c r="AH46" s="18">
        <v>47.815999999999995</v>
      </c>
      <c r="AI46" s="18"/>
      <c r="AJ46" s="18"/>
      <c r="AK46" s="18"/>
      <c r="AL46" s="18">
        <v>151.043531785</v>
      </c>
      <c r="AM46" s="157"/>
    </row>
    <row r="47" spans="1:39" s="1" customFormat="1" ht="30" customHeight="1" outlineLevel="1" x14ac:dyDescent="0.25">
      <c r="A47" s="81" t="s">
        <v>79</v>
      </c>
      <c r="B47" s="55">
        <v>0.47752553999999992</v>
      </c>
      <c r="C47" s="55">
        <v>49.539785000000002</v>
      </c>
      <c r="D47" s="55"/>
      <c r="E47" s="55"/>
      <c r="F47" s="55"/>
      <c r="G47" s="58"/>
      <c r="H47" s="58"/>
      <c r="I47" s="58"/>
      <c r="J47" s="55"/>
      <c r="K47" s="55"/>
      <c r="L47" s="55">
        <v>2.272434895</v>
      </c>
      <c r="M47" s="57"/>
      <c r="N47" s="57">
        <v>2.784E-2</v>
      </c>
      <c r="O47" s="58">
        <v>1.3456024649999998</v>
      </c>
      <c r="P47" s="58">
        <v>4.0998120000000006E-2</v>
      </c>
      <c r="Q47" s="58">
        <v>0.85799430999999993</v>
      </c>
      <c r="R47" s="58"/>
      <c r="S47" s="58"/>
      <c r="T47" s="58"/>
      <c r="U47" s="58"/>
      <c r="V47" s="58"/>
      <c r="W47" s="58"/>
      <c r="X47" s="58"/>
      <c r="Y47" s="58"/>
      <c r="Z47" s="58"/>
      <c r="AA47" s="55">
        <v>134.92204687500001</v>
      </c>
      <c r="AB47" s="55">
        <v>0.27679999999999999</v>
      </c>
      <c r="AC47" s="58"/>
      <c r="AD47" s="58">
        <v>0.27679999999999999</v>
      </c>
      <c r="AE47" s="58"/>
      <c r="AF47" s="55"/>
      <c r="AG47" s="55"/>
      <c r="AH47" s="55">
        <v>531.4799999999999</v>
      </c>
      <c r="AI47" s="55">
        <v>20</v>
      </c>
      <c r="AJ47" s="55"/>
      <c r="AK47" s="55"/>
      <c r="AL47" s="55">
        <v>738.96859230999996</v>
      </c>
      <c r="AM47" s="157"/>
    </row>
    <row r="48" spans="1:39" s="75" customFormat="1" ht="30" customHeight="1" x14ac:dyDescent="0.25">
      <c r="A48" s="77" t="s">
        <v>80</v>
      </c>
      <c r="B48" s="78">
        <v>1431.6796724399999</v>
      </c>
      <c r="C48" s="78">
        <v>551.56790189999992</v>
      </c>
      <c r="D48" s="78"/>
      <c r="E48" s="78">
        <v>10.391595000000001</v>
      </c>
      <c r="F48" s="78"/>
      <c r="G48" s="79"/>
      <c r="H48" s="79"/>
      <c r="I48" s="79"/>
      <c r="J48" s="78"/>
      <c r="K48" s="78"/>
      <c r="L48" s="78">
        <v>2908.7036719949997</v>
      </c>
      <c r="M48" s="79">
        <v>2796.6624993999999</v>
      </c>
      <c r="N48" s="79">
        <v>8.5936291199999992</v>
      </c>
      <c r="O48" s="79">
        <v>99.166849334999981</v>
      </c>
      <c r="P48" s="79">
        <v>2.6944740000000002E-2</v>
      </c>
      <c r="Q48" s="79">
        <v>4.2537493999999993</v>
      </c>
      <c r="R48" s="79"/>
      <c r="S48" s="79"/>
      <c r="T48" s="79"/>
      <c r="U48" s="79"/>
      <c r="V48" s="79"/>
      <c r="W48" s="79"/>
      <c r="X48" s="79"/>
      <c r="Y48" s="79"/>
      <c r="Z48" s="79"/>
      <c r="AA48" s="78">
        <v>1515.9471170249999</v>
      </c>
      <c r="AB48" s="78">
        <v>504.6471150000001</v>
      </c>
      <c r="AC48" s="79"/>
      <c r="AD48" s="79">
        <v>504.6471150000001</v>
      </c>
      <c r="AE48" s="79"/>
      <c r="AF48" s="78"/>
      <c r="AG48" s="78"/>
      <c r="AH48" s="78">
        <v>1105.3579999999997</v>
      </c>
      <c r="AI48" s="78">
        <v>53</v>
      </c>
      <c r="AJ48" s="78"/>
      <c r="AK48" s="78"/>
      <c r="AL48" s="78">
        <v>8081.2950733599992</v>
      </c>
      <c r="AM48" s="157"/>
    </row>
    <row r="49" spans="1:39" s="1" customFormat="1" ht="30" customHeight="1" outlineLevel="1" x14ac:dyDescent="0.25">
      <c r="A49" s="81" t="s">
        <v>81</v>
      </c>
      <c r="B49" s="55"/>
      <c r="C49" s="55"/>
      <c r="D49" s="55"/>
      <c r="E49" s="55"/>
      <c r="F49" s="55"/>
      <c r="G49" s="58"/>
      <c r="H49" s="58"/>
      <c r="I49" s="58"/>
      <c r="J49" s="55"/>
      <c r="K49" s="55"/>
      <c r="L49" s="55">
        <v>0.96783768999999986</v>
      </c>
      <c r="M49" s="57"/>
      <c r="N49" s="57"/>
      <c r="O49" s="58">
        <v>0.32363621999999997</v>
      </c>
      <c r="P49" s="58">
        <v>1.836227E-2</v>
      </c>
      <c r="Q49" s="58">
        <v>0.62583919999999993</v>
      </c>
      <c r="R49" s="58"/>
      <c r="S49" s="58"/>
      <c r="T49" s="58"/>
      <c r="U49" s="58"/>
      <c r="V49" s="58"/>
      <c r="W49" s="58"/>
      <c r="X49" s="58"/>
      <c r="Y49" s="58"/>
      <c r="Z49" s="58"/>
      <c r="AA49" s="55">
        <v>664.412118975</v>
      </c>
      <c r="AB49" s="55"/>
      <c r="AC49" s="58"/>
      <c r="AD49" s="58"/>
      <c r="AE49" s="58"/>
      <c r="AF49" s="55"/>
      <c r="AG49" s="55"/>
      <c r="AH49" s="55">
        <v>173.80599999999998</v>
      </c>
      <c r="AI49" s="55"/>
      <c r="AJ49" s="55"/>
      <c r="AK49" s="55"/>
      <c r="AL49" s="55">
        <v>839.18595666500005</v>
      </c>
      <c r="AM49" s="157"/>
    </row>
    <row r="50" spans="1:39" s="1" customFormat="1" ht="30" customHeight="1" outlineLevel="1" x14ac:dyDescent="0.25">
      <c r="A50" s="82" t="s">
        <v>82</v>
      </c>
      <c r="B50" s="18">
        <v>32.623342829999999</v>
      </c>
      <c r="C50" s="18">
        <v>163.21354432499999</v>
      </c>
      <c r="D50" s="18"/>
      <c r="E50" s="18"/>
      <c r="F50" s="18"/>
      <c r="G50" s="19"/>
      <c r="H50" s="19"/>
      <c r="I50" s="19"/>
      <c r="J50" s="18"/>
      <c r="K50" s="18"/>
      <c r="L50" s="18">
        <v>33.566635365000003</v>
      </c>
      <c r="M50" s="22">
        <v>26.388069400000003</v>
      </c>
      <c r="N50" s="22"/>
      <c r="O50" s="19">
        <v>7.166699144999999</v>
      </c>
      <c r="P50" s="19">
        <v>4.5218200000000002E-3</v>
      </c>
      <c r="Q50" s="19">
        <v>7.3449999999999991E-3</v>
      </c>
      <c r="R50" s="19"/>
      <c r="S50" s="19"/>
      <c r="T50" s="19"/>
      <c r="U50" s="19"/>
      <c r="V50" s="19"/>
      <c r="W50" s="19"/>
      <c r="X50" s="19"/>
      <c r="Y50" s="19"/>
      <c r="Z50" s="19"/>
      <c r="AA50" s="18">
        <v>717.40061249999997</v>
      </c>
      <c r="AB50" s="18"/>
      <c r="AC50" s="19"/>
      <c r="AD50" s="19"/>
      <c r="AE50" s="19"/>
      <c r="AF50" s="18"/>
      <c r="AG50" s="18"/>
      <c r="AH50" s="18">
        <v>194.27399999999997</v>
      </c>
      <c r="AI50" s="18"/>
      <c r="AJ50" s="18"/>
      <c r="AK50" s="18"/>
      <c r="AL50" s="18">
        <v>1141.07813502</v>
      </c>
      <c r="AM50" s="157"/>
    </row>
    <row r="51" spans="1:39" s="1" customFormat="1" ht="30" customHeight="1" outlineLevel="1" x14ac:dyDescent="0.25">
      <c r="A51" s="81" t="s">
        <v>83</v>
      </c>
      <c r="B51" s="55">
        <v>1399.0563296099999</v>
      </c>
      <c r="C51" s="55">
        <v>388.35435757499999</v>
      </c>
      <c r="D51" s="55"/>
      <c r="E51" s="55">
        <v>10.391595000000001</v>
      </c>
      <c r="F51" s="55"/>
      <c r="G51" s="58"/>
      <c r="H51" s="58"/>
      <c r="I51" s="58"/>
      <c r="J51" s="55"/>
      <c r="K51" s="55"/>
      <c r="L51" s="55">
        <v>2874.1691989400001</v>
      </c>
      <c r="M51" s="57">
        <v>2770.2744299999999</v>
      </c>
      <c r="N51" s="57">
        <v>8.5936291199999992</v>
      </c>
      <c r="O51" s="58">
        <v>91.676513969999988</v>
      </c>
      <c r="P51" s="58">
        <v>4.0606500000000007E-3</v>
      </c>
      <c r="Q51" s="58">
        <v>3.6205651999999997</v>
      </c>
      <c r="R51" s="58"/>
      <c r="S51" s="58"/>
      <c r="T51" s="58"/>
      <c r="U51" s="58"/>
      <c r="V51" s="58"/>
      <c r="W51" s="58"/>
      <c r="X51" s="58"/>
      <c r="Y51" s="58"/>
      <c r="Z51" s="58"/>
      <c r="AA51" s="55">
        <v>134.13438554999999</v>
      </c>
      <c r="AB51" s="55">
        <v>504.6471150000001</v>
      </c>
      <c r="AC51" s="58"/>
      <c r="AD51" s="58">
        <v>504.6471150000001</v>
      </c>
      <c r="AE51" s="58"/>
      <c r="AF51" s="55"/>
      <c r="AG51" s="55"/>
      <c r="AH51" s="55">
        <v>737.27799999999991</v>
      </c>
      <c r="AI51" s="55">
        <v>53</v>
      </c>
      <c r="AJ51" s="55"/>
      <c r="AK51" s="55"/>
      <c r="AL51" s="55">
        <v>6101.0309816749996</v>
      </c>
      <c r="AM51" s="157"/>
    </row>
    <row r="52" spans="1:39" s="75" customFormat="1" ht="30" customHeight="1" x14ac:dyDescent="0.25">
      <c r="A52" s="77" t="s">
        <v>84</v>
      </c>
      <c r="B52" s="78">
        <v>1167.4898559600001</v>
      </c>
      <c r="C52" s="78">
        <v>17.580124999999999</v>
      </c>
      <c r="D52" s="78"/>
      <c r="E52" s="78">
        <v>2942.426595855</v>
      </c>
      <c r="F52" s="78">
        <v>412.23039199999999</v>
      </c>
      <c r="G52" s="79">
        <v>48.950378000000001</v>
      </c>
      <c r="H52" s="79">
        <v>330.29776499999997</v>
      </c>
      <c r="I52" s="79">
        <v>32.982249000000003</v>
      </c>
      <c r="J52" s="78">
        <v>26.0948469414</v>
      </c>
      <c r="K52" s="78"/>
      <c r="L52" s="78">
        <v>22.161169499999996</v>
      </c>
      <c r="M52" s="79">
        <v>3.3206634999999998</v>
      </c>
      <c r="N52" s="79">
        <v>0.20664768</v>
      </c>
      <c r="O52" s="79">
        <v>16.346551949999998</v>
      </c>
      <c r="P52" s="79">
        <v>4.6350260000000004E-2</v>
      </c>
      <c r="Q52" s="79">
        <v>2.2409561099999999</v>
      </c>
      <c r="R52" s="79"/>
      <c r="S52" s="79"/>
      <c r="T52" s="79"/>
      <c r="U52" s="79"/>
      <c r="V52" s="79"/>
      <c r="W52" s="79"/>
      <c r="X52" s="79"/>
      <c r="Y52" s="79"/>
      <c r="Z52" s="79"/>
      <c r="AA52" s="78">
        <v>1781.4908619749999</v>
      </c>
      <c r="AB52" s="78">
        <v>55.082555999999997</v>
      </c>
      <c r="AC52" s="79"/>
      <c r="AD52" s="79">
        <v>55.082555999999997</v>
      </c>
      <c r="AE52" s="79"/>
      <c r="AF52" s="78"/>
      <c r="AG52" s="78"/>
      <c r="AH52" s="78">
        <v>2673.9119999999994</v>
      </c>
      <c r="AI52" s="78">
        <v>285</v>
      </c>
      <c r="AJ52" s="78"/>
      <c r="AK52" s="78"/>
      <c r="AL52" s="78">
        <v>9383.4684032313999</v>
      </c>
      <c r="AM52" s="157"/>
    </row>
    <row r="53" spans="1:39" s="1" customFormat="1" ht="30" customHeight="1" outlineLevel="1" x14ac:dyDescent="0.25">
      <c r="A53" s="81" t="s">
        <v>85</v>
      </c>
      <c r="B53" s="55">
        <v>1135.9190915700001</v>
      </c>
      <c r="C53" s="55"/>
      <c r="D53" s="55"/>
      <c r="E53" s="55">
        <v>2939.3623066350001</v>
      </c>
      <c r="F53" s="55">
        <v>412.23039199999999</v>
      </c>
      <c r="G53" s="58">
        <v>48.950378000000001</v>
      </c>
      <c r="H53" s="58">
        <v>330.29776499999997</v>
      </c>
      <c r="I53" s="58">
        <v>32.982249000000003</v>
      </c>
      <c r="J53" s="55">
        <v>26.0948469414</v>
      </c>
      <c r="K53" s="55"/>
      <c r="L53" s="55">
        <v>11.619218259999998</v>
      </c>
      <c r="M53" s="57"/>
      <c r="N53" s="57">
        <v>8.6196480000000006E-2</v>
      </c>
      <c r="O53" s="58">
        <v>11.3209956</v>
      </c>
      <c r="P53" s="58">
        <v>1.4634390000000001E-2</v>
      </c>
      <c r="Q53" s="58">
        <v>0.19739178999999998</v>
      </c>
      <c r="R53" s="58"/>
      <c r="S53" s="58"/>
      <c r="T53" s="58"/>
      <c r="U53" s="58"/>
      <c r="V53" s="58"/>
      <c r="W53" s="58"/>
      <c r="X53" s="58"/>
      <c r="Y53" s="58"/>
      <c r="Z53" s="58"/>
      <c r="AA53" s="55">
        <v>1361.3012027999998</v>
      </c>
      <c r="AB53" s="55">
        <v>3.4427699999999999</v>
      </c>
      <c r="AC53" s="58"/>
      <c r="AD53" s="58">
        <v>3.4427699999999999</v>
      </c>
      <c r="AE53" s="58"/>
      <c r="AF53" s="55"/>
      <c r="AG53" s="55"/>
      <c r="AH53" s="55">
        <v>2180.0139999999997</v>
      </c>
      <c r="AI53" s="55">
        <v>236</v>
      </c>
      <c r="AJ53" s="55"/>
      <c r="AK53" s="55"/>
      <c r="AL53" s="55">
        <v>8305.9838282063993</v>
      </c>
      <c r="AM53" s="157"/>
    </row>
    <row r="54" spans="1:39" s="1" customFormat="1" ht="30" customHeight="1" outlineLevel="1" x14ac:dyDescent="0.25">
      <c r="A54" s="82" t="s">
        <v>86</v>
      </c>
      <c r="B54" s="18">
        <v>31.334784389999999</v>
      </c>
      <c r="C54" s="18"/>
      <c r="D54" s="18"/>
      <c r="E54" s="18">
        <v>3.06428922</v>
      </c>
      <c r="F54" s="18"/>
      <c r="G54" s="19"/>
      <c r="H54" s="19"/>
      <c r="I54" s="19"/>
      <c r="J54" s="18"/>
      <c r="K54" s="18"/>
      <c r="L54" s="18">
        <v>6.9343266049999999</v>
      </c>
      <c r="M54" s="22">
        <v>3.3206634999999998</v>
      </c>
      <c r="N54" s="22">
        <v>0.10367999999999999</v>
      </c>
      <c r="O54" s="19">
        <v>3.4818259049999996</v>
      </c>
      <c r="P54" s="19">
        <v>6.6928500000000002E-3</v>
      </c>
      <c r="Q54" s="19">
        <v>2.146435E-2</v>
      </c>
      <c r="R54" s="19"/>
      <c r="S54" s="19"/>
      <c r="T54" s="19"/>
      <c r="U54" s="19"/>
      <c r="V54" s="19"/>
      <c r="W54" s="19"/>
      <c r="X54" s="19"/>
      <c r="Y54" s="19"/>
      <c r="Z54" s="19"/>
      <c r="AA54" s="18">
        <v>269.55245624999998</v>
      </c>
      <c r="AB54" s="18">
        <v>11.22345</v>
      </c>
      <c r="AC54" s="19"/>
      <c r="AD54" s="19">
        <v>11.22345</v>
      </c>
      <c r="AE54" s="19"/>
      <c r="AF54" s="18"/>
      <c r="AG54" s="18"/>
      <c r="AH54" s="18">
        <v>306.93399999999997</v>
      </c>
      <c r="AI54" s="18">
        <v>49</v>
      </c>
      <c r="AJ54" s="18"/>
      <c r="AK54" s="18"/>
      <c r="AL54" s="18">
        <v>678.04330646499989</v>
      </c>
      <c r="AM54" s="157"/>
    </row>
    <row r="55" spans="1:39" s="1" customFormat="1" ht="30" customHeight="1" outlineLevel="1" x14ac:dyDescent="0.25">
      <c r="A55" s="81" t="s">
        <v>87</v>
      </c>
      <c r="B55" s="55">
        <v>0.23598</v>
      </c>
      <c r="C55" s="55">
        <v>17.580124999999999</v>
      </c>
      <c r="D55" s="55"/>
      <c r="E55" s="55"/>
      <c r="F55" s="55"/>
      <c r="G55" s="58"/>
      <c r="H55" s="58"/>
      <c r="I55" s="58"/>
      <c r="J55" s="55"/>
      <c r="K55" s="55"/>
      <c r="L55" s="55">
        <v>3.6076246349999996</v>
      </c>
      <c r="M55" s="57"/>
      <c r="N55" s="57">
        <v>1.67712E-2</v>
      </c>
      <c r="O55" s="58">
        <v>1.543730445</v>
      </c>
      <c r="P55" s="58">
        <v>2.5023020000000003E-2</v>
      </c>
      <c r="Q55" s="58">
        <v>2.0220999699999997</v>
      </c>
      <c r="R55" s="58"/>
      <c r="S55" s="58"/>
      <c r="T55" s="58"/>
      <c r="U55" s="58"/>
      <c r="V55" s="58"/>
      <c r="W55" s="58"/>
      <c r="X55" s="58"/>
      <c r="Y55" s="58"/>
      <c r="Z55" s="58"/>
      <c r="AA55" s="55">
        <v>150.637202925</v>
      </c>
      <c r="AB55" s="55">
        <v>40.416336000000001</v>
      </c>
      <c r="AC55" s="58"/>
      <c r="AD55" s="58">
        <v>40.416336000000001</v>
      </c>
      <c r="AE55" s="58"/>
      <c r="AF55" s="55"/>
      <c r="AG55" s="55"/>
      <c r="AH55" s="55">
        <v>186.964</v>
      </c>
      <c r="AI55" s="55"/>
      <c r="AJ55" s="55"/>
      <c r="AK55" s="55"/>
      <c r="AL55" s="55">
        <v>399.44126856000003</v>
      </c>
      <c r="AM55" s="157"/>
    </row>
    <row r="56" spans="1:39" s="75" customFormat="1" ht="30" customHeight="1" x14ac:dyDescent="0.25">
      <c r="A56" s="77" t="s">
        <v>88</v>
      </c>
      <c r="B56" s="89">
        <v>0.18975</v>
      </c>
      <c r="C56" s="89">
        <v>0.88848162500000005</v>
      </c>
      <c r="D56" s="89"/>
      <c r="E56" s="89"/>
      <c r="F56" s="89"/>
      <c r="G56" s="90"/>
      <c r="H56" s="90"/>
      <c r="I56" s="90"/>
      <c r="J56" s="89"/>
      <c r="K56" s="89"/>
      <c r="L56" s="89">
        <v>25.533512005000002</v>
      </c>
      <c r="M56" s="79"/>
      <c r="N56" s="79">
        <v>21.920813760000001</v>
      </c>
      <c r="O56" s="90">
        <v>1.9513341449999999</v>
      </c>
      <c r="P56" s="90">
        <v>7.2471099999999997E-2</v>
      </c>
      <c r="Q56" s="90">
        <v>1.5888929999999997</v>
      </c>
      <c r="R56" s="90"/>
      <c r="S56" s="90"/>
      <c r="T56" s="90"/>
      <c r="U56" s="90"/>
      <c r="V56" s="90"/>
      <c r="W56" s="90"/>
      <c r="X56" s="90"/>
      <c r="Y56" s="90"/>
      <c r="Z56" s="90"/>
      <c r="AA56" s="89">
        <v>101.72712412499999</v>
      </c>
      <c r="AB56" s="89">
        <v>1.7163200000000001</v>
      </c>
      <c r="AC56" s="90"/>
      <c r="AD56" s="90">
        <v>1.7163200000000001</v>
      </c>
      <c r="AE56" s="90"/>
      <c r="AF56" s="89"/>
      <c r="AG56" s="89"/>
      <c r="AH56" s="89">
        <v>235.55399999999997</v>
      </c>
      <c r="AI56" s="89">
        <v>5</v>
      </c>
      <c r="AJ56" s="89"/>
      <c r="AK56" s="89"/>
      <c r="AL56" s="89">
        <v>370.60918775499999</v>
      </c>
      <c r="AM56" s="157"/>
    </row>
    <row r="57" spans="1:39" s="75" customFormat="1" ht="30" customHeight="1" x14ac:dyDescent="0.25">
      <c r="A57" s="70" t="s">
        <v>89</v>
      </c>
      <c r="B57" s="96">
        <v>1.34895E-2</v>
      </c>
      <c r="C57" s="96">
        <v>1.7918000000000001</v>
      </c>
      <c r="D57" s="96"/>
      <c r="E57" s="96"/>
      <c r="F57" s="96"/>
      <c r="G57" s="97"/>
      <c r="H57" s="97"/>
      <c r="I57" s="97"/>
      <c r="J57" s="96"/>
      <c r="K57" s="96"/>
      <c r="L57" s="96">
        <v>11.627145849999998</v>
      </c>
      <c r="M57" s="97"/>
      <c r="N57" s="97">
        <v>4.5014399999999996E-2</v>
      </c>
      <c r="O57" s="97">
        <v>3.7721713499999998</v>
      </c>
      <c r="P57" s="97">
        <v>0.93183090000000002</v>
      </c>
      <c r="Q57" s="97">
        <v>6.8781291999999992</v>
      </c>
      <c r="R57" s="97"/>
      <c r="S57" s="97"/>
      <c r="T57" s="97"/>
      <c r="U57" s="97"/>
      <c r="V57" s="97"/>
      <c r="W57" s="97"/>
      <c r="X57" s="97"/>
      <c r="Y57" s="97"/>
      <c r="Z57" s="97"/>
      <c r="AA57" s="96">
        <v>265.08741352499999</v>
      </c>
      <c r="AB57" s="96">
        <v>3.6541590000000004</v>
      </c>
      <c r="AC57" s="97"/>
      <c r="AD57" s="97">
        <v>3.6541590000000004</v>
      </c>
      <c r="AE57" s="97"/>
      <c r="AF57" s="96"/>
      <c r="AG57" s="96"/>
      <c r="AH57" s="96">
        <v>221.36399999999998</v>
      </c>
      <c r="AI57" s="96">
        <v>6</v>
      </c>
      <c r="AJ57" s="96"/>
      <c r="AK57" s="96"/>
      <c r="AL57" s="96">
        <v>509.53800787499995</v>
      </c>
      <c r="AM57" s="157"/>
    </row>
    <row r="58" spans="1:39" s="1" customFormat="1" ht="30" customHeight="1" outlineLevel="1" x14ac:dyDescent="0.25">
      <c r="A58" s="82" t="s">
        <v>90</v>
      </c>
      <c r="B58" s="18">
        <v>1.34895E-2</v>
      </c>
      <c r="C58" s="18"/>
      <c r="D58" s="18"/>
      <c r="E58" s="18"/>
      <c r="F58" s="18"/>
      <c r="G58" s="19"/>
      <c r="H58" s="19"/>
      <c r="I58" s="19"/>
      <c r="J58" s="18"/>
      <c r="K58" s="18"/>
      <c r="L58" s="18">
        <v>9.7849765649999991</v>
      </c>
      <c r="M58" s="22"/>
      <c r="N58" s="22">
        <v>4.5014399999999996E-2</v>
      </c>
      <c r="O58" s="19">
        <v>2.447107425</v>
      </c>
      <c r="P58" s="19">
        <v>0.90376694000000002</v>
      </c>
      <c r="Q58" s="19">
        <v>6.3890877999999995</v>
      </c>
      <c r="R58" s="19"/>
      <c r="S58" s="19"/>
      <c r="T58" s="19"/>
      <c r="U58" s="19"/>
      <c r="V58" s="19"/>
      <c r="W58" s="19"/>
      <c r="X58" s="19"/>
      <c r="Y58" s="19"/>
      <c r="Z58" s="19"/>
      <c r="AA58" s="18">
        <v>246.52258537499998</v>
      </c>
      <c r="AB58" s="18">
        <v>3.6541590000000004</v>
      </c>
      <c r="AC58" s="19"/>
      <c r="AD58" s="19">
        <v>3.6541590000000004</v>
      </c>
      <c r="AE58" s="19"/>
      <c r="AF58" s="18"/>
      <c r="AG58" s="18"/>
      <c r="AH58" s="18">
        <v>187.65199999999999</v>
      </c>
      <c r="AI58" s="18"/>
      <c r="AJ58" s="18"/>
      <c r="AK58" s="18"/>
      <c r="AL58" s="18">
        <v>447.62721043999994</v>
      </c>
      <c r="AM58" s="157"/>
    </row>
    <row r="59" spans="1:39" s="1" customFormat="1" ht="30" customHeight="1" outlineLevel="1" x14ac:dyDescent="0.25">
      <c r="A59" s="81" t="s">
        <v>91</v>
      </c>
      <c r="B59" s="55"/>
      <c r="C59" s="55">
        <v>1.7918000000000001</v>
      </c>
      <c r="D59" s="55"/>
      <c r="E59" s="55"/>
      <c r="F59" s="55"/>
      <c r="G59" s="58"/>
      <c r="H59" s="58"/>
      <c r="I59" s="58"/>
      <c r="J59" s="55"/>
      <c r="K59" s="55"/>
      <c r="L59" s="55">
        <v>1.8421692849999998</v>
      </c>
      <c r="M59" s="57"/>
      <c r="N59" s="57"/>
      <c r="O59" s="58">
        <v>1.3250639249999998</v>
      </c>
      <c r="P59" s="58">
        <v>2.8063960000000002E-2</v>
      </c>
      <c r="Q59" s="58">
        <v>0.48904139999999996</v>
      </c>
      <c r="R59" s="58"/>
      <c r="S59" s="58"/>
      <c r="T59" s="58"/>
      <c r="U59" s="58"/>
      <c r="V59" s="58"/>
      <c r="W59" s="58"/>
      <c r="X59" s="58"/>
      <c r="Y59" s="58"/>
      <c r="Z59" s="58"/>
      <c r="AA59" s="55">
        <v>18.564828149999997</v>
      </c>
      <c r="AB59" s="55"/>
      <c r="AC59" s="58"/>
      <c r="AD59" s="58"/>
      <c r="AE59" s="58"/>
      <c r="AF59" s="55"/>
      <c r="AG59" s="55"/>
      <c r="AH59" s="55">
        <v>33.711999999999996</v>
      </c>
      <c r="AI59" s="55">
        <v>6</v>
      </c>
      <c r="AJ59" s="55"/>
      <c r="AK59" s="55"/>
      <c r="AL59" s="55">
        <v>61.910797434999992</v>
      </c>
      <c r="AM59" s="157"/>
    </row>
    <row r="60" spans="1:39" s="75" customFormat="1" ht="30" customHeight="1" x14ac:dyDescent="0.25">
      <c r="A60" s="77" t="s">
        <v>92</v>
      </c>
      <c r="B60" s="89">
        <v>2.4481199999999998E-3</v>
      </c>
      <c r="C60" s="89"/>
      <c r="D60" s="89"/>
      <c r="E60" s="89"/>
      <c r="F60" s="89"/>
      <c r="G60" s="90"/>
      <c r="H60" s="90"/>
      <c r="I60" s="90"/>
      <c r="J60" s="89"/>
      <c r="K60" s="89"/>
      <c r="L60" s="89">
        <v>10.036527664999998</v>
      </c>
      <c r="M60" s="79"/>
      <c r="N60" s="79">
        <v>8.4604799999999994E-2</v>
      </c>
      <c r="O60" s="90">
        <v>9.8771157449999976</v>
      </c>
      <c r="P60" s="90">
        <v>8.8467600000000004E-3</v>
      </c>
      <c r="Q60" s="90">
        <v>6.5960359999999996E-2</v>
      </c>
      <c r="R60" s="90"/>
      <c r="S60" s="90"/>
      <c r="T60" s="90"/>
      <c r="U60" s="90"/>
      <c r="V60" s="90"/>
      <c r="W60" s="90"/>
      <c r="X60" s="90"/>
      <c r="Y60" s="90"/>
      <c r="Z60" s="90"/>
      <c r="AA60" s="89">
        <v>37.392077249999993</v>
      </c>
      <c r="AB60" s="89">
        <v>0.35190000000000005</v>
      </c>
      <c r="AC60" s="90"/>
      <c r="AD60" s="90">
        <v>0.35190000000000005</v>
      </c>
      <c r="AE60" s="90"/>
      <c r="AF60" s="89"/>
      <c r="AG60" s="89"/>
      <c r="AH60" s="89">
        <v>70.52</v>
      </c>
      <c r="AI60" s="89"/>
      <c r="AJ60" s="89"/>
      <c r="AK60" s="89"/>
      <c r="AL60" s="89">
        <v>118.30295303499999</v>
      </c>
      <c r="AM60" s="157"/>
    </row>
    <row r="61" spans="1:39" s="75" customFormat="1" ht="30" customHeight="1" x14ac:dyDescent="0.25">
      <c r="A61" s="70" t="s">
        <v>93</v>
      </c>
      <c r="B61" s="72">
        <v>1.0933670999999998</v>
      </c>
      <c r="C61" s="72"/>
      <c r="D61" s="72"/>
      <c r="E61" s="72"/>
      <c r="F61" s="72"/>
      <c r="G61" s="98"/>
      <c r="H61" s="98"/>
      <c r="I61" s="98"/>
      <c r="J61" s="72"/>
      <c r="K61" s="72"/>
      <c r="L61" s="72">
        <v>15.089220265</v>
      </c>
      <c r="M61" s="97"/>
      <c r="N61" s="97">
        <v>5.4045119999999995E-2</v>
      </c>
      <c r="O61" s="98">
        <v>14.865470054999999</v>
      </c>
      <c r="P61" s="98">
        <v>9.1599490000000006E-2</v>
      </c>
      <c r="Q61" s="98">
        <v>7.8105599999999997E-2</v>
      </c>
      <c r="R61" s="98"/>
      <c r="S61" s="98"/>
      <c r="T61" s="98"/>
      <c r="U61" s="98"/>
      <c r="V61" s="98"/>
      <c r="W61" s="98"/>
      <c r="X61" s="98"/>
      <c r="Y61" s="98"/>
      <c r="Z61" s="98"/>
      <c r="AA61" s="72">
        <v>288.23025000000001</v>
      </c>
      <c r="AB61" s="72"/>
      <c r="AC61" s="98"/>
      <c r="AD61" s="98"/>
      <c r="AE61" s="98"/>
      <c r="AF61" s="72"/>
      <c r="AG61" s="72"/>
      <c r="AH61" s="72">
        <v>324.56399999999996</v>
      </c>
      <c r="AI61" s="72"/>
      <c r="AJ61" s="72"/>
      <c r="AK61" s="72"/>
      <c r="AL61" s="72">
        <v>628.97683736499994</v>
      </c>
      <c r="AM61" s="157"/>
    </row>
    <row r="62" spans="1:39" s="75" customFormat="1" ht="30" customHeight="1" thickBot="1" x14ac:dyDescent="0.3">
      <c r="A62" s="77" t="s">
        <v>94</v>
      </c>
      <c r="B62" s="99"/>
      <c r="C62" s="99"/>
      <c r="D62" s="99">
        <v>271.02185020000002</v>
      </c>
      <c r="E62" s="99"/>
      <c r="F62" s="99"/>
      <c r="G62" s="100"/>
      <c r="H62" s="100"/>
      <c r="I62" s="100"/>
      <c r="J62" s="99"/>
      <c r="K62" s="99"/>
      <c r="L62" s="99">
        <v>88.139999999999986</v>
      </c>
      <c r="M62" s="101"/>
      <c r="N62" s="101"/>
      <c r="O62" s="100"/>
      <c r="P62" s="100"/>
      <c r="Q62" s="100">
        <v>88.139999999999986</v>
      </c>
      <c r="R62" s="100"/>
      <c r="S62" s="100"/>
      <c r="T62" s="100"/>
      <c r="U62" s="100"/>
      <c r="V62" s="100"/>
      <c r="W62" s="100"/>
      <c r="X62" s="100"/>
      <c r="Y62" s="100"/>
      <c r="Z62" s="100"/>
      <c r="AA62" s="99">
        <v>366.47114460000245</v>
      </c>
      <c r="AB62" s="99"/>
      <c r="AC62" s="100"/>
      <c r="AD62" s="100"/>
      <c r="AE62" s="100"/>
      <c r="AF62" s="99"/>
      <c r="AG62" s="99"/>
      <c r="AH62" s="99">
        <v>1324.9159999999999</v>
      </c>
      <c r="AI62" s="99">
        <v>1029</v>
      </c>
      <c r="AJ62" s="99"/>
      <c r="AK62" s="99">
        <v>289</v>
      </c>
      <c r="AL62" s="99">
        <v>3368.5489948000022</v>
      </c>
      <c r="AM62" s="157"/>
    </row>
    <row r="63" spans="1:39" s="1" customFormat="1" ht="30" customHeight="1" thickTop="1" thickBot="1" x14ac:dyDescent="0.3">
      <c r="A63" s="102"/>
      <c r="B63" s="103"/>
      <c r="C63" s="103"/>
      <c r="D63" s="103"/>
      <c r="E63" s="103"/>
      <c r="F63" s="103"/>
      <c r="G63" s="103"/>
      <c r="H63" s="103"/>
      <c r="I63" s="103"/>
      <c r="J63" s="103"/>
      <c r="K63" s="103"/>
      <c r="L63" s="103"/>
      <c r="M63" s="103"/>
      <c r="N63" s="103"/>
      <c r="O63" s="103"/>
      <c r="P63" s="103"/>
      <c r="Q63" s="103"/>
      <c r="R63" s="103"/>
      <c r="S63" s="103"/>
      <c r="T63" s="103"/>
      <c r="U63" s="103"/>
      <c r="V63" s="103"/>
      <c r="W63" s="103"/>
      <c r="X63" s="103"/>
      <c r="Y63" s="103"/>
      <c r="Z63" s="103"/>
      <c r="AA63" s="103"/>
      <c r="AB63" s="103"/>
      <c r="AC63" s="103"/>
      <c r="AD63" s="103"/>
      <c r="AE63" s="103"/>
      <c r="AF63" s="103"/>
      <c r="AG63" s="103"/>
      <c r="AH63" s="103"/>
      <c r="AI63" s="103"/>
      <c r="AJ63" s="103"/>
      <c r="AK63" s="103"/>
      <c r="AL63" s="103"/>
      <c r="AM63" s="157"/>
    </row>
    <row r="64" spans="1:39" s="1" customFormat="1" ht="30" customHeight="1" thickTop="1" thickBot="1" x14ac:dyDescent="0.3">
      <c r="A64" s="104" t="s">
        <v>95</v>
      </c>
      <c r="B64" s="45">
        <v>0</v>
      </c>
      <c r="C64" s="45">
        <v>0</v>
      </c>
      <c r="D64" s="45">
        <v>0</v>
      </c>
      <c r="E64" s="45">
        <v>0</v>
      </c>
      <c r="F64" s="45">
        <v>0</v>
      </c>
      <c r="G64" s="45">
        <v>0</v>
      </c>
      <c r="H64" s="45">
        <v>0</v>
      </c>
      <c r="I64" s="45">
        <v>0</v>
      </c>
      <c r="J64" s="45">
        <v>0</v>
      </c>
      <c r="K64" s="45">
        <v>0</v>
      </c>
      <c r="L64" s="45">
        <v>27037.876955809999</v>
      </c>
      <c r="M64" s="47">
        <v>0</v>
      </c>
      <c r="N64" s="47">
        <v>35.329560000000001</v>
      </c>
      <c r="O64" s="47">
        <v>19623.260294370004</v>
      </c>
      <c r="P64" s="47">
        <v>2415.0884314400005</v>
      </c>
      <c r="Q64" s="47">
        <v>3790.5047699999996</v>
      </c>
      <c r="R64" s="47">
        <v>0</v>
      </c>
      <c r="S64" s="47">
        <v>1173.6938999999993</v>
      </c>
      <c r="T64" s="47">
        <v>0</v>
      </c>
      <c r="U64" s="47">
        <v>0</v>
      </c>
      <c r="V64" s="47">
        <v>0</v>
      </c>
      <c r="W64" s="47">
        <v>0</v>
      </c>
      <c r="X64" s="47">
        <v>0</v>
      </c>
      <c r="Y64" s="47">
        <v>0</v>
      </c>
      <c r="Z64" s="47">
        <v>0</v>
      </c>
      <c r="AA64" s="45">
        <v>338.62125000000003</v>
      </c>
      <c r="AB64" s="45">
        <v>174.810552</v>
      </c>
      <c r="AC64" s="45">
        <v>0</v>
      </c>
      <c r="AD64" s="45">
        <v>0</v>
      </c>
      <c r="AE64" s="45">
        <v>174.810552</v>
      </c>
      <c r="AF64" s="45">
        <v>0</v>
      </c>
      <c r="AG64" s="45">
        <v>0</v>
      </c>
      <c r="AH64" s="45">
        <v>101.77079781999998</v>
      </c>
      <c r="AI64" s="45">
        <v>0</v>
      </c>
      <c r="AJ64" s="45">
        <v>0</v>
      </c>
      <c r="AK64" s="45">
        <v>0</v>
      </c>
      <c r="AL64" s="45">
        <v>27653.07955563</v>
      </c>
      <c r="AM64" s="157"/>
    </row>
    <row r="65" spans="1:39" s="1" customFormat="1" ht="30" customHeight="1" thickTop="1" x14ac:dyDescent="0.25">
      <c r="A65" s="70" t="s">
        <v>96</v>
      </c>
      <c r="B65" s="24"/>
      <c r="C65" s="24"/>
      <c r="D65" s="24"/>
      <c r="E65" s="24"/>
      <c r="F65" s="24"/>
      <c r="G65" s="105"/>
      <c r="H65" s="105"/>
      <c r="I65" s="105"/>
      <c r="J65" s="24"/>
      <c r="K65" s="24"/>
      <c r="L65" s="24">
        <v>118.12279049999999</v>
      </c>
      <c r="M65" s="50"/>
      <c r="N65" s="105"/>
      <c r="O65" s="105">
        <v>118.12279049999999</v>
      </c>
      <c r="P65" s="105"/>
      <c r="Q65" s="105"/>
      <c r="R65" s="105"/>
      <c r="S65" s="105"/>
      <c r="T65" s="105"/>
      <c r="U65" s="105"/>
      <c r="V65" s="105"/>
      <c r="W65" s="105"/>
      <c r="X65" s="105"/>
      <c r="Y65" s="105"/>
      <c r="Z65" s="105"/>
      <c r="AA65" s="24"/>
      <c r="AB65" s="24"/>
      <c r="AC65" s="105"/>
      <c r="AD65" s="105"/>
      <c r="AE65" s="105"/>
      <c r="AF65" s="24"/>
      <c r="AG65" s="24"/>
      <c r="AH65" s="24">
        <v>87.494797819999988</v>
      </c>
      <c r="AI65" s="24"/>
      <c r="AJ65" s="24"/>
      <c r="AK65" s="24"/>
      <c r="AL65" s="24">
        <v>205.61758831999998</v>
      </c>
      <c r="AM65" s="157"/>
    </row>
    <row r="66" spans="1:39" s="1" customFormat="1" ht="30" customHeight="1" x14ac:dyDescent="0.25">
      <c r="A66" s="77" t="s">
        <v>97</v>
      </c>
      <c r="B66" s="18"/>
      <c r="C66" s="18"/>
      <c r="D66" s="18"/>
      <c r="E66" s="18"/>
      <c r="F66" s="18"/>
      <c r="G66" s="19"/>
      <c r="H66" s="19"/>
      <c r="I66" s="19"/>
      <c r="J66" s="18"/>
      <c r="K66" s="18"/>
      <c r="L66" s="18">
        <v>395.599605</v>
      </c>
      <c r="M66" s="22"/>
      <c r="N66" s="19">
        <v>35.329560000000001</v>
      </c>
      <c r="O66" s="19">
        <v>360.27004499999998</v>
      </c>
      <c r="P66" s="19"/>
      <c r="Q66" s="19"/>
      <c r="R66" s="19"/>
      <c r="S66" s="19"/>
      <c r="T66" s="19"/>
      <c r="U66" s="19"/>
      <c r="V66" s="19"/>
      <c r="W66" s="19"/>
      <c r="X66" s="19"/>
      <c r="Y66" s="19"/>
      <c r="Z66" s="19"/>
      <c r="AA66" s="18"/>
      <c r="AB66" s="18"/>
      <c r="AC66" s="19"/>
      <c r="AD66" s="19"/>
      <c r="AE66" s="19"/>
      <c r="AF66" s="18"/>
      <c r="AG66" s="18"/>
      <c r="AH66" s="18"/>
      <c r="AI66" s="18"/>
      <c r="AJ66" s="18"/>
      <c r="AK66" s="18"/>
      <c r="AL66" s="18">
        <v>395.599605</v>
      </c>
      <c r="AM66" s="157"/>
    </row>
    <row r="67" spans="1:39" s="1" customFormat="1" ht="30" customHeight="1" x14ac:dyDescent="0.25">
      <c r="A67" s="70" t="s">
        <v>98</v>
      </c>
      <c r="B67" s="24"/>
      <c r="C67" s="24"/>
      <c r="D67" s="24"/>
      <c r="E67" s="24"/>
      <c r="F67" s="24"/>
      <c r="G67" s="25"/>
      <c r="H67" s="25"/>
      <c r="I67" s="25"/>
      <c r="J67" s="24"/>
      <c r="K67" s="24"/>
      <c r="L67" s="24">
        <v>1173.6938999999993</v>
      </c>
      <c r="M67" s="28"/>
      <c r="N67" s="25"/>
      <c r="O67" s="25"/>
      <c r="P67" s="25"/>
      <c r="Q67" s="25"/>
      <c r="R67" s="25"/>
      <c r="S67" s="25">
        <v>1173.6938999999993</v>
      </c>
      <c r="T67" s="25"/>
      <c r="U67" s="25"/>
      <c r="V67" s="25"/>
      <c r="W67" s="25"/>
      <c r="X67" s="25"/>
      <c r="Y67" s="25"/>
      <c r="Z67" s="25"/>
      <c r="AA67" s="24"/>
      <c r="AB67" s="24"/>
      <c r="AC67" s="25"/>
      <c r="AD67" s="25"/>
      <c r="AE67" s="25"/>
      <c r="AF67" s="24"/>
      <c r="AG67" s="24"/>
      <c r="AH67" s="24"/>
      <c r="AI67" s="24"/>
      <c r="AJ67" s="24"/>
      <c r="AK67" s="24"/>
      <c r="AL67" s="24">
        <v>1173.6938999999993</v>
      </c>
      <c r="AM67" s="157"/>
    </row>
    <row r="68" spans="1:39" s="1" customFormat="1" ht="30" customHeight="1" x14ac:dyDescent="0.25">
      <c r="A68" s="77" t="s">
        <v>99</v>
      </c>
      <c r="B68" s="18"/>
      <c r="C68" s="18"/>
      <c r="D68" s="18"/>
      <c r="E68" s="18"/>
      <c r="F68" s="18"/>
      <c r="G68" s="19"/>
      <c r="H68" s="19"/>
      <c r="I68" s="19"/>
      <c r="J68" s="18"/>
      <c r="K68" s="18"/>
      <c r="L68" s="18"/>
      <c r="M68" s="22"/>
      <c r="N68" s="19"/>
      <c r="O68" s="19"/>
      <c r="P68" s="19"/>
      <c r="Q68" s="19"/>
      <c r="R68" s="19"/>
      <c r="S68" s="19"/>
      <c r="T68" s="19"/>
      <c r="U68" s="19"/>
      <c r="V68" s="19"/>
      <c r="W68" s="19"/>
      <c r="X68" s="19"/>
      <c r="Y68" s="19"/>
      <c r="Z68" s="19"/>
      <c r="AA68" s="18">
        <v>258.51375000000002</v>
      </c>
      <c r="AB68" s="18"/>
      <c r="AC68" s="19"/>
      <c r="AD68" s="19"/>
      <c r="AE68" s="19"/>
      <c r="AF68" s="18"/>
      <c r="AG68" s="18"/>
      <c r="AH68" s="18">
        <v>14.275999999999998</v>
      </c>
      <c r="AI68" s="18"/>
      <c r="AJ68" s="18"/>
      <c r="AK68" s="18"/>
      <c r="AL68" s="18">
        <v>272.78975000000003</v>
      </c>
      <c r="AM68" s="157"/>
    </row>
    <row r="69" spans="1:39" s="1" customFormat="1" ht="30" customHeight="1" thickBot="1" x14ac:dyDescent="0.3">
      <c r="A69" s="70" t="s">
        <v>100</v>
      </c>
      <c r="B69" s="30"/>
      <c r="C69" s="30"/>
      <c r="D69" s="30"/>
      <c r="E69" s="30"/>
      <c r="F69" s="30"/>
      <c r="G69" s="31"/>
      <c r="H69" s="31"/>
      <c r="I69" s="31"/>
      <c r="J69" s="30"/>
      <c r="K69" s="30"/>
      <c r="L69" s="30">
        <v>25350.460660310004</v>
      </c>
      <c r="M69" s="34"/>
      <c r="N69" s="31"/>
      <c r="O69" s="31">
        <v>19144.867458870005</v>
      </c>
      <c r="P69" s="31">
        <v>2415.0884314400005</v>
      </c>
      <c r="Q69" s="31">
        <v>3790.5047699999996</v>
      </c>
      <c r="R69" s="31"/>
      <c r="S69" s="31"/>
      <c r="T69" s="31"/>
      <c r="U69" s="31"/>
      <c r="V69" s="31"/>
      <c r="W69" s="31"/>
      <c r="X69" s="31"/>
      <c r="Y69" s="31"/>
      <c r="Z69" s="31"/>
      <c r="AA69" s="30">
        <v>80.107499999999987</v>
      </c>
      <c r="AB69" s="30">
        <v>174.810552</v>
      </c>
      <c r="AC69" s="31"/>
      <c r="AD69" s="31"/>
      <c r="AE69" s="31">
        <v>174.810552</v>
      </c>
      <c r="AF69" s="30"/>
      <c r="AG69" s="30"/>
      <c r="AH69" s="30"/>
      <c r="AI69" s="30"/>
      <c r="AJ69" s="30"/>
      <c r="AK69" s="30"/>
      <c r="AL69" s="30">
        <v>25605.378712310001</v>
      </c>
      <c r="AM69" s="157"/>
    </row>
    <row r="70" spans="1:39" s="1" customFormat="1" ht="30" customHeight="1" thickTop="1" thickBot="1" x14ac:dyDescent="0.3">
      <c r="A70" s="106"/>
      <c r="B70" s="103"/>
      <c r="C70" s="103"/>
      <c r="D70" s="103"/>
      <c r="E70" s="103"/>
      <c r="F70" s="103"/>
      <c r="G70" s="103"/>
      <c r="H70" s="103"/>
      <c r="I70" s="103"/>
      <c r="J70" s="103"/>
      <c r="K70" s="103"/>
      <c r="L70" s="103"/>
      <c r="M70" s="103"/>
      <c r="N70" s="103"/>
      <c r="O70" s="103"/>
      <c r="P70" s="103"/>
      <c r="Q70" s="103"/>
      <c r="R70" s="103"/>
      <c r="S70" s="103"/>
      <c r="T70" s="103"/>
      <c r="U70" s="103"/>
      <c r="V70" s="103"/>
      <c r="W70" s="103"/>
      <c r="X70" s="103"/>
      <c r="Y70" s="103"/>
      <c r="Z70" s="103"/>
      <c r="AA70" s="103"/>
      <c r="AB70" s="103"/>
      <c r="AC70" s="103"/>
      <c r="AD70" s="103"/>
      <c r="AE70" s="103"/>
      <c r="AF70" s="103"/>
      <c r="AG70" s="103"/>
      <c r="AH70" s="103"/>
      <c r="AI70" s="103"/>
      <c r="AJ70" s="103"/>
      <c r="AK70" s="103"/>
      <c r="AL70" s="103"/>
      <c r="AM70" s="157"/>
    </row>
    <row r="71" spans="1:39" s="1" customFormat="1" ht="30" customHeight="1" thickTop="1" thickBot="1" x14ac:dyDescent="0.3">
      <c r="A71" s="107" t="s">
        <v>102</v>
      </c>
      <c r="B71" s="45">
        <v>3384.0235524</v>
      </c>
      <c r="C71" s="45">
        <v>953.68342499999994</v>
      </c>
      <c r="D71" s="45">
        <v>116.825</v>
      </c>
      <c r="E71" s="45">
        <v>0</v>
      </c>
      <c r="F71" s="45">
        <v>0</v>
      </c>
      <c r="G71" s="45">
        <v>0</v>
      </c>
      <c r="H71" s="45">
        <v>0</v>
      </c>
      <c r="I71" s="45">
        <v>0</v>
      </c>
      <c r="J71" s="45">
        <v>0</v>
      </c>
      <c r="K71" s="45">
        <v>0</v>
      </c>
      <c r="L71" s="45">
        <v>4133.3738399999993</v>
      </c>
      <c r="M71" s="47">
        <v>0</v>
      </c>
      <c r="N71" s="47">
        <v>203.52</v>
      </c>
      <c r="O71" s="47">
        <v>3097.0822499999995</v>
      </c>
      <c r="P71" s="47">
        <v>0</v>
      </c>
      <c r="Q71" s="47">
        <v>823.36658999999997</v>
      </c>
      <c r="R71" s="47">
        <v>0</v>
      </c>
      <c r="S71" s="47">
        <v>0</v>
      </c>
      <c r="T71" s="47">
        <v>9.4049999999999994</v>
      </c>
      <c r="U71" s="47">
        <v>0</v>
      </c>
      <c r="V71" s="47">
        <v>0</v>
      </c>
      <c r="W71" s="47">
        <v>0</v>
      </c>
      <c r="X71" s="47">
        <v>0</v>
      </c>
      <c r="Y71" s="47">
        <v>0</v>
      </c>
      <c r="Z71" s="47">
        <v>0</v>
      </c>
      <c r="AA71" s="45">
        <v>15841.823249999998</v>
      </c>
      <c r="AB71" s="45">
        <v>1502.5252999999998</v>
      </c>
      <c r="AC71" s="45">
        <v>1045.7912999999999</v>
      </c>
      <c r="AD71" s="45">
        <v>456.73400000000004</v>
      </c>
      <c r="AE71" s="45">
        <v>0</v>
      </c>
      <c r="AF71" s="45">
        <v>0</v>
      </c>
      <c r="AG71" s="45">
        <v>0</v>
      </c>
      <c r="AH71" s="45">
        <v>11910.311999999998</v>
      </c>
      <c r="AI71" s="45">
        <v>41</v>
      </c>
      <c r="AJ71" s="45">
        <v>1954.22</v>
      </c>
      <c r="AK71" s="45">
        <v>537</v>
      </c>
      <c r="AL71" s="45">
        <v>40374.786367399996</v>
      </c>
      <c r="AM71" s="157"/>
    </row>
    <row r="72" spans="1:39" s="1" customFormat="1" ht="30" customHeight="1" thickTop="1" thickBot="1" x14ac:dyDescent="0.3">
      <c r="A72" s="70" t="s">
        <v>103</v>
      </c>
      <c r="B72" s="24">
        <v>2796.3588158399998</v>
      </c>
      <c r="C72" s="24">
        <v>637.79070000000002</v>
      </c>
      <c r="D72" s="24">
        <v>116.825</v>
      </c>
      <c r="E72" s="24"/>
      <c r="F72" s="24"/>
      <c r="G72" s="105"/>
      <c r="H72" s="105"/>
      <c r="I72" s="105"/>
      <c r="J72" s="24"/>
      <c r="K72" s="24"/>
      <c r="L72" s="24">
        <v>215.24664749999999</v>
      </c>
      <c r="M72" s="50"/>
      <c r="N72" s="105"/>
      <c r="O72" s="105"/>
      <c r="P72" s="105"/>
      <c r="Q72" s="105">
        <v>205.84164749999999</v>
      </c>
      <c r="R72" s="105"/>
      <c r="S72" s="105"/>
      <c r="T72" s="105">
        <v>9.4049999999999994</v>
      </c>
      <c r="U72" s="105"/>
      <c r="V72" s="105"/>
      <c r="W72" s="105"/>
      <c r="X72" s="105"/>
      <c r="Y72" s="105"/>
      <c r="Z72" s="105"/>
      <c r="AA72" s="24">
        <v>11877.046499999999</v>
      </c>
      <c r="AB72" s="24">
        <v>1502.5252999999998</v>
      </c>
      <c r="AC72" s="105">
        <v>1045.7912999999999</v>
      </c>
      <c r="AD72" s="105">
        <v>456.73400000000004</v>
      </c>
      <c r="AE72" s="105"/>
      <c r="AF72" s="24"/>
      <c r="AG72" s="24"/>
      <c r="AH72" s="24">
        <v>4666.5319999999992</v>
      </c>
      <c r="AI72" s="24"/>
      <c r="AJ72" s="24">
        <v>852.8</v>
      </c>
      <c r="AK72" s="24">
        <v>537</v>
      </c>
      <c r="AL72" s="24">
        <v>23202.124963339997</v>
      </c>
      <c r="AM72" s="157"/>
    </row>
    <row r="73" spans="1:39" s="1" customFormat="1" ht="30" customHeight="1" thickTop="1" thickBot="1" x14ac:dyDescent="0.3">
      <c r="A73" s="77" t="s">
        <v>104</v>
      </c>
      <c r="B73" s="18">
        <v>587.66473655999994</v>
      </c>
      <c r="C73" s="18">
        <v>315.89272499999998</v>
      </c>
      <c r="D73" s="18"/>
      <c r="E73" s="18"/>
      <c r="F73" s="18"/>
      <c r="G73" s="19"/>
      <c r="H73" s="19"/>
      <c r="I73" s="19"/>
      <c r="J73" s="18"/>
      <c r="K73" s="18"/>
      <c r="L73" s="18">
        <v>821.04494249999993</v>
      </c>
      <c r="M73" s="22"/>
      <c r="N73" s="19">
        <v>203.52</v>
      </c>
      <c r="O73" s="19"/>
      <c r="P73" s="19"/>
      <c r="Q73" s="19">
        <v>617.52494249999995</v>
      </c>
      <c r="R73" s="19"/>
      <c r="S73" s="19"/>
      <c r="T73" s="19"/>
      <c r="U73" s="19"/>
      <c r="V73" s="19"/>
      <c r="W73" s="19"/>
      <c r="X73" s="19"/>
      <c r="Y73" s="19"/>
      <c r="Z73" s="19"/>
      <c r="AA73" s="18">
        <v>3799.9994999999999</v>
      </c>
      <c r="AB73" s="18"/>
      <c r="AC73" s="19"/>
      <c r="AD73" s="19"/>
      <c r="AE73" s="19"/>
      <c r="AF73" s="18"/>
      <c r="AG73" s="18"/>
      <c r="AH73" s="18">
        <v>6450.6019999999999</v>
      </c>
      <c r="AI73" s="18">
        <v>41</v>
      </c>
      <c r="AJ73" s="45">
        <v>474.62</v>
      </c>
      <c r="AK73" s="18"/>
      <c r="AL73" s="18">
        <v>12490.82390406</v>
      </c>
      <c r="AM73" s="157"/>
    </row>
    <row r="74" spans="1:39" s="1" customFormat="1" ht="30" customHeight="1" thickBot="1" x14ac:dyDescent="0.3">
      <c r="A74" s="114" t="s">
        <v>105</v>
      </c>
      <c r="B74" s="33"/>
      <c r="C74" s="33"/>
      <c r="D74" s="33"/>
      <c r="E74" s="33"/>
      <c r="F74" s="33"/>
      <c r="G74" s="31"/>
      <c r="H74" s="31"/>
      <c r="I74" s="31"/>
      <c r="J74" s="33"/>
      <c r="K74" s="33"/>
      <c r="L74" s="33">
        <v>3097.0822499999995</v>
      </c>
      <c r="M74" s="34"/>
      <c r="N74" s="31"/>
      <c r="O74" s="31">
        <v>3097.0822499999995</v>
      </c>
      <c r="P74" s="31"/>
      <c r="Q74" s="31"/>
      <c r="R74" s="31"/>
      <c r="S74" s="31"/>
      <c r="T74" s="31"/>
      <c r="U74" s="31"/>
      <c r="V74" s="31"/>
      <c r="W74" s="31"/>
      <c r="X74" s="31"/>
      <c r="Y74" s="31"/>
      <c r="Z74" s="31"/>
      <c r="AA74" s="33">
        <v>164.77724999999998</v>
      </c>
      <c r="AB74" s="33"/>
      <c r="AC74" s="31"/>
      <c r="AD74" s="31"/>
      <c r="AE74" s="31"/>
      <c r="AF74" s="33"/>
      <c r="AG74" s="33"/>
      <c r="AH74" s="33">
        <v>793.17799999999988</v>
      </c>
      <c r="AI74" s="33"/>
      <c r="AJ74" s="33">
        <v>626.79999999999995</v>
      </c>
      <c r="AK74" s="33"/>
      <c r="AL74" s="33">
        <v>4681.8374999999996</v>
      </c>
      <c r="AM74" s="157"/>
    </row>
    <row r="75" spans="1:39" s="1" customFormat="1" ht="30" customHeight="1" thickTop="1" thickBot="1" x14ac:dyDescent="0.3">
      <c r="A75" s="102"/>
      <c r="B75" s="103"/>
      <c r="C75" s="103"/>
      <c r="D75" s="103"/>
      <c r="E75" s="103"/>
      <c r="F75" s="103"/>
      <c r="G75" s="103"/>
      <c r="H75" s="103"/>
      <c r="I75" s="103"/>
      <c r="J75" s="103"/>
      <c r="K75" s="103"/>
      <c r="L75" s="103"/>
      <c r="M75" s="103"/>
      <c r="N75" s="103"/>
      <c r="O75" s="103"/>
      <c r="P75" s="103"/>
      <c r="Q75" s="103"/>
      <c r="R75" s="103"/>
      <c r="S75" s="103"/>
      <c r="T75" s="103"/>
      <c r="U75" s="103"/>
      <c r="V75" s="103"/>
      <c r="W75" s="103"/>
      <c r="X75" s="103"/>
      <c r="Y75" s="103"/>
      <c r="Z75" s="103"/>
      <c r="AA75" s="103"/>
      <c r="AB75" s="103"/>
      <c r="AC75" s="103"/>
      <c r="AD75" s="103"/>
      <c r="AE75" s="103"/>
      <c r="AF75" s="103"/>
      <c r="AG75" s="103"/>
      <c r="AH75" s="103"/>
      <c r="AI75" s="103"/>
      <c r="AJ75" s="103"/>
      <c r="AK75" s="103"/>
      <c r="AL75" s="103"/>
    </row>
    <row r="76" spans="1:39" s="1" customFormat="1" ht="30" customHeight="1" thickTop="1" thickBot="1" x14ac:dyDescent="0.3">
      <c r="A76" s="104" t="s">
        <v>106</v>
      </c>
      <c r="B76" s="45">
        <v>0</v>
      </c>
      <c r="C76" s="45">
        <v>0</v>
      </c>
      <c r="D76" s="45">
        <v>0</v>
      </c>
      <c r="E76" s="45">
        <v>0</v>
      </c>
      <c r="F76" s="45">
        <v>0</v>
      </c>
      <c r="G76" s="45">
        <v>0</v>
      </c>
      <c r="H76" s="45">
        <v>0</v>
      </c>
      <c r="I76" s="45">
        <v>0</v>
      </c>
      <c r="J76" s="45">
        <v>0</v>
      </c>
      <c r="K76" s="45">
        <v>0</v>
      </c>
      <c r="L76" s="45">
        <v>6287.9058649999997</v>
      </c>
      <c r="M76" s="47">
        <v>0</v>
      </c>
      <c r="N76" s="47">
        <v>0</v>
      </c>
      <c r="O76" s="47">
        <v>0</v>
      </c>
      <c r="P76" s="47">
        <v>0</v>
      </c>
      <c r="Q76" s="47">
        <v>0</v>
      </c>
      <c r="R76" s="47">
        <v>0</v>
      </c>
      <c r="S76" s="47">
        <v>0</v>
      </c>
      <c r="T76" s="47">
        <v>0</v>
      </c>
      <c r="U76" s="117">
        <v>2123.437825</v>
      </c>
      <c r="V76" s="117">
        <v>307.13184000000007</v>
      </c>
      <c r="W76" s="117">
        <v>211.67520000000002</v>
      </c>
      <c r="X76" s="117">
        <v>19.741</v>
      </c>
      <c r="Y76" s="117">
        <v>2022.72</v>
      </c>
      <c r="Z76" s="117">
        <v>1603.2</v>
      </c>
      <c r="AA76" s="45">
        <v>788.0949020999999</v>
      </c>
      <c r="AB76" s="45">
        <v>0</v>
      </c>
      <c r="AC76" s="45">
        <v>0</v>
      </c>
      <c r="AD76" s="45">
        <v>0</v>
      </c>
      <c r="AE76" s="45">
        <v>0</v>
      </c>
      <c r="AF76" s="164">
        <v>0</v>
      </c>
      <c r="AG76" s="164">
        <v>0</v>
      </c>
      <c r="AH76" s="164">
        <v>0</v>
      </c>
      <c r="AI76" s="164">
        <v>0</v>
      </c>
      <c r="AJ76" s="164">
        <v>0</v>
      </c>
      <c r="AK76" s="164">
        <v>0</v>
      </c>
      <c r="AL76" s="45">
        <v>7076.0007670999994</v>
      </c>
    </row>
    <row r="77" spans="1:39" s="75" customFormat="1" ht="30" customHeight="1" thickTop="1" thickBot="1" x14ac:dyDescent="0.3">
      <c r="A77" s="165" t="s">
        <v>107</v>
      </c>
      <c r="B77" s="119"/>
      <c r="C77" s="119"/>
      <c r="D77" s="119"/>
      <c r="E77" s="119"/>
      <c r="F77" s="119"/>
      <c r="G77" s="120"/>
      <c r="H77" s="120"/>
      <c r="I77" s="120"/>
      <c r="J77" s="119"/>
      <c r="K77" s="119"/>
      <c r="L77" s="119">
        <v>2123.437825</v>
      </c>
      <c r="M77" s="120"/>
      <c r="N77" s="120"/>
      <c r="O77" s="120"/>
      <c r="P77" s="120"/>
      <c r="Q77" s="120"/>
      <c r="R77" s="120"/>
      <c r="S77" s="120"/>
      <c r="T77" s="120"/>
      <c r="U77" s="120">
        <v>2123.437825</v>
      </c>
      <c r="V77" s="120"/>
      <c r="W77" s="120"/>
      <c r="X77" s="120"/>
      <c r="Y77" s="120"/>
      <c r="Z77" s="120"/>
      <c r="AA77" s="119"/>
      <c r="AB77" s="119"/>
      <c r="AC77" s="120"/>
      <c r="AD77" s="120"/>
      <c r="AE77" s="120"/>
      <c r="AF77" s="119"/>
      <c r="AG77" s="119"/>
      <c r="AH77" s="119"/>
      <c r="AI77" s="119"/>
      <c r="AJ77" s="119"/>
      <c r="AK77" s="119"/>
      <c r="AL77" s="119">
        <v>2123.437825</v>
      </c>
    </row>
    <row r="78" spans="1:39" ht="15.75" customHeight="1" thickTop="1" x14ac:dyDescent="0.25">
      <c r="A78" s="166"/>
      <c r="B78" s="166"/>
      <c r="C78" s="166"/>
      <c r="D78" s="166"/>
      <c r="E78" s="166"/>
      <c r="F78" s="166"/>
      <c r="G78" s="166"/>
      <c r="H78" s="166"/>
      <c r="I78" s="166"/>
      <c r="U78" s="167"/>
      <c r="V78" s="167"/>
      <c r="W78" s="167"/>
      <c r="X78" s="167"/>
      <c r="Y78" s="167"/>
      <c r="Z78" s="167"/>
      <c r="AA78" s="167"/>
      <c r="AB78" s="167"/>
      <c r="AC78" s="167"/>
      <c r="AD78" s="167"/>
      <c r="AE78" s="167"/>
      <c r="AF78" s="167"/>
      <c r="AG78" s="167"/>
      <c r="AH78" s="167"/>
      <c r="AI78" s="167"/>
      <c r="AJ78" s="167"/>
      <c r="AK78" s="167"/>
      <c r="AL78" s="167"/>
    </row>
    <row r="79" spans="1:39" ht="15.75" customHeight="1" x14ac:dyDescent="0.25">
      <c r="A79" s="168"/>
      <c r="B79" s="168"/>
      <c r="C79" s="168"/>
      <c r="D79" s="168"/>
      <c r="E79" s="166"/>
      <c r="F79" s="166"/>
      <c r="G79" s="166"/>
      <c r="H79" s="166"/>
      <c r="I79" s="166"/>
      <c r="U79" s="167"/>
      <c r="V79" s="167"/>
      <c r="W79" s="167"/>
      <c r="X79" s="167"/>
      <c r="Y79" s="167"/>
      <c r="Z79" s="167"/>
      <c r="AA79" s="167"/>
      <c r="AB79" s="167"/>
      <c r="AC79" s="167"/>
      <c r="AD79" s="167"/>
      <c r="AE79" s="167"/>
      <c r="AF79" s="167"/>
      <c r="AG79" s="167"/>
      <c r="AH79" s="167"/>
      <c r="AI79" s="167"/>
      <c r="AJ79" s="167"/>
      <c r="AK79" s="167"/>
      <c r="AL79" s="167"/>
    </row>
    <row r="80" spans="1:39" s="1" customFormat="1" ht="21.6" customHeight="1" x14ac:dyDescent="0.25">
      <c r="A80" s="176" t="s">
        <v>119</v>
      </c>
      <c r="B80" s="145"/>
      <c r="C80" s="145"/>
      <c r="D80" s="145"/>
      <c r="E80" s="145"/>
      <c r="F80" s="145"/>
      <c r="G80" s="145"/>
      <c r="H80" s="145"/>
      <c r="I80" s="145"/>
      <c r="J80" s="145"/>
      <c r="K80" s="146"/>
      <c r="L80" s="146"/>
      <c r="M80" s="3"/>
      <c r="N80" s="3"/>
      <c r="O80" s="3"/>
      <c r="P80" s="3"/>
      <c r="Q80" s="3"/>
      <c r="R80" s="3"/>
      <c r="S80" s="3"/>
      <c r="T80" s="3"/>
      <c r="U80" s="3"/>
      <c r="V80" s="3"/>
      <c r="W80" s="3"/>
      <c r="X80" s="3"/>
      <c r="Y80" s="3"/>
      <c r="Z80" s="3"/>
      <c r="AA80" s="3"/>
      <c r="AB80" s="3"/>
      <c r="AC80" s="3"/>
      <c r="AD80" s="3"/>
      <c r="AE80" s="3"/>
      <c r="AF80" s="3"/>
      <c r="AG80" s="3"/>
      <c r="AH80" s="3"/>
      <c r="AI80" s="3"/>
      <c r="AJ80" s="3"/>
      <c r="AK80" s="3"/>
    </row>
    <row r="81" spans="1:38" ht="21.6" customHeight="1" x14ac:dyDescent="0.25">
      <c r="A81" s="176" t="s">
        <v>120</v>
      </c>
      <c r="B81" s="168"/>
      <c r="C81" s="168"/>
      <c r="D81" s="168"/>
      <c r="E81" s="166"/>
      <c r="F81" s="166"/>
      <c r="G81" s="166"/>
      <c r="H81" s="166"/>
      <c r="I81" s="166"/>
      <c r="U81" s="167"/>
      <c r="V81" s="167"/>
      <c r="W81" s="167"/>
      <c r="X81" s="167"/>
      <c r="Y81" s="167"/>
      <c r="Z81" s="167"/>
      <c r="AA81" s="167"/>
      <c r="AB81" s="167"/>
      <c r="AC81" s="167"/>
      <c r="AD81" s="167"/>
      <c r="AE81" s="167"/>
      <c r="AF81" s="167"/>
      <c r="AG81" s="167"/>
      <c r="AH81" s="167"/>
      <c r="AI81" s="167"/>
      <c r="AJ81" s="167"/>
      <c r="AK81" s="167"/>
      <c r="AL81" s="167"/>
    </row>
    <row r="82" spans="1:38" s="1" customFormat="1" ht="21.6" customHeight="1" x14ac:dyDescent="0.25">
      <c r="A82" s="176" t="s">
        <v>121</v>
      </c>
      <c r="B82" s="145"/>
      <c r="C82" s="145"/>
      <c r="D82" s="145"/>
      <c r="E82" s="145"/>
      <c r="F82" s="145"/>
      <c r="G82" s="145"/>
      <c r="H82" s="145"/>
      <c r="I82" s="145"/>
      <c r="J82" s="145"/>
      <c r="K82" s="146"/>
      <c r="L82" s="146"/>
      <c r="M82" s="3"/>
      <c r="N82" s="3"/>
      <c r="O82" s="3"/>
      <c r="P82" s="3"/>
      <c r="Q82" s="3"/>
      <c r="R82" s="3"/>
      <c r="S82" s="3"/>
      <c r="T82" s="3"/>
      <c r="U82" s="3"/>
      <c r="V82" s="3"/>
      <c r="W82" s="3"/>
      <c r="X82" s="3"/>
      <c r="Y82" s="3"/>
      <c r="Z82" s="3"/>
      <c r="AA82" s="3"/>
      <c r="AB82" s="3"/>
      <c r="AC82" s="3"/>
      <c r="AD82" s="3"/>
      <c r="AE82" s="3"/>
      <c r="AF82" s="3"/>
      <c r="AG82" s="3"/>
      <c r="AH82" s="3"/>
      <c r="AI82" s="3"/>
      <c r="AJ82" s="3"/>
      <c r="AK82" s="3"/>
    </row>
    <row r="83" spans="1:38" ht="21.6" customHeight="1" x14ac:dyDescent="0.25">
      <c r="A83" s="177" t="s">
        <v>137</v>
      </c>
      <c r="B83" s="169"/>
      <c r="C83" s="169"/>
      <c r="D83" s="169"/>
      <c r="E83" s="169"/>
      <c r="F83" s="169"/>
      <c r="G83" s="169"/>
      <c r="H83" s="169"/>
      <c r="I83" s="169"/>
      <c r="U83" s="170"/>
      <c r="V83" s="170"/>
      <c r="W83" s="170"/>
      <c r="X83" s="170"/>
      <c r="Y83" s="170"/>
      <c r="Z83" s="170"/>
      <c r="AA83" s="170"/>
      <c r="AB83" s="170"/>
      <c r="AC83" s="170"/>
      <c r="AD83" s="170"/>
      <c r="AE83" s="170"/>
      <c r="AF83" s="170"/>
      <c r="AG83" s="170"/>
      <c r="AH83" s="170"/>
      <c r="AI83" s="170"/>
      <c r="AJ83" s="170"/>
      <c r="AK83" s="170"/>
      <c r="AL83" s="170"/>
    </row>
    <row r="84" spans="1:38" ht="21.6" customHeight="1" x14ac:dyDescent="0.25">
      <c r="A84" s="176" t="s">
        <v>122</v>
      </c>
      <c r="B84" s="169"/>
      <c r="C84" s="169"/>
      <c r="D84" s="169"/>
      <c r="E84" s="169"/>
      <c r="F84" s="169"/>
      <c r="G84" s="169"/>
      <c r="H84" s="169"/>
      <c r="I84" s="169"/>
      <c r="U84" s="170"/>
      <c r="V84" s="170"/>
      <c r="W84" s="170"/>
      <c r="X84" s="170"/>
      <c r="Y84" s="170"/>
      <c r="Z84" s="170"/>
      <c r="AA84" s="170"/>
      <c r="AB84" s="170"/>
      <c r="AC84" s="170"/>
      <c r="AD84" s="170"/>
      <c r="AE84" s="170"/>
      <c r="AF84" s="170"/>
      <c r="AG84" s="170"/>
      <c r="AH84" s="170"/>
      <c r="AI84" s="170"/>
      <c r="AJ84" s="170"/>
      <c r="AK84" s="170"/>
      <c r="AL84" s="170"/>
    </row>
    <row r="85" spans="1:38" ht="21.6" customHeight="1" x14ac:dyDescent="0.25">
      <c r="A85" s="176" t="s">
        <v>123</v>
      </c>
      <c r="B85" s="169"/>
      <c r="C85" s="169"/>
      <c r="D85" s="169"/>
      <c r="E85" s="169"/>
      <c r="F85" s="169"/>
      <c r="G85" s="169"/>
      <c r="H85" s="169"/>
      <c r="I85" s="169"/>
      <c r="U85" s="170"/>
      <c r="V85" s="170"/>
      <c r="W85" s="170"/>
      <c r="X85" s="170"/>
      <c r="Y85" s="170"/>
      <c r="Z85" s="170"/>
      <c r="AA85" s="170"/>
      <c r="AB85" s="170"/>
      <c r="AC85" s="170"/>
      <c r="AD85" s="170"/>
      <c r="AE85" s="170"/>
      <c r="AF85" s="170"/>
      <c r="AG85" s="170"/>
      <c r="AH85" s="170"/>
      <c r="AI85" s="170"/>
      <c r="AJ85" s="170"/>
      <c r="AK85" s="170"/>
      <c r="AL85" s="170"/>
    </row>
    <row r="86" spans="1:38" ht="21.6" customHeight="1" x14ac:dyDescent="0.25">
      <c r="A86" s="176" t="s">
        <v>124</v>
      </c>
      <c r="B86" s="168"/>
      <c r="C86" s="168"/>
      <c r="D86" s="168"/>
      <c r="E86" s="166"/>
      <c r="F86" s="166"/>
      <c r="G86" s="166"/>
      <c r="H86" s="166"/>
      <c r="I86" s="166"/>
      <c r="U86" s="167"/>
      <c r="V86" s="167"/>
      <c r="W86" s="167"/>
      <c r="X86" s="167"/>
      <c r="Y86" s="167"/>
      <c r="Z86" s="167"/>
      <c r="AA86" s="167"/>
      <c r="AB86" s="167"/>
      <c r="AC86" s="167"/>
      <c r="AD86" s="167"/>
      <c r="AE86" s="167"/>
      <c r="AF86" s="167"/>
      <c r="AG86" s="167"/>
      <c r="AH86" s="167"/>
      <c r="AI86" s="167"/>
      <c r="AJ86" s="167"/>
      <c r="AK86" s="167"/>
      <c r="AL86" s="167"/>
    </row>
    <row r="87" spans="1:38" ht="21.6" customHeight="1" x14ac:dyDescent="0.25">
      <c r="A87" s="176" t="s">
        <v>125</v>
      </c>
      <c r="B87" s="168"/>
      <c r="C87" s="168"/>
      <c r="D87" s="168"/>
      <c r="E87" s="166"/>
      <c r="F87" s="166"/>
      <c r="G87" s="166"/>
      <c r="H87" s="166"/>
      <c r="I87" s="166"/>
      <c r="U87" s="167"/>
      <c r="V87" s="167"/>
      <c r="W87" s="167"/>
      <c r="X87" s="167"/>
      <c r="Y87" s="167"/>
      <c r="Z87" s="167"/>
      <c r="AA87" s="167"/>
      <c r="AB87" s="167"/>
      <c r="AC87" s="167"/>
      <c r="AD87" s="167"/>
      <c r="AE87" s="167"/>
      <c r="AF87" s="167"/>
      <c r="AG87" s="167"/>
      <c r="AH87" s="167"/>
      <c r="AI87" s="167"/>
      <c r="AJ87" s="167"/>
      <c r="AK87" s="167"/>
      <c r="AL87" s="167"/>
    </row>
    <row r="88" spans="1:38" ht="21.6" customHeight="1" x14ac:dyDescent="0.25">
      <c r="A88" s="176" t="s">
        <v>126</v>
      </c>
      <c r="B88" s="151"/>
      <c r="C88" s="154"/>
      <c r="D88" s="168"/>
      <c r="E88" s="166"/>
      <c r="F88" s="166"/>
      <c r="G88" s="166"/>
      <c r="H88" s="166"/>
      <c r="I88" s="166"/>
      <c r="U88" s="167"/>
      <c r="V88" s="167"/>
      <c r="W88" s="167"/>
      <c r="X88" s="167"/>
      <c r="Y88" s="167"/>
      <c r="Z88" s="167"/>
      <c r="AA88" s="167"/>
      <c r="AB88" s="167"/>
      <c r="AC88" s="167"/>
      <c r="AD88" s="167"/>
      <c r="AE88" s="167"/>
      <c r="AF88" s="167"/>
      <c r="AG88" s="167"/>
      <c r="AH88" s="167"/>
      <c r="AI88" s="167"/>
      <c r="AJ88" s="167"/>
      <c r="AK88" s="167"/>
      <c r="AL88" s="167"/>
    </row>
    <row r="89" spans="1:38" ht="21.6" customHeight="1" x14ac:dyDescent="0.25">
      <c r="A89" s="176" t="s">
        <v>127</v>
      </c>
      <c r="B89" s="151"/>
      <c r="C89" s="154"/>
      <c r="D89" s="168"/>
      <c r="E89" s="166"/>
      <c r="F89" s="166"/>
      <c r="G89" s="166"/>
      <c r="H89" s="166"/>
      <c r="I89" s="166"/>
      <c r="U89" s="167"/>
      <c r="V89" s="167"/>
      <c r="W89" s="167"/>
      <c r="X89" s="167"/>
      <c r="Y89" s="167"/>
      <c r="Z89" s="167"/>
      <c r="AA89" s="167"/>
      <c r="AB89" s="167"/>
      <c r="AC89" s="167"/>
      <c r="AD89" s="167"/>
      <c r="AE89" s="167"/>
      <c r="AF89" s="167"/>
      <c r="AG89" s="167"/>
      <c r="AH89" s="167"/>
      <c r="AI89" s="167"/>
      <c r="AJ89" s="167"/>
      <c r="AK89" s="167"/>
      <c r="AL89" s="167"/>
    </row>
    <row r="90" spans="1:38" ht="21.6" customHeight="1" x14ac:dyDescent="0.25">
      <c r="A90" s="176" t="s">
        <v>115</v>
      </c>
      <c r="B90" s="151"/>
      <c r="C90" s="154"/>
      <c r="D90" s="168"/>
      <c r="E90" s="166"/>
      <c r="F90" s="166"/>
      <c r="G90" s="166"/>
      <c r="H90" s="166"/>
      <c r="I90" s="166"/>
    </row>
    <row r="91" spans="1:38" ht="21.6" customHeight="1" x14ac:dyDescent="0.25">
      <c r="A91" s="178"/>
      <c r="B91" s="151"/>
      <c r="C91" s="154"/>
      <c r="D91" s="168"/>
      <c r="E91" s="166"/>
      <c r="F91" s="166"/>
      <c r="G91" s="166"/>
      <c r="H91" s="166"/>
      <c r="I91" s="166"/>
    </row>
    <row r="92" spans="1:38" ht="21.6" customHeight="1" x14ac:dyDescent="0.25">
      <c r="A92" s="147" t="s">
        <v>116</v>
      </c>
      <c r="B92" s="151"/>
      <c r="C92" s="154"/>
      <c r="D92" s="168"/>
      <c r="E92" s="166"/>
      <c r="F92" s="166"/>
      <c r="G92" s="166"/>
      <c r="H92" s="166"/>
      <c r="I92" s="166"/>
    </row>
    <row r="93" spans="1:38" ht="20.25" x14ac:dyDescent="0.25">
      <c r="A93" s="154"/>
      <c r="B93" s="151"/>
      <c r="C93" s="154"/>
      <c r="D93" s="168"/>
      <c r="E93" s="166"/>
      <c r="F93" s="166"/>
      <c r="G93" s="166"/>
      <c r="H93" s="166"/>
      <c r="I93" s="166"/>
      <c r="J93" s="166"/>
      <c r="K93" s="166"/>
      <c r="L93" s="166"/>
    </row>
    <row r="94" spans="1:38" x14ac:dyDescent="0.25">
      <c r="A94" s="171"/>
      <c r="B94" s="172"/>
      <c r="C94" s="172"/>
      <c r="D94" s="173"/>
    </row>
    <row r="95" spans="1:38" ht="33" x14ac:dyDescent="0.25">
      <c r="A95" s="2"/>
      <c r="B95" s="1"/>
      <c r="C95" s="174"/>
      <c r="D95" s="175"/>
      <c r="E95" s="175"/>
      <c r="F95" s="175"/>
    </row>
    <row r="96" spans="1:38" x14ac:dyDescent="0.25">
      <c r="A96" s="2"/>
      <c r="B96" s="1"/>
      <c r="C96" s="1"/>
    </row>
    <row r="97" spans="1:3" x14ac:dyDescent="0.25">
      <c r="A97" s="2"/>
      <c r="B97" s="1"/>
      <c r="C97" s="1"/>
    </row>
    <row r="98" spans="1:3" x14ac:dyDescent="0.25">
      <c r="A98" s="2"/>
      <c r="B98" s="1"/>
      <c r="C98" s="1"/>
    </row>
    <row r="99" spans="1:3" x14ac:dyDescent="0.25">
      <c r="A99" s="2"/>
      <c r="B99" s="1"/>
      <c r="C99" s="1"/>
    </row>
    <row r="100" spans="1:3" x14ac:dyDescent="0.25">
      <c r="A100" s="2"/>
      <c r="B100" s="1"/>
      <c r="C100" s="1"/>
    </row>
    <row r="101" spans="1:3" x14ac:dyDescent="0.25">
      <c r="A101" s="2"/>
      <c r="B101" s="1"/>
      <c r="C101" s="1"/>
    </row>
  </sheetData>
  <mergeCells count="2">
    <mergeCell ref="A1:AK1"/>
    <mergeCell ref="A2:AK2"/>
  </mergeCells>
  <pageMargins left="0.25" right="0.25" top="0.75" bottom="0.75" header="0.3" footer="0.3"/>
  <pageSetup paperSize="8" scale="2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EFC1A-72ED-400E-88D3-B8ED0C1CF694}">
  <dimension ref="A1:AK94"/>
  <sheetViews>
    <sheetView zoomScale="55" zoomScaleNormal="55" workbookViewId="0">
      <selection activeCell="R13" sqref="R13"/>
    </sheetView>
  </sheetViews>
  <sheetFormatPr defaultRowHeight="15" x14ac:dyDescent="0.25"/>
  <cols>
    <col min="1" max="1" width="49.5703125" style="185" customWidth="1"/>
    <col min="2" max="2" width="19.140625" style="185" customWidth="1"/>
    <col min="3" max="3" width="15.42578125" style="185" customWidth="1"/>
    <col min="4" max="5" width="12.42578125" style="185" customWidth="1"/>
    <col min="6" max="6" width="13.28515625" style="185" customWidth="1"/>
    <col min="7" max="10" width="12.42578125" style="185" customWidth="1"/>
    <col min="11" max="11" width="13.85546875" style="185" customWidth="1"/>
    <col min="12" max="33" width="12.42578125" style="185" customWidth="1"/>
    <col min="34" max="34" width="14.7109375" style="185" customWidth="1"/>
    <col min="35" max="37" width="12.42578125" style="185" customWidth="1"/>
    <col min="38" max="16384" width="9.140625" style="185"/>
  </cols>
  <sheetData>
    <row r="1" spans="1:37" ht="76.5" customHeight="1" thickTop="1" thickBot="1" x14ac:dyDescent="0.3">
      <c r="A1" s="183" t="s">
        <v>2</v>
      </c>
      <c r="B1" s="184" t="s">
        <v>138</v>
      </c>
      <c r="C1" s="184" t="s">
        <v>139</v>
      </c>
      <c r="D1" s="184" t="s">
        <v>140</v>
      </c>
      <c r="E1" s="184" t="s">
        <v>141</v>
      </c>
      <c r="F1" s="184" t="s">
        <v>142</v>
      </c>
      <c r="G1" s="253" t="s">
        <v>143</v>
      </c>
      <c r="H1" s="253" t="s">
        <v>144</v>
      </c>
      <c r="I1" s="253" t="s">
        <v>145</v>
      </c>
      <c r="J1" s="184" t="s">
        <v>146</v>
      </c>
      <c r="K1" s="184" t="s">
        <v>147</v>
      </c>
      <c r="L1" s="184" t="s">
        <v>148</v>
      </c>
      <c r="M1" s="254" t="s">
        <v>149</v>
      </c>
      <c r="N1" s="254" t="s">
        <v>150</v>
      </c>
      <c r="O1" s="254" t="s">
        <v>151</v>
      </c>
      <c r="P1" s="254" t="s">
        <v>152</v>
      </c>
      <c r="Q1" s="254" t="s">
        <v>153</v>
      </c>
      <c r="R1" s="254" t="s">
        <v>154</v>
      </c>
      <c r="S1" s="254" t="s">
        <v>155</v>
      </c>
      <c r="T1" s="254" t="s">
        <v>156</v>
      </c>
      <c r="U1" s="254" t="s">
        <v>157</v>
      </c>
      <c r="V1" s="254" t="s">
        <v>158</v>
      </c>
      <c r="W1" s="254" t="s">
        <v>159</v>
      </c>
      <c r="X1" s="254" t="s">
        <v>160</v>
      </c>
      <c r="Y1" s="254" t="s">
        <v>161</v>
      </c>
      <c r="Z1" s="254" t="s">
        <v>162</v>
      </c>
      <c r="AA1" s="184" t="s">
        <v>163</v>
      </c>
      <c r="AB1" s="184" t="s">
        <v>164</v>
      </c>
      <c r="AC1" s="254" t="s">
        <v>165</v>
      </c>
      <c r="AD1" s="254" t="s">
        <v>166</v>
      </c>
      <c r="AE1" s="254" t="s">
        <v>167</v>
      </c>
      <c r="AF1" s="184" t="s">
        <v>168</v>
      </c>
      <c r="AG1" s="184" t="s">
        <v>169</v>
      </c>
      <c r="AH1" s="184" t="s">
        <v>170</v>
      </c>
      <c r="AI1" s="184" t="s">
        <v>171</v>
      </c>
      <c r="AJ1" s="184" t="s">
        <v>172</v>
      </c>
      <c r="AK1" s="184" t="s">
        <v>173</v>
      </c>
    </row>
    <row r="2" spans="1:37" ht="23.25" x14ac:dyDescent="0.25">
      <c r="A2" s="186" t="s">
        <v>44</v>
      </c>
      <c r="B2" s="187">
        <v>1206.498</v>
      </c>
      <c r="C2" s="187">
        <v>83694.600000000006</v>
      </c>
      <c r="D2" s="187">
        <v>2187.9740000000002</v>
      </c>
      <c r="E2" s="187"/>
      <c r="F2" s="187"/>
      <c r="G2" s="188"/>
      <c r="H2" s="188"/>
      <c r="I2" s="189"/>
      <c r="J2" s="187"/>
      <c r="K2" s="187">
        <v>2986</v>
      </c>
      <c r="L2" s="187"/>
      <c r="M2" s="190"/>
      <c r="N2" s="190"/>
      <c r="O2" s="188"/>
      <c r="P2" s="188"/>
      <c r="Q2" s="188"/>
      <c r="R2" s="188"/>
      <c r="S2" s="188"/>
      <c r="T2" s="188"/>
      <c r="U2" s="188"/>
      <c r="V2" s="188"/>
      <c r="W2" s="188"/>
      <c r="X2" s="188"/>
      <c r="Y2" s="188"/>
      <c r="Z2" s="188"/>
      <c r="AA2" s="187">
        <v>483</v>
      </c>
      <c r="AB2" s="187">
        <v>10907.022999999999</v>
      </c>
      <c r="AC2" s="188">
        <v>3485.971</v>
      </c>
      <c r="AD2" s="188">
        <v>7218.02</v>
      </c>
      <c r="AE2" s="188">
        <v>203.03200000000001</v>
      </c>
      <c r="AF2" s="187">
        <v>88822.7</v>
      </c>
      <c r="AG2" s="187">
        <v>21730.7</v>
      </c>
      <c r="AH2" s="187"/>
      <c r="AI2" s="187"/>
      <c r="AJ2" s="187">
        <v>9651.2199999999993</v>
      </c>
      <c r="AK2" s="187">
        <v>1622</v>
      </c>
    </row>
    <row r="3" spans="1:37" ht="23.25" x14ac:dyDescent="0.25">
      <c r="A3" s="182" t="s">
        <v>45</v>
      </c>
      <c r="B3" s="55">
        <v>38140.584999999999</v>
      </c>
      <c r="C3" s="55"/>
      <c r="D3" s="55"/>
      <c r="E3" s="55">
        <v>652.67999999999995</v>
      </c>
      <c r="F3" s="55"/>
      <c r="G3" s="58"/>
      <c r="H3" s="58"/>
      <c r="I3" s="191"/>
      <c r="J3" s="192">
        <v>13.346</v>
      </c>
      <c r="K3" s="55">
        <v>31075</v>
      </c>
      <c r="L3" s="55">
        <v>20872.146000000001</v>
      </c>
      <c r="M3" s="57">
        <v>2748</v>
      </c>
      <c r="N3" s="57">
        <v>2043.7080000000001</v>
      </c>
      <c r="O3" s="58">
        <v>10921.322</v>
      </c>
      <c r="P3" s="58"/>
      <c r="Q3" s="58">
        <v>3306.0439999999999</v>
      </c>
      <c r="R3" s="58"/>
      <c r="S3" s="58">
        <v>354.25599999999997</v>
      </c>
      <c r="T3" s="58"/>
      <c r="U3" s="58">
        <v>994</v>
      </c>
      <c r="V3" s="58">
        <v>133.816</v>
      </c>
      <c r="W3" s="58">
        <v>262</v>
      </c>
      <c r="X3" s="58">
        <v>32</v>
      </c>
      <c r="Y3" s="58">
        <v>13</v>
      </c>
      <c r="Z3" s="58">
        <v>64</v>
      </c>
      <c r="AA3" s="55">
        <v>45211.47</v>
      </c>
      <c r="AB3" s="55"/>
      <c r="AC3" s="58"/>
      <c r="AD3" s="58"/>
      <c r="AE3" s="58"/>
      <c r="AF3" s="55"/>
      <c r="AG3" s="55"/>
      <c r="AH3" s="55">
        <v>2212</v>
      </c>
      <c r="AI3" s="55"/>
      <c r="AJ3" s="55"/>
      <c r="AK3" s="55"/>
    </row>
    <row r="4" spans="1:37" ht="23.25" x14ac:dyDescent="0.25">
      <c r="A4" s="182" t="s">
        <v>46</v>
      </c>
      <c r="B4" s="55">
        <v>56.847000000000001</v>
      </c>
      <c r="C4" s="55">
        <v>1.2849999999999999</v>
      </c>
      <c r="D4" s="55"/>
      <c r="E4" s="55">
        <v>1.042</v>
      </c>
      <c r="F4" s="55"/>
      <c r="G4" s="58"/>
      <c r="H4" s="58"/>
      <c r="I4" s="191"/>
      <c r="J4" s="192">
        <v>140.44800000000001</v>
      </c>
      <c r="K4" s="55"/>
      <c r="L4" s="55">
        <v>8432.9290000000001</v>
      </c>
      <c r="M4" s="57">
        <v>141</v>
      </c>
      <c r="N4" s="57">
        <v>1869.4010000000001</v>
      </c>
      <c r="O4" s="58">
        <v>1277.4780000000001</v>
      </c>
      <c r="P4" s="58">
        <v>2972.49</v>
      </c>
      <c r="Q4" s="58">
        <v>100.224</v>
      </c>
      <c r="R4" s="58"/>
      <c r="S4" s="58">
        <v>702.66600000000005</v>
      </c>
      <c r="T4" s="58"/>
      <c r="U4" s="58">
        <v>51.328000000000003</v>
      </c>
      <c r="V4" s="58">
        <v>626.34199999999998</v>
      </c>
      <c r="W4" s="58">
        <v>180</v>
      </c>
      <c r="X4" s="58">
        <v>47</v>
      </c>
      <c r="Y4" s="58">
        <v>311</v>
      </c>
      <c r="Z4" s="58">
        <v>154</v>
      </c>
      <c r="AA4" s="55">
        <v>762.68</v>
      </c>
      <c r="AB4" s="55"/>
      <c r="AC4" s="58"/>
      <c r="AD4" s="58"/>
      <c r="AE4" s="58"/>
      <c r="AF4" s="55"/>
      <c r="AG4" s="55"/>
      <c r="AH4" s="55">
        <v>2789</v>
      </c>
      <c r="AI4" s="55"/>
      <c r="AJ4" s="55"/>
      <c r="AK4" s="55"/>
    </row>
    <row r="5" spans="1:37" ht="23.25" x14ac:dyDescent="0.25">
      <c r="A5" s="182" t="s">
        <v>47</v>
      </c>
      <c r="B5" s="55"/>
      <c r="C5" s="55"/>
      <c r="D5" s="55"/>
      <c r="E5" s="55"/>
      <c r="F5" s="55"/>
      <c r="G5" s="58"/>
      <c r="H5" s="58"/>
      <c r="I5" s="191"/>
      <c r="J5" s="192"/>
      <c r="K5" s="55"/>
      <c r="L5" s="55">
        <v>6130.0820000000003</v>
      </c>
      <c r="M5" s="57"/>
      <c r="N5" s="57">
        <v>812.26700000000005</v>
      </c>
      <c r="O5" s="58">
        <v>952.447</v>
      </c>
      <c r="P5" s="58"/>
      <c r="Q5" s="58"/>
      <c r="R5" s="58"/>
      <c r="S5" s="58">
        <v>4365.3680000000004</v>
      </c>
      <c r="T5" s="58"/>
      <c r="U5" s="58"/>
      <c r="V5" s="58"/>
      <c r="W5" s="58"/>
      <c r="X5" s="58"/>
      <c r="Y5" s="58"/>
      <c r="Z5" s="58"/>
      <c r="AA5" s="55"/>
      <c r="AB5" s="55"/>
      <c r="AC5" s="58"/>
      <c r="AD5" s="58"/>
      <c r="AE5" s="58"/>
      <c r="AF5" s="55"/>
      <c r="AG5" s="55"/>
      <c r="AH5" s="55"/>
      <c r="AI5" s="55"/>
      <c r="AJ5" s="55"/>
      <c r="AK5" s="55"/>
    </row>
    <row r="6" spans="1:37" ht="24" thickBot="1" x14ac:dyDescent="0.3">
      <c r="A6" s="193" t="s">
        <v>48</v>
      </c>
      <c r="B6" s="194">
        <v>997.45544500000005</v>
      </c>
      <c r="C6" s="194">
        <v>-811.43780600000002</v>
      </c>
      <c r="D6" s="194"/>
      <c r="E6" s="194">
        <v>-130.91285500000001</v>
      </c>
      <c r="F6" s="194"/>
      <c r="G6" s="195"/>
      <c r="H6" s="195"/>
      <c r="I6" s="196"/>
      <c r="J6" s="197">
        <v>19.540633</v>
      </c>
      <c r="K6" s="194">
        <v>-301</v>
      </c>
      <c r="L6" s="194">
        <v>132.07999999999998</v>
      </c>
      <c r="M6" s="198">
        <v>32</v>
      </c>
      <c r="N6" s="198">
        <v>3</v>
      </c>
      <c r="O6" s="195">
        <v>106</v>
      </c>
      <c r="P6" s="195">
        <v>19</v>
      </c>
      <c r="Q6" s="195">
        <v>73</v>
      </c>
      <c r="R6" s="195">
        <v>-3.1850000000000001</v>
      </c>
      <c r="S6" s="195">
        <v>-149</v>
      </c>
      <c r="T6" s="195">
        <v>-1</v>
      </c>
      <c r="U6" s="195">
        <v>4</v>
      </c>
      <c r="V6" s="195">
        <v>5.2649999999999997</v>
      </c>
      <c r="W6" s="195">
        <v>4</v>
      </c>
      <c r="X6" s="195">
        <v>23</v>
      </c>
      <c r="Y6" s="195">
        <v>157</v>
      </c>
      <c r="Z6" s="195">
        <v>-141</v>
      </c>
      <c r="AA6" s="194">
        <v>71.790000000000006</v>
      </c>
      <c r="AB6" s="194"/>
      <c r="AC6" s="195"/>
      <c r="AD6" s="195"/>
      <c r="AE6" s="195"/>
      <c r="AF6" s="194"/>
      <c r="AG6" s="194"/>
      <c r="AH6" s="194"/>
      <c r="AI6" s="194"/>
      <c r="AJ6" s="194"/>
      <c r="AK6" s="194"/>
    </row>
    <row r="7" spans="1:37" ht="24.75" thickTop="1" thickBot="1" x14ac:dyDescent="0.3">
      <c r="A7" s="199"/>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row>
    <row r="8" spans="1:37" ht="24" thickTop="1" thickBot="1" x14ac:dyDescent="0.3">
      <c r="A8" s="201" t="s">
        <v>49</v>
      </c>
      <c r="B8" s="202">
        <v>40287.691444999997</v>
      </c>
      <c r="C8" s="202">
        <v>82881.877194000001</v>
      </c>
      <c r="D8" s="202">
        <v>2187.9740000000002</v>
      </c>
      <c r="E8" s="202">
        <v>520.72514499999988</v>
      </c>
      <c r="F8" s="202">
        <v>0</v>
      </c>
      <c r="G8" s="203">
        <v>0</v>
      </c>
      <c r="H8" s="203">
        <v>0</v>
      </c>
      <c r="I8" s="203">
        <v>0</v>
      </c>
      <c r="J8" s="203">
        <v>-107.561367</v>
      </c>
      <c r="K8" s="202">
        <v>33760</v>
      </c>
      <c r="L8" s="202">
        <v>6441.215000000002</v>
      </c>
      <c r="M8" s="203">
        <v>2639</v>
      </c>
      <c r="N8" s="203">
        <v>-634.96</v>
      </c>
      <c r="O8" s="203">
        <v>8797.3970000000008</v>
      </c>
      <c r="P8" s="203">
        <v>-2953.49</v>
      </c>
      <c r="Q8" s="203">
        <v>3278.8199999999997</v>
      </c>
      <c r="R8" s="203">
        <v>-3.1850000000000001</v>
      </c>
      <c r="S8" s="203">
        <v>-4862.7780000000002</v>
      </c>
      <c r="T8" s="203">
        <v>-1</v>
      </c>
      <c r="U8" s="203">
        <v>946.67200000000003</v>
      </c>
      <c r="V8" s="203">
        <v>-487.26099999999997</v>
      </c>
      <c r="W8" s="203">
        <v>86</v>
      </c>
      <c r="X8" s="203">
        <v>8</v>
      </c>
      <c r="Y8" s="203">
        <v>-141</v>
      </c>
      <c r="Z8" s="203">
        <v>-231</v>
      </c>
      <c r="AA8" s="202">
        <v>45003.58</v>
      </c>
      <c r="AB8" s="202">
        <v>10907.022999999999</v>
      </c>
      <c r="AC8" s="202">
        <v>3485.971</v>
      </c>
      <c r="AD8" s="202">
        <v>7218.02</v>
      </c>
      <c r="AE8" s="202">
        <v>203.03200000000001</v>
      </c>
      <c r="AF8" s="202">
        <v>88822.7</v>
      </c>
      <c r="AG8" s="202">
        <v>21730.7</v>
      </c>
      <c r="AH8" s="202">
        <v>-577</v>
      </c>
      <c r="AI8" s="202">
        <v>0</v>
      </c>
      <c r="AJ8" s="202">
        <v>9651.2199999999993</v>
      </c>
      <c r="AK8" s="202">
        <v>1622</v>
      </c>
    </row>
    <row r="9" spans="1:37" ht="24.75" thickTop="1" thickBot="1" x14ac:dyDescent="0.3">
      <c r="A9" s="199"/>
      <c r="B9" s="200"/>
      <c r="C9" s="200"/>
      <c r="D9" s="200"/>
      <c r="E9" s="200"/>
      <c r="F9" s="200"/>
      <c r="G9" s="200"/>
      <c r="H9" s="200"/>
      <c r="I9" s="200"/>
      <c r="J9" s="200"/>
      <c r="K9" s="200"/>
      <c r="L9" s="200"/>
      <c r="M9" s="200"/>
      <c r="N9" s="200"/>
      <c r="O9" s="200"/>
      <c r="P9" s="200"/>
      <c r="Q9" s="200"/>
      <c r="R9" s="200"/>
      <c r="S9" s="200"/>
      <c r="T9" s="200"/>
      <c r="U9" s="200"/>
      <c r="V9" s="200"/>
      <c r="W9" s="200"/>
      <c r="X9" s="200"/>
      <c r="Y9" s="200"/>
      <c r="Z9" s="200"/>
      <c r="AA9" s="200"/>
      <c r="AB9" s="200"/>
      <c r="AC9" s="200"/>
      <c r="AD9" s="200"/>
      <c r="AE9" s="200"/>
      <c r="AF9" s="200"/>
      <c r="AG9" s="200"/>
      <c r="AH9" s="200"/>
      <c r="AI9" s="200"/>
      <c r="AJ9" s="200"/>
      <c r="AK9" s="200"/>
    </row>
    <row r="10" spans="1:37" ht="24" thickTop="1" thickBot="1" x14ac:dyDescent="0.3">
      <c r="A10" s="201" t="s">
        <v>50</v>
      </c>
      <c r="B10" s="202">
        <v>415.72662099999434</v>
      </c>
      <c r="C10" s="202">
        <v>479.83913800000118</v>
      </c>
      <c r="D10" s="202">
        <v>0</v>
      </c>
      <c r="E10" s="202">
        <v>171.27522099999896</v>
      </c>
      <c r="F10" s="202">
        <v>-0.46851100000020551</v>
      </c>
      <c r="G10" s="203">
        <v>-6.381000000021686E-2</v>
      </c>
      <c r="H10" s="203">
        <v>-0.40470199999998613</v>
      </c>
      <c r="I10" s="203">
        <v>9.9999999747524271E-7</v>
      </c>
      <c r="J10" s="203">
        <v>6.409989999999997</v>
      </c>
      <c r="K10" s="202">
        <v>0</v>
      </c>
      <c r="L10" s="202">
        <v>482.57628599999993</v>
      </c>
      <c r="M10" s="203">
        <v>200.84101899999996</v>
      </c>
      <c r="N10" s="203">
        <v>-9.542459000000008</v>
      </c>
      <c r="O10" s="203">
        <v>0</v>
      </c>
      <c r="P10" s="203">
        <v>0</v>
      </c>
      <c r="Q10" s="203">
        <v>181.26272599999993</v>
      </c>
      <c r="R10" s="203">
        <v>-5.4622972811557702E-14</v>
      </c>
      <c r="S10" s="203">
        <v>0</v>
      </c>
      <c r="T10" s="203">
        <v>0</v>
      </c>
      <c r="U10" s="203">
        <v>110.0150000000001</v>
      </c>
      <c r="V10" s="203">
        <v>0</v>
      </c>
      <c r="W10" s="203">
        <v>0</v>
      </c>
      <c r="X10" s="203">
        <v>0</v>
      </c>
      <c r="Y10" s="203">
        <v>0</v>
      </c>
      <c r="Z10" s="203">
        <v>0</v>
      </c>
      <c r="AA10" s="202">
        <v>0</v>
      </c>
      <c r="AB10" s="202">
        <v>0</v>
      </c>
      <c r="AC10" s="202">
        <v>0</v>
      </c>
      <c r="AD10" s="202">
        <v>0</v>
      </c>
      <c r="AE10" s="202">
        <v>0</v>
      </c>
      <c r="AF10" s="202">
        <v>0</v>
      </c>
      <c r="AG10" s="202">
        <v>0</v>
      </c>
      <c r="AH10" s="202">
        <v>0</v>
      </c>
      <c r="AI10" s="202">
        <v>0</v>
      </c>
      <c r="AJ10" s="202">
        <v>0</v>
      </c>
      <c r="AK10" s="202">
        <v>0</v>
      </c>
    </row>
    <row r="11" spans="1:37" ht="17.25" thickTop="1" thickBot="1" x14ac:dyDescent="0.3">
      <c r="A11" s="204"/>
      <c r="B11" s="205"/>
      <c r="C11" s="205"/>
      <c r="D11" s="205"/>
      <c r="E11" s="205"/>
      <c r="F11" s="205"/>
      <c r="G11" s="205"/>
      <c r="H11" s="205"/>
      <c r="I11" s="205"/>
      <c r="J11" s="205"/>
      <c r="K11" s="205"/>
      <c r="L11" s="205"/>
      <c r="M11" s="205"/>
      <c r="N11" s="205"/>
      <c r="O11" s="205"/>
      <c r="P11" s="205"/>
      <c r="Q11" s="205"/>
      <c r="R11" s="205"/>
      <c r="S11" s="205"/>
      <c r="T11" s="205"/>
      <c r="U11" s="205"/>
      <c r="V11" s="205"/>
      <c r="W11" s="205"/>
      <c r="X11" s="205"/>
      <c r="Y11" s="205"/>
      <c r="Z11" s="205"/>
      <c r="AA11" s="205"/>
      <c r="AB11" s="205"/>
      <c r="AC11" s="205"/>
      <c r="AD11" s="205"/>
      <c r="AE11" s="205"/>
      <c r="AF11" s="205"/>
      <c r="AG11" s="205"/>
      <c r="AH11" s="205"/>
      <c r="AI11" s="205"/>
      <c r="AJ11" s="205"/>
      <c r="AK11" s="205"/>
    </row>
    <row r="12" spans="1:37" ht="24" thickTop="1" thickBot="1" x14ac:dyDescent="0.3">
      <c r="A12" s="206" t="s">
        <v>51</v>
      </c>
      <c r="B12" s="207">
        <v>-29915.050350000001</v>
      </c>
      <c r="C12" s="207">
        <v>-76182.63222</v>
      </c>
      <c r="D12" s="207">
        <v>-1358</v>
      </c>
      <c r="E12" s="207">
        <v>4278.95</v>
      </c>
      <c r="F12" s="207">
        <v>411.76188099999979</v>
      </c>
      <c r="G12" s="208">
        <v>48.886567999999784</v>
      </c>
      <c r="H12" s="208">
        <v>329.89306299999998</v>
      </c>
      <c r="I12" s="208">
        <v>32.982250000000001</v>
      </c>
      <c r="J12" s="208">
        <v>143.298</v>
      </c>
      <c r="K12" s="207">
        <v>-33760</v>
      </c>
      <c r="L12" s="207">
        <v>34063.619000000006</v>
      </c>
      <c r="M12" s="209">
        <v>1213.21</v>
      </c>
      <c r="N12" s="209">
        <v>938.45900000000006</v>
      </c>
      <c r="O12" s="208">
        <v>13409.615000000002</v>
      </c>
      <c r="P12" s="208">
        <v>5211.9110000000001</v>
      </c>
      <c r="Q12" s="208">
        <v>1081.577</v>
      </c>
      <c r="R12" s="208">
        <v>3.1849999999999454</v>
      </c>
      <c r="S12" s="208">
        <v>5964.8379999999997</v>
      </c>
      <c r="T12" s="208">
        <v>10</v>
      </c>
      <c r="U12" s="208">
        <v>1138.634</v>
      </c>
      <c r="V12" s="208">
        <v>807.19</v>
      </c>
      <c r="W12" s="208">
        <v>125</v>
      </c>
      <c r="X12" s="208">
        <v>11</v>
      </c>
      <c r="Y12" s="208">
        <v>2248</v>
      </c>
      <c r="Z12" s="208">
        <v>1901</v>
      </c>
      <c r="AA12" s="207">
        <v>-13764.500064</v>
      </c>
      <c r="AB12" s="207">
        <v>-2658</v>
      </c>
      <c r="AC12" s="207">
        <v>0</v>
      </c>
      <c r="AD12" s="207">
        <v>-2658</v>
      </c>
      <c r="AE12" s="207">
        <v>0</v>
      </c>
      <c r="AF12" s="207">
        <v>-88822.7</v>
      </c>
      <c r="AG12" s="207">
        <v>-21730.7</v>
      </c>
      <c r="AH12" s="207">
        <v>255519.38137000002</v>
      </c>
      <c r="AI12" s="207">
        <v>2513</v>
      </c>
      <c r="AJ12" s="207">
        <v>-7697</v>
      </c>
      <c r="AK12" s="207">
        <v>-796</v>
      </c>
    </row>
    <row r="13" spans="1:37" ht="24" x14ac:dyDescent="0.25">
      <c r="A13" s="210" t="s">
        <v>52</v>
      </c>
      <c r="B13" s="55">
        <v>-23320</v>
      </c>
      <c r="C13" s="55">
        <v>-74396</v>
      </c>
      <c r="D13" s="55">
        <v>-1358</v>
      </c>
      <c r="E13" s="55"/>
      <c r="F13" s="55">
        <v>-711</v>
      </c>
      <c r="G13" s="190">
        <v>-398.80964699999998</v>
      </c>
      <c r="H13" s="211">
        <v>-233</v>
      </c>
      <c r="I13" s="211">
        <v>-79.190353000000002</v>
      </c>
      <c r="J13" s="55"/>
      <c r="K13" s="55"/>
      <c r="L13" s="55">
        <v>-140</v>
      </c>
      <c r="M13" s="190"/>
      <c r="N13" s="211">
        <v>-128</v>
      </c>
      <c r="O13" s="211">
        <v>-12</v>
      </c>
      <c r="P13" s="211"/>
      <c r="Q13" s="211"/>
      <c r="R13" s="211"/>
      <c r="S13" s="211"/>
      <c r="T13" s="211"/>
      <c r="U13" s="211"/>
      <c r="V13" s="211"/>
      <c r="W13" s="211"/>
      <c r="X13" s="211"/>
      <c r="Y13" s="211"/>
      <c r="Z13" s="211"/>
      <c r="AA13" s="55">
        <v>-11617</v>
      </c>
      <c r="AB13" s="55">
        <v>-2526</v>
      </c>
      <c r="AC13" s="190"/>
      <c r="AD13" s="211">
        <v>-2526</v>
      </c>
      <c r="AE13" s="211"/>
      <c r="AF13" s="55">
        <v>-88822.7</v>
      </c>
      <c r="AG13" s="55">
        <v>-21730.7</v>
      </c>
      <c r="AH13" s="55">
        <v>303898</v>
      </c>
      <c r="AI13" s="55">
        <v>1026</v>
      </c>
      <c r="AJ13" s="55">
        <v>-7697</v>
      </c>
      <c r="AK13" s="55">
        <v>-796</v>
      </c>
    </row>
    <row r="14" spans="1:37" ht="23.25" x14ac:dyDescent="0.25">
      <c r="A14" s="181" t="s">
        <v>53</v>
      </c>
      <c r="B14" s="55">
        <v>-20989</v>
      </c>
      <c r="C14" s="55">
        <v>-73865</v>
      </c>
      <c r="D14" s="55">
        <v>-1358</v>
      </c>
      <c r="E14" s="56"/>
      <c r="F14" s="55"/>
      <c r="G14" s="57"/>
      <c r="H14" s="58"/>
      <c r="I14" s="58"/>
      <c r="J14" s="55"/>
      <c r="K14" s="55"/>
      <c r="L14" s="55">
        <v>-48</v>
      </c>
      <c r="M14" s="57"/>
      <c r="N14" s="57">
        <v>-36</v>
      </c>
      <c r="O14" s="58">
        <v>-12</v>
      </c>
      <c r="P14" s="58"/>
      <c r="Q14" s="58"/>
      <c r="R14" s="58"/>
      <c r="S14" s="58"/>
      <c r="T14" s="58"/>
      <c r="U14" s="58"/>
      <c r="V14" s="58"/>
      <c r="W14" s="58"/>
      <c r="X14" s="58"/>
      <c r="Y14" s="58"/>
      <c r="Z14" s="58"/>
      <c r="AA14" s="55">
        <v>-9092</v>
      </c>
      <c r="AB14" s="55">
        <v>-2401</v>
      </c>
      <c r="AC14" s="57"/>
      <c r="AD14" s="58">
        <v>-2401</v>
      </c>
      <c r="AE14" s="58"/>
      <c r="AF14" s="55">
        <v>-87540.3</v>
      </c>
      <c r="AG14" s="55">
        <v>-21624.3</v>
      </c>
      <c r="AH14" s="55">
        <v>280964</v>
      </c>
      <c r="AI14" s="55">
        <v>409</v>
      </c>
      <c r="AJ14" s="55">
        <v>-7697</v>
      </c>
      <c r="AK14" s="55">
        <v>-637</v>
      </c>
    </row>
    <row r="15" spans="1:37" ht="23.25" x14ac:dyDescent="0.25">
      <c r="A15" s="181" t="s">
        <v>54</v>
      </c>
      <c r="B15" s="55">
        <v>-2331</v>
      </c>
      <c r="C15" s="55">
        <v>-531</v>
      </c>
      <c r="D15" s="55"/>
      <c r="E15" s="56"/>
      <c r="F15" s="55">
        <v>-711</v>
      </c>
      <c r="G15" s="57">
        <v>-398.80964699999998</v>
      </c>
      <c r="H15" s="57">
        <v>-233</v>
      </c>
      <c r="I15" s="58">
        <v>-79.190353000000002</v>
      </c>
      <c r="J15" s="55"/>
      <c r="K15" s="55"/>
      <c r="L15" s="55">
        <v>-92</v>
      </c>
      <c r="M15" s="57"/>
      <c r="N15" s="57">
        <v>-92</v>
      </c>
      <c r="O15" s="58"/>
      <c r="P15" s="58"/>
      <c r="Q15" s="58"/>
      <c r="R15" s="58"/>
      <c r="S15" s="58"/>
      <c r="T15" s="58"/>
      <c r="U15" s="58"/>
      <c r="V15" s="58"/>
      <c r="W15" s="58"/>
      <c r="X15" s="58"/>
      <c r="Y15" s="58"/>
      <c r="Z15" s="58"/>
      <c r="AA15" s="55">
        <v>-2525</v>
      </c>
      <c r="AB15" s="55">
        <v>-125</v>
      </c>
      <c r="AC15" s="57"/>
      <c r="AD15" s="58">
        <v>-125</v>
      </c>
      <c r="AE15" s="58"/>
      <c r="AF15" s="55">
        <v>-1282.4000000000001</v>
      </c>
      <c r="AG15" s="55">
        <v>-106.4</v>
      </c>
      <c r="AH15" s="55">
        <v>22934</v>
      </c>
      <c r="AI15" s="55">
        <v>617</v>
      </c>
      <c r="AJ15" s="55"/>
      <c r="AK15" s="55">
        <v>-159</v>
      </c>
    </row>
    <row r="16" spans="1:37" ht="24" x14ac:dyDescent="0.25">
      <c r="A16" s="182" t="s">
        <v>55</v>
      </c>
      <c r="B16" s="55">
        <v>-449</v>
      </c>
      <c r="C16" s="55">
        <v>-1713</v>
      </c>
      <c r="D16" s="55"/>
      <c r="E16" s="55"/>
      <c r="F16" s="55">
        <v>-189</v>
      </c>
      <c r="G16" s="57">
        <v>-103.08651800000001</v>
      </c>
      <c r="H16" s="58">
        <v>-40</v>
      </c>
      <c r="I16" s="58">
        <v>-45.913481999999995</v>
      </c>
      <c r="J16" s="55"/>
      <c r="K16" s="55"/>
      <c r="L16" s="55">
        <v>-55</v>
      </c>
      <c r="M16" s="57"/>
      <c r="N16" s="57">
        <v>-55</v>
      </c>
      <c r="O16" s="58"/>
      <c r="P16" s="58"/>
      <c r="Q16" s="58"/>
      <c r="R16" s="58"/>
      <c r="S16" s="58"/>
      <c r="T16" s="58"/>
      <c r="U16" s="58"/>
      <c r="V16" s="58"/>
      <c r="W16" s="58"/>
      <c r="X16" s="58"/>
      <c r="Y16" s="58"/>
      <c r="Z16" s="58"/>
      <c r="AA16" s="55">
        <v>-1123</v>
      </c>
      <c r="AB16" s="55">
        <v>-132</v>
      </c>
      <c r="AC16" s="57"/>
      <c r="AD16" s="58">
        <v>-132</v>
      </c>
      <c r="AE16" s="58"/>
      <c r="AF16" s="55"/>
      <c r="AG16" s="55"/>
      <c r="AH16" s="55"/>
      <c r="AI16" s="55">
        <v>1781</v>
      </c>
      <c r="AJ16" s="55"/>
      <c r="AK16" s="55"/>
    </row>
    <row r="17" spans="1:37" ht="23.25" x14ac:dyDescent="0.25">
      <c r="A17" s="182" t="s">
        <v>56</v>
      </c>
      <c r="B17" s="55">
        <v>-5773.1403499999997</v>
      </c>
      <c r="C17" s="55"/>
      <c r="D17" s="55"/>
      <c r="E17" s="56">
        <v>4278.95</v>
      </c>
      <c r="F17" s="55">
        <v>849.370676</v>
      </c>
      <c r="G17" s="57"/>
      <c r="H17" s="58">
        <v>849.370676</v>
      </c>
      <c r="I17" s="58"/>
      <c r="J17" s="55">
        <v>143.298</v>
      </c>
      <c r="K17" s="55"/>
      <c r="L17" s="55"/>
      <c r="M17" s="57"/>
      <c r="N17" s="57"/>
      <c r="O17" s="58"/>
      <c r="P17" s="58"/>
      <c r="Q17" s="58"/>
      <c r="R17" s="58"/>
      <c r="S17" s="58"/>
      <c r="T17" s="58"/>
      <c r="U17" s="58"/>
      <c r="V17" s="58"/>
      <c r="W17" s="58"/>
      <c r="X17" s="58"/>
      <c r="Y17" s="58"/>
      <c r="Z17" s="58"/>
      <c r="AA17" s="55"/>
      <c r="AB17" s="55"/>
      <c r="AC17" s="57"/>
      <c r="AD17" s="58"/>
      <c r="AE17" s="58"/>
      <c r="AF17" s="55"/>
      <c r="AG17" s="55"/>
      <c r="AH17" s="55"/>
      <c r="AI17" s="55"/>
      <c r="AJ17" s="55"/>
      <c r="AK17" s="55"/>
    </row>
    <row r="18" spans="1:37" ht="23.25" x14ac:dyDescent="0.25">
      <c r="A18" s="182" t="s">
        <v>57</v>
      </c>
      <c r="B18" s="55"/>
      <c r="C18" s="55"/>
      <c r="D18" s="55"/>
      <c r="E18" s="56"/>
      <c r="F18" s="55">
        <v>1374.6240029999999</v>
      </c>
      <c r="G18" s="57">
        <v>1190.9083839999998</v>
      </c>
      <c r="H18" s="58"/>
      <c r="I18" s="58">
        <v>183.715619</v>
      </c>
      <c r="J18" s="55"/>
      <c r="K18" s="55"/>
      <c r="L18" s="55"/>
      <c r="M18" s="57"/>
      <c r="N18" s="57"/>
      <c r="O18" s="58"/>
      <c r="P18" s="58"/>
      <c r="Q18" s="58"/>
      <c r="R18" s="58"/>
      <c r="S18" s="58"/>
      <c r="T18" s="58"/>
      <c r="U18" s="58"/>
      <c r="V18" s="58"/>
      <c r="W18" s="58"/>
      <c r="X18" s="58"/>
      <c r="Y18" s="58"/>
      <c r="Z18" s="58"/>
      <c r="AA18" s="55"/>
      <c r="AB18" s="55"/>
      <c r="AC18" s="57"/>
      <c r="AD18" s="58"/>
      <c r="AE18" s="58"/>
      <c r="AF18" s="55"/>
      <c r="AG18" s="55"/>
      <c r="AH18" s="55"/>
      <c r="AI18" s="55"/>
      <c r="AJ18" s="55"/>
      <c r="AK18" s="55"/>
    </row>
    <row r="19" spans="1:37" ht="23.25" x14ac:dyDescent="0.25">
      <c r="A19" s="182" t="s">
        <v>58</v>
      </c>
      <c r="B19" s="55"/>
      <c r="C19" s="55"/>
      <c r="D19" s="55"/>
      <c r="E19" s="56"/>
      <c r="F19" s="55"/>
      <c r="G19" s="57"/>
      <c r="H19" s="58"/>
      <c r="I19" s="58"/>
      <c r="J19" s="55"/>
      <c r="K19" s="55">
        <v>-33335</v>
      </c>
      <c r="L19" s="55">
        <v>37608.312000000005</v>
      </c>
      <c r="M19" s="57">
        <v>1213.21</v>
      </c>
      <c r="N19" s="57">
        <v>2987.377</v>
      </c>
      <c r="O19" s="58">
        <v>13749.174000000001</v>
      </c>
      <c r="P19" s="58">
        <v>5287.8680000000004</v>
      </c>
      <c r="Q19" s="58">
        <v>1081.577</v>
      </c>
      <c r="R19" s="58">
        <v>1083.444</v>
      </c>
      <c r="S19" s="58">
        <v>5964.8379999999997</v>
      </c>
      <c r="T19" s="58">
        <v>10</v>
      </c>
      <c r="U19" s="58">
        <v>1138.634</v>
      </c>
      <c r="V19" s="58">
        <v>807.19</v>
      </c>
      <c r="W19" s="58">
        <v>125</v>
      </c>
      <c r="X19" s="58">
        <v>11</v>
      </c>
      <c r="Y19" s="58">
        <v>2248</v>
      </c>
      <c r="Z19" s="58">
        <v>1901</v>
      </c>
      <c r="AA19" s="55">
        <v>-977.30006400000002</v>
      </c>
      <c r="AB19" s="55"/>
      <c r="AC19" s="57"/>
      <c r="AD19" s="58"/>
      <c r="AE19" s="58"/>
      <c r="AF19" s="55"/>
      <c r="AG19" s="55"/>
      <c r="AH19" s="55">
        <v>-2331.6186299999999</v>
      </c>
      <c r="AI19" s="55">
        <v>-294</v>
      </c>
      <c r="AJ19" s="55"/>
      <c r="AK19" s="55"/>
    </row>
    <row r="20" spans="1:37" ht="24" thickBot="1" x14ac:dyDescent="0.3">
      <c r="A20" s="193" t="s">
        <v>59</v>
      </c>
      <c r="B20" s="194">
        <v>-372.91</v>
      </c>
      <c r="C20" s="194">
        <v>-73.632220000000004</v>
      </c>
      <c r="D20" s="194"/>
      <c r="E20" s="212"/>
      <c r="F20" s="194">
        <v>-912.23279800000012</v>
      </c>
      <c r="G20" s="198">
        <v>-640.12565100000006</v>
      </c>
      <c r="H20" s="195">
        <v>-246.47761299999999</v>
      </c>
      <c r="I20" s="195">
        <v>-25.629534</v>
      </c>
      <c r="J20" s="194"/>
      <c r="K20" s="194">
        <v>-425</v>
      </c>
      <c r="L20" s="194">
        <v>-3349.6929999999998</v>
      </c>
      <c r="M20" s="198"/>
      <c r="N20" s="198">
        <v>-1865.9179999999999</v>
      </c>
      <c r="O20" s="195">
        <v>-327.55900000000003</v>
      </c>
      <c r="P20" s="195">
        <v>-75.956999999999994</v>
      </c>
      <c r="Q20" s="195"/>
      <c r="R20" s="195">
        <v>-1080.259</v>
      </c>
      <c r="S20" s="195"/>
      <c r="T20" s="195"/>
      <c r="U20" s="195"/>
      <c r="V20" s="195"/>
      <c r="W20" s="195"/>
      <c r="X20" s="195"/>
      <c r="Y20" s="195"/>
      <c r="Z20" s="195"/>
      <c r="AA20" s="194">
        <v>-47.2</v>
      </c>
      <c r="AB20" s="194"/>
      <c r="AC20" s="198"/>
      <c r="AD20" s="195"/>
      <c r="AE20" s="195"/>
      <c r="AF20" s="194"/>
      <c r="AG20" s="194"/>
      <c r="AH20" s="194">
        <v>-46047</v>
      </c>
      <c r="AI20" s="194"/>
      <c r="AJ20" s="194"/>
      <c r="AK20" s="194"/>
    </row>
    <row r="21" spans="1:37" ht="24.75" thickTop="1" thickBot="1" x14ac:dyDescent="0.3">
      <c r="A21" s="199"/>
      <c r="B21" s="200"/>
      <c r="C21" s="200"/>
      <c r="D21" s="200"/>
      <c r="E21" s="200"/>
      <c r="F21" s="200"/>
      <c r="G21" s="200"/>
      <c r="H21" s="200"/>
      <c r="I21" s="200"/>
      <c r="J21" s="200"/>
      <c r="K21" s="200"/>
      <c r="L21" s="200"/>
      <c r="M21" s="200"/>
      <c r="N21" s="200"/>
      <c r="O21" s="200"/>
      <c r="P21" s="200"/>
      <c r="Q21" s="200"/>
      <c r="R21" s="200"/>
      <c r="S21" s="200"/>
      <c r="T21" s="200"/>
      <c r="U21" s="200"/>
      <c r="V21" s="200"/>
      <c r="W21" s="200"/>
      <c r="X21" s="200"/>
      <c r="Y21" s="200"/>
      <c r="Z21" s="200"/>
      <c r="AA21" s="200"/>
      <c r="AB21" s="200"/>
      <c r="AC21" s="200"/>
      <c r="AD21" s="200"/>
      <c r="AE21" s="200"/>
      <c r="AF21" s="200"/>
      <c r="AG21" s="200"/>
      <c r="AH21" s="200"/>
      <c r="AI21" s="200"/>
      <c r="AJ21" s="200"/>
      <c r="AK21" s="200"/>
    </row>
    <row r="22" spans="1:37" ht="42" thickTop="1" thickBot="1" x14ac:dyDescent="0.3">
      <c r="A22" s="201" t="s">
        <v>60</v>
      </c>
      <c r="B22" s="202">
        <v>10372.641094999995</v>
      </c>
      <c r="C22" s="202">
        <v>6699.2449740000011</v>
      </c>
      <c r="D22" s="202">
        <v>829.97400000000016</v>
      </c>
      <c r="E22" s="202">
        <v>4799.6751449999992</v>
      </c>
      <c r="F22" s="202">
        <v>411.76188099999979</v>
      </c>
      <c r="G22" s="203">
        <v>48.886567999999784</v>
      </c>
      <c r="H22" s="203">
        <v>329.89306299999998</v>
      </c>
      <c r="I22" s="203">
        <v>32.982250000000001</v>
      </c>
      <c r="J22" s="202">
        <v>35.736632999999998</v>
      </c>
      <c r="K22" s="202">
        <v>0</v>
      </c>
      <c r="L22" s="202">
        <v>40504.833999999988</v>
      </c>
      <c r="M22" s="203">
        <v>3852.21</v>
      </c>
      <c r="N22" s="203">
        <v>303.49900000000002</v>
      </c>
      <c r="O22" s="203">
        <v>22207.012000000002</v>
      </c>
      <c r="P22" s="203">
        <v>2258.4210000000003</v>
      </c>
      <c r="Q22" s="203">
        <v>4360.3969999999999</v>
      </c>
      <c r="R22" s="203">
        <v>-5.4622972811557702E-14</v>
      </c>
      <c r="S22" s="203">
        <v>1102.0599999999995</v>
      </c>
      <c r="T22" s="203">
        <v>9</v>
      </c>
      <c r="U22" s="203">
        <v>2085.306</v>
      </c>
      <c r="V22" s="203">
        <v>319.92900000000009</v>
      </c>
      <c r="W22" s="203">
        <v>211</v>
      </c>
      <c r="X22" s="203">
        <v>19</v>
      </c>
      <c r="Y22" s="203">
        <v>2107</v>
      </c>
      <c r="Z22" s="203">
        <v>1670</v>
      </c>
      <c r="AA22" s="202">
        <v>31239.079936000002</v>
      </c>
      <c r="AB22" s="202">
        <v>8249.0229999999992</v>
      </c>
      <c r="AC22" s="202">
        <v>3485.971</v>
      </c>
      <c r="AD22" s="202">
        <v>4560.0200000000004</v>
      </c>
      <c r="AE22" s="202">
        <v>203.03200000000001</v>
      </c>
      <c r="AF22" s="202">
        <v>0</v>
      </c>
      <c r="AG22" s="202">
        <v>0</v>
      </c>
      <c r="AH22" s="202">
        <v>254942.38137000002</v>
      </c>
      <c r="AI22" s="202">
        <v>2513</v>
      </c>
      <c r="AJ22" s="202">
        <v>1954.2199999999993</v>
      </c>
      <c r="AK22" s="202">
        <v>826</v>
      </c>
    </row>
    <row r="23" spans="1:37" ht="24.75" thickTop="1" thickBot="1" x14ac:dyDescent="0.3">
      <c r="A23" s="204"/>
      <c r="B23" s="200"/>
      <c r="C23" s="200"/>
      <c r="D23" s="200"/>
      <c r="E23" s="200"/>
      <c r="F23" s="200"/>
      <c r="G23" s="200"/>
      <c r="H23" s="200"/>
      <c r="I23" s="200"/>
      <c r="J23" s="200"/>
      <c r="K23" s="200"/>
      <c r="L23" s="200"/>
      <c r="M23" s="200"/>
      <c r="N23" s="200"/>
      <c r="O23" s="200"/>
      <c r="P23" s="200"/>
      <c r="Q23" s="200"/>
      <c r="R23" s="200"/>
      <c r="S23" s="200"/>
      <c r="T23" s="200"/>
      <c r="U23" s="200"/>
      <c r="V23" s="200"/>
      <c r="W23" s="200"/>
      <c r="X23" s="200"/>
      <c r="Y23" s="200"/>
      <c r="Z23" s="200"/>
      <c r="AA23" s="200"/>
      <c r="AB23" s="200"/>
      <c r="AC23" s="200"/>
      <c r="AD23" s="200"/>
      <c r="AE23" s="200"/>
      <c r="AF23" s="200"/>
      <c r="AG23" s="200"/>
      <c r="AH23" s="200"/>
      <c r="AI23" s="200"/>
      <c r="AJ23" s="200"/>
      <c r="AK23" s="200"/>
    </row>
    <row r="24" spans="1:37" ht="24" thickTop="1" thickBot="1" x14ac:dyDescent="0.3">
      <c r="A24" s="201" t="s">
        <v>61</v>
      </c>
      <c r="B24" s="202">
        <v>9956.9144740000011</v>
      </c>
      <c r="C24" s="202">
        <v>6219.4058359999999</v>
      </c>
      <c r="D24" s="202">
        <v>829.97400000000005</v>
      </c>
      <c r="E24" s="202">
        <v>4628.3999240000003</v>
      </c>
      <c r="F24" s="202">
        <v>412.23039199999999</v>
      </c>
      <c r="G24" s="203">
        <v>48.950378000000001</v>
      </c>
      <c r="H24" s="203">
        <v>330.29776499999997</v>
      </c>
      <c r="I24" s="203">
        <v>32.982249000000003</v>
      </c>
      <c r="J24" s="202">
        <v>29.326643000000001</v>
      </c>
      <c r="K24" s="202">
        <v>0</v>
      </c>
      <c r="L24" s="202">
        <v>40022.257714000007</v>
      </c>
      <c r="M24" s="203">
        <v>3651.3689810000001</v>
      </c>
      <c r="N24" s="203">
        <v>313.04145900000003</v>
      </c>
      <c r="O24" s="203">
        <v>22207.012000000002</v>
      </c>
      <c r="P24" s="203">
        <v>2258.4210000000003</v>
      </c>
      <c r="Q24" s="203">
        <v>4179.134274</v>
      </c>
      <c r="R24" s="203">
        <v>0</v>
      </c>
      <c r="S24" s="203">
        <v>1102.0599999999995</v>
      </c>
      <c r="T24" s="203">
        <v>9</v>
      </c>
      <c r="U24" s="203">
        <v>1975.2909999999999</v>
      </c>
      <c r="V24" s="203">
        <v>319.92900000000009</v>
      </c>
      <c r="W24" s="203">
        <v>211</v>
      </c>
      <c r="X24" s="203">
        <v>19</v>
      </c>
      <c r="Y24" s="203">
        <v>2107</v>
      </c>
      <c r="Z24" s="203">
        <v>1670</v>
      </c>
      <c r="AA24" s="202">
        <v>31239.079936000002</v>
      </c>
      <c r="AB24" s="202">
        <v>8249.0229999999992</v>
      </c>
      <c r="AC24" s="202">
        <v>3485.971</v>
      </c>
      <c r="AD24" s="202">
        <v>4560.0200000000004</v>
      </c>
      <c r="AE24" s="202">
        <v>203.03200000000001</v>
      </c>
      <c r="AF24" s="202">
        <v>0</v>
      </c>
      <c r="AG24" s="202">
        <v>0</v>
      </c>
      <c r="AH24" s="202">
        <v>254942.38137000002</v>
      </c>
      <c r="AI24" s="202">
        <v>2513</v>
      </c>
      <c r="AJ24" s="202">
        <v>1954.22</v>
      </c>
      <c r="AK24" s="202">
        <v>826</v>
      </c>
    </row>
    <row r="25" spans="1:37" ht="24.75" thickTop="1" thickBot="1" x14ac:dyDescent="0.3">
      <c r="A25" s="204"/>
      <c r="B25" s="213"/>
      <c r="C25" s="213"/>
      <c r="D25" s="213"/>
      <c r="E25" s="213"/>
      <c r="F25" s="213"/>
      <c r="G25" s="213"/>
      <c r="H25" s="213"/>
      <c r="I25" s="213"/>
      <c r="J25" s="213"/>
      <c r="K25" s="213"/>
      <c r="L25" s="213"/>
      <c r="M25" s="213"/>
      <c r="N25" s="213"/>
      <c r="O25" s="213"/>
      <c r="P25" s="213"/>
      <c r="Q25" s="213"/>
      <c r="R25" s="213"/>
      <c r="S25" s="213"/>
      <c r="T25" s="213"/>
      <c r="U25" s="213"/>
      <c r="V25" s="213"/>
      <c r="W25" s="213"/>
      <c r="X25" s="213"/>
      <c r="Y25" s="213"/>
      <c r="Z25" s="213"/>
      <c r="AA25" s="213"/>
      <c r="AB25" s="213"/>
      <c r="AC25" s="213"/>
      <c r="AD25" s="213"/>
      <c r="AE25" s="213"/>
      <c r="AF25" s="213"/>
      <c r="AG25" s="213"/>
      <c r="AH25" s="213"/>
      <c r="AI25" s="213"/>
      <c r="AJ25" s="213"/>
      <c r="AK25" s="213"/>
    </row>
    <row r="26" spans="1:37" ht="24" thickTop="1" thickBot="1" x14ac:dyDescent="0.3">
      <c r="A26" s="214" t="s">
        <v>62</v>
      </c>
      <c r="B26" s="207">
        <v>5052.5325139999995</v>
      </c>
      <c r="C26" s="207">
        <v>3975.4448360000001</v>
      </c>
      <c r="D26" s="207">
        <v>579.97400000000005</v>
      </c>
      <c r="E26" s="207">
        <v>4628.3999240000003</v>
      </c>
      <c r="F26" s="207">
        <v>412.23039199999999</v>
      </c>
      <c r="G26" s="209">
        <v>48.950378000000001</v>
      </c>
      <c r="H26" s="209">
        <v>330.29776499999997</v>
      </c>
      <c r="I26" s="209">
        <v>32.982249000000003</v>
      </c>
      <c r="J26" s="207">
        <v>29.326643000000001</v>
      </c>
      <c r="K26" s="207">
        <v>0</v>
      </c>
      <c r="L26" s="207">
        <v>4070.25594</v>
      </c>
      <c r="M26" s="209">
        <v>3651.3689810000001</v>
      </c>
      <c r="N26" s="209">
        <v>66.505459000000016</v>
      </c>
      <c r="O26" s="209">
        <v>254.99021799999997</v>
      </c>
      <c r="P26" s="209">
        <v>1.329008</v>
      </c>
      <c r="Q26" s="209">
        <v>96.062274000000002</v>
      </c>
      <c r="R26" s="209">
        <v>0</v>
      </c>
      <c r="S26" s="209">
        <v>0</v>
      </c>
      <c r="T26" s="209">
        <v>0</v>
      </c>
      <c r="U26" s="209">
        <v>0</v>
      </c>
      <c r="V26" s="209">
        <v>0</v>
      </c>
      <c r="W26" s="209">
        <v>0</v>
      </c>
      <c r="X26" s="209">
        <v>0</v>
      </c>
      <c r="Y26" s="209">
        <v>0</v>
      </c>
      <c r="Z26" s="209">
        <v>0</v>
      </c>
      <c r="AA26" s="207">
        <v>10671.153388000004</v>
      </c>
      <c r="AB26" s="207">
        <v>2574.2200000000007</v>
      </c>
      <c r="AC26" s="207">
        <v>0</v>
      </c>
      <c r="AD26" s="207">
        <v>2574.2200000000007</v>
      </c>
      <c r="AE26" s="207">
        <v>0</v>
      </c>
      <c r="AF26" s="207">
        <v>0</v>
      </c>
      <c r="AG26" s="207">
        <v>0</v>
      </c>
      <c r="AH26" s="207">
        <v>115267</v>
      </c>
      <c r="AI26" s="207">
        <v>2472</v>
      </c>
      <c r="AJ26" s="207">
        <v>0</v>
      </c>
      <c r="AK26" s="207">
        <v>289</v>
      </c>
    </row>
    <row r="27" spans="1:37" ht="23.25" x14ac:dyDescent="0.25">
      <c r="A27" s="215" t="s">
        <v>63</v>
      </c>
      <c r="B27" s="72">
        <v>0.85554699999999995</v>
      </c>
      <c r="C27" s="72">
        <v>1.9297</v>
      </c>
      <c r="D27" s="72"/>
      <c r="E27" s="72"/>
      <c r="F27" s="72"/>
      <c r="G27" s="216"/>
      <c r="H27" s="216"/>
      <c r="I27" s="216"/>
      <c r="J27" s="72"/>
      <c r="K27" s="72"/>
      <c r="L27" s="72">
        <v>95.016021000000009</v>
      </c>
      <c r="M27" s="217">
        <v>9.7494999999999994</v>
      </c>
      <c r="N27" s="217">
        <v>0.28484399999999999</v>
      </c>
      <c r="O27" s="216">
        <v>84.964365999999998</v>
      </c>
      <c r="P27" s="216">
        <v>9.7799999999999992E-4</v>
      </c>
      <c r="Q27" s="216">
        <v>1.6333E-2</v>
      </c>
      <c r="R27" s="216"/>
      <c r="S27" s="216"/>
      <c r="T27" s="216"/>
      <c r="U27" s="216"/>
      <c r="V27" s="216"/>
      <c r="W27" s="216"/>
      <c r="X27" s="216"/>
      <c r="Y27" s="216"/>
      <c r="Z27" s="216"/>
      <c r="AA27" s="72">
        <v>155.96</v>
      </c>
      <c r="AB27" s="72"/>
      <c r="AC27" s="190"/>
      <c r="AD27" s="211"/>
      <c r="AE27" s="211"/>
      <c r="AF27" s="72"/>
      <c r="AG27" s="72"/>
      <c r="AH27" s="72">
        <v>1584</v>
      </c>
      <c r="AI27" s="72">
        <v>8</v>
      </c>
      <c r="AJ27" s="72"/>
      <c r="AK27" s="72"/>
    </row>
    <row r="28" spans="1:37" ht="40.5" x14ac:dyDescent="0.25">
      <c r="A28" s="218" t="s">
        <v>64</v>
      </c>
      <c r="B28" s="96">
        <v>421.87941999999998</v>
      </c>
      <c r="C28" s="96">
        <v>631.30355400000008</v>
      </c>
      <c r="D28" s="96"/>
      <c r="E28" s="96">
        <v>50.373224999999998</v>
      </c>
      <c r="F28" s="96"/>
      <c r="G28" s="97"/>
      <c r="H28" s="97"/>
      <c r="I28" s="97"/>
      <c r="J28" s="96"/>
      <c r="K28" s="96"/>
      <c r="L28" s="96">
        <v>19.291233999999999</v>
      </c>
      <c r="M28" s="97">
        <v>1.4984310000000001</v>
      </c>
      <c r="N28" s="97">
        <v>3.3194650000000001</v>
      </c>
      <c r="O28" s="97">
        <v>13.033332999999999</v>
      </c>
      <c r="P28" s="97">
        <v>1.721E-2</v>
      </c>
      <c r="Q28" s="97">
        <v>1.4227950000000003</v>
      </c>
      <c r="R28" s="97"/>
      <c r="S28" s="97"/>
      <c r="T28" s="97">
        <f>L3-L4</f>
        <v>12439.217000000001</v>
      </c>
      <c r="U28" s="97"/>
      <c r="V28" s="97"/>
      <c r="W28" s="97"/>
      <c r="X28" s="97"/>
      <c r="Y28" s="97"/>
      <c r="Z28" s="97"/>
      <c r="AA28" s="96">
        <v>1386.255592</v>
      </c>
      <c r="AB28" s="96">
        <v>133.22</v>
      </c>
      <c r="AC28" s="57"/>
      <c r="AD28" s="58">
        <v>133.22</v>
      </c>
      <c r="AE28" s="58"/>
      <c r="AF28" s="96"/>
      <c r="AG28" s="96"/>
      <c r="AH28" s="96">
        <v>7758</v>
      </c>
      <c r="AI28" s="96">
        <v>496</v>
      </c>
      <c r="AJ28" s="96"/>
      <c r="AK28" s="96"/>
    </row>
    <row r="29" spans="1:37" ht="23.25" x14ac:dyDescent="0.25">
      <c r="A29" s="219" t="s">
        <v>65</v>
      </c>
      <c r="B29" s="55">
        <v>417.39803999999998</v>
      </c>
      <c r="C29" s="55">
        <v>630.93162400000006</v>
      </c>
      <c r="D29" s="55"/>
      <c r="E29" s="55">
        <v>0.2545</v>
      </c>
      <c r="F29" s="55"/>
      <c r="G29" s="58"/>
      <c r="H29" s="58"/>
      <c r="I29" s="58"/>
      <c r="J29" s="55"/>
      <c r="K29" s="55"/>
      <c r="L29" s="55">
        <v>14.712498999999999</v>
      </c>
      <c r="M29" s="57">
        <v>1.4984310000000001</v>
      </c>
      <c r="N29" s="57">
        <v>0.46197899999999997</v>
      </c>
      <c r="O29" s="58">
        <v>11.731871</v>
      </c>
      <c r="P29" s="58">
        <v>1.1258000000000001E-2</v>
      </c>
      <c r="Q29" s="58">
        <v>1.0089600000000001</v>
      </c>
      <c r="R29" s="58"/>
      <c r="S29" s="58"/>
      <c r="T29" s="58"/>
      <c r="U29" s="58"/>
      <c r="V29" s="58"/>
      <c r="W29" s="58"/>
      <c r="X29" s="58"/>
      <c r="Y29" s="58"/>
      <c r="Z29" s="58"/>
      <c r="AA29" s="55">
        <v>1241.8499999999999</v>
      </c>
      <c r="AB29" s="55">
        <v>132.49</v>
      </c>
      <c r="AC29" s="57"/>
      <c r="AD29" s="58">
        <v>132.49</v>
      </c>
      <c r="AE29" s="58"/>
      <c r="AF29" s="55"/>
      <c r="AG29" s="55"/>
      <c r="AH29" s="55">
        <v>6439</v>
      </c>
      <c r="AI29" s="55">
        <v>496</v>
      </c>
      <c r="AJ29" s="55"/>
      <c r="AK29" s="55"/>
    </row>
    <row r="30" spans="1:37" ht="23.25" x14ac:dyDescent="0.25">
      <c r="A30" s="219" t="s">
        <v>66</v>
      </c>
      <c r="B30" s="55"/>
      <c r="C30" s="55"/>
      <c r="D30" s="55"/>
      <c r="E30" s="55"/>
      <c r="F30" s="55"/>
      <c r="G30" s="58"/>
      <c r="H30" s="58"/>
      <c r="I30" s="58"/>
      <c r="J30" s="55"/>
      <c r="K30" s="55"/>
      <c r="L30" s="55">
        <v>1.88388</v>
      </c>
      <c r="M30" s="57"/>
      <c r="N30" s="57">
        <v>0.1966</v>
      </c>
      <c r="O30" s="58">
        <v>1.273263</v>
      </c>
      <c r="P30" s="58">
        <v>5.9519999999999998E-3</v>
      </c>
      <c r="Q30" s="58">
        <v>0.40806500000000001</v>
      </c>
      <c r="R30" s="58"/>
      <c r="S30" s="58"/>
      <c r="T30" s="58"/>
      <c r="U30" s="58"/>
      <c r="V30" s="58"/>
      <c r="W30" s="58"/>
      <c r="X30" s="58"/>
      <c r="Y30" s="58"/>
      <c r="Z30" s="58"/>
      <c r="AA30" s="55">
        <v>31.27</v>
      </c>
      <c r="AB30" s="55">
        <v>0.73</v>
      </c>
      <c r="AC30" s="57"/>
      <c r="AD30" s="58">
        <v>0.73</v>
      </c>
      <c r="AE30" s="58"/>
      <c r="AF30" s="55"/>
      <c r="AG30" s="55"/>
      <c r="AH30" s="55">
        <v>527</v>
      </c>
      <c r="AI30" s="55"/>
      <c r="AJ30" s="55"/>
      <c r="AK30" s="55"/>
    </row>
    <row r="31" spans="1:37" ht="23.25" x14ac:dyDescent="0.25">
      <c r="A31" s="219" t="s">
        <v>67</v>
      </c>
      <c r="B31" s="55"/>
      <c r="C31" s="55"/>
      <c r="D31" s="55"/>
      <c r="E31" s="55"/>
      <c r="F31" s="55"/>
      <c r="G31" s="58"/>
      <c r="H31" s="58"/>
      <c r="I31" s="58"/>
      <c r="J31" s="55"/>
      <c r="K31" s="55"/>
      <c r="L31" s="55">
        <v>1.9090000000000001E-3</v>
      </c>
      <c r="M31" s="57"/>
      <c r="N31" s="57"/>
      <c r="O31" s="58">
        <v>1.9090000000000001E-3</v>
      </c>
      <c r="P31" s="58"/>
      <c r="Q31" s="58"/>
      <c r="R31" s="58"/>
      <c r="S31" s="58"/>
      <c r="T31" s="58"/>
      <c r="U31" s="58"/>
      <c r="V31" s="58"/>
      <c r="W31" s="58"/>
      <c r="X31" s="58"/>
      <c r="Y31" s="58"/>
      <c r="Z31" s="58"/>
      <c r="AA31" s="55">
        <v>24.68</v>
      </c>
      <c r="AB31" s="55"/>
      <c r="AC31" s="57"/>
      <c r="AD31" s="58"/>
      <c r="AE31" s="58"/>
      <c r="AF31" s="55"/>
      <c r="AG31" s="55"/>
      <c r="AH31" s="55">
        <v>202</v>
      </c>
      <c r="AI31" s="55"/>
      <c r="AJ31" s="55"/>
      <c r="AK31" s="55"/>
    </row>
    <row r="32" spans="1:37" ht="23.25" x14ac:dyDescent="0.25">
      <c r="A32" s="219" t="s">
        <v>68</v>
      </c>
      <c r="B32" s="55">
        <v>4.4813799999999997</v>
      </c>
      <c r="C32" s="55">
        <v>0.37192999999999998</v>
      </c>
      <c r="D32" s="55"/>
      <c r="E32" s="55">
        <v>50.118724999999998</v>
      </c>
      <c r="F32" s="55"/>
      <c r="G32" s="58"/>
      <c r="H32" s="58"/>
      <c r="I32" s="58"/>
      <c r="J32" s="55"/>
      <c r="K32" s="55"/>
      <c r="L32" s="55">
        <v>2.6929460000000001</v>
      </c>
      <c r="M32" s="57"/>
      <c r="N32" s="57">
        <v>2.6608860000000001</v>
      </c>
      <c r="O32" s="58">
        <v>2.6290000000000001E-2</v>
      </c>
      <c r="P32" s="58"/>
      <c r="Q32" s="58">
        <v>5.77E-3</v>
      </c>
      <c r="R32" s="58"/>
      <c r="S32" s="58"/>
      <c r="T32" s="58"/>
      <c r="U32" s="58"/>
      <c r="V32" s="58"/>
      <c r="W32" s="58"/>
      <c r="X32" s="58"/>
      <c r="Y32" s="58"/>
      <c r="Z32" s="58"/>
      <c r="AA32" s="55">
        <v>88.455591999999996</v>
      </c>
      <c r="AB32" s="55"/>
      <c r="AC32" s="57"/>
      <c r="AD32" s="58"/>
      <c r="AE32" s="58"/>
      <c r="AF32" s="55"/>
      <c r="AG32" s="55"/>
      <c r="AH32" s="55">
        <v>590</v>
      </c>
      <c r="AI32" s="55"/>
      <c r="AJ32" s="55"/>
      <c r="AK32" s="55"/>
    </row>
    <row r="33" spans="1:37" ht="40.5" x14ac:dyDescent="0.25">
      <c r="A33" s="218" t="s">
        <v>69</v>
      </c>
      <c r="B33" s="96">
        <v>278.28902299999999</v>
      </c>
      <c r="C33" s="96">
        <v>1483.6068949999999</v>
      </c>
      <c r="D33" s="96"/>
      <c r="E33" s="96">
        <v>1.4E-2</v>
      </c>
      <c r="F33" s="96"/>
      <c r="G33" s="97"/>
      <c r="H33" s="97"/>
      <c r="I33" s="97"/>
      <c r="J33" s="96"/>
      <c r="K33" s="96"/>
      <c r="L33" s="96">
        <v>26.369007</v>
      </c>
      <c r="M33" s="97"/>
      <c r="N33" s="97">
        <v>24.105072</v>
      </c>
      <c r="O33" s="97">
        <v>1.9920820000000001</v>
      </c>
      <c r="P33" s="97">
        <v>0.14960399999999999</v>
      </c>
      <c r="Q33" s="97">
        <v>0.12224900000000001</v>
      </c>
      <c r="R33" s="97"/>
      <c r="S33" s="97"/>
      <c r="T33" s="97"/>
      <c r="U33" s="97"/>
      <c r="V33" s="97"/>
      <c r="W33" s="97"/>
      <c r="X33" s="97"/>
      <c r="Y33" s="97"/>
      <c r="Z33" s="97"/>
      <c r="AA33" s="96">
        <v>1218.4129269999999</v>
      </c>
      <c r="AB33" s="96"/>
      <c r="AC33" s="57"/>
      <c r="AD33" s="58"/>
      <c r="AE33" s="58"/>
      <c r="AF33" s="96"/>
      <c r="AG33" s="96"/>
      <c r="AH33" s="96">
        <v>17967</v>
      </c>
      <c r="AI33" s="96">
        <v>85</v>
      </c>
      <c r="AJ33" s="96"/>
      <c r="AK33" s="96"/>
    </row>
    <row r="34" spans="1:37" ht="23.25" x14ac:dyDescent="0.25">
      <c r="A34" s="219" t="s">
        <v>70</v>
      </c>
      <c r="B34" s="55">
        <v>205.502533</v>
      </c>
      <c r="C34" s="55">
        <v>1404.7505289999999</v>
      </c>
      <c r="D34" s="55"/>
      <c r="E34" s="55"/>
      <c r="F34" s="55"/>
      <c r="G34" s="58"/>
      <c r="H34" s="58"/>
      <c r="I34" s="58"/>
      <c r="J34" s="55"/>
      <c r="K34" s="55"/>
      <c r="L34" s="55">
        <v>9.1695089999999997</v>
      </c>
      <c r="M34" s="57"/>
      <c r="N34" s="57">
        <v>7.6089830000000003</v>
      </c>
      <c r="O34" s="58">
        <v>1.431918</v>
      </c>
      <c r="P34" s="58">
        <v>2.1059000000000001E-2</v>
      </c>
      <c r="Q34" s="58">
        <v>0.10754900000000001</v>
      </c>
      <c r="R34" s="58"/>
      <c r="S34" s="58"/>
      <c r="T34" s="58"/>
      <c r="U34" s="58"/>
      <c r="V34" s="58"/>
      <c r="W34" s="58"/>
      <c r="X34" s="58"/>
      <c r="Y34" s="58"/>
      <c r="Z34" s="58"/>
      <c r="AA34" s="55">
        <v>1084.8399999999999</v>
      </c>
      <c r="AB34" s="55"/>
      <c r="AC34" s="220"/>
      <c r="AD34" s="58"/>
      <c r="AE34" s="58"/>
      <c r="AF34" s="55"/>
      <c r="AG34" s="55"/>
      <c r="AH34" s="55">
        <v>15076</v>
      </c>
      <c r="AI34" s="55">
        <v>85</v>
      </c>
      <c r="AJ34" s="55"/>
      <c r="AK34" s="55"/>
    </row>
    <row r="35" spans="1:37" ht="23.25" x14ac:dyDescent="0.25">
      <c r="A35" s="219" t="s">
        <v>71</v>
      </c>
      <c r="B35" s="55">
        <v>71.719840000000005</v>
      </c>
      <c r="C35" s="55">
        <v>78.856365999999994</v>
      </c>
      <c r="D35" s="55"/>
      <c r="E35" s="55">
        <v>1.4E-2</v>
      </c>
      <c r="F35" s="55"/>
      <c r="G35" s="58"/>
      <c r="H35" s="58"/>
      <c r="I35" s="58"/>
      <c r="J35" s="55"/>
      <c r="K35" s="55"/>
      <c r="L35" s="55">
        <v>17.162398000000003</v>
      </c>
      <c r="M35" s="57"/>
      <c r="N35" s="57">
        <v>16.496089000000001</v>
      </c>
      <c r="O35" s="58">
        <v>0.52306900000000001</v>
      </c>
      <c r="P35" s="58">
        <v>0.12853999999999999</v>
      </c>
      <c r="Q35" s="58">
        <v>1.47E-2</v>
      </c>
      <c r="R35" s="58"/>
      <c r="S35" s="58"/>
      <c r="T35" s="58"/>
      <c r="U35" s="58"/>
      <c r="V35" s="58"/>
      <c r="W35" s="58"/>
      <c r="X35" s="58"/>
      <c r="Y35" s="58"/>
      <c r="Z35" s="58"/>
      <c r="AA35" s="55">
        <v>124.333975</v>
      </c>
      <c r="AB35" s="55"/>
      <c r="AC35" s="211"/>
      <c r="AD35" s="211"/>
      <c r="AE35" s="211"/>
      <c r="AF35" s="55"/>
      <c r="AG35" s="55"/>
      <c r="AH35" s="55">
        <v>2397</v>
      </c>
      <c r="AI35" s="55"/>
      <c r="AJ35" s="55"/>
      <c r="AK35" s="55"/>
    </row>
    <row r="36" spans="1:37" ht="23.25" x14ac:dyDescent="0.25">
      <c r="A36" s="219" t="s">
        <v>72</v>
      </c>
      <c r="B36" s="55">
        <v>1.0666500000000001</v>
      </c>
      <c r="C36" s="55"/>
      <c r="D36" s="55"/>
      <c r="E36" s="55"/>
      <c r="F36" s="55"/>
      <c r="G36" s="58"/>
      <c r="H36" s="58"/>
      <c r="I36" s="58"/>
      <c r="J36" s="55"/>
      <c r="K36" s="55"/>
      <c r="L36" s="55">
        <v>3.7100000000000001E-2</v>
      </c>
      <c r="M36" s="57"/>
      <c r="N36" s="57"/>
      <c r="O36" s="58">
        <v>3.7095000000000003E-2</v>
      </c>
      <c r="P36" s="58">
        <v>5.0000000000000004E-6</v>
      </c>
      <c r="Q36" s="58"/>
      <c r="R36" s="58"/>
      <c r="S36" s="58"/>
      <c r="T36" s="58"/>
      <c r="U36" s="58"/>
      <c r="V36" s="58"/>
      <c r="W36" s="58"/>
      <c r="X36" s="58"/>
      <c r="Y36" s="58"/>
      <c r="Z36" s="58"/>
      <c r="AA36" s="55">
        <v>9.2389519999999994</v>
      </c>
      <c r="AB36" s="55"/>
      <c r="AC36" s="57"/>
      <c r="AD36" s="58"/>
      <c r="AE36" s="58"/>
      <c r="AF36" s="55"/>
      <c r="AG36" s="55"/>
      <c r="AH36" s="55">
        <v>494</v>
      </c>
      <c r="AI36" s="55"/>
      <c r="AJ36" s="55"/>
      <c r="AK36" s="55"/>
    </row>
    <row r="37" spans="1:37" ht="23.25" x14ac:dyDescent="0.25">
      <c r="A37" s="218" t="s">
        <v>73</v>
      </c>
      <c r="B37" s="72">
        <v>23.897130000000001</v>
      </c>
      <c r="C37" s="72">
        <v>0.32700000000000001</v>
      </c>
      <c r="D37" s="72"/>
      <c r="E37" s="72"/>
      <c r="F37" s="72"/>
      <c r="G37" s="98"/>
      <c r="H37" s="98"/>
      <c r="I37" s="98"/>
      <c r="J37" s="72"/>
      <c r="K37" s="72"/>
      <c r="L37" s="72">
        <v>7.4606910000000006</v>
      </c>
      <c r="M37" s="97"/>
      <c r="N37" s="97">
        <v>0.88085999999999998</v>
      </c>
      <c r="O37" s="98">
        <v>6.5643950000000002</v>
      </c>
      <c r="P37" s="98">
        <v>9.9999999999999995E-7</v>
      </c>
      <c r="Q37" s="98">
        <v>1.5435000000000001E-2</v>
      </c>
      <c r="R37" s="98"/>
      <c r="S37" s="98"/>
      <c r="T37" s="98"/>
      <c r="U37" s="98"/>
      <c r="V37" s="98"/>
      <c r="W37" s="98"/>
      <c r="X37" s="98"/>
      <c r="Y37" s="98"/>
      <c r="Z37" s="98"/>
      <c r="AA37" s="72">
        <v>45.185350999999997</v>
      </c>
      <c r="AB37" s="72">
        <v>808.69</v>
      </c>
      <c r="AC37" s="57"/>
      <c r="AD37" s="58">
        <v>808.69</v>
      </c>
      <c r="AE37" s="58"/>
      <c r="AF37" s="72"/>
      <c r="AG37" s="72"/>
      <c r="AH37" s="72">
        <v>2215</v>
      </c>
      <c r="AI37" s="72">
        <v>53</v>
      </c>
      <c r="AJ37" s="72"/>
      <c r="AK37" s="72"/>
    </row>
    <row r="38" spans="1:37" ht="45.75" customHeight="1" x14ac:dyDescent="0.25">
      <c r="A38" s="218" t="s">
        <v>74</v>
      </c>
      <c r="B38" s="72">
        <v>62.442</v>
      </c>
      <c r="C38" s="72">
        <v>189.125854</v>
      </c>
      <c r="D38" s="72"/>
      <c r="E38" s="72"/>
      <c r="F38" s="72"/>
      <c r="G38" s="98"/>
      <c r="H38" s="98"/>
      <c r="I38" s="98"/>
      <c r="J38" s="72"/>
      <c r="K38" s="72"/>
      <c r="L38" s="72">
        <v>6.025766</v>
      </c>
      <c r="M38" s="97">
        <v>3.77928</v>
      </c>
      <c r="N38" s="97">
        <v>4.6890000000000001E-2</v>
      </c>
      <c r="O38" s="98">
        <v>2.0466820000000001</v>
      </c>
      <c r="P38" s="98">
        <v>2.1786E-2</v>
      </c>
      <c r="Q38" s="98">
        <v>0.13112799999999999</v>
      </c>
      <c r="R38" s="98"/>
      <c r="S38" s="98"/>
      <c r="T38" s="98"/>
      <c r="U38" s="98"/>
      <c r="V38" s="98"/>
      <c r="W38" s="98"/>
      <c r="X38" s="98"/>
      <c r="Y38" s="98"/>
      <c r="Z38" s="98"/>
      <c r="AA38" s="72">
        <v>251.8</v>
      </c>
      <c r="AB38" s="72">
        <v>6.85</v>
      </c>
      <c r="AC38" s="57"/>
      <c r="AD38" s="58">
        <v>6.85</v>
      </c>
      <c r="AE38" s="58"/>
      <c r="AF38" s="72"/>
      <c r="AG38" s="72"/>
      <c r="AH38" s="72">
        <v>3418</v>
      </c>
      <c r="AI38" s="72">
        <v>189</v>
      </c>
      <c r="AJ38" s="72"/>
      <c r="AK38" s="72"/>
    </row>
    <row r="39" spans="1:37" ht="40.5" x14ac:dyDescent="0.25">
      <c r="A39" s="215" t="s">
        <v>75</v>
      </c>
      <c r="B39" s="96">
        <v>496.374346</v>
      </c>
      <c r="C39" s="96">
        <v>323.67345999999998</v>
      </c>
      <c r="D39" s="96"/>
      <c r="E39" s="96"/>
      <c r="F39" s="96"/>
      <c r="G39" s="97"/>
      <c r="H39" s="97"/>
      <c r="I39" s="97"/>
      <c r="J39" s="96"/>
      <c r="K39" s="96"/>
      <c r="L39" s="96">
        <v>14.012517000000001</v>
      </c>
      <c r="M39" s="97"/>
      <c r="N39" s="97">
        <v>5.6413159999999998</v>
      </c>
      <c r="O39" s="97">
        <v>5.3463720000000006</v>
      </c>
      <c r="P39" s="97">
        <v>3.8454000000000002E-2</v>
      </c>
      <c r="Q39" s="97">
        <v>2.9863750000000002</v>
      </c>
      <c r="R39" s="97"/>
      <c r="S39" s="97"/>
      <c r="T39" s="97"/>
      <c r="U39" s="97"/>
      <c r="V39" s="97"/>
      <c r="W39" s="97"/>
      <c r="X39" s="97"/>
      <c r="Y39" s="97"/>
      <c r="Z39" s="97"/>
      <c r="AA39" s="96">
        <v>2333.1201380000002</v>
      </c>
      <c r="AB39" s="96">
        <v>27.4</v>
      </c>
      <c r="AC39" s="57"/>
      <c r="AD39" s="58">
        <v>27.4</v>
      </c>
      <c r="AE39" s="58"/>
      <c r="AF39" s="96"/>
      <c r="AG39" s="96"/>
      <c r="AH39" s="96">
        <v>13067</v>
      </c>
      <c r="AI39" s="96">
        <v>263</v>
      </c>
      <c r="AJ39" s="96"/>
      <c r="AK39" s="96"/>
    </row>
    <row r="40" spans="1:37" ht="23.25" x14ac:dyDescent="0.25">
      <c r="A40" s="219" t="s">
        <v>76</v>
      </c>
      <c r="B40" s="55">
        <v>491.19754999999998</v>
      </c>
      <c r="C40" s="55">
        <v>206.22720000000001</v>
      </c>
      <c r="D40" s="55"/>
      <c r="E40" s="55"/>
      <c r="F40" s="55"/>
      <c r="G40" s="58"/>
      <c r="H40" s="58"/>
      <c r="I40" s="58"/>
      <c r="J40" s="55"/>
      <c r="K40" s="55"/>
      <c r="L40" s="55">
        <v>5.1939220000000006</v>
      </c>
      <c r="M40" s="57"/>
      <c r="N40" s="57">
        <v>0.45061299999999999</v>
      </c>
      <c r="O40" s="58">
        <v>2.588832</v>
      </c>
      <c r="P40" s="58"/>
      <c r="Q40" s="58">
        <v>2.154477</v>
      </c>
      <c r="R40" s="58"/>
      <c r="S40" s="58"/>
      <c r="T40" s="58"/>
      <c r="U40" s="58"/>
      <c r="V40" s="58"/>
      <c r="W40" s="58"/>
      <c r="X40" s="58"/>
      <c r="Y40" s="58"/>
      <c r="Z40" s="58"/>
      <c r="AA40" s="55">
        <v>1482.96</v>
      </c>
      <c r="AB40" s="55">
        <v>6.7</v>
      </c>
      <c r="AC40" s="57"/>
      <c r="AD40" s="58">
        <v>6.7</v>
      </c>
      <c r="AE40" s="58"/>
      <c r="AF40" s="55"/>
      <c r="AG40" s="55"/>
      <c r="AH40" s="55">
        <v>5889</v>
      </c>
      <c r="AI40" s="55">
        <v>243</v>
      </c>
      <c r="AJ40" s="55"/>
      <c r="AK40" s="55"/>
    </row>
    <row r="41" spans="1:37" ht="23.25" x14ac:dyDescent="0.25">
      <c r="A41" s="219" t="s">
        <v>77</v>
      </c>
      <c r="B41" s="55"/>
      <c r="C41" s="55"/>
      <c r="D41" s="55"/>
      <c r="E41" s="55"/>
      <c r="F41" s="55"/>
      <c r="G41" s="58"/>
      <c r="H41" s="58"/>
      <c r="I41" s="58"/>
      <c r="J41" s="55"/>
      <c r="K41" s="55"/>
      <c r="L41" s="55">
        <v>2.4348869999999998</v>
      </c>
      <c r="M41" s="57"/>
      <c r="N41" s="57">
        <v>1.32039</v>
      </c>
      <c r="O41" s="58">
        <v>1.1144970000000001</v>
      </c>
      <c r="P41" s="58"/>
      <c r="Q41" s="58"/>
      <c r="R41" s="58"/>
      <c r="S41" s="58"/>
      <c r="T41" s="58"/>
      <c r="U41" s="58"/>
      <c r="V41" s="58"/>
      <c r="W41" s="58"/>
      <c r="X41" s="58"/>
      <c r="Y41" s="58"/>
      <c r="Z41" s="58"/>
      <c r="AA41" s="55">
        <v>578.22</v>
      </c>
      <c r="AB41" s="55"/>
      <c r="AC41" s="57"/>
      <c r="AD41" s="58"/>
      <c r="AE41" s="58"/>
      <c r="AF41" s="55"/>
      <c r="AG41" s="55"/>
      <c r="AH41" s="55">
        <v>442</v>
      </c>
      <c r="AI41" s="55"/>
      <c r="AJ41" s="55"/>
      <c r="AK41" s="55"/>
    </row>
    <row r="42" spans="1:37" ht="23.25" x14ac:dyDescent="0.25">
      <c r="A42" s="219" t="s">
        <v>78</v>
      </c>
      <c r="B42" s="55">
        <v>4.4847299999999999</v>
      </c>
      <c r="C42" s="55">
        <v>0.88205999999999996</v>
      </c>
      <c r="D42" s="55"/>
      <c r="E42" s="55"/>
      <c r="F42" s="55"/>
      <c r="G42" s="58"/>
      <c r="H42" s="58"/>
      <c r="I42" s="58"/>
      <c r="J42" s="55"/>
      <c r="K42" s="55"/>
      <c r="L42" s="55">
        <v>4.2570059999999996</v>
      </c>
      <c r="M42" s="57"/>
      <c r="N42" s="57">
        <v>3.841313</v>
      </c>
      <c r="O42" s="58">
        <v>0.34294400000000003</v>
      </c>
      <c r="P42" s="58">
        <v>1.3799999999999999E-4</v>
      </c>
      <c r="Q42" s="58">
        <v>7.2610999999999995E-2</v>
      </c>
      <c r="R42" s="58"/>
      <c r="S42" s="58"/>
      <c r="T42" s="58"/>
      <c r="U42" s="58"/>
      <c r="V42" s="58"/>
      <c r="W42" s="58"/>
      <c r="X42" s="58"/>
      <c r="Y42" s="58"/>
      <c r="Z42" s="58"/>
      <c r="AA42" s="55">
        <v>108.398263</v>
      </c>
      <c r="AB42" s="55">
        <v>19.899999999999999</v>
      </c>
      <c r="AC42" s="220"/>
      <c r="AD42" s="58">
        <v>19.899999999999999</v>
      </c>
      <c r="AE42" s="58"/>
      <c r="AF42" s="55"/>
      <c r="AG42" s="55"/>
      <c r="AH42" s="55">
        <v>556</v>
      </c>
      <c r="AI42" s="55"/>
      <c r="AJ42" s="55"/>
      <c r="AK42" s="55"/>
    </row>
    <row r="43" spans="1:37" ht="23.25" x14ac:dyDescent="0.25">
      <c r="A43" s="219" t="s">
        <v>79</v>
      </c>
      <c r="B43" s="55">
        <v>0.69206599999999996</v>
      </c>
      <c r="C43" s="55">
        <v>116.5642</v>
      </c>
      <c r="D43" s="55"/>
      <c r="E43" s="55"/>
      <c r="F43" s="55"/>
      <c r="G43" s="58"/>
      <c r="H43" s="58"/>
      <c r="I43" s="58"/>
      <c r="J43" s="55"/>
      <c r="K43" s="55"/>
      <c r="L43" s="55">
        <v>2.1267019999999999</v>
      </c>
      <c r="M43" s="57"/>
      <c r="N43" s="57">
        <v>2.9000000000000001E-2</v>
      </c>
      <c r="O43" s="58">
        <v>1.3000989999999999</v>
      </c>
      <c r="P43" s="58">
        <v>3.8316000000000003E-2</v>
      </c>
      <c r="Q43" s="58">
        <v>0.75928700000000005</v>
      </c>
      <c r="R43" s="58"/>
      <c r="S43" s="58"/>
      <c r="T43" s="58"/>
      <c r="U43" s="58"/>
      <c r="V43" s="58"/>
      <c r="W43" s="58"/>
      <c r="X43" s="58"/>
      <c r="Y43" s="58"/>
      <c r="Z43" s="58"/>
      <c r="AA43" s="55">
        <v>163.541875</v>
      </c>
      <c r="AB43" s="55">
        <v>0.8</v>
      </c>
      <c r="AC43" s="211"/>
      <c r="AD43" s="211">
        <v>0.8</v>
      </c>
      <c r="AE43" s="211"/>
      <c r="AF43" s="55"/>
      <c r="AG43" s="55"/>
      <c r="AH43" s="55">
        <v>6180</v>
      </c>
      <c r="AI43" s="55">
        <v>20</v>
      </c>
      <c r="AJ43" s="55"/>
      <c r="AK43" s="55"/>
    </row>
    <row r="44" spans="1:37" ht="40.5" x14ac:dyDescent="0.25">
      <c r="A44" s="218" t="s">
        <v>80</v>
      </c>
      <c r="B44" s="96">
        <v>2074.8980759999999</v>
      </c>
      <c r="C44" s="96">
        <v>1297.806828</v>
      </c>
      <c r="D44" s="96"/>
      <c r="E44" s="96">
        <v>16.111000000000001</v>
      </c>
      <c r="F44" s="96"/>
      <c r="G44" s="97"/>
      <c r="H44" s="97"/>
      <c r="I44" s="97"/>
      <c r="J44" s="96"/>
      <c r="K44" s="96"/>
      <c r="L44" s="96">
        <v>3740.5838599999997</v>
      </c>
      <c r="M44" s="97">
        <v>3632.0292199999999</v>
      </c>
      <c r="N44" s="97">
        <v>8.9516969999999993</v>
      </c>
      <c r="O44" s="97">
        <v>95.813380999999993</v>
      </c>
      <c r="P44" s="97">
        <v>2.5182E-2</v>
      </c>
      <c r="Q44" s="97">
        <v>3.7643800000000001</v>
      </c>
      <c r="R44" s="97"/>
      <c r="S44" s="97"/>
      <c r="T44" s="97"/>
      <c r="U44" s="97"/>
      <c r="V44" s="97"/>
      <c r="W44" s="97"/>
      <c r="X44" s="97"/>
      <c r="Y44" s="97"/>
      <c r="Z44" s="97"/>
      <c r="AA44" s="96">
        <v>1837.511657</v>
      </c>
      <c r="AB44" s="96">
        <v>1417.15</v>
      </c>
      <c r="AC44" s="57"/>
      <c r="AD44" s="58">
        <v>1417.15</v>
      </c>
      <c r="AE44" s="58"/>
      <c r="AF44" s="96"/>
      <c r="AG44" s="96"/>
      <c r="AH44" s="96">
        <v>12853</v>
      </c>
      <c r="AI44" s="96">
        <v>53</v>
      </c>
      <c r="AJ44" s="96"/>
      <c r="AK44" s="96"/>
    </row>
    <row r="45" spans="1:37" ht="23.25" x14ac:dyDescent="0.25">
      <c r="A45" s="219" t="s">
        <v>81</v>
      </c>
      <c r="B45" s="55"/>
      <c r="C45" s="55"/>
      <c r="D45" s="55"/>
      <c r="E45" s="55"/>
      <c r="F45" s="55"/>
      <c r="G45" s="58"/>
      <c r="H45" s="58"/>
      <c r="I45" s="58"/>
      <c r="J45" s="55"/>
      <c r="K45" s="55"/>
      <c r="L45" s="55">
        <v>0.88369300000000006</v>
      </c>
      <c r="M45" s="57"/>
      <c r="N45" s="57"/>
      <c r="O45" s="58">
        <v>0.31269200000000003</v>
      </c>
      <c r="P45" s="58">
        <v>1.7160999999999999E-2</v>
      </c>
      <c r="Q45" s="58">
        <v>0.55384</v>
      </c>
      <c r="R45" s="58"/>
      <c r="S45" s="58"/>
      <c r="T45" s="58"/>
      <c r="U45" s="58"/>
      <c r="V45" s="58"/>
      <c r="W45" s="58"/>
      <c r="X45" s="58"/>
      <c r="Y45" s="58"/>
      <c r="Z45" s="58"/>
      <c r="AA45" s="55">
        <v>805.34802300000001</v>
      </c>
      <c r="AB45" s="55"/>
      <c r="AC45" s="57"/>
      <c r="AD45" s="58"/>
      <c r="AE45" s="58"/>
      <c r="AF45" s="55"/>
      <c r="AG45" s="55"/>
      <c r="AH45" s="55">
        <v>2021</v>
      </c>
      <c r="AI45" s="55"/>
      <c r="AJ45" s="55"/>
      <c r="AK45" s="55"/>
    </row>
    <row r="46" spans="1:37" ht="23.25" x14ac:dyDescent="0.25">
      <c r="A46" s="219" t="s">
        <v>82</v>
      </c>
      <c r="B46" s="55">
        <v>47.280206999999997</v>
      </c>
      <c r="C46" s="55">
        <v>384.03186899999997</v>
      </c>
      <c r="D46" s="55"/>
      <c r="E46" s="55"/>
      <c r="F46" s="55"/>
      <c r="G46" s="58"/>
      <c r="H46" s="58"/>
      <c r="I46" s="58"/>
      <c r="J46" s="55"/>
      <c r="K46" s="55"/>
      <c r="L46" s="55">
        <v>41.205293000000005</v>
      </c>
      <c r="M46" s="57">
        <v>34.270220000000002</v>
      </c>
      <c r="N46" s="57"/>
      <c r="O46" s="58">
        <v>6.924347</v>
      </c>
      <c r="P46" s="58">
        <v>4.2259999999999997E-3</v>
      </c>
      <c r="Q46" s="58">
        <v>6.4999999999999997E-3</v>
      </c>
      <c r="R46" s="58"/>
      <c r="S46" s="58"/>
      <c r="T46" s="58"/>
      <c r="U46" s="58"/>
      <c r="V46" s="58"/>
      <c r="W46" s="58"/>
      <c r="X46" s="58"/>
      <c r="Y46" s="58"/>
      <c r="Z46" s="58"/>
      <c r="AA46" s="55">
        <v>869.57650000000001</v>
      </c>
      <c r="AB46" s="55"/>
      <c r="AC46" s="57"/>
      <c r="AD46" s="58"/>
      <c r="AE46" s="58"/>
      <c r="AF46" s="55"/>
      <c r="AG46" s="55"/>
      <c r="AH46" s="55">
        <v>2259</v>
      </c>
      <c r="AI46" s="55"/>
      <c r="AJ46" s="55"/>
      <c r="AK46" s="55"/>
    </row>
    <row r="47" spans="1:37" ht="23.25" x14ac:dyDescent="0.25">
      <c r="A47" s="219" t="s">
        <v>83</v>
      </c>
      <c r="B47" s="55">
        <v>2027.6178689999999</v>
      </c>
      <c r="C47" s="55">
        <v>913.77495899999997</v>
      </c>
      <c r="D47" s="55"/>
      <c r="E47" s="55">
        <v>16.111000000000001</v>
      </c>
      <c r="F47" s="55"/>
      <c r="G47" s="58"/>
      <c r="H47" s="58"/>
      <c r="I47" s="58"/>
      <c r="J47" s="55"/>
      <c r="K47" s="55"/>
      <c r="L47" s="55">
        <v>3698.494874</v>
      </c>
      <c r="M47" s="57">
        <v>3597.759</v>
      </c>
      <c r="N47" s="57">
        <v>8.9516969999999993</v>
      </c>
      <c r="O47" s="58">
        <v>88.576341999999997</v>
      </c>
      <c r="P47" s="58">
        <v>3.7950000000000002E-3</v>
      </c>
      <c r="Q47" s="58">
        <v>3.20404</v>
      </c>
      <c r="R47" s="58"/>
      <c r="S47" s="58"/>
      <c r="T47" s="58"/>
      <c r="U47" s="58"/>
      <c r="V47" s="58"/>
      <c r="W47" s="58"/>
      <c r="X47" s="58"/>
      <c r="Y47" s="58"/>
      <c r="Z47" s="58"/>
      <c r="AA47" s="55">
        <v>162.58713399999999</v>
      </c>
      <c r="AB47" s="55">
        <v>1417.15</v>
      </c>
      <c r="AC47" s="57"/>
      <c r="AD47" s="58">
        <v>1417.15</v>
      </c>
      <c r="AE47" s="58"/>
      <c r="AF47" s="55"/>
      <c r="AG47" s="55"/>
      <c r="AH47" s="55">
        <v>8573</v>
      </c>
      <c r="AI47" s="55">
        <v>53</v>
      </c>
      <c r="AJ47" s="55"/>
      <c r="AK47" s="55"/>
    </row>
    <row r="48" spans="1:37" ht="23.25" x14ac:dyDescent="0.25">
      <c r="A48" s="218" t="s">
        <v>84</v>
      </c>
      <c r="B48" s="96">
        <v>1692.0142840000001</v>
      </c>
      <c r="C48" s="96">
        <v>41.365000000000002</v>
      </c>
      <c r="D48" s="96"/>
      <c r="E48" s="96">
        <v>4561.901699</v>
      </c>
      <c r="F48" s="96">
        <v>412.23039199999999</v>
      </c>
      <c r="G48" s="97">
        <v>48.950378000000001</v>
      </c>
      <c r="H48" s="97">
        <v>330.29776499999997</v>
      </c>
      <c r="I48" s="97">
        <v>32.982249000000003</v>
      </c>
      <c r="J48" s="96">
        <v>29.326643000000001</v>
      </c>
      <c r="K48" s="96"/>
      <c r="L48" s="96">
        <v>22.348043000000001</v>
      </c>
      <c r="M48" s="97">
        <v>4.3125499999999999</v>
      </c>
      <c r="N48" s="97">
        <v>0.215258</v>
      </c>
      <c r="O48" s="97">
        <v>15.79377</v>
      </c>
      <c r="P48" s="97">
        <v>4.3317999999999995E-2</v>
      </c>
      <c r="Q48" s="97">
        <v>1.983147</v>
      </c>
      <c r="R48" s="97"/>
      <c r="S48" s="97"/>
      <c r="T48" s="97"/>
      <c r="U48" s="97"/>
      <c r="V48" s="97"/>
      <c r="W48" s="97"/>
      <c r="X48" s="97"/>
      <c r="Y48" s="97"/>
      <c r="Z48" s="97"/>
      <c r="AA48" s="96">
        <v>2159.3828629999998</v>
      </c>
      <c r="AB48" s="96">
        <v>162.86000000000001</v>
      </c>
      <c r="AC48" s="57"/>
      <c r="AD48" s="58">
        <v>162.86000000000001</v>
      </c>
      <c r="AE48" s="58"/>
      <c r="AF48" s="96"/>
      <c r="AG48" s="96"/>
      <c r="AH48" s="96">
        <v>31092</v>
      </c>
      <c r="AI48" s="96">
        <v>285</v>
      </c>
      <c r="AJ48" s="96"/>
      <c r="AK48" s="96"/>
    </row>
    <row r="49" spans="1:37" ht="23.25" x14ac:dyDescent="0.25">
      <c r="A49" s="219" t="s">
        <v>85</v>
      </c>
      <c r="B49" s="55">
        <v>1646.2595530000001</v>
      </c>
      <c r="C49" s="55"/>
      <c r="D49" s="55"/>
      <c r="E49" s="55">
        <v>4557.1508629999998</v>
      </c>
      <c r="F49" s="55">
        <v>412.23039199999999</v>
      </c>
      <c r="G49" s="58">
        <v>48.950378000000001</v>
      </c>
      <c r="H49" s="58">
        <v>330.29776499999997</v>
      </c>
      <c r="I49" s="58">
        <v>32.982249000000003</v>
      </c>
      <c r="J49" s="55">
        <v>29.326643000000001</v>
      </c>
      <c r="K49" s="55"/>
      <c r="L49" s="55">
        <v>11.216308</v>
      </c>
      <c r="M49" s="57"/>
      <c r="N49" s="57">
        <v>8.9788000000000007E-2</v>
      </c>
      <c r="O49" s="58">
        <v>10.93816</v>
      </c>
      <c r="P49" s="58">
        <v>1.3677E-2</v>
      </c>
      <c r="Q49" s="58">
        <v>0.174683</v>
      </c>
      <c r="R49" s="58"/>
      <c r="S49" s="58"/>
      <c r="T49" s="58"/>
      <c r="U49" s="58"/>
      <c r="V49" s="58"/>
      <c r="W49" s="58"/>
      <c r="X49" s="58"/>
      <c r="Y49" s="58"/>
      <c r="Z49" s="58"/>
      <c r="AA49" s="55">
        <v>1650.062064</v>
      </c>
      <c r="AB49" s="55">
        <v>9.33</v>
      </c>
      <c r="AC49" s="57"/>
      <c r="AD49" s="58">
        <v>9.33</v>
      </c>
      <c r="AE49" s="58"/>
      <c r="AF49" s="55"/>
      <c r="AG49" s="55"/>
      <c r="AH49" s="55">
        <v>25349</v>
      </c>
      <c r="AI49" s="55">
        <v>236</v>
      </c>
      <c r="AJ49" s="55"/>
      <c r="AK49" s="55"/>
    </row>
    <row r="50" spans="1:37" ht="23.25" x14ac:dyDescent="0.25">
      <c r="A50" s="219" t="s">
        <v>86</v>
      </c>
      <c r="B50" s="55">
        <v>45.412731000000001</v>
      </c>
      <c r="C50" s="55"/>
      <c r="D50" s="55"/>
      <c r="E50" s="55">
        <v>4.7508359999999996</v>
      </c>
      <c r="F50" s="55"/>
      <c r="G50" s="58"/>
      <c r="H50" s="58"/>
      <c r="I50" s="58"/>
      <c r="J50" s="55"/>
      <c r="K50" s="55"/>
      <c r="L50" s="55">
        <v>7.8098830000000001</v>
      </c>
      <c r="M50" s="57">
        <v>4.3125499999999999</v>
      </c>
      <c r="N50" s="57">
        <v>0.108</v>
      </c>
      <c r="O50" s="58">
        <v>3.3640829999999999</v>
      </c>
      <c r="P50" s="58">
        <v>6.2550000000000001E-3</v>
      </c>
      <c r="Q50" s="58">
        <v>1.8995000000000001E-2</v>
      </c>
      <c r="R50" s="58"/>
      <c r="S50" s="58"/>
      <c r="T50" s="58"/>
      <c r="U50" s="58"/>
      <c r="V50" s="58"/>
      <c r="W50" s="58"/>
      <c r="X50" s="58"/>
      <c r="Y50" s="58"/>
      <c r="Z50" s="58"/>
      <c r="AA50" s="55">
        <v>326.73025000000001</v>
      </c>
      <c r="AB50" s="55">
        <v>31.5</v>
      </c>
      <c r="AC50" s="220"/>
      <c r="AD50" s="58">
        <v>31.5</v>
      </c>
      <c r="AE50" s="58"/>
      <c r="AF50" s="55"/>
      <c r="AG50" s="55"/>
      <c r="AH50" s="55">
        <v>3569</v>
      </c>
      <c r="AI50" s="55">
        <v>49</v>
      </c>
      <c r="AJ50" s="55"/>
      <c r="AK50" s="55"/>
    </row>
    <row r="51" spans="1:37" ht="23.25" x14ac:dyDescent="0.25">
      <c r="A51" s="219" t="s">
        <v>87</v>
      </c>
      <c r="B51" s="55">
        <v>0.34200000000000003</v>
      </c>
      <c r="C51" s="55">
        <v>41.365000000000002</v>
      </c>
      <c r="D51" s="55"/>
      <c r="E51" s="55"/>
      <c r="F51" s="55"/>
      <c r="G51" s="58"/>
      <c r="H51" s="58"/>
      <c r="I51" s="58"/>
      <c r="J51" s="55"/>
      <c r="K51" s="55"/>
      <c r="L51" s="55">
        <v>3.3218519999999998</v>
      </c>
      <c r="M51" s="57"/>
      <c r="N51" s="57">
        <v>1.7469999999999999E-2</v>
      </c>
      <c r="O51" s="58">
        <v>1.491527</v>
      </c>
      <c r="P51" s="58">
        <v>2.3386000000000001E-2</v>
      </c>
      <c r="Q51" s="58">
        <v>1.789469</v>
      </c>
      <c r="R51" s="58"/>
      <c r="S51" s="58"/>
      <c r="T51" s="58"/>
      <c r="U51" s="58"/>
      <c r="V51" s="58"/>
      <c r="W51" s="58"/>
      <c r="X51" s="58"/>
      <c r="Y51" s="58"/>
      <c r="Z51" s="58"/>
      <c r="AA51" s="55">
        <v>182.59054900000001</v>
      </c>
      <c r="AB51" s="55">
        <v>122.03</v>
      </c>
      <c r="AC51" s="211"/>
      <c r="AD51" s="211">
        <v>122.03</v>
      </c>
      <c r="AE51" s="211"/>
      <c r="AF51" s="55"/>
      <c r="AG51" s="55"/>
      <c r="AH51" s="55">
        <v>2174</v>
      </c>
      <c r="AI51" s="55"/>
      <c r="AJ51" s="55"/>
      <c r="AK51" s="55"/>
    </row>
    <row r="52" spans="1:37" ht="40.5" x14ac:dyDescent="0.25">
      <c r="A52" s="218" t="s">
        <v>88</v>
      </c>
      <c r="B52" s="72">
        <v>0.27500000000000002</v>
      </c>
      <c r="C52" s="72">
        <v>2.0905450000000001</v>
      </c>
      <c r="D52" s="72"/>
      <c r="E52" s="72"/>
      <c r="F52" s="72"/>
      <c r="G52" s="98"/>
      <c r="H52" s="98"/>
      <c r="I52" s="98"/>
      <c r="J52" s="72"/>
      <c r="K52" s="72"/>
      <c r="L52" s="72">
        <v>26.193358</v>
      </c>
      <c r="M52" s="97"/>
      <c r="N52" s="97">
        <v>22.834181000000001</v>
      </c>
      <c r="O52" s="98">
        <v>1.8853470000000001</v>
      </c>
      <c r="P52" s="98">
        <v>6.7729999999999999E-2</v>
      </c>
      <c r="Q52" s="98">
        <v>1.4060999999999999</v>
      </c>
      <c r="R52" s="98"/>
      <c r="S52" s="98"/>
      <c r="T52" s="98"/>
      <c r="U52" s="98"/>
      <c r="V52" s="98"/>
      <c r="W52" s="98"/>
      <c r="X52" s="98"/>
      <c r="Y52" s="98"/>
      <c r="Z52" s="98"/>
      <c r="AA52" s="72">
        <v>123.305605</v>
      </c>
      <c r="AB52" s="72">
        <v>6.31</v>
      </c>
      <c r="AC52" s="57"/>
      <c r="AD52" s="58">
        <v>6.31</v>
      </c>
      <c r="AE52" s="58"/>
      <c r="AF52" s="72"/>
      <c r="AG52" s="72"/>
      <c r="AH52" s="72">
        <v>2739</v>
      </c>
      <c r="AI52" s="72">
        <v>5</v>
      </c>
      <c r="AJ52" s="72"/>
      <c r="AK52" s="72"/>
    </row>
    <row r="53" spans="1:37" ht="23.25" x14ac:dyDescent="0.25">
      <c r="A53" s="215" t="s">
        <v>89</v>
      </c>
      <c r="B53" s="96">
        <v>1.9550000000000001E-2</v>
      </c>
      <c r="C53" s="96">
        <v>4.2160000000000002</v>
      </c>
      <c r="D53" s="96"/>
      <c r="E53" s="96"/>
      <c r="F53" s="96"/>
      <c r="G53" s="97"/>
      <c r="H53" s="97"/>
      <c r="I53" s="97"/>
      <c r="J53" s="96"/>
      <c r="K53" s="96"/>
      <c r="L53" s="96">
        <v>10.683769000000002</v>
      </c>
      <c r="M53" s="97"/>
      <c r="N53" s="97">
        <v>8.1448999999999994E-2</v>
      </c>
      <c r="O53" s="97">
        <v>3.6446100000000001</v>
      </c>
      <c r="P53" s="97">
        <v>0.87087000000000003</v>
      </c>
      <c r="Q53" s="97">
        <v>6.0868400000000005</v>
      </c>
      <c r="R53" s="97"/>
      <c r="S53" s="97"/>
      <c r="T53" s="97"/>
      <c r="U53" s="97"/>
      <c r="V53" s="97"/>
      <c r="W53" s="97"/>
      <c r="X53" s="97"/>
      <c r="Y53" s="97"/>
      <c r="Z53" s="97"/>
      <c r="AA53" s="96">
        <v>321.31807699999996</v>
      </c>
      <c r="AB53" s="96">
        <v>10.210000000000001</v>
      </c>
      <c r="AC53" s="57"/>
      <c r="AD53" s="58">
        <v>10.210000000000001</v>
      </c>
      <c r="AE53" s="58"/>
      <c r="AF53" s="96"/>
      <c r="AG53" s="96"/>
      <c r="AH53" s="96">
        <v>2574</v>
      </c>
      <c r="AI53" s="96">
        <v>6</v>
      </c>
      <c r="AJ53" s="96"/>
      <c r="AK53" s="96"/>
    </row>
    <row r="54" spans="1:37" ht="23.25" x14ac:dyDescent="0.25">
      <c r="A54" s="219" t="s">
        <v>90</v>
      </c>
      <c r="B54" s="55">
        <v>1.9550000000000001E-2</v>
      </c>
      <c r="C54" s="55"/>
      <c r="D54" s="55"/>
      <c r="E54" s="55"/>
      <c r="F54" s="55"/>
      <c r="G54" s="58"/>
      <c r="H54" s="58"/>
      <c r="I54" s="58"/>
      <c r="J54" s="55"/>
      <c r="K54" s="55"/>
      <c r="L54" s="55">
        <v>8.9445060000000005</v>
      </c>
      <c r="M54" s="57"/>
      <c r="N54" s="57">
        <v>8.1448999999999994E-2</v>
      </c>
      <c r="O54" s="58">
        <v>2.3643550000000002</v>
      </c>
      <c r="P54" s="58">
        <v>0.844642</v>
      </c>
      <c r="Q54" s="58">
        <v>5.6540600000000003</v>
      </c>
      <c r="R54" s="58"/>
      <c r="S54" s="58"/>
      <c r="T54" s="58"/>
      <c r="U54" s="58"/>
      <c r="V54" s="58"/>
      <c r="W54" s="58"/>
      <c r="X54" s="58"/>
      <c r="Y54" s="58"/>
      <c r="Z54" s="58"/>
      <c r="AA54" s="55">
        <v>298.81525499999998</v>
      </c>
      <c r="AB54" s="55">
        <v>10.210000000000001</v>
      </c>
      <c r="AC54" s="57"/>
      <c r="AD54" s="58">
        <v>10.210000000000001</v>
      </c>
      <c r="AE54" s="58"/>
      <c r="AF54" s="55"/>
      <c r="AG54" s="55"/>
      <c r="AH54" s="55">
        <v>2182</v>
      </c>
      <c r="AI54" s="55"/>
      <c r="AJ54" s="55"/>
      <c r="AK54" s="55"/>
    </row>
    <row r="55" spans="1:37" ht="23.25" x14ac:dyDescent="0.25">
      <c r="A55" s="219" t="s">
        <v>91</v>
      </c>
      <c r="B55" s="55"/>
      <c r="C55" s="55">
        <v>4.2160000000000002</v>
      </c>
      <c r="D55" s="55"/>
      <c r="E55" s="55"/>
      <c r="F55" s="55"/>
      <c r="G55" s="58"/>
      <c r="H55" s="58"/>
      <c r="I55" s="58"/>
      <c r="J55" s="55"/>
      <c r="K55" s="55"/>
      <c r="L55" s="55">
        <v>1.7392629999999998</v>
      </c>
      <c r="M55" s="57"/>
      <c r="N55" s="57"/>
      <c r="O55" s="58">
        <v>1.2802549999999999</v>
      </c>
      <c r="P55" s="58">
        <v>2.6228000000000001E-2</v>
      </c>
      <c r="Q55" s="58">
        <v>0.43278</v>
      </c>
      <c r="R55" s="58"/>
      <c r="S55" s="58"/>
      <c r="T55" s="58"/>
      <c r="U55" s="58"/>
      <c r="V55" s="58"/>
      <c r="W55" s="58"/>
      <c r="X55" s="58"/>
      <c r="Y55" s="58"/>
      <c r="Z55" s="58"/>
      <c r="AA55" s="55">
        <v>22.502821999999998</v>
      </c>
      <c r="AB55" s="55"/>
      <c r="AC55" s="57"/>
      <c r="AD55" s="58"/>
      <c r="AE55" s="58"/>
      <c r="AF55" s="55"/>
      <c r="AG55" s="55"/>
      <c r="AH55" s="55">
        <v>392</v>
      </c>
      <c r="AI55" s="55">
        <v>6</v>
      </c>
      <c r="AJ55" s="55"/>
      <c r="AK55" s="55"/>
    </row>
    <row r="56" spans="1:37" ht="23.25" x14ac:dyDescent="0.25">
      <c r="A56" s="218" t="s">
        <v>92</v>
      </c>
      <c r="B56" s="72">
        <v>3.5479999999999999E-3</v>
      </c>
      <c r="C56" s="72"/>
      <c r="D56" s="72"/>
      <c r="E56" s="72"/>
      <c r="F56" s="72"/>
      <c r="G56" s="98"/>
      <c r="H56" s="98"/>
      <c r="I56" s="98"/>
      <c r="J56" s="72"/>
      <c r="K56" s="72"/>
      <c r="L56" s="72">
        <v>9.6978769999999983</v>
      </c>
      <c r="M56" s="97"/>
      <c r="N56" s="97">
        <v>8.813E-2</v>
      </c>
      <c r="O56" s="98">
        <v>9.5431069999999991</v>
      </c>
      <c r="P56" s="98">
        <v>8.2679999999999993E-3</v>
      </c>
      <c r="Q56" s="98">
        <v>5.8372E-2</v>
      </c>
      <c r="R56" s="98"/>
      <c r="S56" s="98"/>
      <c r="T56" s="98"/>
      <c r="U56" s="98"/>
      <c r="V56" s="98"/>
      <c r="W56" s="98"/>
      <c r="X56" s="98"/>
      <c r="Y56" s="98"/>
      <c r="Z56" s="98"/>
      <c r="AA56" s="72">
        <v>45.323729999999998</v>
      </c>
      <c r="AB56" s="72">
        <v>1.53</v>
      </c>
      <c r="AC56" s="57"/>
      <c r="AD56" s="58">
        <v>1.53</v>
      </c>
      <c r="AE56" s="58"/>
      <c r="AF56" s="72"/>
      <c r="AG56" s="72"/>
      <c r="AH56" s="72">
        <v>820</v>
      </c>
      <c r="AI56" s="72"/>
      <c r="AJ56" s="72"/>
      <c r="AK56" s="72"/>
    </row>
    <row r="57" spans="1:37" ht="23.25" x14ac:dyDescent="0.25">
      <c r="A57" s="215" t="s">
        <v>93</v>
      </c>
      <c r="B57" s="72">
        <v>1.5845899999999999</v>
      </c>
      <c r="C57" s="72"/>
      <c r="D57" s="72"/>
      <c r="E57" s="72"/>
      <c r="F57" s="72"/>
      <c r="G57" s="98"/>
      <c r="H57" s="98"/>
      <c r="I57" s="98"/>
      <c r="J57" s="72"/>
      <c r="K57" s="72"/>
      <c r="L57" s="72">
        <v>14.573797000000001</v>
      </c>
      <c r="M57" s="97"/>
      <c r="N57" s="97">
        <v>5.6297E-2</v>
      </c>
      <c r="O57" s="98">
        <v>14.362773000000001</v>
      </c>
      <c r="P57" s="98">
        <v>8.5607000000000003E-2</v>
      </c>
      <c r="Q57" s="98">
        <v>6.9120000000000001E-2</v>
      </c>
      <c r="R57" s="98"/>
      <c r="S57" s="98"/>
      <c r="T57" s="98"/>
      <c r="U57" s="98"/>
      <c r="V57" s="98"/>
      <c r="W57" s="98"/>
      <c r="X57" s="98"/>
      <c r="Y57" s="98"/>
      <c r="Z57" s="98"/>
      <c r="AA57" s="72">
        <v>349.37</v>
      </c>
      <c r="AB57" s="72"/>
      <c r="AC57" s="57"/>
      <c r="AD57" s="58"/>
      <c r="AE57" s="58"/>
      <c r="AF57" s="72"/>
      <c r="AG57" s="72"/>
      <c r="AH57" s="72">
        <v>3774</v>
      </c>
      <c r="AI57" s="72"/>
      <c r="AJ57" s="72"/>
      <c r="AK57" s="72"/>
    </row>
    <row r="58" spans="1:37" ht="24" thickBot="1" x14ac:dyDescent="0.3">
      <c r="A58" s="218" t="s">
        <v>94</v>
      </c>
      <c r="B58" s="119"/>
      <c r="C58" s="119"/>
      <c r="D58" s="119">
        <v>579.97400000000005</v>
      </c>
      <c r="E58" s="119"/>
      <c r="F58" s="119"/>
      <c r="G58" s="221"/>
      <c r="H58" s="221"/>
      <c r="I58" s="221"/>
      <c r="J58" s="119"/>
      <c r="K58" s="119"/>
      <c r="L58" s="119">
        <v>78</v>
      </c>
      <c r="M58" s="120"/>
      <c r="N58" s="120"/>
      <c r="O58" s="221"/>
      <c r="P58" s="221"/>
      <c r="Q58" s="221">
        <v>78</v>
      </c>
      <c r="R58" s="221"/>
      <c r="S58" s="221"/>
      <c r="T58" s="221"/>
      <c r="U58" s="221"/>
      <c r="V58" s="221"/>
      <c r="W58" s="221"/>
      <c r="X58" s="221"/>
      <c r="Y58" s="221"/>
      <c r="Z58" s="221"/>
      <c r="AA58" s="119">
        <v>444.20744800000296</v>
      </c>
      <c r="AB58" s="119"/>
      <c r="AC58" s="198"/>
      <c r="AD58" s="195"/>
      <c r="AE58" s="195"/>
      <c r="AF58" s="119"/>
      <c r="AG58" s="119"/>
      <c r="AH58" s="119">
        <v>15406</v>
      </c>
      <c r="AI58" s="119">
        <v>1029</v>
      </c>
      <c r="AJ58" s="119"/>
      <c r="AK58" s="119">
        <v>289</v>
      </c>
    </row>
    <row r="59" spans="1:37" ht="24.75" thickTop="1" thickBot="1" x14ac:dyDescent="0.3">
      <c r="A59" s="222"/>
      <c r="B59" s="223"/>
      <c r="C59" s="223"/>
      <c r="D59" s="223"/>
      <c r="E59" s="223"/>
      <c r="F59" s="223"/>
      <c r="G59" s="223"/>
      <c r="H59" s="223"/>
      <c r="I59" s="223"/>
      <c r="J59" s="223"/>
      <c r="K59" s="223"/>
      <c r="L59" s="223"/>
      <c r="M59" s="223"/>
      <c r="N59" s="223"/>
      <c r="O59" s="223"/>
      <c r="P59" s="223"/>
      <c r="Q59" s="223"/>
      <c r="R59" s="223"/>
      <c r="S59" s="223"/>
      <c r="T59" s="223"/>
      <c r="U59" s="223"/>
      <c r="V59" s="223"/>
      <c r="W59" s="223"/>
      <c r="X59" s="223"/>
      <c r="Y59" s="223"/>
      <c r="Z59" s="223"/>
      <c r="AA59" s="223"/>
      <c r="AB59" s="223"/>
      <c r="AC59" s="223"/>
      <c r="AD59" s="223"/>
      <c r="AE59" s="223"/>
      <c r="AF59" s="223"/>
      <c r="AG59" s="223"/>
      <c r="AH59" s="223"/>
      <c r="AI59" s="223"/>
      <c r="AJ59" s="223"/>
      <c r="AK59" s="223"/>
    </row>
    <row r="60" spans="1:37" ht="24" thickTop="1" thickBot="1" x14ac:dyDescent="0.3">
      <c r="A60" s="224" t="s">
        <v>95</v>
      </c>
      <c r="B60" s="207">
        <v>0</v>
      </c>
      <c r="C60" s="207">
        <v>0</v>
      </c>
      <c r="D60" s="207">
        <v>0</v>
      </c>
      <c r="E60" s="207">
        <v>0</v>
      </c>
      <c r="F60" s="207">
        <v>0</v>
      </c>
      <c r="G60" s="207">
        <v>0</v>
      </c>
      <c r="H60" s="207">
        <v>0</v>
      </c>
      <c r="I60" s="207">
        <v>0</v>
      </c>
      <c r="J60" s="207">
        <v>0</v>
      </c>
      <c r="K60" s="207">
        <v>0</v>
      </c>
      <c r="L60" s="207">
        <v>25707.788774000008</v>
      </c>
      <c r="M60" s="209">
        <v>0</v>
      </c>
      <c r="N60" s="209">
        <v>34.536000000000001</v>
      </c>
      <c r="O60" s="209">
        <v>18959.671782000005</v>
      </c>
      <c r="P60" s="209">
        <v>2257.0919920000001</v>
      </c>
      <c r="Q60" s="209">
        <v>3354.4290000000001</v>
      </c>
      <c r="R60" s="209">
        <v>0</v>
      </c>
      <c r="S60" s="209">
        <v>1102.0599999999995</v>
      </c>
      <c r="T60" s="209">
        <v>0</v>
      </c>
      <c r="U60" s="209">
        <v>0</v>
      </c>
      <c r="V60" s="209">
        <v>0</v>
      </c>
      <c r="W60" s="209">
        <v>0</v>
      </c>
      <c r="X60" s="209">
        <v>0</v>
      </c>
      <c r="Y60" s="209">
        <v>0</v>
      </c>
      <c r="Z60" s="209">
        <v>0</v>
      </c>
      <c r="AA60" s="207">
        <v>410.45000000000005</v>
      </c>
      <c r="AB60" s="207">
        <v>203.03200000000001</v>
      </c>
      <c r="AC60" s="207">
        <v>0</v>
      </c>
      <c r="AD60" s="207">
        <v>0</v>
      </c>
      <c r="AE60" s="207">
        <v>203.03200000000001</v>
      </c>
      <c r="AF60" s="207">
        <v>0</v>
      </c>
      <c r="AG60" s="207">
        <v>0</v>
      </c>
      <c r="AH60" s="207">
        <v>1183.3813700000001</v>
      </c>
      <c r="AI60" s="207">
        <v>0</v>
      </c>
      <c r="AJ60" s="207">
        <v>0</v>
      </c>
      <c r="AK60" s="207">
        <v>0</v>
      </c>
    </row>
    <row r="61" spans="1:37" ht="24" thickTop="1" x14ac:dyDescent="0.25">
      <c r="A61" s="215" t="s">
        <v>96</v>
      </c>
      <c r="B61" s="55"/>
      <c r="C61" s="55"/>
      <c r="D61" s="55"/>
      <c r="E61" s="55"/>
      <c r="F61" s="55"/>
      <c r="G61" s="225"/>
      <c r="H61" s="225"/>
      <c r="I61" s="225"/>
      <c r="J61" s="55"/>
      <c r="K61" s="55"/>
      <c r="L61" s="55">
        <v>114.1283</v>
      </c>
      <c r="M61" s="211"/>
      <c r="N61" s="211"/>
      <c r="O61" s="225">
        <v>114.1283</v>
      </c>
      <c r="P61" s="225"/>
      <c r="Q61" s="225"/>
      <c r="R61" s="225"/>
      <c r="S61" s="225"/>
      <c r="T61" s="225"/>
      <c r="U61" s="225"/>
      <c r="V61" s="225"/>
      <c r="W61" s="225"/>
      <c r="X61" s="225"/>
      <c r="Y61" s="225"/>
      <c r="Z61" s="225"/>
      <c r="AA61" s="55"/>
      <c r="AB61" s="55"/>
      <c r="AC61" s="225"/>
      <c r="AD61" s="225"/>
      <c r="AE61" s="225"/>
      <c r="AF61" s="55"/>
      <c r="AG61" s="55"/>
      <c r="AH61" s="55">
        <v>1017.3813699999999</v>
      </c>
      <c r="AI61" s="55"/>
      <c r="AJ61" s="55"/>
      <c r="AK61" s="55"/>
    </row>
    <row r="62" spans="1:37" ht="23.25" x14ac:dyDescent="0.25">
      <c r="A62" s="218" t="s">
        <v>97</v>
      </c>
      <c r="B62" s="55"/>
      <c r="C62" s="55"/>
      <c r="D62" s="55"/>
      <c r="E62" s="55"/>
      <c r="F62" s="55"/>
      <c r="G62" s="58"/>
      <c r="H62" s="58"/>
      <c r="I62" s="58"/>
      <c r="J62" s="55"/>
      <c r="K62" s="55"/>
      <c r="L62" s="55">
        <v>382.62299999999999</v>
      </c>
      <c r="M62" s="57"/>
      <c r="N62" s="57">
        <v>34.536000000000001</v>
      </c>
      <c r="O62" s="58">
        <v>348.08699999999999</v>
      </c>
      <c r="P62" s="58"/>
      <c r="Q62" s="58"/>
      <c r="R62" s="58"/>
      <c r="S62" s="58"/>
      <c r="T62" s="58"/>
      <c r="U62" s="58"/>
      <c r="V62" s="58"/>
      <c r="W62" s="58"/>
      <c r="X62" s="58"/>
      <c r="Y62" s="58"/>
      <c r="Z62" s="58"/>
      <c r="AA62" s="55"/>
      <c r="AB62" s="55"/>
      <c r="AC62" s="58"/>
      <c r="AD62" s="58"/>
      <c r="AE62" s="58"/>
      <c r="AF62" s="55"/>
      <c r="AG62" s="55"/>
      <c r="AH62" s="55"/>
      <c r="AI62" s="55"/>
      <c r="AJ62" s="55"/>
      <c r="AK62" s="55"/>
    </row>
    <row r="63" spans="1:37" ht="23.25" x14ac:dyDescent="0.25">
      <c r="A63" s="215" t="s">
        <v>98</v>
      </c>
      <c r="B63" s="55"/>
      <c r="C63" s="55"/>
      <c r="D63" s="55"/>
      <c r="E63" s="55"/>
      <c r="F63" s="55"/>
      <c r="G63" s="58"/>
      <c r="H63" s="58"/>
      <c r="I63" s="58"/>
      <c r="J63" s="55"/>
      <c r="K63" s="55"/>
      <c r="L63" s="55">
        <v>1102.0599999999995</v>
      </c>
      <c r="M63" s="57"/>
      <c r="N63" s="57"/>
      <c r="O63" s="58"/>
      <c r="P63" s="58"/>
      <c r="Q63" s="58"/>
      <c r="R63" s="58"/>
      <c r="S63" s="58">
        <v>1102.0599999999995</v>
      </c>
      <c r="T63" s="58"/>
      <c r="U63" s="58"/>
      <c r="V63" s="58"/>
      <c r="W63" s="58"/>
      <c r="X63" s="58"/>
      <c r="Y63" s="58"/>
      <c r="Z63" s="58"/>
      <c r="AA63" s="55"/>
      <c r="AB63" s="55"/>
      <c r="AC63" s="58"/>
      <c r="AD63" s="58"/>
      <c r="AE63" s="58"/>
      <c r="AF63" s="55"/>
      <c r="AG63" s="55"/>
      <c r="AH63" s="55"/>
      <c r="AI63" s="55"/>
      <c r="AJ63" s="55"/>
      <c r="AK63" s="55"/>
    </row>
    <row r="64" spans="1:37" ht="23.25" x14ac:dyDescent="0.25">
      <c r="A64" s="218" t="s">
        <v>99</v>
      </c>
      <c r="B64" s="55"/>
      <c r="C64" s="55"/>
      <c r="D64" s="55"/>
      <c r="E64" s="55"/>
      <c r="F64" s="55"/>
      <c r="G64" s="58"/>
      <c r="H64" s="58"/>
      <c r="I64" s="58"/>
      <c r="J64" s="55"/>
      <c r="K64" s="55"/>
      <c r="L64" s="55"/>
      <c r="M64" s="57"/>
      <c r="N64" s="57"/>
      <c r="O64" s="58"/>
      <c r="P64" s="58"/>
      <c r="Q64" s="58"/>
      <c r="R64" s="58"/>
      <c r="S64" s="58"/>
      <c r="T64" s="58"/>
      <c r="U64" s="58"/>
      <c r="V64" s="58"/>
      <c r="W64" s="58"/>
      <c r="X64" s="58"/>
      <c r="Y64" s="58"/>
      <c r="Z64" s="58"/>
      <c r="AA64" s="55">
        <v>313.35000000000002</v>
      </c>
      <c r="AB64" s="55"/>
      <c r="AC64" s="58"/>
      <c r="AD64" s="58"/>
      <c r="AE64" s="58"/>
      <c r="AF64" s="55"/>
      <c r="AG64" s="55"/>
      <c r="AH64" s="55">
        <v>166</v>
      </c>
      <c r="AI64" s="55"/>
      <c r="AJ64" s="55"/>
      <c r="AK64" s="55"/>
    </row>
    <row r="65" spans="1:37" ht="24" thickBot="1" x14ac:dyDescent="0.3">
      <c r="A65" s="215" t="s">
        <v>100</v>
      </c>
      <c r="B65" s="194"/>
      <c r="C65" s="194"/>
      <c r="D65" s="194"/>
      <c r="E65" s="194"/>
      <c r="F65" s="194"/>
      <c r="G65" s="195"/>
      <c r="H65" s="195"/>
      <c r="I65" s="195"/>
      <c r="J65" s="194"/>
      <c r="K65" s="194"/>
      <c r="L65" s="194">
        <v>24108.977474000007</v>
      </c>
      <c r="M65" s="198"/>
      <c r="N65" s="198"/>
      <c r="O65" s="195">
        <v>18497.456482000005</v>
      </c>
      <c r="P65" s="195">
        <v>2257.0919920000001</v>
      </c>
      <c r="Q65" s="195">
        <v>3354.4290000000001</v>
      </c>
      <c r="R65" s="195"/>
      <c r="S65" s="195"/>
      <c r="T65" s="195"/>
      <c r="U65" s="195"/>
      <c r="V65" s="195"/>
      <c r="W65" s="195"/>
      <c r="X65" s="195"/>
      <c r="Y65" s="195"/>
      <c r="Z65" s="195"/>
      <c r="AA65" s="194">
        <v>97.1</v>
      </c>
      <c r="AB65" s="194">
        <v>203.03200000000001</v>
      </c>
      <c r="AC65" s="195"/>
      <c r="AD65" s="195"/>
      <c r="AE65" s="195">
        <v>203.03200000000001</v>
      </c>
      <c r="AF65" s="194"/>
      <c r="AG65" s="194"/>
      <c r="AH65" s="194" t="s">
        <v>101</v>
      </c>
      <c r="AI65" s="194"/>
      <c r="AJ65" s="194"/>
      <c r="AK65" s="194"/>
    </row>
    <row r="66" spans="1:37" ht="24.75" thickTop="1" thickBot="1" x14ac:dyDescent="0.3">
      <c r="A66" s="222"/>
      <c r="B66" s="223"/>
      <c r="C66" s="223"/>
      <c r="D66" s="223"/>
      <c r="E66" s="223"/>
      <c r="F66" s="223"/>
      <c r="G66" s="223"/>
      <c r="H66" s="223"/>
      <c r="I66" s="223"/>
      <c r="J66" s="223"/>
      <c r="K66" s="223"/>
      <c r="L66" s="223"/>
      <c r="M66" s="223"/>
      <c r="N66" s="223"/>
      <c r="O66" s="223"/>
      <c r="P66" s="223"/>
      <c r="Q66" s="223"/>
      <c r="R66" s="223"/>
      <c r="S66" s="223"/>
      <c r="T66" s="223"/>
      <c r="U66" s="223"/>
      <c r="V66" s="223"/>
      <c r="W66" s="223"/>
      <c r="X66" s="223"/>
      <c r="Y66" s="223"/>
      <c r="Z66" s="223"/>
      <c r="AA66" s="223"/>
      <c r="AB66" s="223"/>
      <c r="AC66" s="223"/>
      <c r="AD66" s="223"/>
      <c r="AE66" s="223"/>
      <c r="AF66" s="223"/>
      <c r="AG66" s="223"/>
      <c r="AH66" s="223"/>
      <c r="AI66" s="223"/>
      <c r="AJ66" s="223"/>
      <c r="AK66" s="223"/>
    </row>
    <row r="67" spans="1:37" ht="24" thickTop="1" thickBot="1" x14ac:dyDescent="0.3">
      <c r="A67" s="226" t="s">
        <v>102</v>
      </c>
      <c r="B67" s="207">
        <v>4904.3819600000006</v>
      </c>
      <c r="C67" s="207">
        <v>2243.9610000000002</v>
      </c>
      <c r="D67" s="207">
        <v>250</v>
      </c>
      <c r="E67" s="207">
        <v>0</v>
      </c>
      <c r="F67" s="207">
        <v>0</v>
      </c>
      <c r="G67" s="207">
        <v>0</v>
      </c>
      <c r="H67" s="207">
        <v>0</v>
      </c>
      <c r="I67" s="207">
        <v>0</v>
      </c>
      <c r="J67" s="207">
        <v>0</v>
      </c>
      <c r="K67" s="207">
        <v>0</v>
      </c>
      <c r="L67" s="207">
        <v>3941.9929999999999</v>
      </c>
      <c r="M67" s="209">
        <v>0</v>
      </c>
      <c r="N67" s="209">
        <v>212</v>
      </c>
      <c r="O67" s="209">
        <v>2992.35</v>
      </c>
      <c r="P67" s="209">
        <v>0</v>
      </c>
      <c r="Q67" s="209">
        <v>728.64300000000003</v>
      </c>
      <c r="R67" s="209">
        <v>0</v>
      </c>
      <c r="S67" s="209">
        <v>0</v>
      </c>
      <c r="T67" s="209">
        <v>9</v>
      </c>
      <c r="U67" s="209">
        <v>0</v>
      </c>
      <c r="V67" s="209">
        <v>0</v>
      </c>
      <c r="W67" s="209">
        <v>0</v>
      </c>
      <c r="X67" s="209">
        <v>0</v>
      </c>
      <c r="Y67" s="209">
        <v>0</v>
      </c>
      <c r="Z67" s="209">
        <v>0</v>
      </c>
      <c r="AA67" s="207">
        <v>19202.21</v>
      </c>
      <c r="AB67" s="207">
        <v>5471.7709999999997</v>
      </c>
      <c r="AC67" s="207">
        <v>3485.971</v>
      </c>
      <c r="AD67" s="207">
        <v>1985.8</v>
      </c>
      <c r="AE67" s="207">
        <v>0</v>
      </c>
      <c r="AF67" s="207">
        <v>0</v>
      </c>
      <c r="AG67" s="207">
        <v>0</v>
      </c>
      <c r="AH67" s="207">
        <v>138492</v>
      </c>
      <c r="AI67" s="207">
        <v>41</v>
      </c>
      <c r="AJ67" s="207">
        <v>1954.22</v>
      </c>
      <c r="AK67" s="207">
        <v>537</v>
      </c>
    </row>
    <row r="68" spans="1:37" ht="24" thickTop="1" x14ac:dyDescent="0.25">
      <c r="A68" s="215" t="s">
        <v>103</v>
      </c>
      <c r="B68" s="55">
        <v>4052.6939360000001</v>
      </c>
      <c r="C68" s="55">
        <v>1500.684</v>
      </c>
      <c r="D68" s="55">
        <v>250</v>
      </c>
      <c r="E68" s="55"/>
      <c r="F68" s="55"/>
      <c r="G68" s="225"/>
      <c r="H68" s="225"/>
      <c r="I68" s="225"/>
      <c r="J68" s="55"/>
      <c r="K68" s="55"/>
      <c r="L68" s="55">
        <v>191.16075000000001</v>
      </c>
      <c r="M68" s="211"/>
      <c r="N68" s="211"/>
      <c r="O68" s="225"/>
      <c r="P68" s="225"/>
      <c r="Q68" s="225">
        <v>182.16075000000001</v>
      </c>
      <c r="R68" s="227"/>
      <c r="S68" s="225"/>
      <c r="T68" s="225">
        <v>9</v>
      </c>
      <c r="U68" s="225"/>
      <c r="V68" s="225"/>
      <c r="W68" s="225"/>
      <c r="X68" s="225"/>
      <c r="Y68" s="225"/>
      <c r="Z68" s="225"/>
      <c r="AA68" s="55">
        <v>14396.42</v>
      </c>
      <c r="AB68" s="55">
        <v>5471.7709999999997</v>
      </c>
      <c r="AC68" s="228">
        <v>3485.971</v>
      </c>
      <c r="AD68" s="188">
        <v>1985.8</v>
      </c>
      <c r="AE68" s="229"/>
      <c r="AF68" s="55"/>
      <c r="AG68" s="55"/>
      <c r="AH68" s="55">
        <v>54262</v>
      </c>
      <c r="AI68" s="55"/>
      <c r="AJ68" s="55">
        <v>852.8</v>
      </c>
      <c r="AK68" s="55">
        <v>537</v>
      </c>
    </row>
    <row r="69" spans="1:37" ht="23.25" x14ac:dyDescent="0.25">
      <c r="A69" s="218" t="s">
        <v>104</v>
      </c>
      <c r="B69" s="55">
        <v>851.68802400000004</v>
      </c>
      <c r="C69" s="55">
        <v>743.27700000000004</v>
      </c>
      <c r="D69" s="55"/>
      <c r="E69" s="55"/>
      <c r="F69" s="55"/>
      <c r="G69" s="58"/>
      <c r="H69" s="58"/>
      <c r="I69" s="58"/>
      <c r="J69" s="55"/>
      <c r="K69" s="55"/>
      <c r="L69" s="55">
        <v>758.48225000000002</v>
      </c>
      <c r="M69" s="57"/>
      <c r="N69" s="57">
        <v>212</v>
      </c>
      <c r="O69" s="58"/>
      <c r="P69" s="58"/>
      <c r="Q69" s="58">
        <v>546.48225000000002</v>
      </c>
      <c r="R69" s="58"/>
      <c r="S69" s="58"/>
      <c r="T69" s="58"/>
      <c r="U69" s="58"/>
      <c r="V69" s="58"/>
      <c r="W69" s="58"/>
      <c r="X69" s="58"/>
      <c r="Y69" s="58"/>
      <c r="Z69" s="58"/>
      <c r="AA69" s="55">
        <v>4606.0600000000004</v>
      </c>
      <c r="AB69" s="55"/>
      <c r="AC69" s="230"/>
      <c r="AD69" s="225"/>
      <c r="AE69" s="231"/>
      <c r="AF69" s="55"/>
      <c r="AG69" s="55"/>
      <c r="AH69" s="55">
        <v>75007</v>
      </c>
      <c r="AI69" s="55">
        <v>41</v>
      </c>
      <c r="AJ69" s="55">
        <v>474.62</v>
      </c>
      <c r="AK69" s="55"/>
    </row>
    <row r="70" spans="1:37" ht="24" thickBot="1" x14ac:dyDescent="0.3">
      <c r="A70" s="232" t="s">
        <v>105</v>
      </c>
      <c r="B70" s="197"/>
      <c r="C70" s="197"/>
      <c r="D70" s="197"/>
      <c r="E70" s="197"/>
      <c r="F70" s="197"/>
      <c r="G70" s="195"/>
      <c r="H70" s="195"/>
      <c r="I70" s="195"/>
      <c r="J70" s="197"/>
      <c r="K70" s="197"/>
      <c r="L70" s="197">
        <v>2992.35</v>
      </c>
      <c r="M70" s="198"/>
      <c r="N70" s="198"/>
      <c r="O70" s="195">
        <v>2992.35</v>
      </c>
      <c r="P70" s="195"/>
      <c r="Q70" s="195"/>
      <c r="R70" s="195"/>
      <c r="S70" s="195"/>
      <c r="T70" s="195"/>
      <c r="U70" s="195"/>
      <c r="V70" s="195"/>
      <c r="W70" s="195"/>
      <c r="X70" s="195"/>
      <c r="Y70" s="195"/>
      <c r="Z70" s="195"/>
      <c r="AA70" s="197">
        <v>199.73</v>
      </c>
      <c r="AB70" s="197"/>
      <c r="AC70" s="233"/>
      <c r="AD70" s="195"/>
      <c r="AE70" s="234"/>
      <c r="AF70" s="197"/>
      <c r="AG70" s="197"/>
      <c r="AH70" s="197">
        <v>9223</v>
      </c>
      <c r="AI70" s="197"/>
      <c r="AJ70" s="197">
        <v>626.79999999999995</v>
      </c>
      <c r="AK70" s="197"/>
    </row>
    <row r="71" spans="1:37" ht="24.75" thickTop="1" thickBot="1" x14ac:dyDescent="0.3">
      <c r="A71" s="222"/>
      <c r="B71" s="223"/>
      <c r="C71" s="223"/>
      <c r="D71" s="223"/>
      <c r="E71" s="223"/>
      <c r="F71" s="223"/>
      <c r="G71" s="223"/>
      <c r="H71" s="223"/>
      <c r="I71" s="223"/>
      <c r="J71" s="223"/>
      <c r="K71" s="223"/>
      <c r="L71" s="223"/>
      <c r="M71" s="223"/>
      <c r="N71" s="223"/>
      <c r="O71" s="223"/>
      <c r="P71" s="223"/>
      <c r="Q71" s="223"/>
      <c r="R71" s="223"/>
      <c r="S71" s="223"/>
      <c r="T71" s="223"/>
      <c r="U71" s="223"/>
      <c r="V71" s="223"/>
      <c r="W71" s="223"/>
      <c r="X71" s="223"/>
      <c r="Y71" s="223"/>
      <c r="Z71" s="223"/>
      <c r="AA71" s="223"/>
      <c r="AB71" s="223"/>
      <c r="AC71" s="223"/>
      <c r="AD71" s="223"/>
      <c r="AE71" s="223"/>
      <c r="AF71" s="223"/>
      <c r="AG71" s="223"/>
      <c r="AH71" s="223"/>
      <c r="AI71" s="223"/>
      <c r="AJ71" s="223"/>
      <c r="AK71" s="223"/>
    </row>
    <row r="72" spans="1:37" ht="24" thickTop="1" thickBot="1" x14ac:dyDescent="0.3">
      <c r="A72" s="224" t="s">
        <v>106</v>
      </c>
      <c r="B72" s="207">
        <v>0</v>
      </c>
      <c r="C72" s="207">
        <v>0</v>
      </c>
      <c r="D72" s="207">
        <v>0</v>
      </c>
      <c r="E72" s="207">
        <v>0</v>
      </c>
      <c r="F72" s="207">
        <v>0</v>
      </c>
      <c r="G72" s="207">
        <v>0</v>
      </c>
      <c r="H72" s="207">
        <v>0</v>
      </c>
      <c r="I72" s="207">
        <v>0</v>
      </c>
      <c r="J72" s="207">
        <v>0</v>
      </c>
      <c r="K72" s="207">
        <v>0</v>
      </c>
      <c r="L72" s="207">
        <v>6302.22</v>
      </c>
      <c r="M72" s="209">
        <v>0</v>
      </c>
      <c r="N72" s="209">
        <v>0</v>
      </c>
      <c r="O72" s="209">
        <v>0</v>
      </c>
      <c r="P72" s="209">
        <v>0</v>
      </c>
      <c r="Q72" s="209">
        <v>0</v>
      </c>
      <c r="R72" s="209">
        <v>0</v>
      </c>
      <c r="S72" s="209">
        <v>0</v>
      </c>
      <c r="T72" s="209">
        <v>0</v>
      </c>
      <c r="U72" s="235">
        <v>1975.2909999999999</v>
      </c>
      <c r="V72" s="235">
        <v>319.92900000000009</v>
      </c>
      <c r="W72" s="235">
        <v>211</v>
      </c>
      <c r="X72" s="235">
        <v>19</v>
      </c>
      <c r="Y72" s="235">
        <v>2107</v>
      </c>
      <c r="Z72" s="235">
        <v>1670</v>
      </c>
      <c r="AA72" s="207">
        <v>955.26654799999994</v>
      </c>
      <c r="AB72" s="207">
        <v>0</v>
      </c>
      <c r="AC72" s="207">
        <v>0</v>
      </c>
      <c r="AD72" s="207">
        <v>0</v>
      </c>
      <c r="AE72" s="207">
        <v>0</v>
      </c>
      <c r="AF72" s="207">
        <v>0</v>
      </c>
      <c r="AG72" s="207">
        <v>0</v>
      </c>
      <c r="AH72" s="207">
        <v>0</v>
      </c>
      <c r="AI72" s="207">
        <v>0</v>
      </c>
      <c r="AJ72" s="207">
        <v>0</v>
      </c>
      <c r="AK72" s="207">
        <v>0</v>
      </c>
    </row>
    <row r="73" spans="1:37" ht="24" thickTop="1" thickBot="1" x14ac:dyDescent="0.3">
      <c r="A73" s="226" t="s">
        <v>107</v>
      </c>
      <c r="B73" s="119"/>
      <c r="C73" s="119"/>
      <c r="D73" s="119"/>
      <c r="E73" s="119"/>
      <c r="F73" s="119"/>
      <c r="G73" s="120"/>
      <c r="H73" s="120"/>
      <c r="I73" s="120"/>
      <c r="J73" s="119"/>
      <c r="K73" s="119"/>
      <c r="L73" s="119">
        <v>1975.2909999999999</v>
      </c>
      <c r="M73" s="120"/>
      <c r="N73" s="120"/>
      <c r="O73" s="120"/>
      <c r="P73" s="120"/>
      <c r="Q73" s="120"/>
      <c r="R73" s="120"/>
      <c r="S73" s="120"/>
      <c r="T73" s="120"/>
      <c r="U73" s="120">
        <v>1975.2909999999999</v>
      </c>
      <c r="V73" s="120"/>
      <c r="W73" s="120"/>
      <c r="X73" s="120"/>
      <c r="Y73" s="120"/>
      <c r="Z73" s="120"/>
      <c r="AA73" s="119"/>
      <c r="AB73" s="119"/>
      <c r="AC73" s="121"/>
      <c r="AD73" s="122"/>
      <c r="AE73" s="123"/>
      <c r="AF73" s="119"/>
      <c r="AG73" s="119"/>
      <c r="AH73" s="119"/>
      <c r="AI73" s="119"/>
      <c r="AJ73" s="119"/>
      <c r="AK73" s="119"/>
    </row>
    <row r="74" spans="1:37" ht="24.75" thickTop="1" thickBot="1" x14ac:dyDescent="0.3">
      <c r="A74" s="222"/>
      <c r="B74" s="200"/>
      <c r="C74" s="223"/>
      <c r="D74" s="223"/>
      <c r="E74" s="223"/>
      <c r="F74" s="223"/>
      <c r="G74" s="223"/>
      <c r="H74" s="223"/>
      <c r="I74" s="223"/>
      <c r="J74" s="223"/>
      <c r="K74" s="223"/>
      <c r="L74" s="223"/>
      <c r="M74" s="223"/>
      <c r="N74" s="223"/>
      <c r="O74" s="223"/>
      <c r="P74" s="223"/>
      <c r="Q74" s="223"/>
      <c r="R74" s="223"/>
      <c r="S74" s="223"/>
      <c r="T74" s="223"/>
      <c r="U74" s="223"/>
      <c r="V74" s="223"/>
      <c r="W74" s="223"/>
      <c r="X74" s="223"/>
      <c r="Y74" s="223"/>
      <c r="Z74" s="223"/>
      <c r="AA74" s="223"/>
      <c r="AB74" s="223"/>
      <c r="AC74" s="223"/>
      <c r="AD74" s="223"/>
      <c r="AE74" s="223"/>
      <c r="AF74" s="223"/>
      <c r="AG74" s="223"/>
      <c r="AH74" s="223"/>
      <c r="AI74" s="223"/>
      <c r="AJ74" s="223"/>
      <c r="AK74" s="223"/>
    </row>
    <row r="75" spans="1:37" ht="42" thickTop="1" thickBot="1" x14ac:dyDescent="0.3">
      <c r="A75" s="226" t="s">
        <v>108</v>
      </c>
      <c r="B75" s="236"/>
      <c r="C75" s="237"/>
      <c r="D75" s="237"/>
      <c r="E75" s="237"/>
      <c r="F75" s="237"/>
      <c r="G75" s="237"/>
      <c r="H75" s="237"/>
      <c r="I75" s="237"/>
      <c r="J75" s="237"/>
      <c r="K75" s="237"/>
      <c r="L75" s="237"/>
      <c r="M75" s="237"/>
      <c r="N75" s="237"/>
      <c r="O75" s="237"/>
      <c r="P75" s="237"/>
      <c r="Q75" s="237"/>
      <c r="R75" s="237"/>
      <c r="S75" s="237"/>
      <c r="T75" s="237"/>
      <c r="U75" s="237"/>
      <c r="V75" s="237"/>
      <c r="W75" s="237"/>
      <c r="X75" s="237"/>
      <c r="Y75" s="237"/>
      <c r="Z75" s="237"/>
      <c r="AA75" s="237"/>
      <c r="AB75" s="237"/>
      <c r="AC75" s="237"/>
      <c r="AD75" s="237"/>
      <c r="AE75" s="237"/>
      <c r="AF75" s="237"/>
      <c r="AG75" s="237"/>
      <c r="AH75" s="237"/>
      <c r="AI75" s="237"/>
      <c r="AJ75" s="237"/>
      <c r="AK75" s="238"/>
    </row>
    <row r="76" spans="1:37" ht="24" thickTop="1" thickBot="1" x14ac:dyDescent="0.3">
      <c r="A76" s="215" t="s">
        <v>109</v>
      </c>
      <c r="B76" s="127">
        <v>63698</v>
      </c>
      <c r="C76" s="127">
        <v>46872</v>
      </c>
      <c r="D76" s="127">
        <v>2324</v>
      </c>
      <c r="E76" s="127"/>
      <c r="F76" s="127"/>
      <c r="G76" s="128"/>
      <c r="H76" s="128"/>
      <c r="I76" s="128"/>
      <c r="J76" s="127"/>
      <c r="K76" s="127"/>
      <c r="L76" s="127">
        <v>336</v>
      </c>
      <c r="M76" s="128"/>
      <c r="N76" s="128">
        <v>335</v>
      </c>
      <c r="O76" s="128">
        <v>1</v>
      </c>
      <c r="P76" s="128"/>
      <c r="Q76" s="128"/>
      <c r="R76" s="128"/>
      <c r="S76" s="128"/>
      <c r="T76" s="128"/>
      <c r="U76" s="128"/>
      <c r="V76" s="128"/>
      <c r="W76" s="128"/>
      <c r="X76" s="128"/>
      <c r="Y76" s="128"/>
      <c r="Z76" s="128"/>
      <c r="AA76" s="127">
        <v>57288</v>
      </c>
      <c r="AB76" s="127">
        <v>4624</v>
      </c>
      <c r="AC76" s="129"/>
      <c r="AD76" s="130">
        <v>4624</v>
      </c>
      <c r="AE76" s="131"/>
      <c r="AF76" s="127">
        <v>88822.7</v>
      </c>
      <c r="AG76" s="127">
        <v>21730.7</v>
      </c>
      <c r="AH76" s="127">
        <v>303897.40000000002</v>
      </c>
      <c r="AI76" s="127"/>
      <c r="AJ76" s="127">
        <v>8952</v>
      </c>
      <c r="AK76" s="127">
        <v>9250</v>
      </c>
    </row>
    <row r="77" spans="1:37" ht="23.25" thickBot="1" x14ac:dyDescent="0.3">
      <c r="A77" s="239" t="s">
        <v>110</v>
      </c>
      <c r="B77" s="240">
        <v>9777.6200000000008</v>
      </c>
      <c r="C77" s="240">
        <v>10101.030000000001</v>
      </c>
      <c r="D77" s="240">
        <v>405</v>
      </c>
      <c r="E77" s="240"/>
      <c r="F77" s="240"/>
      <c r="G77" s="241"/>
      <c r="H77" s="241"/>
      <c r="I77" s="241"/>
      <c r="J77" s="240"/>
      <c r="K77" s="240"/>
      <c r="L77" s="240">
        <v>311.70999999999998</v>
      </c>
      <c r="M77" s="241"/>
      <c r="N77" s="241">
        <v>305.93</v>
      </c>
      <c r="O77" s="241">
        <v>1.04</v>
      </c>
      <c r="P77" s="241"/>
      <c r="Q77" s="241"/>
      <c r="R77" s="241"/>
      <c r="S77" s="241"/>
      <c r="T77" s="241"/>
      <c r="U77" s="241">
        <v>4.74</v>
      </c>
      <c r="V77" s="241"/>
      <c r="W77" s="241"/>
      <c r="X77" s="241"/>
      <c r="Y77" s="241"/>
      <c r="Z77" s="241"/>
      <c r="AA77" s="240">
        <v>25904.22</v>
      </c>
      <c r="AB77" s="240">
        <v>1163.4100000000001</v>
      </c>
      <c r="AC77" s="121"/>
      <c r="AD77" s="122"/>
      <c r="AE77" s="123"/>
      <c r="AF77" s="240">
        <v>28503.01</v>
      </c>
      <c r="AG77" s="240">
        <v>7591.16</v>
      </c>
      <c r="AH77" s="240">
        <v>91266.99</v>
      </c>
      <c r="AI77" s="240"/>
      <c r="AJ77" s="240">
        <v>1514.69</v>
      </c>
      <c r="AK77" s="240">
        <v>5995.16</v>
      </c>
    </row>
    <row r="78" spans="1:37" ht="24" thickTop="1" x14ac:dyDescent="0.25">
      <c r="A78" s="215" t="s">
        <v>111</v>
      </c>
      <c r="B78" s="55">
        <v>10364</v>
      </c>
      <c r="C78" s="55">
        <v>19139</v>
      </c>
      <c r="D78" s="55"/>
      <c r="E78" s="55"/>
      <c r="F78" s="55">
        <v>7143</v>
      </c>
      <c r="G78" s="225">
        <v>5617</v>
      </c>
      <c r="H78" s="225">
        <v>1526</v>
      </c>
      <c r="I78" s="225"/>
      <c r="J78" s="55"/>
      <c r="K78" s="55"/>
      <c r="L78" s="55">
        <v>4512</v>
      </c>
      <c r="M78" s="211"/>
      <c r="N78" s="211">
        <v>4512</v>
      </c>
      <c r="O78" s="225"/>
      <c r="P78" s="225"/>
      <c r="Q78" s="225"/>
      <c r="R78" s="225"/>
      <c r="S78" s="225"/>
      <c r="T78" s="225"/>
      <c r="U78" s="225"/>
      <c r="V78" s="225"/>
      <c r="W78" s="225"/>
      <c r="X78" s="225"/>
      <c r="Y78" s="225"/>
      <c r="Z78" s="225"/>
      <c r="AA78" s="55">
        <v>70681</v>
      </c>
      <c r="AB78" s="55">
        <v>5707</v>
      </c>
      <c r="AC78" s="228"/>
      <c r="AD78" s="188">
        <v>5707</v>
      </c>
      <c r="AE78" s="229"/>
      <c r="AF78" s="55"/>
      <c r="AG78" s="55"/>
      <c r="AH78" s="55"/>
      <c r="AI78" s="55"/>
      <c r="AJ78" s="55"/>
      <c r="AK78" s="55"/>
    </row>
    <row r="79" spans="1:37" ht="23.25" x14ac:dyDescent="0.25">
      <c r="A79" s="242" t="s">
        <v>112</v>
      </c>
      <c r="B79" s="55">
        <v>1385</v>
      </c>
      <c r="C79" s="55">
        <v>2146</v>
      </c>
      <c r="D79" s="55"/>
      <c r="E79" s="55"/>
      <c r="F79" s="55"/>
      <c r="G79" s="58"/>
      <c r="H79" s="58"/>
      <c r="I79" s="58"/>
      <c r="J79" s="55"/>
      <c r="K79" s="55"/>
      <c r="L79" s="55">
        <v>2086</v>
      </c>
      <c r="M79" s="57"/>
      <c r="N79" s="57">
        <v>2086</v>
      </c>
      <c r="O79" s="58"/>
      <c r="P79" s="58"/>
      <c r="Q79" s="58"/>
      <c r="R79" s="58"/>
      <c r="S79" s="58"/>
      <c r="T79" s="58"/>
      <c r="U79" s="58"/>
      <c r="V79" s="58"/>
      <c r="W79" s="58"/>
      <c r="X79" s="58"/>
      <c r="Y79" s="58"/>
      <c r="Z79" s="58"/>
      <c r="AA79" s="55">
        <v>33135</v>
      </c>
      <c r="AB79" s="55">
        <v>4239</v>
      </c>
      <c r="AC79" s="230"/>
      <c r="AD79" s="225">
        <v>4239</v>
      </c>
      <c r="AE79" s="231"/>
      <c r="AF79" s="55"/>
      <c r="AG79" s="55"/>
      <c r="AH79" s="55"/>
      <c r="AI79" s="55"/>
      <c r="AJ79" s="55"/>
      <c r="AK79" s="55"/>
    </row>
    <row r="80" spans="1:37" ht="24" thickBot="1" x14ac:dyDescent="0.3">
      <c r="A80" s="243" t="s">
        <v>113</v>
      </c>
      <c r="B80" s="197">
        <v>8979</v>
      </c>
      <c r="C80" s="197">
        <v>16993</v>
      </c>
      <c r="D80" s="197"/>
      <c r="E80" s="197"/>
      <c r="F80" s="197">
        <v>7143</v>
      </c>
      <c r="G80" s="195">
        <v>5617</v>
      </c>
      <c r="H80" s="195">
        <v>1526</v>
      </c>
      <c r="I80" s="195"/>
      <c r="J80" s="197"/>
      <c r="K80" s="197"/>
      <c r="L80" s="197">
        <v>2426</v>
      </c>
      <c r="M80" s="198"/>
      <c r="N80" s="198">
        <v>2426</v>
      </c>
      <c r="O80" s="195"/>
      <c r="P80" s="195"/>
      <c r="Q80" s="195"/>
      <c r="R80" s="195"/>
      <c r="S80" s="195"/>
      <c r="T80" s="195"/>
      <c r="U80" s="195"/>
      <c r="V80" s="195"/>
      <c r="W80" s="195"/>
      <c r="X80" s="195"/>
      <c r="Y80" s="195"/>
      <c r="Z80" s="195"/>
      <c r="AA80" s="197">
        <v>37546</v>
      </c>
      <c r="AB80" s="197">
        <v>1468</v>
      </c>
      <c r="AC80" s="233"/>
      <c r="AD80" s="195">
        <v>1468</v>
      </c>
      <c r="AE80" s="234"/>
      <c r="AF80" s="197"/>
      <c r="AG80" s="197"/>
      <c r="AH80" s="197"/>
      <c r="AI80" s="197"/>
      <c r="AJ80" s="197"/>
      <c r="AK80" s="197"/>
    </row>
    <row r="81" spans="1:37" ht="24" thickTop="1" thickBot="1" x14ac:dyDescent="0.3">
      <c r="A81" s="244"/>
      <c r="B81" s="245"/>
      <c r="C81" s="246"/>
      <c r="D81" s="246"/>
      <c r="E81" s="246"/>
      <c r="F81" s="246"/>
      <c r="G81" s="246"/>
      <c r="H81" s="246"/>
      <c r="I81" s="246"/>
      <c r="J81" s="246"/>
      <c r="K81" s="246"/>
      <c r="L81" s="246"/>
      <c r="M81" s="246"/>
      <c r="N81" s="246"/>
      <c r="O81" s="246"/>
      <c r="P81" s="246"/>
      <c r="Q81" s="246"/>
      <c r="R81" s="246"/>
      <c r="S81" s="246"/>
      <c r="T81" s="246"/>
      <c r="U81" s="246"/>
      <c r="V81" s="246"/>
      <c r="W81" s="246"/>
      <c r="X81" s="246"/>
      <c r="Y81" s="246"/>
      <c r="Z81" s="246"/>
      <c r="AA81" s="246"/>
      <c r="AB81" s="246"/>
      <c r="AC81" s="246"/>
      <c r="AD81" s="246"/>
      <c r="AE81" s="246"/>
      <c r="AF81" s="246"/>
      <c r="AG81" s="246"/>
      <c r="AH81" s="246"/>
      <c r="AI81" s="246"/>
      <c r="AJ81" s="246"/>
      <c r="AK81" s="246"/>
    </row>
    <row r="82" spans="1:37" ht="21.75" thickTop="1" thickBot="1" x14ac:dyDescent="0.3">
      <c r="A82" s="247" t="s">
        <v>114</v>
      </c>
      <c r="B82" s="248"/>
      <c r="C82" s="248"/>
      <c r="D82" s="248"/>
      <c r="E82" s="248"/>
      <c r="F82" s="249"/>
      <c r="G82" s="248"/>
      <c r="H82" s="248"/>
      <c r="I82" s="248"/>
      <c r="J82" s="248"/>
      <c r="K82" s="248"/>
      <c r="L82" s="248"/>
      <c r="M82" s="249"/>
      <c r="N82" s="249"/>
      <c r="O82" s="248"/>
      <c r="P82" s="248"/>
      <c r="Q82" s="248"/>
      <c r="R82" s="248"/>
      <c r="S82" s="248"/>
      <c r="T82" s="248"/>
      <c r="U82" s="248"/>
      <c r="V82" s="248"/>
      <c r="W82" s="248"/>
      <c r="X82" s="248"/>
      <c r="Y82" s="248"/>
      <c r="Z82" s="248"/>
      <c r="AA82" s="248"/>
      <c r="AB82" s="248"/>
      <c r="AC82" s="248"/>
      <c r="AD82" s="248"/>
      <c r="AE82" s="248"/>
      <c r="AF82" s="248"/>
      <c r="AG82" s="248"/>
      <c r="AH82" s="248"/>
      <c r="AI82" s="248"/>
      <c r="AJ82" s="248"/>
      <c r="AK82" s="250"/>
    </row>
    <row r="83" spans="1:37" ht="19.5" thickTop="1" x14ac:dyDescent="0.25">
      <c r="A83" s="251" t="s">
        <v>128</v>
      </c>
      <c r="B83" s="145"/>
      <c r="C83" s="145"/>
      <c r="D83" s="145"/>
      <c r="E83" s="145"/>
      <c r="F83" s="145"/>
      <c r="G83" s="145"/>
      <c r="H83" s="145"/>
      <c r="I83" s="145"/>
      <c r="J83" s="145"/>
      <c r="K83" s="146"/>
      <c r="L83" s="146"/>
      <c r="M83" s="3"/>
      <c r="N83" s="3"/>
      <c r="O83" s="3"/>
      <c r="P83" s="3"/>
      <c r="Q83" s="3"/>
      <c r="R83" s="3"/>
      <c r="S83" s="3"/>
      <c r="T83" s="3"/>
      <c r="U83" s="3"/>
      <c r="V83" s="3"/>
      <c r="W83" s="3"/>
      <c r="X83" s="3"/>
      <c r="Y83" s="3"/>
      <c r="Z83" s="3"/>
      <c r="AA83" s="3"/>
      <c r="AB83" s="3"/>
      <c r="AC83" s="3"/>
      <c r="AD83" s="3"/>
      <c r="AE83" s="3"/>
      <c r="AF83" s="3"/>
      <c r="AG83" s="3"/>
      <c r="AH83" s="3"/>
      <c r="AI83" s="3"/>
      <c r="AJ83" s="3"/>
      <c r="AK83" s="3"/>
    </row>
    <row r="84" spans="1:37" ht="18.75" x14ac:dyDescent="0.25">
      <c r="A84" s="251" t="s">
        <v>129</v>
      </c>
      <c r="B84" s="145"/>
      <c r="C84" s="145"/>
      <c r="D84" s="145"/>
      <c r="E84" s="145"/>
      <c r="F84" s="145"/>
      <c r="G84" s="145"/>
      <c r="H84" s="145"/>
      <c r="I84" s="145"/>
      <c r="J84" s="145"/>
      <c r="K84" s="146"/>
      <c r="L84" s="146"/>
      <c r="M84" s="3"/>
      <c r="N84" s="3"/>
      <c r="O84" s="3"/>
      <c r="P84" s="3"/>
      <c r="Q84" s="3"/>
      <c r="R84" s="3"/>
      <c r="S84" s="3"/>
      <c r="T84" s="3"/>
      <c r="U84" s="3"/>
      <c r="V84" s="3"/>
      <c r="W84" s="3"/>
      <c r="X84" s="3"/>
      <c r="Y84" s="3"/>
      <c r="Z84" s="3"/>
      <c r="AA84" s="3"/>
      <c r="AB84" s="3"/>
      <c r="AC84" s="3"/>
      <c r="AD84" s="3"/>
      <c r="AE84" s="3"/>
      <c r="AF84" s="3"/>
      <c r="AG84" s="3"/>
      <c r="AH84" s="3"/>
      <c r="AI84" s="3"/>
      <c r="AJ84" s="3"/>
      <c r="AK84" s="3"/>
    </row>
    <row r="85" spans="1:37" ht="18.75" x14ac:dyDescent="0.25">
      <c r="A85" s="177" t="s">
        <v>130</v>
      </c>
      <c r="B85" s="145"/>
      <c r="C85" s="145"/>
      <c r="D85" s="145"/>
      <c r="E85" s="145"/>
      <c r="F85" s="145"/>
      <c r="G85" s="145"/>
      <c r="H85" s="145"/>
      <c r="I85" s="145"/>
      <c r="J85" s="145"/>
      <c r="K85" s="146"/>
      <c r="L85" s="146"/>
      <c r="M85" s="3"/>
      <c r="N85" s="3"/>
      <c r="O85" s="3"/>
      <c r="P85" s="3"/>
      <c r="Q85" s="3"/>
      <c r="R85" s="3"/>
      <c r="S85" s="3"/>
      <c r="T85" s="3"/>
      <c r="U85" s="3"/>
      <c r="V85" s="3"/>
      <c r="W85" s="3"/>
      <c r="X85" s="3"/>
      <c r="Y85" s="3"/>
      <c r="Z85" s="3"/>
      <c r="AA85" s="3"/>
      <c r="AB85" s="3"/>
      <c r="AC85" s="3"/>
      <c r="AD85" s="3"/>
      <c r="AE85" s="3"/>
      <c r="AF85" s="3"/>
      <c r="AG85" s="3"/>
      <c r="AH85" s="3"/>
      <c r="AI85" s="3"/>
      <c r="AJ85" s="3"/>
      <c r="AK85" s="3"/>
    </row>
    <row r="86" spans="1:37" ht="18.75" x14ac:dyDescent="0.25">
      <c r="A86" s="251" t="s">
        <v>131</v>
      </c>
      <c r="B86" s="145"/>
      <c r="C86" s="145"/>
      <c r="D86" s="145"/>
      <c r="E86" s="145"/>
      <c r="F86" s="145"/>
      <c r="G86" s="145"/>
      <c r="H86" s="145"/>
      <c r="I86" s="145"/>
      <c r="J86" s="145"/>
      <c r="K86" s="146"/>
      <c r="L86" s="146"/>
      <c r="M86" s="3"/>
      <c r="N86" s="3"/>
      <c r="O86" s="3"/>
      <c r="P86" s="3"/>
      <c r="Q86" s="3"/>
      <c r="R86" s="3"/>
      <c r="S86" s="3"/>
      <c r="T86" s="3"/>
      <c r="U86" s="3"/>
      <c r="V86" s="3"/>
      <c r="W86" s="3"/>
      <c r="X86" s="3"/>
      <c r="Y86" s="3"/>
      <c r="Z86" s="3"/>
      <c r="AA86" s="3"/>
      <c r="AB86" s="3"/>
      <c r="AC86" s="3"/>
      <c r="AD86" s="3"/>
      <c r="AE86" s="3"/>
      <c r="AF86" s="3"/>
      <c r="AG86" s="3"/>
      <c r="AH86" s="3"/>
      <c r="AI86" s="3"/>
      <c r="AJ86" s="3"/>
      <c r="AK86" s="3"/>
    </row>
    <row r="87" spans="1:37" ht="18.75" x14ac:dyDescent="0.25">
      <c r="A87" s="251" t="s">
        <v>132</v>
      </c>
      <c r="B87" s="145"/>
      <c r="C87" s="145"/>
      <c r="D87" s="145"/>
      <c r="E87" s="145"/>
      <c r="F87" s="145"/>
      <c r="G87" s="145"/>
      <c r="H87" s="145"/>
      <c r="I87" s="145"/>
      <c r="J87" s="145"/>
      <c r="K87" s="146"/>
      <c r="L87" s="146"/>
      <c r="M87" s="3"/>
      <c r="N87" s="3"/>
      <c r="O87" s="3"/>
      <c r="P87" s="3"/>
      <c r="Q87" s="3"/>
      <c r="R87" s="3"/>
      <c r="S87" s="3"/>
      <c r="T87" s="3"/>
      <c r="U87" s="3"/>
      <c r="V87" s="3"/>
      <c r="W87" s="3"/>
      <c r="X87" s="3"/>
      <c r="Y87" s="3"/>
      <c r="Z87" s="3"/>
      <c r="AA87" s="3"/>
      <c r="AB87" s="3"/>
      <c r="AC87" s="3"/>
      <c r="AD87" s="3"/>
      <c r="AE87" s="3"/>
      <c r="AF87" s="3"/>
      <c r="AG87" s="3"/>
      <c r="AH87" s="3"/>
      <c r="AI87" s="3"/>
      <c r="AJ87" s="3"/>
      <c r="AK87" s="3"/>
    </row>
    <row r="88" spans="1:37" ht="18.75" x14ac:dyDescent="0.25">
      <c r="A88" s="251" t="s">
        <v>133</v>
      </c>
      <c r="B88" s="145"/>
      <c r="C88" s="145"/>
      <c r="D88" s="145"/>
      <c r="E88" s="145"/>
      <c r="F88" s="145"/>
      <c r="G88" s="145"/>
      <c r="H88" s="145"/>
      <c r="I88" s="145"/>
      <c r="J88" s="145"/>
      <c r="K88" s="146"/>
      <c r="L88" s="146"/>
      <c r="M88" s="3"/>
      <c r="N88" s="3"/>
      <c r="O88" s="3"/>
      <c r="P88" s="3"/>
      <c r="Q88" s="3"/>
      <c r="R88" s="3"/>
      <c r="S88" s="3"/>
      <c r="T88" s="3"/>
      <c r="U88" s="3"/>
      <c r="V88" s="3"/>
      <c r="W88" s="3"/>
      <c r="X88" s="3"/>
      <c r="Y88" s="3"/>
      <c r="Z88" s="3"/>
      <c r="AA88" s="3"/>
      <c r="AB88" s="3"/>
      <c r="AC88" s="3"/>
      <c r="AD88" s="3"/>
      <c r="AE88" s="3"/>
      <c r="AF88" s="3"/>
      <c r="AG88" s="3"/>
      <c r="AH88" s="3"/>
      <c r="AI88" s="3"/>
      <c r="AJ88" s="3"/>
      <c r="AK88" s="3"/>
    </row>
    <row r="89" spans="1:37" ht="18.75" x14ac:dyDescent="0.25">
      <c r="A89" s="251" t="s">
        <v>134</v>
      </c>
      <c r="B89" s="145"/>
      <c r="C89" s="145"/>
      <c r="D89" s="145"/>
      <c r="E89" s="145"/>
      <c r="F89" s="145"/>
      <c r="G89" s="145"/>
      <c r="H89" s="145"/>
      <c r="I89" s="145"/>
      <c r="J89" s="145"/>
      <c r="K89" s="146"/>
      <c r="L89" s="146"/>
      <c r="M89" s="3"/>
      <c r="N89" s="3"/>
      <c r="O89" s="3"/>
      <c r="P89" s="3"/>
      <c r="Q89" s="3"/>
      <c r="R89" s="3"/>
      <c r="S89" s="3"/>
      <c r="T89" s="3"/>
      <c r="U89" s="3"/>
      <c r="V89" s="3"/>
      <c r="W89" s="3"/>
      <c r="X89" s="3"/>
      <c r="Y89" s="3"/>
      <c r="Z89" s="3"/>
      <c r="AA89" s="3"/>
      <c r="AB89" s="148"/>
      <c r="AC89" s="3"/>
      <c r="AD89" s="3"/>
      <c r="AE89" s="3"/>
      <c r="AF89" s="3"/>
      <c r="AG89" s="3"/>
      <c r="AH89" s="3"/>
      <c r="AI89" s="3"/>
      <c r="AJ89" s="3"/>
      <c r="AK89" s="3"/>
    </row>
    <row r="90" spans="1:37" ht="18.75" x14ac:dyDescent="0.25">
      <c r="A90" s="251" t="s">
        <v>135</v>
      </c>
      <c r="B90" s="145"/>
      <c r="C90" s="145"/>
      <c r="D90" s="145"/>
      <c r="E90" s="145"/>
      <c r="F90" s="145"/>
      <c r="G90" s="145"/>
      <c r="H90" s="145"/>
      <c r="I90" s="145"/>
      <c r="J90" s="145"/>
      <c r="K90" s="146"/>
      <c r="L90" s="146"/>
      <c r="M90" s="3"/>
      <c r="N90" s="3"/>
      <c r="O90" s="3"/>
      <c r="P90" s="3"/>
      <c r="Q90" s="3"/>
      <c r="R90" s="3"/>
      <c r="S90" s="3"/>
      <c r="T90" s="3"/>
      <c r="U90" s="3"/>
      <c r="V90" s="3"/>
      <c r="W90" s="3"/>
      <c r="X90" s="3"/>
      <c r="Y90" s="3"/>
      <c r="Z90" s="3"/>
      <c r="AA90" s="3"/>
      <c r="AB90" s="3"/>
      <c r="AC90" s="3"/>
      <c r="AD90" s="3"/>
      <c r="AE90" s="3"/>
      <c r="AF90" s="3"/>
      <c r="AG90" s="3"/>
      <c r="AH90" s="3"/>
      <c r="AI90" s="3"/>
      <c r="AJ90" s="3"/>
      <c r="AK90" s="3"/>
    </row>
    <row r="91" spans="1:37" ht="18.75" x14ac:dyDescent="0.25">
      <c r="A91" s="251" t="s">
        <v>136</v>
      </c>
      <c r="B91" s="145"/>
      <c r="C91" s="145"/>
      <c r="D91" s="145"/>
      <c r="E91" s="145"/>
      <c r="F91" s="145"/>
      <c r="G91" s="145"/>
      <c r="H91" s="145"/>
      <c r="I91" s="145"/>
      <c r="J91" s="145"/>
      <c r="K91" s="146"/>
      <c r="L91" s="146"/>
      <c r="M91" s="3"/>
      <c r="N91" s="3"/>
      <c r="O91" s="3"/>
      <c r="P91" s="3"/>
      <c r="Q91" s="3"/>
      <c r="R91" s="3"/>
      <c r="S91" s="3"/>
      <c r="T91" s="3"/>
      <c r="U91" s="3"/>
      <c r="V91" s="3"/>
      <c r="W91" s="3"/>
      <c r="X91" s="3"/>
      <c r="Y91" s="3"/>
      <c r="Z91" s="3"/>
      <c r="AA91" s="3"/>
      <c r="AB91" s="3"/>
      <c r="AC91" s="3"/>
      <c r="AD91" s="3"/>
      <c r="AE91" s="3"/>
      <c r="AF91" s="3"/>
      <c r="AG91" s="3"/>
      <c r="AH91" s="3"/>
      <c r="AI91" s="3"/>
      <c r="AJ91" s="3"/>
      <c r="AK91" s="3"/>
    </row>
    <row r="92" spans="1:37" ht="15.75" x14ac:dyDescent="0.25">
      <c r="A92" s="251" t="s">
        <v>115</v>
      </c>
      <c r="B92" s="145"/>
      <c r="C92" s="145"/>
      <c r="D92" s="145"/>
      <c r="E92" s="145"/>
      <c r="F92" s="145"/>
      <c r="G92" s="145"/>
      <c r="H92" s="145"/>
      <c r="I92" s="145"/>
      <c r="J92" s="145"/>
      <c r="K92" s="146"/>
      <c r="L92" s="146"/>
      <c r="M92" s="3"/>
      <c r="N92" s="3"/>
      <c r="O92" s="3"/>
      <c r="P92" s="3"/>
      <c r="Q92" s="3"/>
      <c r="R92" s="3"/>
      <c r="S92" s="3"/>
      <c r="T92" s="3"/>
      <c r="U92" s="3"/>
      <c r="V92" s="3"/>
      <c r="W92" s="3"/>
      <c r="X92" s="3"/>
      <c r="Y92" s="3"/>
      <c r="Z92" s="3"/>
      <c r="AA92" s="3"/>
      <c r="AB92" s="3"/>
      <c r="AC92" s="3"/>
      <c r="AD92" s="3"/>
      <c r="AE92" s="3"/>
      <c r="AF92" s="3"/>
      <c r="AG92" s="3"/>
      <c r="AH92" s="3"/>
      <c r="AI92" s="3"/>
      <c r="AJ92" s="3"/>
      <c r="AK92" s="3"/>
    </row>
    <row r="93" spans="1:37" ht="20.25" x14ac:dyDescent="0.25">
      <c r="A93" s="149"/>
      <c r="B93" s="145"/>
      <c r="C93" s="145"/>
      <c r="D93" s="145"/>
      <c r="E93" s="145"/>
      <c r="F93" s="145"/>
      <c r="G93" s="145"/>
      <c r="H93" s="145"/>
      <c r="I93" s="145"/>
      <c r="J93" s="150"/>
      <c r="K93" s="1"/>
      <c r="L93" s="1"/>
      <c r="M93" s="1"/>
      <c r="N93" s="1"/>
      <c r="O93" s="1"/>
      <c r="P93" s="1"/>
      <c r="Q93" s="1"/>
      <c r="R93" s="1"/>
      <c r="S93" s="1"/>
      <c r="T93" s="1"/>
      <c r="U93" s="3"/>
      <c r="V93" s="3"/>
      <c r="W93" s="3"/>
      <c r="X93" s="3"/>
      <c r="Y93" s="3"/>
      <c r="Z93" s="3"/>
      <c r="AA93" s="3"/>
      <c r="AB93" s="3"/>
      <c r="AC93" s="3"/>
      <c r="AD93" s="3"/>
      <c r="AE93" s="3"/>
      <c r="AF93" s="3"/>
      <c r="AG93" s="3"/>
      <c r="AH93" s="3"/>
      <c r="AI93" s="3"/>
      <c r="AJ93" s="3"/>
      <c r="AK93" s="3"/>
    </row>
    <row r="94" spans="1:37" ht="20.25" x14ac:dyDescent="0.25">
      <c r="A94" s="252" t="s">
        <v>116</v>
      </c>
      <c r="B94" s="145"/>
      <c r="C94" s="145"/>
      <c r="D94" s="145"/>
      <c r="E94" s="145"/>
      <c r="F94" s="145"/>
      <c r="G94" s="145"/>
      <c r="H94" s="145"/>
      <c r="I94" s="145"/>
      <c r="J94" s="145"/>
      <c r="K94" s="146"/>
      <c r="L94" s="146"/>
      <c r="M94" s="3"/>
      <c r="N94" s="3"/>
      <c r="O94" s="3"/>
      <c r="P94" s="3"/>
      <c r="Q94" s="3"/>
      <c r="R94" s="3"/>
      <c r="S94" s="3"/>
      <c r="T94" s="3"/>
      <c r="U94" s="3"/>
      <c r="V94" s="3"/>
      <c r="W94" s="3"/>
      <c r="X94" s="3"/>
      <c r="Y94" s="3"/>
      <c r="Z94" s="3"/>
      <c r="AA94" s="3"/>
      <c r="AB94" s="3"/>
      <c r="AC94" s="3"/>
      <c r="AD94" s="3"/>
      <c r="AE94" s="3"/>
      <c r="AF94" s="3"/>
      <c r="AG94" s="3"/>
      <c r="AH94" s="3"/>
      <c r="AI94" s="3"/>
      <c r="AJ94" s="3"/>
      <c r="AK94" s="3"/>
    </row>
  </sheetData>
  <conditionalFormatting sqref="B12:AK12">
    <cfRule type="cellIs" dxfId="9" priority="4" operator="greaterThan">
      <formula>0</formula>
    </cfRule>
  </conditionalFormatting>
  <conditionalFormatting sqref="B12:AK20">
    <cfRule type="cellIs" dxfId="8" priority="3" operator="greaterThan">
      <formula>0</formula>
    </cfRule>
  </conditionalFormatting>
  <conditionalFormatting sqref="B2:AK82">
    <cfRule type="cellIs" dxfId="7" priority="2" operator="greaterThan">
      <formula>0</formula>
    </cfRule>
  </conditionalFormatting>
  <conditionalFormatting sqref="B2:AK80">
    <cfRule type="cellIs" dxfId="6" priority="1" operator="lessThan">
      <formula>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E890F-C733-4FEF-96D8-62F084A9CE2F}">
  <dimension ref="A1:S94"/>
  <sheetViews>
    <sheetView zoomScale="55" zoomScaleNormal="55" workbookViewId="0">
      <selection activeCell="S13" sqref="S13"/>
    </sheetView>
  </sheetViews>
  <sheetFormatPr defaultRowHeight="15" x14ac:dyDescent="0.25"/>
  <cols>
    <col min="1" max="1" width="49.5703125" style="185" customWidth="1"/>
    <col min="2" max="2" width="19.140625" style="185" customWidth="1"/>
    <col min="3" max="3" width="15.42578125" style="185" customWidth="1"/>
    <col min="4" max="5" width="12.42578125" style="185" customWidth="1"/>
    <col min="6" max="6" width="13.28515625" style="185" customWidth="1"/>
    <col min="7" max="7" width="12.42578125" style="185" customWidth="1"/>
    <col min="8" max="8" width="13.85546875" style="185" customWidth="1"/>
    <col min="9" max="13" width="12.42578125" style="185" customWidth="1"/>
    <col min="14" max="14" width="14.7109375" style="185" customWidth="1"/>
    <col min="15" max="17" width="12.42578125" style="185" customWidth="1"/>
    <col min="18" max="18" width="9.140625" style="185"/>
    <col min="19" max="19" width="17" style="185" customWidth="1"/>
    <col min="20" max="16384" width="9.140625" style="185"/>
  </cols>
  <sheetData>
    <row r="1" spans="1:19" ht="76.5" customHeight="1" thickTop="1" thickBot="1" x14ac:dyDescent="0.3">
      <c r="A1" s="183" t="s">
        <v>2</v>
      </c>
      <c r="B1" s="184" t="s">
        <v>138</v>
      </c>
      <c r="C1" s="184" t="s">
        <v>139</v>
      </c>
      <c r="D1" s="184" t="s">
        <v>140</v>
      </c>
      <c r="E1" s="184" t="s">
        <v>141</v>
      </c>
      <c r="F1" s="184" t="s">
        <v>142</v>
      </c>
      <c r="G1" s="184" t="s">
        <v>146</v>
      </c>
      <c r="H1" s="184" t="s">
        <v>147</v>
      </c>
      <c r="I1" s="184" t="s">
        <v>148</v>
      </c>
      <c r="J1" s="184" t="s">
        <v>163</v>
      </c>
      <c r="K1" s="184" t="s">
        <v>164</v>
      </c>
      <c r="L1" s="184" t="s">
        <v>168</v>
      </c>
      <c r="M1" s="184" t="s">
        <v>169</v>
      </c>
      <c r="N1" s="184" t="s">
        <v>170</v>
      </c>
      <c r="O1" s="184" t="s">
        <v>171</v>
      </c>
      <c r="P1" s="184" t="s">
        <v>172</v>
      </c>
      <c r="Q1" s="184" t="s">
        <v>173</v>
      </c>
    </row>
    <row r="2" spans="1:19" ht="23.25" x14ac:dyDescent="0.25">
      <c r="A2" s="186" t="s">
        <v>44</v>
      </c>
      <c r="B2" s="187">
        <v>1206.498</v>
      </c>
      <c r="C2" s="187">
        <v>83694.600000000006</v>
      </c>
      <c r="D2" s="187">
        <v>2187.9740000000002</v>
      </c>
      <c r="E2" s="187"/>
      <c r="F2" s="187"/>
      <c r="G2" s="187"/>
      <c r="H2" s="187">
        <v>2986</v>
      </c>
      <c r="I2" s="187"/>
      <c r="J2" s="187">
        <v>483</v>
      </c>
      <c r="K2" s="187">
        <v>10907.022999999999</v>
      </c>
      <c r="L2" s="187">
        <v>88822.7</v>
      </c>
      <c r="M2" s="187">
        <v>21730.7</v>
      </c>
      <c r="N2" s="187"/>
      <c r="O2" s="187"/>
      <c r="P2" s="187">
        <v>9651.2199999999993</v>
      </c>
      <c r="Q2" s="187">
        <v>1622</v>
      </c>
    </row>
    <row r="3" spans="1:19" ht="23.25" x14ac:dyDescent="0.25">
      <c r="A3" s="182" t="s">
        <v>45</v>
      </c>
      <c r="B3" s="55">
        <v>38140.584999999999</v>
      </c>
      <c r="C3" s="55"/>
      <c r="D3" s="55"/>
      <c r="E3" s="55">
        <v>652.67999999999995</v>
      </c>
      <c r="F3" s="55"/>
      <c r="G3" s="192">
        <v>13.346</v>
      </c>
      <c r="H3" s="55">
        <v>31075</v>
      </c>
      <c r="I3" s="55">
        <v>20872.146000000001</v>
      </c>
      <c r="J3" s="55">
        <v>45211.47</v>
      </c>
      <c r="K3" s="55"/>
      <c r="L3" s="55"/>
      <c r="M3" s="55"/>
      <c r="N3" s="55">
        <v>2212</v>
      </c>
      <c r="O3" s="55"/>
      <c r="P3" s="55"/>
      <c r="Q3" s="55"/>
    </row>
    <row r="4" spans="1:19" ht="23.25" x14ac:dyDescent="0.25">
      <c r="A4" s="182" t="s">
        <v>46</v>
      </c>
      <c r="B4" s="55">
        <v>56.847000000000001</v>
      </c>
      <c r="C4" s="55">
        <v>1.2849999999999999</v>
      </c>
      <c r="D4" s="55"/>
      <c r="E4" s="55">
        <v>1.042</v>
      </c>
      <c r="F4" s="55"/>
      <c r="G4" s="192">
        <v>140.44800000000001</v>
      </c>
      <c r="H4" s="55"/>
      <c r="I4" s="55">
        <v>8432.9290000000001</v>
      </c>
      <c r="J4" s="55">
        <v>762.68</v>
      </c>
      <c r="K4" s="55"/>
      <c r="L4" s="55"/>
      <c r="M4" s="55"/>
      <c r="N4" s="55">
        <v>2789</v>
      </c>
      <c r="O4" s="55"/>
      <c r="P4" s="55"/>
      <c r="Q4" s="55"/>
    </row>
    <row r="5" spans="1:19" ht="23.25" x14ac:dyDescent="0.25">
      <c r="A5" s="182" t="s">
        <v>47</v>
      </c>
      <c r="B5" s="55"/>
      <c r="C5" s="55"/>
      <c r="D5" s="55"/>
      <c r="E5" s="55"/>
      <c r="F5" s="55"/>
      <c r="G5" s="192"/>
      <c r="H5" s="55"/>
      <c r="I5" s="55">
        <v>6130.0820000000003</v>
      </c>
      <c r="J5" s="55"/>
      <c r="K5" s="55"/>
      <c r="L5" s="55"/>
      <c r="M5" s="55"/>
      <c r="N5" s="55"/>
      <c r="O5" s="55"/>
      <c r="P5" s="55"/>
      <c r="Q5" s="55"/>
    </row>
    <row r="6" spans="1:19" ht="24" thickBot="1" x14ac:dyDescent="0.3">
      <c r="A6" s="193" t="s">
        <v>48</v>
      </c>
      <c r="B6" s="194">
        <v>997.45544500000005</v>
      </c>
      <c r="C6" s="194">
        <v>-811.43780600000002</v>
      </c>
      <c r="D6" s="194"/>
      <c r="E6" s="194">
        <v>-130.91285500000001</v>
      </c>
      <c r="F6" s="194"/>
      <c r="G6" s="197">
        <v>19.540633</v>
      </c>
      <c r="H6" s="194">
        <v>-301</v>
      </c>
      <c r="I6" s="194">
        <v>132.07999999999998</v>
      </c>
      <c r="J6" s="194">
        <v>71.790000000000006</v>
      </c>
      <c r="K6" s="194"/>
      <c r="L6" s="194"/>
      <c r="M6" s="194"/>
      <c r="N6" s="194"/>
      <c r="O6" s="194"/>
      <c r="P6" s="194"/>
      <c r="Q6" s="194"/>
    </row>
    <row r="7" spans="1:19" ht="24.75" thickTop="1" thickBot="1" x14ac:dyDescent="0.3">
      <c r="A7" s="199"/>
      <c r="B7" s="200"/>
      <c r="C7" s="200"/>
      <c r="D7" s="200"/>
      <c r="E7" s="200"/>
      <c r="F7" s="200"/>
      <c r="G7" s="200"/>
      <c r="H7" s="200"/>
      <c r="I7" s="200"/>
      <c r="J7" s="200"/>
      <c r="K7" s="200"/>
      <c r="L7" s="200"/>
      <c r="M7" s="200"/>
      <c r="N7" s="200"/>
      <c r="O7" s="200"/>
      <c r="P7" s="200"/>
      <c r="Q7" s="200"/>
    </row>
    <row r="8" spans="1:19" ht="24" thickTop="1" thickBot="1" x14ac:dyDescent="0.3">
      <c r="A8" s="201" t="s">
        <v>49</v>
      </c>
      <c r="B8" s="202">
        <v>40287.691444999997</v>
      </c>
      <c r="C8" s="202">
        <v>82881.877194000001</v>
      </c>
      <c r="D8" s="202">
        <v>2187.9740000000002</v>
      </c>
      <c r="E8" s="202">
        <v>520.72514499999988</v>
      </c>
      <c r="F8" s="202">
        <v>0</v>
      </c>
      <c r="G8" s="203">
        <v>-107.561367</v>
      </c>
      <c r="H8" s="202">
        <v>33760</v>
      </c>
      <c r="I8" s="202">
        <v>6441.215000000002</v>
      </c>
      <c r="J8" s="202">
        <v>45003.58</v>
      </c>
      <c r="K8" s="202">
        <v>10907.022999999999</v>
      </c>
      <c r="L8" s="202">
        <v>88822.7</v>
      </c>
      <c r="M8" s="202">
        <v>21730.7</v>
      </c>
      <c r="N8" s="202">
        <v>-577</v>
      </c>
      <c r="O8" s="202">
        <v>0</v>
      </c>
      <c r="P8" s="202">
        <v>9651.2199999999993</v>
      </c>
      <c r="Q8" s="202">
        <v>1622</v>
      </c>
    </row>
    <row r="9" spans="1:19" ht="24.75" thickTop="1" thickBot="1" x14ac:dyDescent="0.3">
      <c r="A9" s="199"/>
      <c r="B9" s="200"/>
      <c r="C9" s="200"/>
      <c r="D9" s="200"/>
      <c r="E9" s="200"/>
      <c r="F9" s="200"/>
      <c r="G9" s="200"/>
      <c r="H9" s="200"/>
      <c r="I9" s="200"/>
      <c r="J9" s="200"/>
      <c r="K9" s="200"/>
      <c r="L9" s="200"/>
      <c r="M9" s="200"/>
      <c r="N9" s="200"/>
      <c r="O9" s="200"/>
      <c r="P9" s="200"/>
      <c r="Q9" s="200"/>
    </row>
    <row r="10" spans="1:19" ht="24" thickTop="1" thickBot="1" x14ac:dyDescent="0.3">
      <c r="A10" s="201" t="s">
        <v>50</v>
      </c>
      <c r="B10" s="202">
        <v>415.72662099999434</v>
      </c>
      <c r="C10" s="202">
        <v>479.83913800000118</v>
      </c>
      <c r="D10" s="202">
        <v>0</v>
      </c>
      <c r="E10" s="202">
        <v>171.27522099999896</v>
      </c>
      <c r="F10" s="202">
        <v>-0.46851100000020551</v>
      </c>
      <c r="G10" s="203">
        <v>6.409989999999997</v>
      </c>
      <c r="H10" s="202">
        <v>0</v>
      </c>
      <c r="I10" s="202">
        <v>482.57628599999993</v>
      </c>
      <c r="J10" s="202">
        <v>0</v>
      </c>
      <c r="K10" s="202">
        <v>0</v>
      </c>
      <c r="L10" s="202">
        <v>0</v>
      </c>
      <c r="M10" s="202">
        <v>0</v>
      </c>
      <c r="N10" s="202">
        <v>0</v>
      </c>
      <c r="O10" s="202">
        <v>0</v>
      </c>
      <c r="P10" s="202">
        <v>0</v>
      </c>
      <c r="Q10" s="202">
        <v>0</v>
      </c>
    </row>
    <row r="11" spans="1:19" ht="17.25" thickTop="1" thickBot="1" x14ac:dyDescent="0.3">
      <c r="A11" s="204"/>
      <c r="B11" s="205"/>
      <c r="C11" s="205"/>
      <c r="D11" s="205"/>
      <c r="E11" s="205"/>
      <c r="F11" s="205"/>
      <c r="G11" s="205"/>
      <c r="H11" s="205"/>
      <c r="I11" s="205"/>
      <c r="J11" s="205"/>
      <c r="K11" s="205"/>
      <c r="L11" s="205"/>
      <c r="M11" s="205"/>
      <c r="N11" s="205"/>
      <c r="O11" s="205"/>
      <c r="P11" s="205"/>
      <c r="Q11" s="205"/>
    </row>
    <row r="12" spans="1:19" ht="24" thickTop="1" thickBot="1" x14ac:dyDescent="0.3">
      <c r="A12" s="206" t="s">
        <v>51</v>
      </c>
      <c r="B12" s="207">
        <v>-29915.050350000001</v>
      </c>
      <c r="C12" s="207">
        <v>-76182.63222</v>
      </c>
      <c r="D12" s="207">
        <v>-1358</v>
      </c>
      <c r="E12" s="207">
        <v>4278.95</v>
      </c>
      <c r="F12" s="207">
        <v>411.76188099999979</v>
      </c>
      <c r="G12" s="208">
        <v>143.298</v>
      </c>
      <c r="H12" s="207">
        <v>-33760</v>
      </c>
      <c r="I12" s="207">
        <v>34063.619000000006</v>
      </c>
      <c r="J12" s="207">
        <v>-13764.500064</v>
      </c>
      <c r="K12" s="207">
        <v>-2658</v>
      </c>
      <c r="L12" s="207">
        <v>-88822.7</v>
      </c>
      <c r="M12" s="207">
        <v>-21730.7</v>
      </c>
      <c r="N12" s="207">
        <v>255519.38137000002</v>
      </c>
      <c r="O12" s="207">
        <v>2513</v>
      </c>
      <c r="P12" s="207">
        <v>-7697</v>
      </c>
      <c r="Q12" s="207">
        <v>-796</v>
      </c>
    </row>
    <row r="13" spans="1:19" ht="24" x14ac:dyDescent="0.25">
      <c r="A13" s="210" t="s">
        <v>52</v>
      </c>
      <c r="B13" s="55">
        <v>-23320</v>
      </c>
      <c r="C13" s="55">
        <v>-74396</v>
      </c>
      <c r="D13" s="55">
        <v>-1358</v>
      </c>
      <c r="E13" s="55"/>
      <c r="F13" s="55">
        <v>-711</v>
      </c>
      <c r="G13" s="55"/>
      <c r="H13" s="55"/>
      <c r="I13" s="55">
        <v>-140</v>
      </c>
      <c r="J13" s="55">
        <v>-11617</v>
      </c>
      <c r="K13" s="55">
        <v>-2526</v>
      </c>
      <c r="L13" s="55">
        <v>-88822.7</v>
      </c>
      <c r="M13" s="55">
        <v>-21730.7</v>
      </c>
      <c r="N13" s="55">
        <v>303898</v>
      </c>
      <c r="O13" s="55">
        <v>1026</v>
      </c>
      <c r="P13" s="55">
        <v>-7697</v>
      </c>
      <c r="Q13" s="55">
        <v>-796</v>
      </c>
      <c r="S13" s="297">
        <f>SUM(N13:O13)</f>
        <v>304924</v>
      </c>
    </row>
    <row r="14" spans="1:19" ht="23.25" x14ac:dyDescent="0.25">
      <c r="A14" s="181" t="s">
        <v>53</v>
      </c>
      <c r="B14" s="55">
        <v>-20989</v>
      </c>
      <c r="C14" s="55">
        <v>-73865</v>
      </c>
      <c r="D14" s="55">
        <v>-1358</v>
      </c>
      <c r="E14" s="56"/>
      <c r="F14" s="55"/>
      <c r="G14" s="55"/>
      <c r="H14" s="55"/>
      <c r="I14" s="55">
        <v>-48</v>
      </c>
      <c r="J14" s="55">
        <v>-9092</v>
      </c>
      <c r="K14" s="55">
        <v>-2401</v>
      </c>
      <c r="L14" s="55">
        <v>-87540.3</v>
      </c>
      <c r="M14" s="55">
        <v>-21624.3</v>
      </c>
      <c r="N14" s="55">
        <v>280964</v>
      </c>
      <c r="O14" s="55">
        <v>409</v>
      </c>
      <c r="P14" s="55">
        <v>-7697</v>
      </c>
      <c r="Q14" s="55">
        <v>-637</v>
      </c>
    </row>
    <row r="15" spans="1:19" ht="23.25" x14ac:dyDescent="0.25">
      <c r="A15" s="181" t="s">
        <v>54</v>
      </c>
      <c r="B15" s="55">
        <v>-2331</v>
      </c>
      <c r="C15" s="55">
        <v>-531</v>
      </c>
      <c r="D15" s="55"/>
      <c r="E15" s="56"/>
      <c r="F15" s="55">
        <v>-711</v>
      </c>
      <c r="G15" s="55"/>
      <c r="H15" s="55"/>
      <c r="I15" s="55">
        <v>-92</v>
      </c>
      <c r="J15" s="55">
        <v>-2525</v>
      </c>
      <c r="K15" s="55">
        <v>-125</v>
      </c>
      <c r="L15" s="55">
        <v>-1282.4000000000001</v>
      </c>
      <c r="M15" s="55">
        <v>-106.4</v>
      </c>
      <c r="N15" s="55">
        <v>22934</v>
      </c>
      <c r="O15" s="55">
        <v>617</v>
      </c>
      <c r="P15" s="55"/>
      <c r="Q15" s="55">
        <v>-159</v>
      </c>
    </row>
    <row r="16" spans="1:19" ht="24" x14ac:dyDescent="0.25">
      <c r="A16" s="182" t="s">
        <v>55</v>
      </c>
      <c r="B16" s="55">
        <v>-449</v>
      </c>
      <c r="C16" s="55">
        <v>-1713</v>
      </c>
      <c r="D16" s="55"/>
      <c r="E16" s="55"/>
      <c r="F16" s="55">
        <v>-189</v>
      </c>
      <c r="G16" s="55"/>
      <c r="H16" s="55"/>
      <c r="I16" s="55">
        <v>-55</v>
      </c>
      <c r="J16" s="55">
        <v>-1123</v>
      </c>
      <c r="K16" s="55">
        <v>-132</v>
      </c>
      <c r="L16" s="55"/>
      <c r="M16" s="55"/>
      <c r="N16" s="55"/>
      <c r="O16" s="55">
        <v>1781</v>
      </c>
      <c r="P16" s="55"/>
      <c r="Q16" s="55"/>
    </row>
    <row r="17" spans="1:19" ht="23.25" x14ac:dyDescent="0.35">
      <c r="A17" s="182" t="s">
        <v>56</v>
      </c>
      <c r="B17" s="55">
        <v>-5773.1403499999997</v>
      </c>
      <c r="C17" s="55"/>
      <c r="D17" s="55"/>
      <c r="E17" s="56">
        <v>4278.95</v>
      </c>
      <c r="F17" s="55">
        <v>849.370676</v>
      </c>
      <c r="G17" s="55">
        <v>143.298</v>
      </c>
      <c r="H17" s="55"/>
      <c r="I17" s="55"/>
      <c r="J17" s="55"/>
      <c r="K17" s="55"/>
      <c r="L17" s="55"/>
      <c r="M17" s="55"/>
      <c r="N17" s="55"/>
      <c r="O17" s="55"/>
      <c r="P17" s="55"/>
      <c r="Q17" s="55"/>
      <c r="S17" s="298"/>
    </row>
    <row r="18" spans="1:19" ht="23.25" x14ac:dyDescent="0.25">
      <c r="A18" s="182" t="s">
        <v>57</v>
      </c>
      <c r="B18" s="55"/>
      <c r="C18" s="55"/>
      <c r="D18" s="55"/>
      <c r="E18" s="56"/>
      <c r="F18" s="55">
        <v>1374.6240029999999</v>
      </c>
      <c r="G18" s="55"/>
      <c r="H18" s="55"/>
      <c r="I18" s="55"/>
      <c r="J18" s="55"/>
      <c r="K18" s="55"/>
      <c r="L18" s="55"/>
      <c r="M18" s="55"/>
      <c r="N18" s="55"/>
      <c r="O18" s="55"/>
      <c r="P18" s="55"/>
      <c r="Q18" s="55"/>
    </row>
    <row r="19" spans="1:19" ht="23.25" x14ac:dyDescent="0.25">
      <c r="A19" s="182" t="s">
        <v>58</v>
      </c>
      <c r="B19" s="55"/>
      <c r="C19" s="55"/>
      <c r="D19" s="55"/>
      <c r="E19" s="56"/>
      <c r="F19" s="55"/>
      <c r="G19" s="55"/>
      <c r="H19" s="55">
        <v>-33335</v>
      </c>
      <c r="I19" s="55">
        <v>37608.312000000005</v>
      </c>
      <c r="J19" s="55">
        <v>-977.30006400000002</v>
      </c>
      <c r="K19" s="55"/>
      <c r="L19" s="55"/>
      <c r="M19" s="55"/>
      <c r="N19" s="55">
        <v>-2331.6186299999999</v>
      </c>
      <c r="O19" s="55">
        <v>-294</v>
      </c>
      <c r="P19" s="55"/>
      <c r="Q19" s="55"/>
    </row>
    <row r="20" spans="1:19" ht="24" thickBot="1" x14ac:dyDescent="0.3">
      <c r="A20" s="193" t="s">
        <v>59</v>
      </c>
      <c r="B20" s="194">
        <v>-372.91</v>
      </c>
      <c r="C20" s="194">
        <v>-73.632220000000004</v>
      </c>
      <c r="D20" s="194"/>
      <c r="E20" s="212"/>
      <c r="F20" s="194">
        <v>-912.23279800000012</v>
      </c>
      <c r="G20" s="194"/>
      <c r="H20" s="194">
        <v>-425</v>
      </c>
      <c r="I20" s="194">
        <v>-3349.6929999999998</v>
      </c>
      <c r="J20" s="194">
        <v>-47.2</v>
      </c>
      <c r="K20" s="194"/>
      <c r="L20" s="194"/>
      <c r="M20" s="194"/>
      <c r="N20" s="194">
        <v>-46047</v>
      </c>
      <c r="O20" s="194"/>
      <c r="P20" s="194"/>
      <c r="Q20" s="194"/>
    </row>
    <row r="21" spans="1:19" ht="24.75" thickTop="1" thickBot="1" x14ac:dyDescent="0.3">
      <c r="A21" s="199"/>
      <c r="B21" s="200"/>
      <c r="C21" s="200"/>
      <c r="D21" s="200"/>
      <c r="E21" s="200"/>
      <c r="F21" s="200"/>
      <c r="G21" s="200"/>
      <c r="H21" s="200"/>
      <c r="I21" s="200"/>
      <c r="J21" s="200"/>
      <c r="K21" s="200"/>
      <c r="L21" s="200"/>
      <c r="M21" s="200"/>
      <c r="N21" s="200"/>
      <c r="O21" s="200"/>
      <c r="P21" s="200"/>
      <c r="Q21" s="200"/>
    </row>
    <row r="22" spans="1:19" ht="42" thickTop="1" thickBot="1" x14ac:dyDescent="0.3">
      <c r="A22" s="201" t="s">
        <v>60</v>
      </c>
      <c r="B22" s="202">
        <v>10372.641094999995</v>
      </c>
      <c r="C22" s="202">
        <v>6699.2449740000011</v>
      </c>
      <c r="D22" s="202">
        <v>829.97400000000016</v>
      </c>
      <c r="E22" s="202">
        <v>4799.6751449999992</v>
      </c>
      <c r="F22" s="202">
        <v>411.76188099999979</v>
      </c>
      <c r="G22" s="202">
        <v>35.736632999999998</v>
      </c>
      <c r="H22" s="202">
        <v>0</v>
      </c>
      <c r="I22" s="202">
        <v>40504.833999999988</v>
      </c>
      <c r="J22" s="202">
        <v>31239.079936000002</v>
      </c>
      <c r="K22" s="202">
        <v>8249.0229999999992</v>
      </c>
      <c r="L22" s="202">
        <v>0</v>
      </c>
      <c r="M22" s="202">
        <v>0</v>
      </c>
      <c r="N22" s="202">
        <v>254942.38137000002</v>
      </c>
      <c r="O22" s="202">
        <v>2513</v>
      </c>
      <c r="P22" s="202">
        <v>1954.2199999999993</v>
      </c>
      <c r="Q22" s="202">
        <v>826</v>
      </c>
    </row>
    <row r="23" spans="1:19" ht="24.75" thickTop="1" thickBot="1" x14ac:dyDescent="0.3">
      <c r="A23" s="204"/>
      <c r="B23" s="200"/>
      <c r="C23" s="200"/>
      <c r="D23" s="200"/>
      <c r="E23" s="200"/>
      <c r="F23" s="200"/>
      <c r="G23" s="200"/>
      <c r="H23" s="200"/>
      <c r="I23" s="200"/>
      <c r="J23" s="200"/>
      <c r="K23" s="200"/>
      <c r="L23" s="200"/>
      <c r="M23" s="200"/>
      <c r="N23" s="200"/>
      <c r="O23" s="200"/>
      <c r="P23" s="200"/>
      <c r="Q23" s="200"/>
    </row>
    <row r="24" spans="1:19" ht="24" thickTop="1" thickBot="1" x14ac:dyDescent="0.3">
      <c r="A24" s="201" t="s">
        <v>61</v>
      </c>
      <c r="B24" s="202">
        <v>9956.9144740000011</v>
      </c>
      <c r="C24" s="202">
        <v>6219.4058359999999</v>
      </c>
      <c r="D24" s="202">
        <v>829.97400000000005</v>
      </c>
      <c r="E24" s="202">
        <v>4628.3999240000003</v>
      </c>
      <c r="F24" s="202">
        <v>412.23039199999999</v>
      </c>
      <c r="G24" s="202">
        <v>29.326643000000001</v>
      </c>
      <c r="H24" s="202">
        <v>0</v>
      </c>
      <c r="I24" s="202">
        <v>40022.257714000007</v>
      </c>
      <c r="J24" s="202">
        <v>31239.079936000002</v>
      </c>
      <c r="K24" s="202">
        <v>8249.0229999999992</v>
      </c>
      <c r="L24" s="202">
        <v>0</v>
      </c>
      <c r="M24" s="202">
        <v>0</v>
      </c>
      <c r="N24" s="202">
        <v>254942.38137000002</v>
      </c>
      <c r="O24" s="202">
        <v>2513</v>
      </c>
      <c r="P24" s="202">
        <v>1954.22</v>
      </c>
      <c r="Q24" s="202">
        <v>826</v>
      </c>
    </row>
    <row r="25" spans="1:19" ht="24.75" thickTop="1" thickBot="1" x14ac:dyDescent="0.3">
      <c r="A25" s="204"/>
      <c r="B25" s="213"/>
      <c r="C25" s="213"/>
      <c r="D25" s="213"/>
      <c r="E25" s="213"/>
      <c r="F25" s="213"/>
      <c r="G25" s="213"/>
      <c r="H25" s="213"/>
      <c r="I25" s="213"/>
      <c r="J25" s="213"/>
      <c r="K25" s="213"/>
      <c r="L25" s="213"/>
      <c r="M25" s="213"/>
      <c r="N25" s="213"/>
      <c r="O25" s="213"/>
      <c r="P25" s="213"/>
      <c r="Q25" s="213"/>
    </row>
    <row r="26" spans="1:19" ht="24" thickTop="1" thickBot="1" x14ac:dyDescent="0.3">
      <c r="A26" s="214" t="s">
        <v>62</v>
      </c>
      <c r="B26" s="207">
        <v>5052.5325139999995</v>
      </c>
      <c r="C26" s="207">
        <v>3975.4448360000001</v>
      </c>
      <c r="D26" s="207">
        <v>579.97400000000005</v>
      </c>
      <c r="E26" s="207">
        <v>4628.3999240000003</v>
      </c>
      <c r="F26" s="207">
        <v>412.23039199999999</v>
      </c>
      <c r="G26" s="207">
        <v>29.326643000000001</v>
      </c>
      <c r="H26" s="207">
        <v>0</v>
      </c>
      <c r="I26" s="207">
        <v>4070.25594</v>
      </c>
      <c r="J26" s="207">
        <v>10671.153388000004</v>
      </c>
      <c r="K26" s="207">
        <v>2574.2200000000007</v>
      </c>
      <c r="L26" s="207">
        <v>0</v>
      </c>
      <c r="M26" s="207">
        <v>0</v>
      </c>
      <c r="N26" s="207">
        <v>115267</v>
      </c>
      <c r="O26" s="207">
        <v>2472</v>
      </c>
      <c r="P26" s="207">
        <v>0</v>
      </c>
      <c r="Q26" s="207">
        <v>289</v>
      </c>
    </row>
    <row r="27" spans="1:19" ht="22.5" x14ac:dyDescent="0.25">
      <c r="A27" s="215" t="s">
        <v>63</v>
      </c>
      <c r="B27" s="72">
        <v>0.85554699999999995</v>
      </c>
      <c r="C27" s="72">
        <v>1.9297</v>
      </c>
      <c r="D27" s="72"/>
      <c r="E27" s="72"/>
      <c r="F27" s="72"/>
      <c r="G27" s="72"/>
      <c r="H27" s="72"/>
      <c r="I27" s="72">
        <v>95.016021000000009</v>
      </c>
      <c r="J27" s="72">
        <v>155.96</v>
      </c>
      <c r="K27" s="72"/>
      <c r="L27" s="72"/>
      <c r="M27" s="72"/>
      <c r="N27" s="72">
        <v>1584</v>
      </c>
      <c r="O27" s="72">
        <v>8</v>
      </c>
      <c r="P27" s="72"/>
      <c r="Q27" s="72"/>
    </row>
    <row r="28" spans="1:19" ht="40.5" x14ac:dyDescent="0.25">
      <c r="A28" s="218" t="s">
        <v>64</v>
      </c>
      <c r="B28" s="96">
        <v>421.87941999999998</v>
      </c>
      <c r="C28" s="96">
        <v>631.30355400000008</v>
      </c>
      <c r="D28" s="96"/>
      <c r="E28" s="96">
        <v>50.373224999999998</v>
      </c>
      <c r="F28" s="96"/>
      <c r="G28" s="96"/>
      <c r="H28" s="96"/>
      <c r="I28" s="96">
        <v>19.291233999999999</v>
      </c>
      <c r="J28" s="96">
        <v>1386.255592</v>
      </c>
      <c r="K28" s="96">
        <v>133.22</v>
      </c>
      <c r="L28" s="96"/>
      <c r="M28" s="96"/>
      <c r="N28" s="96">
        <v>7758</v>
      </c>
      <c r="O28" s="96">
        <v>496</v>
      </c>
      <c r="P28" s="96"/>
      <c r="Q28" s="96"/>
    </row>
    <row r="29" spans="1:19" ht="23.25" x14ac:dyDescent="0.25">
      <c r="A29" s="219" t="s">
        <v>65</v>
      </c>
      <c r="B29" s="55">
        <v>417.39803999999998</v>
      </c>
      <c r="C29" s="55">
        <v>630.93162400000006</v>
      </c>
      <c r="D29" s="55"/>
      <c r="E29" s="55">
        <v>0.2545</v>
      </c>
      <c r="F29" s="55"/>
      <c r="G29" s="55"/>
      <c r="H29" s="55"/>
      <c r="I29" s="55">
        <v>14.712498999999999</v>
      </c>
      <c r="J29" s="55">
        <v>1241.8499999999999</v>
      </c>
      <c r="K29" s="55">
        <v>132.49</v>
      </c>
      <c r="L29" s="55"/>
      <c r="M29" s="55"/>
      <c r="N29" s="55">
        <v>6439</v>
      </c>
      <c r="O29" s="55">
        <v>496</v>
      </c>
      <c r="P29" s="55"/>
      <c r="Q29" s="55"/>
    </row>
    <row r="30" spans="1:19" ht="23.25" x14ac:dyDescent="0.25">
      <c r="A30" s="219" t="s">
        <v>66</v>
      </c>
      <c r="B30" s="55"/>
      <c r="C30" s="55"/>
      <c r="D30" s="55"/>
      <c r="E30" s="55"/>
      <c r="F30" s="55"/>
      <c r="G30" s="55"/>
      <c r="H30" s="55"/>
      <c r="I30" s="55">
        <v>1.88388</v>
      </c>
      <c r="J30" s="55">
        <v>31.27</v>
      </c>
      <c r="K30" s="55">
        <v>0.73</v>
      </c>
      <c r="L30" s="55"/>
      <c r="M30" s="55"/>
      <c r="N30" s="55">
        <v>527</v>
      </c>
      <c r="O30" s="55"/>
      <c r="P30" s="55"/>
      <c r="Q30" s="55"/>
    </row>
    <row r="31" spans="1:19" ht="23.25" x14ac:dyDescent="0.25">
      <c r="A31" s="219" t="s">
        <v>67</v>
      </c>
      <c r="B31" s="55"/>
      <c r="C31" s="55"/>
      <c r="D31" s="55"/>
      <c r="E31" s="55"/>
      <c r="F31" s="55"/>
      <c r="G31" s="55"/>
      <c r="H31" s="55"/>
      <c r="I31" s="55">
        <v>1.9090000000000001E-3</v>
      </c>
      <c r="J31" s="55">
        <v>24.68</v>
      </c>
      <c r="K31" s="55"/>
      <c r="L31" s="55"/>
      <c r="M31" s="55"/>
      <c r="N31" s="55">
        <v>202</v>
      </c>
      <c r="O31" s="55"/>
      <c r="P31" s="55"/>
      <c r="Q31" s="55"/>
    </row>
    <row r="32" spans="1:19" ht="23.25" x14ac:dyDescent="0.25">
      <c r="A32" s="219" t="s">
        <v>68</v>
      </c>
      <c r="B32" s="55">
        <v>4.4813799999999997</v>
      </c>
      <c r="C32" s="55">
        <v>0.37192999999999998</v>
      </c>
      <c r="D32" s="55"/>
      <c r="E32" s="55">
        <v>50.118724999999998</v>
      </c>
      <c r="F32" s="55"/>
      <c r="G32" s="55"/>
      <c r="H32" s="55"/>
      <c r="I32" s="55">
        <v>2.6929460000000001</v>
      </c>
      <c r="J32" s="55">
        <v>88.455591999999996</v>
      </c>
      <c r="K32" s="55"/>
      <c r="L32" s="55"/>
      <c r="M32" s="55"/>
      <c r="N32" s="55">
        <v>590</v>
      </c>
      <c r="O32" s="55"/>
      <c r="P32" s="55"/>
      <c r="Q32" s="55"/>
    </row>
    <row r="33" spans="1:17" ht="40.5" x14ac:dyDescent="0.25">
      <c r="A33" s="218" t="s">
        <v>69</v>
      </c>
      <c r="B33" s="96">
        <v>278.28902299999999</v>
      </c>
      <c r="C33" s="96">
        <v>1483.6068949999999</v>
      </c>
      <c r="D33" s="96"/>
      <c r="E33" s="96">
        <v>1.4E-2</v>
      </c>
      <c r="F33" s="96"/>
      <c r="G33" s="96"/>
      <c r="H33" s="96"/>
      <c r="I33" s="96">
        <v>26.369007</v>
      </c>
      <c r="J33" s="96">
        <v>1218.4129269999999</v>
      </c>
      <c r="K33" s="96"/>
      <c r="L33" s="96"/>
      <c r="M33" s="96"/>
      <c r="N33" s="96">
        <v>17967</v>
      </c>
      <c r="O33" s="96">
        <v>85</v>
      </c>
      <c r="P33" s="96"/>
      <c r="Q33" s="96"/>
    </row>
    <row r="34" spans="1:17" ht="23.25" x14ac:dyDescent="0.25">
      <c r="A34" s="219" t="s">
        <v>70</v>
      </c>
      <c r="B34" s="55">
        <v>205.502533</v>
      </c>
      <c r="C34" s="55">
        <v>1404.7505289999999</v>
      </c>
      <c r="D34" s="55"/>
      <c r="E34" s="55"/>
      <c r="F34" s="55"/>
      <c r="G34" s="55"/>
      <c r="H34" s="55"/>
      <c r="I34" s="55">
        <v>9.1695089999999997</v>
      </c>
      <c r="J34" s="55">
        <v>1084.8399999999999</v>
      </c>
      <c r="K34" s="55"/>
      <c r="L34" s="55"/>
      <c r="M34" s="55"/>
      <c r="N34" s="55">
        <v>15076</v>
      </c>
      <c r="O34" s="55">
        <v>85</v>
      </c>
      <c r="P34" s="55"/>
      <c r="Q34" s="55"/>
    </row>
    <row r="35" spans="1:17" ht="23.25" x14ac:dyDescent="0.25">
      <c r="A35" s="219" t="s">
        <v>71</v>
      </c>
      <c r="B35" s="55">
        <v>71.719840000000005</v>
      </c>
      <c r="C35" s="55">
        <v>78.856365999999994</v>
      </c>
      <c r="D35" s="55"/>
      <c r="E35" s="55">
        <v>1.4E-2</v>
      </c>
      <c r="F35" s="55"/>
      <c r="G35" s="55"/>
      <c r="H35" s="55"/>
      <c r="I35" s="55">
        <v>17.162398000000003</v>
      </c>
      <c r="J35" s="55">
        <v>124.333975</v>
      </c>
      <c r="K35" s="55"/>
      <c r="L35" s="55"/>
      <c r="M35" s="55"/>
      <c r="N35" s="55">
        <v>2397</v>
      </c>
      <c r="O35" s="55"/>
      <c r="P35" s="55"/>
      <c r="Q35" s="55"/>
    </row>
    <row r="36" spans="1:17" ht="23.25" x14ac:dyDescent="0.25">
      <c r="A36" s="219" t="s">
        <v>72</v>
      </c>
      <c r="B36" s="55">
        <v>1.0666500000000001</v>
      </c>
      <c r="C36" s="55"/>
      <c r="D36" s="55"/>
      <c r="E36" s="55"/>
      <c r="F36" s="55"/>
      <c r="G36" s="55"/>
      <c r="H36" s="55"/>
      <c r="I36" s="55">
        <v>3.7100000000000001E-2</v>
      </c>
      <c r="J36" s="55">
        <v>9.2389519999999994</v>
      </c>
      <c r="K36" s="55"/>
      <c r="L36" s="55"/>
      <c r="M36" s="55"/>
      <c r="N36" s="55">
        <v>494</v>
      </c>
      <c r="O36" s="55"/>
      <c r="P36" s="55"/>
      <c r="Q36" s="55"/>
    </row>
    <row r="37" spans="1:17" ht="22.5" x14ac:dyDescent="0.25">
      <c r="A37" s="218" t="s">
        <v>73</v>
      </c>
      <c r="B37" s="72">
        <v>23.897130000000001</v>
      </c>
      <c r="C37" s="72">
        <v>0.32700000000000001</v>
      </c>
      <c r="D37" s="72"/>
      <c r="E37" s="72"/>
      <c r="F37" s="72"/>
      <c r="G37" s="72"/>
      <c r="H37" s="72"/>
      <c r="I37" s="72">
        <v>7.4606910000000006</v>
      </c>
      <c r="J37" s="72">
        <v>45.185350999999997</v>
      </c>
      <c r="K37" s="72">
        <v>808.69</v>
      </c>
      <c r="L37" s="72"/>
      <c r="M37" s="72"/>
      <c r="N37" s="72">
        <v>2215</v>
      </c>
      <c r="O37" s="72">
        <v>53</v>
      </c>
      <c r="P37" s="72"/>
      <c r="Q37" s="72"/>
    </row>
    <row r="38" spans="1:17" ht="45.75" customHeight="1" x14ac:dyDescent="0.25">
      <c r="A38" s="218" t="s">
        <v>74</v>
      </c>
      <c r="B38" s="72">
        <v>62.442</v>
      </c>
      <c r="C38" s="72">
        <v>189.125854</v>
      </c>
      <c r="D38" s="72"/>
      <c r="E38" s="72"/>
      <c r="F38" s="72"/>
      <c r="G38" s="72"/>
      <c r="H38" s="72"/>
      <c r="I38" s="72">
        <v>6.025766</v>
      </c>
      <c r="J38" s="72">
        <v>251.8</v>
      </c>
      <c r="K38" s="72">
        <v>6.85</v>
      </c>
      <c r="L38" s="72"/>
      <c r="M38" s="72"/>
      <c r="N38" s="72">
        <v>3418</v>
      </c>
      <c r="O38" s="72">
        <v>189</v>
      </c>
      <c r="P38" s="72"/>
      <c r="Q38" s="72"/>
    </row>
    <row r="39" spans="1:17" ht="40.5" x14ac:dyDescent="0.25">
      <c r="A39" s="215" t="s">
        <v>75</v>
      </c>
      <c r="B39" s="96">
        <v>496.374346</v>
      </c>
      <c r="C39" s="96">
        <v>323.67345999999998</v>
      </c>
      <c r="D39" s="96"/>
      <c r="E39" s="96"/>
      <c r="F39" s="96"/>
      <c r="G39" s="96"/>
      <c r="H39" s="96"/>
      <c r="I39" s="96">
        <v>14.012517000000001</v>
      </c>
      <c r="J39" s="96">
        <v>2333.1201380000002</v>
      </c>
      <c r="K39" s="96">
        <v>27.4</v>
      </c>
      <c r="L39" s="96"/>
      <c r="M39" s="96"/>
      <c r="N39" s="96">
        <v>13067</v>
      </c>
      <c r="O39" s="96">
        <v>263</v>
      </c>
      <c r="P39" s="96"/>
      <c r="Q39" s="96"/>
    </row>
    <row r="40" spans="1:17" ht="23.25" x14ac:dyDescent="0.25">
      <c r="A40" s="219" t="s">
        <v>76</v>
      </c>
      <c r="B40" s="55">
        <v>491.19754999999998</v>
      </c>
      <c r="C40" s="55">
        <v>206.22720000000001</v>
      </c>
      <c r="D40" s="55"/>
      <c r="E40" s="55"/>
      <c r="F40" s="55"/>
      <c r="G40" s="55"/>
      <c r="H40" s="55"/>
      <c r="I40" s="55">
        <v>5.1939220000000006</v>
      </c>
      <c r="J40" s="55">
        <v>1482.96</v>
      </c>
      <c r="K40" s="55">
        <v>6.7</v>
      </c>
      <c r="L40" s="55"/>
      <c r="M40" s="55"/>
      <c r="N40" s="55">
        <v>5889</v>
      </c>
      <c r="O40" s="55">
        <v>243</v>
      </c>
      <c r="P40" s="55"/>
      <c r="Q40" s="55"/>
    </row>
    <row r="41" spans="1:17" ht="23.25" x14ac:dyDescent="0.25">
      <c r="A41" s="219" t="s">
        <v>77</v>
      </c>
      <c r="B41" s="55"/>
      <c r="C41" s="55"/>
      <c r="D41" s="55"/>
      <c r="E41" s="55"/>
      <c r="F41" s="55"/>
      <c r="G41" s="55"/>
      <c r="H41" s="55"/>
      <c r="I41" s="55">
        <v>2.4348869999999998</v>
      </c>
      <c r="J41" s="55">
        <v>578.22</v>
      </c>
      <c r="K41" s="55"/>
      <c r="L41" s="55"/>
      <c r="M41" s="55"/>
      <c r="N41" s="55">
        <v>442</v>
      </c>
      <c r="O41" s="55"/>
      <c r="P41" s="55"/>
      <c r="Q41" s="55"/>
    </row>
    <row r="42" spans="1:17" ht="23.25" x14ac:dyDescent="0.25">
      <c r="A42" s="219" t="s">
        <v>78</v>
      </c>
      <c r="B42" s="55">
        <v>4.4847299999999999</v>
      </c>
      <c r="C42" s="55">
        <v>0.88205999999999996</v>
      </c>
      <c r="D42" s="55"/>
      <c r="E42" s="55"/>
      <c r="F42" s="55"/>
      <c r="G42" s="55"/>
      <c r="H42" s="55"/>
      <c r="I42" s="55">
        <v>4.2570059999999996</v>
      </c>
      <c r="J42" s="55">
        <v>108.398263</v>
      </c>
      <c r="K42" s="55">
        <v>19.899999999999999</v>
      </c>
      <c r="L42" s="55"/>
      <c r="M42" s="55"/>
      <c r="N42" s="55">
        <v>556</v>
      </c>
      <c r="O42" s="55"/>
      <c r="P42" s="55"/>
      <c r="Q42" s="55"/>
    </row>
    <row r="43" spans="1:17" ht="23.25" x14ac:dyDescent="0.25">
      <c r="A43" s="219" t="s">
        <v>79</v>
      </c>
      <c r="B43" s="55">
        <v>0.69206599999999996</v>
      </c>
      <c r="C43" s="55">
        <v>116.5642</v>
      </c>
      <c r="D43" s="55"/>
      <c r="E43" s="55"/>
      <c r="F43" s="55"/>
      <c r="G43" s="55"/>
      <c r="H43" s="55"/>
      <c r="I43" s="55">
        <v>2.1267019999999999</v>
      </c>
      <c r="J43" s="55">
        <v>163.541875</v>
      </c>
      <c r="K43" s="55">
        <v>0.8</v>
      </c>
      <c r="L43" s="55"/>
      <c r="M43" s="55"/>
      <c r="N43" s="55">
        <v>6180</v>
      </c>
      <c r="O43" s="55">
        <v>20</v>
      </c>
      <c r="P43" s="55"/>
      <c r="Q43" s="55"/>
    </row>
    <row r="44" spans="1:17" ht="40.5" x14ac:dyDescent="0.25">
      <c r="A44" s="218" t="s">
        <v>80</v>
      </c>
      <c r="B44" s="96">
        <v>2074.8980759999999</v>
      </c>
      <c r="C44" s="96">
        <v>1297.806828</v>
      </c>
      <c r="D44" s="96"/>
      <c r="E44" s="96">
        <v>16.111000000000001</v>
      </c>
      <c r="F44" s="96"/>
      <c r="G44" s="96"/>
      <c r="H44" s="96"/>
      <c r="I44" s="96">
        <v>3740.5838599999997</v>
      </c>
      <c r="J44" s="96">
        <v>1837.511657</v>
      </c>
      <c r="K44" s="96">
        <v>1417.15</v>
      </c>
      <c r="L44" s="96"/>
      <c r="M44" s="96"/>
      <c r="N44" s="96">
        <v>12853</v>
      </c>
      <c r="O44" s="96">
        <v>53</v>
      </c>
      <c r="P44" s="96"/>
      <c r="Q44" s="96"/>
    </row>
    <row r="45" spans="1:17" ht="23.25" x14ac:dyDescent="0.25">
      <c r="A45" s="219" t="s">
        <v>81</v>
      </c>
      <c r="B45" s="55"/>
      <c r="C45" s="55"/>
      <c r="D45" s="55"/>
      <c r="E45" s="55"/>
      <c r="F45" s="55"/>
      <c r="G45" s="55"/>
      <c r="H45" s="55"/>
      <c r="I45" s="55">
        <v>0.88369300000000006</v>
      </c>
      <c r="J45" s="55">
        <v>805.34802300000001</v>
      </c>
      <c r="K45" s="55"/>
      <c r="L45" s="55"/>
      <c r="M45" s="55"/>
      <c r="N45" s="55">
        <v>2021</v>
      </c>
      <c r="O45" s="55"/>
      <c r="P45" s="55"/>
      <c r="Q45" s="55"/>
    </row>
    <row r="46" spans="1:17" ht="23.25" x14ac:dyDescent="0.25">
      <c r="A46" s="219" t="s">
        <v>82</v>
      </c>
      <c r="B46" s="55">
        <v>47.280206999999997</v>
      </c>
      <c r="C46" s="55">
        <v>384.03186899999997</v>
      </c>
      <c r="D46" s="55"/>
      <c r="E46" s="55"/>
      <c r="F46" s="55"/>
      <c r="G46" s="55"/>
      <c r="H46" s="55"/>
      <c r="I46" s="55">
        <v>41.205293000000005</v>
      </c>
      <c r="J46" s="55">
        <v>869.57650000000001</v>
      </c>
      <c r="K46" s="55"/>
      <c r="L46" s="55"/>
      <c r="M46" s="55"/>
      <c r="N46" s="55">
        <v>2259</v>
      </c>
      <c r="O46" s="55"/>
      <c r="P46" s="55"/>
      <c r="Q46" s="55"/>
    </row>
    <row r="47" spans="1:17" ht="23.25" x14ac:dyDescent="0.25">
      <c r="A47" s="219" t="s">
        <v>83</v>
      </c>
      <c r="B47" s="55">
        <v>2027.6178689999999</v>
      </c>
      <c r="C47" s="55">
        <v>913.77495899999997</v>
      </c>
      <c r="D47" s="55"/>
      <c r="E47" s="55">
        <v>16.111000000000001</v>
      </c>
      <c r="F47" s="55"/>
      <c r="G47" s="55"/>
      <c r="H47" s="55"/>
      <c r="I47" s="55">
        <v>3698.494874</v>
      </c>
      <c r="J47" s="55">
        <v>162.58713399999999</v>
      </c>
      <c r="K47" s="55">
        <v>1417.15</v>
      </c>
      <c r="L47" s="55"/>
      <c r="M47" s="55"/>
      <c r="N47" s="55">
        <v>8573</v>
      </c>
      <c r="O47" s="55">
        <v>53</v>
      </c>
      <c r="P47" s="55"/>
      <c r="Q47" s="55"/>
    </row>
    <row r="48" spans="1:17" ht="22.5" x14ac:dyDescent="0.25">
      <c r="A48" s="218" t="s">
        <v>84</v>
      </c>
      <c r="B48" s="96">
        <v>1692.0142840000001</v>
      </c>
      <c r="C48" s="96">
        <v>41.365000000000002</v>
      </c>
      <c r="D48" s="96"/>
      <c r="E48" s="96">
        <v>4561.901699</v>
      </c>
      <c r="F48" s="96">
        <v>412.23039199999999</v>
      </c>
      <c r="G48" s="96">
        <v>29.326643000000001</v>
      </c>
      <c r="H48" s="96"/>
      <c r="I48" s="96">
        <v>22.348043000000001</v>
      </c>
      <c r="J48" s="96">
        <v>2159.3828629999998</v>
      </c>
      <c r="K48" s="96">
        <v>162.86000000000001</v>
      </c>
      <c r="L48" s="96"/>
      <c r="M48" s="96"/>
      <c r="N48" s="96">
        <v>31092</v>
      </c>
      <c r="O48" s="96">
        <v>285</v>
      </c>
      <c r="P48" s="96"/>
      <c r="Q48" s="96"/>
    </row>
    <row r="49" spans="1:17" ht="23.25" x14ac:dyDescent="0.25">
      <c r="A49" s="219" t="s">
        <v>85</v>
      </c>
      <c r="B49" s="55">
        <v>1646.2595530000001</v>
      </c>
      <c r="C49" s="55"/>
      <c r="D49" s="55"/>
      <c r="E49" s="55">
        <v>4557.1508629999998</v>
      </c>
      <c r="F49" s="55">
        <v>412.23039199999999</v>
      </c>
      <c r="G49" s="55">
        <v>29.326643000000001</v>
      </c>
      <c r="H49" s="55"/>
      <c r="I49" s="55">
        <v>11.216308</v>
      </c>
      <c r="J49" s="55">
        <v>1650.062064</v>
      </c>
      <c r="K49" s="55">
        <v>9.33</v>
      </c>
      <c r="L49" s="55"/>
      <c r="M49" s="55"/>
      <c r="N49" s="55">
        <v>25349</v>
      </c>
      <c r="O49" s="55">
        <v>236</v>
      </c>
      <c r="P49" s="55"/>
      <c r="Q49" s="55"/>
    </row>
    <row r="50" spans="1:17" ht="23.25" x14ac:dyDescent="0.25">
      <c r="A50" s="219" t="s">
        <v>86</v>
      </c>
      <c r="B50" s="55">
        <v>45.412731000000001</v>
      </c>
      <c r="C50" s="55"/>
      <c r="D50" s="55"/>
      <c r="E50" s="55">
        <v>4.7508359999999996</v>
      </c>
      <c r="F50" s="55"/>
      <c r="G50" s="55"/>
      <c r="H50" s="55"/>
      <c r="I50" s="55">
        <v>7.8098830000000001</v>
      </c>
      <c r="J50" s="55">
        <v>326.73025000000001</v>
      </c>
      <c r="K50" s="55">
        <v>31.5</v>
      </c>
      <c r="L50" s="55"/>
      <c r="M50" s="55"/>
      <c r="N50" s="55">
        <v>3569</v>
      </c>
      <c r="O50" s="55">
        <v>49</v>
      </c>
      <c r="P50" s="55"/>
      <c r="Q50" s="55"/>
    </row>
    <row r="51" spans="1:17" ht="23.25" x14ac:dyDescent="0.25">
      <c r="A51" s="219" t="s">
        <v>87</v>
      </c>
      <c r="B51" s="55">
        <v>0.34200000000000003</v>
      </c>
      <c r="C51" s="55">
        <v>41.365000000000002</v>
      </c>
      <c r="D51" s="55"/>
      <c r="E51" s="55"/>
      <c r="F51" s="55"/>
      <c r="G51" s="55"/>
      <c r="H51" s="55"/>
      <c r="I51" s="55">
        <v>3.3218519999999998</v>
      </c>
      <c r="J51" s="55">
        <v>182.59054900000001</v>
      </c>
      <c r="K51" s="55">
        <v>122.03</v>
      </c>
      <c r="L51" s="55"/>
      <c r="M51" s="55"/>
      <c r="N51" s="55">
        <v>2174</v>
      </c>
      <c r="O51" s="55"/>
      <c r="P51" s="55"/>
      <c r="Q51" s="55"/>
    </row>
    <row r="52" spans="1:17" ht="40.5" x14ac:dyDescent="0.25">
      <c r="A52" s="218" t="s">
        <v>88</v>
      </c>
      <c r="B52" s="72">
        <v>0.27500000000000002</v>
      </c>
      <c r="C52" s="72">
        <v>2.0905450000000001</v>
      </c>
      <c r="D52" s="72"/>
      <c r="E52" s="72"/>
      <c r="F52" s="72"/>
      <c r="G52" s="72"/>
      <c r="H52" s="72"/>
      <c r="I52" s="72">
        <v>26.193358</v>
      </c>
      <c r="J52" s="72">
        <v>123.305605</v>
      </c>
      <c r="K52" s="72">
        <v>6.31</v>
      </c>
      <c r="L52" s="72"/>
      <c r="M52" s="72"/>
      <c r="N52" s="72">
        <v>2739</v>
      </c>
      <c r="O52" s="72">
        <v>5</v>
      </c>
      <c r="P52" s="72"/>
      <c r="Q52" s="72"/>
    </row>
    <row r="53" spans="1:17" ht="22.5" x14ac:dyDescent="0.25">
      <c r="A53" s="215" t="s">
        <v>89</v>
      </c>
      <c r="B53" s="96">
        <v>1.9550000000000001E-2</v>
      </c>
      <c r="C53" s="96">
        <v>4.2160000000000002</v>
      </c>
      <c r="D53" s="96"/>
      <c r="E53" s="96"/>
      <c r="F53" s="96"/>
      <c r="G53" s="96"/>
      <c r="H53" s="96"/>
      <c r="I53" s="96">
        <v>10.683769000000002</v>
      </c>
      <c r="J53" s="96">
        <v>321.31807699999996</v>
      </c>
      <c r="K53" s="96">
        <v>10.210000000000001</v>
      </c>
      <c r="L53" s="96"/>
      <c r="M53" s="96"/>
      <c r="N53" s="96">
        <v>2574</v>
      </c>
      <c r="O53" s="96">
        <v>6</v>
      </c>
      <c r="P53" s="96"/>
      <c r="Q53" s="96"/>
    </row>
    <row r="54" spans="1:17" ht="23.25" x14ac:dyDescent="0.25">
      <c r="A54" s="219" t="s">
        <v>90</v>
      </c>
      <c r="B54" s="55">
        <v>1.9550000000000001E-2</v>
      </c>
      <c r="C54" s="55"/>
      <c r="D54" s="55"/>
      <c r="E54" s="55"/>
      <c r="F54" s="55"/>
      <c r="G54" s="55"/>
      <c r="H54" s="55"/>
      <c r="I54" s="55">
        <v>8.9445060000000005</v>
      </c>
      <c r="J54" s="55">
        <v>298.81525499999998</v>
      </c>
      <c r="K54" s="55">
        <v>10.210000000000001</v>
      </c>
      <c r="L54" s="55"/>
      <c r="M54" s="55"/>
      <c r="N54" s="55">
        <v>2182</v>
      </c>
      <c r="O54" s="55"/>
      <c r="P54" s="55"/>
      <c r="Q54" s="55"/>
    </row>
    <row r="55" spans="1:17" ht="23.25" x14ac:dyDescent="0.25">
      <c r="A55" s="219" t="s">
        <v>91</v>
      </c>
      <c r="B55" s="55"/>
      <c r="C55" s="55">
        <v>4.2160000000000002</v>
      </c>
      <c r="D55" s="55"/>
      <c r="E55" s="55"/>
      <c r="F55" s="55"/>
      <c r="G55" s="55"/>
      <c r="H55" s="55"/>
      <c r="I55" s="55">
        <v>1.7392629999999998</v>
      </c>
      <c r="J55" s="55">
        <v>22.502821999999998</v>
      </c>
      <c r="K55" s="55"/>
      <c r="L55" s="55"/>
      <c r="M55" s="55"/>
      <c r="N55" s="55">
        <v>392</v>
      </c>
      <c r="O55" s="55">
        <v>6</v>
      </c>
      <c r="P55" s="55"/>
      <c r="Q55" s="55"/>
    </row>
    <row r="56" spans="1:17" ht="22.5" x14ac:dyDescent="0.25">
      <c r="A56" s="218" t="s">
        <v>92</v>
      </c>
      <c r="B56" s="72">
        <v>3.5479999999999999E-3</v>
      </c>
      <c r="C56" s="72"/>
      <c r="D56" s="72"/>
      <c r="E56" s="72"/>
      <c r="F56" s="72"/>
      <c r="G56" s="72"/>
      <c r="H56" s="72"/>
      <c r="I56" s="72">
        <v>9.6978769999999983</v>
      </c>
      <c r="J56" s="72">
        <v>45.323729999999998</v>
      </c>
      <c r="K56" s="72">
        <v>1.53</v>
      </c>
      <c r="L56" s="72"/>
      <c r="M56" s="72"/>
      <c r="N56" s="72">
        <v>820</v>
      </c>
      <c r="O56" s="72"/>
      <c r="P56" s="72"/>
      <c r="Q56" s="72"/>
    </row>
    <row r="57" spans="1:17" ht="22.5" x14ac:dyDescent="0.25">
      <c r="A57" s="215" t="s">
        <v>93</v>
      </c>
      <c r="B57" s="72">
        <v>1.5845899999999999</v>
      </c>
      <c r="C57" s="72"/>
      <c r="D57" s="72"/>
      <c r="E57" s="72"/>
      <c r="F57" s="72"/>
      <c r="G57" s="72"/>
      <c r="H57" s="72"/>
      <c r="I57" s="72">
        <v>14.573797000000001</v>
      </c>
      <c r="J57" s="72">
        <v>349.37</v>
      </c>
      <c r="K57" s="72"/>
      <c r="L57" s="72"/>
      <c r="M57" s="72"/>
      <c r="N57" s="72">
        <v>3774</v>
      </c>
      <c r="O57" s="72"/>
      <c r="P57" s="72"/>
      <c r="Q57" s="72"/>
    </row>
    <row r="58" spans="1:17" ht="23.25" thickBot="1" x14ac:dyDescent="0.3">
      <c r="A58" s="218" t="s">
        <v>94</v>
      </c>
      <c r="B58" s="119"/>
      <c r="C58" s="119"/>
      <c r="D58" s="119">
        <v>579.97400000000005</v>
      </c>
      <c r="E58" s="119"/>
      <c r="F58" s="119"/>
      <c r="G58" s="119"/>
      <c r="H58" s="119"/>
      <c r="I58" s="119">
        <v>78</v>
      </c>
      <c r="J58" s="119">
        <v>444.20744800000296</v>
      </c>
      <c r="K58" s="119"/>
      <c r="L58" s="119"/>
      <c r="M58" s="119"/>
      <c r="N58" s="119">
        <v>15406</v>
      </c>
      <c r="O58" s="119">
        <v>1029</v>
      </c>
      <c r="P58" s="119"/>
      <c r="Q58" s="119">
        <v>289</v>
      </c>
    </row>
    <row r="59" spans="1:17" ht="24.75" thickTop="1" thickBot="1" x14ac:dyDescent="0.3">
      <c r="A59" s="222"/>
      <c r="B59" s="223"/>
      <c r="C59" s="223"/>
      <c r="D59" s="223"/>
      <c r="E59" s="223"/>
      <c r="F59" s="223"/>
      <c r="G59" s="223"/>
      <c r="H59" s="223"/>
      <c r="I59" s="223"/>
      <c r="J59" s="223"/>
      <c r="K59" s="223"/>
      <c r="L59" s="223"/>
      <c r="M59" s="223"/>
      <c r="N59" s="223"/>
      <c r="O59" s="223"/>
      <c r="P59" s="223"/>
      <c r="Q59" s="223"/>
    </row>
    <row r="60" spans="1:17" ht="24" thickTop="1" thickBot="1" x14ac:dyDescent="0.3">
      <c r="A60" s="224" t="s">
        <v>95</v>
      </c>
      <c r="B60" s="207">
        <v>0</v>
      </c>
      <c r="C60" s="207">
        <v>0</v>
      </c>
      <c r="D60" s="207">
        <v>0</v>
      </c>
      <c r="E60" s="207">
        <v>0</v>
      </c>
      <c r="F60" s="207">
        <v>0</v>
      </c>
      <c r="G60" s="207">
        <v>0</v>
      </c>
      <c r="H60" s="207">
        <v>0</v>
      </c>
      <c r="I60" s="207">
        <v>25707.788774000008</v>
      </c>
      <c r="J60" s="207">
        <v>410.45000000000005</v>
      </c>
      <c r="K60" s="207">
        <v>203.03200000000001</v>
      </c>
      <c r="L60" s="207">
        <v>0</v>
      </c>
      <c r="M60" s="207">
        <v>0</v>
      </c>
      <c r="N60" s="207">
        <v>1183.3813700000001</v>
      </c>
      <c r="O60" s="207">
        <v>0</v>
      </c>
      <c r="P60" s="207">
        <v>0</v>
      </c>
      <c r="Q60" s="207">
        <v>0</v>
      </c>
    </row>
    <row r="61" spans="1:17" ht="24" thickTop="1" x14ac:dyDescent="0.25">
      <c r="A61" s="215" t="s">
        <v>96</v>
      </c>
      <c r="B61" s="55"/>
      <c r="C61" s="55"/>
      <c r="D61" s="55"/>
      <c r="E61" s="55"/>
      <c r="F61" s="55"/>
      <c r="G61" s="55"/>
      <c r="H61" s="55"/>
      <c r="I61" s="55">
        <v>114.1283</v>
      </c>
      <c r="J61" s="55"/>
      <c r="K61" s="55"/>
      <c r="L61" s="55"/>
      <c r="M61" s="55"/>
      <c r="N61" s="55">
        <v>1017.3813699999999</v>
      </c>
      <c r="O61" s="55"/>
      <c r="P61" s="55"/>
      <c r="Q61" s="55"/>
    </row>
    <row r="62" spans="1:17" ht="23.25" x14ac:dyDescent="0.25">
      <c r="A62" s="218" t="s">
        <v>97</v>
      </c>
      <c r="B62" s="55"/>
      <c r="C62" s="55"/>
      <c r="D62" s="55"/>
      <c r="E62" s="55"/>
      <c r="F62" s="55"/>
      <c r="G62" s="55"/>
      <c r="H62" s="55"/>
      <c r="I62" s="55">
        <v>382.62299999999999</v>
      </c>
      <c r="J62" s="55"/>
      <c r="K62" s="55"/>
      <c r="L62" s="55"/>
      <c r="M62" s="55"/>
      <c r="N62" s="55"/>
      <c r="O62" s="55"/>
      <c r="P62" s="55"/>
      <c r="Q62" s="55"/>
    </row>
    <row r="63" spans="1:17" ht="23.25" x14ac:dyDescent="0.25">
      <c r="A63" s="215" t="s">
        <v>98</v>
      </c>
      <c r="B63" s="55"/>
      <c r="C63" s="55"/>
      <c r="D63" s="55"/>
      <c r="E63" s="55"/>
      <c r="F63" s="55"/>
      <c r="G63" s="55"/>
      <c r="H63" s="55"/>
      <c r="I63" s="55">
        <v>1102.0599999999995</v>
      </c>
      <c r="J63" s="55"/>
      <c r="K63" s="55"/>
      <c r="L63" s="55"/>
      <c r="M63" s="55"/>
      <c r="N63" s="55"/>
      <c r="O63" s="55"/>
      <c r="P63" s="55"/>
      <c r="Q63" s="55"/>
    </row>
    <row r="64" spans="1:17" ht="23.25" x14ac:dyDescent="0.25">
      <c r="A64" s="218" t="s">
        <v>99</v>
      </c>
      <c r="B64" s="55"/>
      <c r="C64" s="55"/>
      <c r="D64" s="55"/>
      <c r="E64" s="55"/>
      <c r="F64" s="55"/>
      <c r="G64" s="55"/>
      <c r="H64" s="55"/>
      <c r="I64" s="55"/>
      <c r="J64" s="55">
        <v>313.35000000000002</v>
      </c>
      <c r="K64" s="55"/>
      <c r="L64" s="55"/>
      <c r="M64" s="55"/>
      <c r="N64" s="55">
        <v>166</v>
      </c>
      <c r="O64" s="55"/>
      <c r="P64" s="55"/>
      <c r="Q64" s="55"/>
    </row>
    <row r="65" spans="1:17" ht="24" thickBot="1" x14ac:dyDescent="0.3">
      <c r="A65" s="215" t="s">
        <v>100</v>
      </c>
      <c r="B65" s="194"/>
      <c r="C65" s="194"/>
      <c r="D65" s="194"/>
      <c r="E65" s="194"/>
      <c r="F65" s="194"/>
      <c r="G65" s="194"/>
      <c r="H65" s="194"/>
      <c r="I65" s="194">
        <v>24108.977474000007</v>
      </c>
      <c r="J65" s="194">
        <v>97.1</v>
      </c>
      <c r="K65" s="194">
        <v>203.03200000000001</v>
      </c>
      <c r="L65" s="194"/>
      <c r="M65" s="194"/>
      <c r="N65" s="194" t="s">
        <v>101</v>
      </c>
      <c r="O65" s="194"/>
      <c r="P65" s="194"/>
      <c r="Q65" s="194"/>
    </row>
    <row r="66" spans="1:17" ht="24.75" thickTop="1" thickBot="1" x14ac:dyDescent="0.3">
      <c r="A66" s="222"/>
      <c r="B66" s="223"/>
      <c r="C66" s="223"/>
      <c r="D66" s="223"/>
      <c r="E66" s="223"/>
      <c r="F66" s="223"/>
      <c r="G66" s="223"/>
      <c r="H66" s="223"/>
      <c r="I66" s="223"/>
      <c r="J66" s="223"/>
      <c r="K66" s="223"/>
      <c r="L66" s="223"/>
      <c r="M66" s="223"/>
      <c r="N66" s="223"/>
      <c r="O66" s="223"/>
      <c r="P66" s="223"/>
      <c r="Q66" s="223"/>
    </row>
    <row r="67" spans="1:17" ht="24" thickTop="1" thickBot="1" x14ac:dyDescent="0.3">
      <c r="A67" s="226" t="s">
        <v>102</v>
      </c>
      <c r="B67" s="207">
        <v>4904.3819600000006</v>
      </c>
      <c r="C67" s="207">
        <v>2243.9610000000002</v>
      </c>
      <c r="D67" s="207">
        <v>250</v>
      </c>
      <c r="E67" s="207">
        <v>0</v>
      </c>
      <c r="F67" s="207">
        <v>0</v>
      </c>
      <c r="G67" s="207">
        <v>0</v>
      </c>
      <c r="H67" s="207">
        <v>0</v>
      </c>
      <c r="I67" s="207">
        <v>3941.9929999999999</v>
      </c>
      <c r="J67" s="207">
        <v>19202.21</v>
      </c>
      <c r="K67" s="207">
        <v>5471.7709999999997</v>
      </c>
      <c r="L67" s="207">
        <v>0</v>
      </c>
      <c r="M67" s="207">
        <v>0</v>
      </c>
      <c r="N67" s="207">
        <v>138492</v>
      </c>
      <c r="O67" s="207">
        <v>41</v>
      </c>
      <c r="P67" s="207">
        <v>1954.22</v>
      </c>
      <c r="Q67" s="207">
        <v>537</v>
      </c>
    </row>
    <row r="68" spans="1:17" ht="24" thickTop="1" x14ac:dyDescent="0.25">
      <c r="A68" s="215" t="s">
        <v>103</v>
      </c>
      <c r="B68" s="55">
        <v>4052.6939360000001</v>
      </c>
      <c r="C68" s="55">
        <v>1500.684</v>
      </c>
      <c r="D68" s="55">
        <v>250</v>
      </c>
      <c r="E68" s="55"/>
      <c r="F68" s="55"/>
      <c r="G68" s="55"/>
      <c r="H68" s="55"/>
      <c r="I68" s="55">
        <v>191.16075000000001</v>
      </c>
      <c r="J68" s="55">
        <v>14396.42</v>
      </c>
      <c r="K68" s="55">
        <v>5471.7709999999997</v>
      </c>
      <c r="L68" s="55"/>
      <c r="M68" s="55"/>
      <c r="N68" s="55">
        <v>54262</v>
      </c>
      <c r="O68" s="55"/>
      <c r="P68" s="55">
        <v>852.8</v>
      </c>
      <c r="Q68" s="55">
        <v>537</v>
      </c>
    </row>
    <row r="69" spans="1:17" ht="23.25" x14ac:dyDescent="0.25">
      <c r="A69" s="218" t="s">
        <v>104</v>
      </c>
      <c r="B69" s="55">
        <v>851.68802400000004</v>
      </c>
      <c r="C69" s="55">
        <v>743.27700000000004</v>
      </c>
      <c r="D69" s="55"/>
      <c r="E69" s="55"/>
      <c r="F69" s="55"/>
      <c r="G69" s="55"/>
      <c r="H69" s="55"/>
      <c r="I69" s="55">
        <v>758.48225000000002</v>
      </c>
      <c r="J69" s="55">
        <v>4606.0600000000004</v>
      </c>
      <c r="K69" s="55"/>
      <c r="L69" s="55"/>
      <c r="M69" s="55"/>
      <c r="N69" s="55">
        <v>75007</v>
      </c>
      <c r="O69" s="55">
        <v>41</v>
      </c>
      <c r="P69" s="55">
        <v>474.62</v>
      </c>
      <c r="Q69" s="55"/>
    </row>
    <row r="70" spans="1:17" ht="24" thickBot="1" x14ac:dyDescent="0.3">
      <c r="A70" s="232" t="s">
        <v>105</v>
      </c>
      <c r="B70" s="197"/>
      <c r="C70" s="197"/>
      <c r="D70" s="197"/>
      <c r="E70" s="197"/>
      <c r="F70" s="197"/>
      <c r="G70" s="197"/>
      <c r="H70" s="197"/>
      <c r="I70" s="197">
        <v>2992.35</v>
      </c>
      <c r="J70" s="197">
        <v>199.73</v>
      </c>
      <c r="K70" s="197"/>
      <c r="L70" s="197"/>
      <c r="M70" s="197"/>
      <c r="N70" s="197">
        <v>9223</v>
      </c>
      <c r="O70" s="197"/>
      <c r="P70" s="197">
        <v>626.79999999999995</v>
      </c>
      <c r="Q70" s="197"/>
    </row>
    <row r="71" spans="1:17" ht="24.75" thickTop="1" thickBot="1" x14ac:dyDescent="0.3">
      <c r="A71" s="222"/>
      <c r="B71" s="223"/>
      <c r="C71" s="223"/>
      <c r="D71" s="223"/>
      <c r="E71" s="223"/>
      <c r="F71" s="223"/>
      <c r="G71" s="223"/>
      <c r="H71" s="223"/>
      <c r="I71" s="223"/>
      <c r="J71" s="223"/>
      <c r="K71" s="223"/>
      <c r="L71" s="223"/>
      <c r="M71" s="223"/>
      <c r="N71" s="223"/>
      <c r="O71" s="223"/>
      <c r="P71" s="223"/>
      <c r="Q71" s="223"/>
    </row>
    <row r="72" spans="1:17" ht="24" thickTop="1" thickBot="1" x14ac:dyDescent="0.3">
      <c r="A72" s="224" t="s">
        <v>106</v>
      </c>
      <c r="B72" s="207">
        <v>0</v>
      </c>
      <c r="C72" s="207">
        <v>0</v>
      </c>
      <c r="D72" s="207">
        <v>0</v>
      </c>
      <c r="E72" s="207">
        <v>0</v>
      </c>
      <c r="F72" s="207">
        <v>0</v>
      </c>
      <c r="G72" s="207">
        <v>0</v>
      </c>
      <c r="H72" s="207">
        <v>0</v>
      </c>
      <c r="I72" s="207">
        <v>6302.22</v>
      </c>
      <c r="J72" s="207">
        <v>955.26654799999994</v>
      </c>
      <c r="K72" s="207">
        <v>0</v>
      </c>
      <c r="L72" s="207">
        <v>0</v>
      </c>
      <c r="M72" s="207">
        <v>0</v>
      </c>
      <c r="N72" s="207">
        <v>0</v>
      </c>
      <c r="O72" s="207">
        <v>0</v>
      </c>
      <c r="P72" s="207">
        <v>0</v>
      </c>
      <c r="Q72" s="207">
        <v>0</v>
      </c>
    </row>
    <row r="73" spans="1:17" ht="24" thickTop="1" thickBot="1" x14ac:dyDescent="0.3">
      <c r="A73" s="226" t="s">
        <v>107</v>
      </c>
      <c r="B73" s="119"/>
      <c r="C73" s="119"/>
      <c r="D73" s="119"/>
      <c r="E73" s="119"/>
      <c r="F73" s="119"/>
      <c r="G73" s="119"/>
      <c r="H73" s="119"/>
      <c r="I73" s="119">
        <v>1975.2909999999999</v>
      </c>
      <c r="J73" s="119"/>
      <c r="K73" s="119"/>
      <c r="L73" s="119"/>
      <c r="M73" s="119"/>
      <c r="N73" s="119"/>
      <c r="O73" s="119"/>
      <c r="P73" s="119"/>
      <c r="Q73" s="119"/>
    </row>
    <row r="74" spans="1:17" ht="24.75" thickTop="1" thickBot="1" x14ac:dyDescent="0.3">
      <c r="A74" s="222"/>
      <c r="B74" s="200"/>
      <c r="C74" s="223"/>
      <c r="D74" s="223"/>
      <c r="E74" s="223"/>
      <c r="F74" s="223"/>
      <c r="G74" s="223"/>
      <c r="H74" s="223"/>
      <c r="I74" s="223"/>
      <c r="J74" s="223"/>
      <c r="K74" s="223"/>
      <c r="L74" s="223"/>
      <c r="M74" s="223"/>
      <c r="N74" s="223"/>
      <c r="O74" s="223"/>
      <c r="P74" s="223"/>
      <c r="Q74" s="223"/>
    </row>
    <row r="75" spans="1:17" ht="42" thickTop="1" thickBot="1" x14ac:dyDescent="0.3">
      <c r="A75" s="226" t="s">
        <v>108</v>
      </c>
      <c r="B75" s="236"/>
      <c r="C75" s="237"/>
      <c r="D75" s="237"/>
      <c r="E75" s="237"/>
      <c r="F75" s="237"/>
      <c r="G75" s="237"/>
      <c r="H75" s="237"/>
      <c r="I75" s="237"/>
      <c r="J75" s="237"/>
      <c r="K75" s="237"/>
      <c r="L75" s="237"/>
      <c r="M75" s="237"/>
      <c r="N75" s="237"/>
      <c r="O75" s="237"/>
      <c r="P75" s="237"/>
      <c r="Q75" s="238"/>
    </row>
    <row r="76" spans="1:17" ht="24" thickTop="1" thickBot="1" x14ac:dyDescent="0.3">
      <c r="A76" s="215" t="s">
        <v>109</v>
      </c>
      <c r="B76" s="127">
        <v>63698</v>
      </c>
      <c r="C76" s="127">
        <v>46872</v>
      </c>
      <c r="D76" s="127">
        <v>2324</v>
      </c>
      <c r="E76" s="127"/>
      <c r="F76" s="127"/>
      <c r="G76" s="127"/>
      <c r="H76" s="127"/>
      <c r="I76" s="127">
        <v>336</v>
      </c>
      <c r="J76" s="127">
        <v>57288</v>
      </c>
      <c r="K76" s="127">
        <v>4624</v>
      </c>
      <c r="L76" s="127">
        <v>88822.7</v>
      </c>
      <c r="M76" s="127">
        <v>21730.7</v>
      </c>
      <c r="N76" s="127">
        <v>303897.40000000002</v>
      </c>
      <c r="O76" s="127"/>
      <c r="P76" s="127">
        <v>8952</v>
      </c>
      <c r="Q76" s="127">
        <v>9250</v>
      </c>
    </row>
    <row r="77" spans="1:17" ht="23.25" thickBot="1" x14ac:dyDescent="0.3">
      <c r="A77" s="239" t="s">
        <v>110</v>
      </c>
      <c r="B77" s="240">
        <v>9777.6200000000008</v>
      </c>
      <c r="C77" s="240">
        <v>10101.030000000001</v>
      </c>
      <c r="D77" s="240">
        <v>405</v>
      </c>
      <c r="E77" s="240"/>
      <c r="F77" s="240"/>
      <c r="G77" s="240"/>
      <c r="H77" s="240"/>
      <c r="I77" s="240">
        <v>311.70999999999998</v>
      </c>
      <c r="J77" s="240">
        <v>25904.22</v>
      </c>
      <c r="K77" s="240">
        <v>1163.4100000000001</v>
      </c>
      <c r="L77" s="240">
        <v>28503.01</v>
      </c>
      <c r="M77" s="240">
        <v>7591.16</v>
      </c>
      <c r="N77" s="240">
        <v>91266.99</v>
      </c>
      <c r="O77" s="240"/>
      <c r="P77" s="240">
        <v>1514.69</v>
      </c>
      <c r="Q77" s="240">
        <v>5995.16</v>
      </c>
    </row>
    <row r="78" spans="1:17" ht="24" thickTop="1" x14ac:dyDescent="0.25">
      <c r="A78" s="215" t="s">
        <v>111</v>
      </c>
      <c r="B78" s="55">
        <v>10364</v>
      </c>
      <c r="C78" s="55">
        <v>19139</v>
      </c>
      <c r="D78" s="55"/>
      <c r="E78" s="55"/>
      <c r="F78" s="55">
        <v>7143</v>
      </c>
      <c r="G78" s="55"/>
      <c r="H78" s="55"/>
      <c r="I78" s="55">
        <v>4512</v>
      </c>
      <c r="J78" s="55">
        <v>70681</v>
      </c>
      <c r="K78" s="55">
        <v>5707</v>
      </c>
      <c r="L78" s="55"/>
      <c r="M78" s="55"/>
      <c r="N78" s="55"/>
      <c r="O78" s="55"/>
      <c r="P78" s="55"/>
      <c r="Q78" s="55"/>
    </row>
    <row r="79" spans="1:17" ht="23.25" x14ac:dyDescent="0.25">
      <c r="A79" s="242" t="s">
        <v>112</v>
      </c>
      <c r="B79" s="55">
        <v>1385</v>
      </c>
      <c r="C79" s="55">
        <v>2146</v>
      </c>
      <c r="D79" s="55"/>
      <c r="E79" s="55"/>
      <c r="F79" s="55"/>
      <c r="G79" s="55"/>
      <c r="H79" s="55"/>
      <c r="I79" s="55">
        <v>2086</v>
      </c>
      <c r="J79" s="55">
        <v>33135</v>
      </c>
      <c r="K79" s="55">
        <v>4239</v>
      </c>
      <c r="L79" s="55"/>
      <c r="M79" s="55"/>
      <c r="N79" s="55"/>
      <c r="O79" s="55"/>
      <c r="P79" s="55"/>
      <c r="Q79" s="55"/>
    </row>
    <row r="80" spans="1:17" ht="24" thickBot="1" x14ac:dyDescent="0.3">
      <c r="A80" s="243" t="s">
        <v>113</v>
      </c>
      <c r="B80" s="197">
        <v>8979</v>
      </c>
      <c r="C80" s="197">
        <v>16993</v>
      </c>
      <c r="D80" s="197"/>
      <c r="E80" s="197"/>
      <c r="F80" s="197">
        <v>7143</v>
      </c>
      <c r="G80" s="197"/>
      <c r="H80" s="197"/>
      <c r="I80" s="197">
        <v>2426</v>
      </c>
      <c r="J80" s="197">
        <v>37546</v>
      </c>
      <c r="K80" s="197">
        <v>1468</v>
      </c>
      <c r="L80" s="197"/>
      <c r="M80" s="197"/>
      <c r="N80" s="197"/>
      <c r="O80" s="197"/>
      <c r="P80" s="197"/>
      <c r="Q80" s="197"/>
    </row>
    <row r="81" spans="1:17" ht="24" thickTop="1" thickBot="1" x14ac:dyDescent="0.3">
      <c r="A81" s="244"/>
      <c r="B81" s="245"/>
      <c r="C81" s="246"/>
      <c r="D81" s="246"/>
      <c r="E81" s="246"/>
      <c r="F81" s="246"/>
      <c r="G81" s="246"/>
      <c r="H81" s="246"/>
      <c r="I81" s="246"/>
      <c r="J81" s="246"/>
      <c r="K81" s="246"/>
      <c r="L81" s="246"/>
      <c r="M81" s="246"/>
      <c r="N81" s="246"/>
      <c r="O81" s="246"/>
      <c r="P81" s="246"/>
      <c r="Q81" s="246"/>
    </row>
    <row r="82" spans="1:17" ht="21.75" thickTop="1" thickBot="1" x14ac:dyDescent="0.3">
      <c r="A82" s="247" t="s">
        <v>114</v>
      </c>
      <c r="B82" s="248"/>
      <c r="C82" s="248"/>
      <c r="D82" s="248"/>
      <c r="E82" s="248"/>
      <c r="F82" s="249"/>
      <c r="G82" s="248"/>
      <c r="H82" s="248"/>
      <c r="I82" s="248"/>
      <c r="J82" s="248"/>
      <c r="K82" s="248"/>
      <c r="L82" s="248"/>
      <c r="M82" s="248"/>
      <c r="N82" s="248"/>
      <c r="O82" s="248"/>
      <c r="P82" s="248"/>
      <c r="Q82" s="250"/>
    </row>
    <row r="83" spans="1:17" ht="19.5" thickTop="1" x14ac:dyDescent="0.25">
      <c r="A83" s="251" t="s">
        <v>128</v>
      </c>
      <c r="B83" s="145"/>
      <c r="C83" s="145"/>
      <c r="D83" s="145"/>
      <c r="E83" s="145"/>
      <c r="F83" s="145"/>
      <c r="G83" s="145"/>
      <c r="H83" s="146"/>
      <c r="I83" s="146"/>
      <c r="J83" s="3"/>
      <c r="K83" s="3"/>
      <c r="L83" s="3"/>
      <c r="M83" s="3"/>
      <c r="N83" s="3"/>
      <c r="O83" s="3"/>
      <c r="P83" s="3"/>
      <c r="Q83" s="3"/>
    </row>
    <row r="84" spans="1:17" ht="18.75" x14ac:dyDescent="0.25">
      <c r="A84" s="251" t="s">
        <v>129</v>
      </c>
      <c r="B84" s="145"/>
      <c r="C84" s="145"/>
      <c r="D84" s="145"/>
      <c r="E84" s="145"/>
      <c r="F84" s="145"/>
      <c r="G84" s="145"/>
      <c r="H84" s="146"/>
      <c r="I84" s="146"/>
      <c r="J84" s="3"/>
      <c r="K84" s="3"/>
      <c r="L84" s="3"/>
      <c r="M84" s="3"/>
      <c r="N84" s="3"/>
      <c r="O84" s="3"/>
      <c r="P84" s="3"/>
      <c r="Q84" s="3"/>
    </row>
    <row r="85" spans="1:17" ht="18.75" x14ac:dyDescent="0.25">
      <c r="A85" s="177" t="s">
        <v>130</v>
      </c>
      <c r="B85" s="145"/>
      <c r="C85" s="145"/>
      <c r="D85" s="145"/>
      <c r="E85" s="145"/>
      <c r="F85" s="145"/>
      <c r="G85" s="145"/>
      <c r="H85" s="146"/>
      <c r="I85" s="146"/>
      <c r="J85" s="3"/>
      <c r="K85" s="3"/>
      <c r="L85" s="3"/>
      <c r="M85" s="3"/>
      <c r="N85" s="3"/>
      <c r="O85" s="3"/>
      <c r="P85" s="3"/>
      <c r="Q85" s="3"/>
    </row>
    <row r="86" spans="1:17" ht="18.75" x14ac:dyDescent="0.25">
      <c r="A86" s="251" t="s">
        <v>131</v>
      </c>
      <c r="B86" s="145"/>
      <c r="C86" s="145"/>
      <c r="D86" s="145"/>
      <c r="E86" s="145"/>
      <c r="F86" s="145"/>
      <c r="G86" s="145"/>
      <c r="H86" s="146"/>
      <c r="I86" s="146"/>
      <c r="J86" s="3"/>
      <c r="K86" s="3"/>
      <c r="L86" s="3"/>
      <c r="M86" s="3"/>
      <c r="N86" s="3"/>
      <c r="O86" s="3"/>
      <c r="P86" s="3"/>
      <c r="Q86" s="3"/>
    </row>
    <row r="87" spans="1:17" ht="18.75" x14ac:dyDescent="0.25">
      <c r="A87" s="251" t="s">
        <v>132</v>
      </c>
      <c r="B87" s="145"/>
      <c r="C87" s="145"/>
      <c r="D87" s="145"/>
      <c r="E87" s="145"/>
      <c r="F87" s="145"/>
      <c r="G87" s="145"/>
      <c r="H87" s="146"/>
      <c r="I87" s="146"/>
      <c r="J87" s="3"/>
      <c r="K87" s="3"/>
      <c r="L87" s="3"/>
      <c r="M87" s="3"/>
      <c r="N87" s="3"/>
      <c r="O87" s="3"/>
      <c r="P87" s="3"/>
      <c r="Q87" s="3"/>
    </row>
    <row r="88" spans="1:17" ht="18.75" x14ac:dyDescent="0.25">
      <c r="A88" s="251" t="s">
        <v>133</v>
      </c>
      <c r="B88" s="145"/>
      <c r="C88" s="145"/>
      <c r="D88" s="145"/>
      <c r="E88" s="145"/>
      <c r="F88" s="145"/>
      <c r="G88" s="145"/>
      <c r="H88" s="146"/>
      <c r="I88" s="146"/>
      <c r="J88" s="3"/>
      <c r="K88" s="3"/>
      <c r="L88" s="3"/>
      <c r="M88" s="3"/>
      <c r="N88" s="3"/>
      <c r="O88" s="3"/>
      <c r="P88" s="3"/>
      <c r="Q88" s="3"/>
    </row>
    <row r="89" spans="1:17" ht="18.75" x14ac:dyDescent="0.25">
      <c r="A89" s="251" t="s">
        <v>134</v>
      </c>
      <c r="B89" s="145"/>
      <c r="C89" s="145"/>
      <c r="D89" s="145"/>
      <c r="E89" s="145"/>
      <c r="F89" s="145"/>
      <c r="G89" s="145"/>
      <c r="H89" s="146"/>
      <c r="I89" s="146"/>
      <c r="J89" s="3"/>
      <c r="K89" s="148"/>
      <c r="L89" s="3"/>
      <c r="M89" s="3"/>
      <c r="N89" s="3"/>
      <c r="O89" s="3"/>
      <c r="P89" s="3"/>
      <c r="Q89" s="3"/>
    </row>
    <row r="90" spans="1:17" ht="18.75" x14ac:dyDescent="0.25">
      <c r="A90" s="251" t="s">
        <v>135</v>
      </c>
      <c r="B90" s="145"/>
      <c r="C90" s="145"/>
      <c r="D90" s="145"/>
      <c r="E90" s="145"/>
      <c r="F90" s="145"/>
      <c r="G90" s="145"/>
      <c r="H90" s="146"/>
      <c r="I90" s="146"/>
      <c r="J90" s="3"/>
      <c r="K90" s="3"/>
      <c r="L90" s="3"/>
      <c r="M90" s="3"/>
      <c r="N90" s="3"/>
      <c r="O90" s="3"/>
      <c r="P90" s="3"/>
      <c r="Q90" s="3"/>
    </row>
    <row r="91" spans="1:17" ht="18.75" x14ac:dyDescent="0.25">
      <c r="A91" s="251" t="s">
        <v>136</v>
      </c>
      <c r="B91" s="145"/>
      <c r="C91" s="145"/>
      <c r="D91" s="145"/>
      <c r="E91" s="145"/>
      <c r="F91" s="145"/>
      <c r="G91" s="145"/>
      <c r="H91" s="146"/>
      <c r="I91" s="146"/>
      <c r="J91" s="3"/>
      <c r="K91" s="3"/>
      <c r="L91" s="3"/>
      <c r="M91" s="3"/>
      <c r="N91" s="3"/>
      <c r="O91" s="3"/>
      <c r="P91" s="3"/>
      <c r="Q91" s="3"/>
    </row>
    <row r="92" spans="1:17" ht="15.75" x14ac:dyDescent="0.25">
      <c r="A92" s="251" t="s">
        <v>115</v>
      </c>
      <c r="B92" s="145"/>
      <c r="C92" s="145"/>
      <c r="D92" s="145"/>
      <c r="E92" s="145"/>
      <c r="F92" s="145"/>
      <c r="G92" s="145"/>
      <c r="H92" s="146"/>
      <c r="I92" s="146"/>
      <c r="J92" s="3"/>
      <c r="K92" s="3"/>
      <c r="L92" s="3"/>
      <c r="M92" s="3"/>
      <c r="N92" s="3"/>
      <c r="O92" s="3"/>
      <c r="P92" s="3"/>
      <c r="Q92" s="3"/>
    </row>
    <row r="93" spans="1:17" ht="20.25" x14ac:dyDescent="0.25">
      <c r="A93" s="149"/>
      <c r="B93" s="145"/>
      <c r="C93" s="145"/>
      <c r="D93" s="145"/>
      <c r="E93" s="145"/>
      <c r="F93" s="145"/>
      <c r="G93" s="150"/>
      <c r="H93" s="1"/>
      <c r="I93" s="1"/>
      <c r="J93" s="3"/>
      <c r="K93" s="3"/>
      <c r="L93" s="3"/>
      <c r="M93" s="3"/>
      <c r="N93" s="3"/>
      <c r="O93" s="3"/>
      <c r="P93" s="3"/>
      <c r="Q93" s="3"/>
    </row>
    <row r="94" spans="1:17" ht="20.25" x14ac:dyDescent="0.25">
      <c r="A94" s="252" t="s">
        <v>116</v>
      </c>
      <c r="B94" s="145"/>
      <c r="C94" s="145"/>
      <c r="D94" s="145"/>
      <c r="E94" s="145"/>
      <c r="F94" s="145"/>
      <c r="G94" s="145"/>
      <c r="H94" s="146"/>
      <c r="I94" s="146"/>
      <c r="J94" s="3"/>
      <c r="K94" s="3"/>
      <c r="L94" s="3"/>
      <c r="M94" s="3"/>
      <c r="N94" s="3"/>
      <c r="O94" s="3"/>
      <c r="P94" s="3"/>
      <c r="Q94" s="3"/>
    </row>
  </sheetData>
  <conditionalFormatting sqref="B2:Q82">
    <cfRule type="cellIs" dxfId="5" priority="4" operator="greaterThan">
      <formula>0</formula>
    </cfRule>
  </conditionalFormatting>
  <conditionalFormatting sqref="B2:Q80">
    <cfRule type="cellIs" dxfId="4" priority="1" operator="lessThan">
      <formula>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D0EE1-0444-4934-AF85-2DC9696B21BB}">
  <dimension ref="A1:T18"/>
  <sheetViews>
    <sheetView topLeftCell="F1" zoomScale="70" zoomScaleNormal="70" workbookViewId="0">
      <selection activeCell="J5" sqref="J5:J7"/>
    </sheetView>
  </sheetViews>
  <sheetFormatPr defaultRowHeight="15" x14ac:dyDescent="0.25"/>
  <cols>
    <col min="1" max="1" width="32" customWidth="1"/>
    <col min="2" max="2" width="14" customWidth="1"/>
    <col min="3" max="5" width="13.5703125" customWidth="1"/>
    <col min="6" max="6" width="14.85546875" customWidth="1"/>
    <col min="7" max="7" width="12.42578125" customWidth="1"/>
    <col min="8" max="13" width="13.5703125" customWidth="1"/>
    <col min="14" max="14" width="18" customWidth="1"/>
    <col min="15" max="15" width="23" customWidth="1"/>
    <col min="16" max="16" width="11.85546875" customWidth="1"/>
    <col min="19" max="20" width="14.7109375" customWidth="1"/>
    <col min="21" max="21" width="17.28515625" customWidth="1"/>
  </cols>
  <sheetData>
    <row r="1" spans="1:20" ht="52.5" customHeight="1" x14ac:dyDescent="0.25">
      <c r="A1" s="256"/>
      <c r="B1" s="257" t="s">
        <v>44</v>
      </c>
      <c r="C1" s="257" t="s">
        <v>45</v>
      </c>
      <c r="D1" s="257" t="s">
        <v>46</v>
      </c>
      <c r="E1" s="257" t="s">
        <v>47</v>
      </c>
      <c r="F1" s="257" t="s">
        <v>48</v>
      </c>
      <c r="G1" s="260" t="s">
        <v>180</v>
      </c>
      <c r="H1" s="257" t="s">
        <v>175</v>
      </c>
      <c r="I1" s="257" t="s">
        <v>174</v>
      </c>
      <c r="J1" s="257" t="s">
        <v>56</v>
      </c>
      <c r="K1" s="257" t="s">
        <v>57</v>
      </c>
      <c r="L1" s="257" t="s">
        <v>58</v>
      </c>
      <c r="M1" s="257" t="s">
        <v>59</v>
      </c>
      <c r="N1" s="264" t="s">
        <v>181</v>
      </c>
      <c r="O1" s="263" t="s">
        <v>183</v>
      </c>
      <c r="P1" s="263" t="s">
        <v>184</v>
      </c>
      <c r="Q1" s="263" t="s">
        <v>185</v>
      </c>
      <c r="R1" s="263" t="s">
        <v>186</v>
      </c>
      <c r="S1" s="263" t="s">
        <v>187</v>
      </c>
      <c r="T1" s="255" t="s">
        <v>206</v>
      </c>
    </row>
    <row r="2" spans="1:20" ht="25.5" customHeight="1" x14ac:dyDescent="0.25">
      <c r="A2" s="258" t="s">
        <v>138</v>
      </c>
      <c r="B2" s="259">
        <v>1206</v>
      </c>
      <c r="C2" s="259">
        <v>38141</v>
      </c>
      <c r="D2" s="259">
        <v>57</v>
      </c>
      <c r="E2" s="259"/>
      <c r="F2" s="259">
        <v>997</v>
      </c>
      <c r="G2" s="261">
        <f>B2+C2-D2-E2+F2</f>
        <v>40287</v>
      </c>
      <c r="H2" s="259">
        <v>-23320</v>
      </c>
      <c r="I2" s="259">
        <v>-449</v>
      </c>
      <c r="J2" s="259">
        <v>-5773.1403499999997</v>
      </c>
      <c r="K2" s="259"/>
      <c r="L2" s="259"/>
      <c r="M2" s="259">
        <v>-372.91</v>
      </c>
      <c r="N2" s="261">
        <f>SUM(G2:M2)</f>
        <v>10371.94965</v>
      </c>
      <c r="O2" s="259">
        <v>5052.5325139999995</v>
      </c>
      <c r="P2" s="259">
        <v>0</v>
      </c>
      <c r="Q2" s="259">
        <v>4052.6939360000001</v>
      </c>
      <c r="R2" s="259">
        <v>851.68802400000004</v>
      </c>
      <c r="S2" s="259"/>
      <c r="T2" s="259">
        <v>415.72662099999434</v>
      </c>
    </row>
    <row r="3" spans="1:20" ht="25.5" customHeight="1" x14ac:dyDescent="0.25">
      <c r="A3" s="258" t="s">
        <v>139</v>
      </c>
      <c r="B3" s="259">
        <v>83695</v>
      </c>
      <c r="C3" s="259"/>
      <c r="D3" s="259">
        <v>1</v>
      </c>
      <c r="E3" s="259"/>
      <c r="F3" s="259">
        <v>-811</v>
      </c>
      <c r="G3" s="261">
        <f t="shared" ref="G3:G17" si="0">B3+C3-D3-E3+F3</f>
        <v>82883</v>
      </c>
      <c r="H3" s="259">
        <v>-74396</v>
      </c>
      <c r="I3" s="259">
        <v>-1713</v>
      </c>
      <c r="J3" s="259"/>
      <c r="K3" s="259"/>
      <c r="L3" s="259"/>
      <c r="M3" s="259">
        <v>-73.632220000000004</v>
      </c>
      <c r="N3" s="261">
        <f t="shared" ref="N3:N17" si="1">SUM(G3:M3)</f>
        <v>6700.3677799999996</v>
      </c>
      <c r="O3" s="259">
        <v>3975.4448360000001</v>
      </c>
      <c r="P3" s="259">
        <v>0</v>
      </c>
      <c r="Q3" s="259">
        <v>1500.684</v>
      </c>
      <c r="R3" s="259">
        <v>743.27700000000004</v>
      </c>
      <c r="S3" s="259"/>
      <c r="T3" s="259">
        <v>479.83913800000118</v>
      </c>
    </row>
    <row r="4" spans="1:20" ht="25.5" customHeight="1" x14ac:dyDescent="0.25">
      <c r="A4" s="258" t="s">
        <v>140</v>
      </c>
      <c r="B4" s="259">
        <v>2188</v>
      </c>
      <c r="C4" s="259"/>
      <c r="D4" s="259"/>
      <c r="E4" s="259"/>
      <c r="F4" s="259"/>
      <c r="G4" s="261">
        <f t="shared" si="0"/>
        <v>2188</v>
      </c>
      <c r="H4" s="259">
        <v>-1358</v>
      </c>
      <c r="I4" s="259"/>
      <c r="J4" s="259"/>
      <c r="K4" s="259"/>
      <c r="L4" s="259"/>
      <c r="M4" s="259"/>
      <c r="N4" s="261">
        <f t="shared" si="1"/>
        <v>830</v>
      </c>
      <c r="O4" s="259">
        <v>579.97400000000005</v>
      </c>
      <c r="P4" s="259">
        <v>0</v>
      </c>
      <c r="Q4" s="259">
        <v>250</v>
      </c>
      <c r="R4" s="259"/>
      <c r="S4" s="259"/>
      <c r="T4" s="259">
        <v>0</v>
      </c>
    </row>
    <row r="5" spans="1:20" ht="25.5" customHeight="1" x14ac:dyDescent="0.25">
      <c r="A5" s="258" t="s">
        <v>141</v>
      </c>
      <c r="B5" s="259"/>
      <c r="C5" s="259">
        <v>653</v>
      </c>
      <c r="D5" s="259">
        <v>1</v>
      </c>
      <c r="E5" s="259">
        <v>-131</v>
      </c>
      <c r="F5" s="259"/>
      <c r="G5" s="261">
        <f t="shared" si="0"/>
        <v>783</v>
      </c>
      <c r="H5" s="259"/>
      <c r="I5" s="259"/>
      <c r="J5" s="259">
        <v>4278.95</v>
      </c>
      <c r="K5" s="259"/>
      <c r="L5" s="259"/>
      <c r="M5" s="259"/>
      <c r="N5" s="261">
        <f t="shared" si="1"/>
        <v>5061.95</v>
      </c>
      <c r="O5" s="259">
        <v>4628.3999240000003</v>
      </c>
      <c r="P5" s="259">
        <v>0</v>
      </c>
      <c r="Q5" s="259"/>
      <c r="R5" s="259"/>
      <c r="S5" s="259"/>
      <c r="T5" s="259">
        <v>171.27522099999896</v>
      </c>
    </row>
    <row r="6" spans="1:20" ht="25.5" customHeight="1" x14ac:dyDescent="0.25">
      <c r="A6" s="258" t="s">
        <v>179</v>
      </c>
      <c r="B6" s="259"/>
      <c r="C6" s="259"/>
      <c r="D6" s="259"/>
      <c r="E6" s="259"/>
      <c r="F6" s="259"/>
      <c r="G6" s="261">
        <f t="shared" si="0"/>
        <v>0</v>
      </c>
      <c r="H6" s="259">
        <v>-711</v>
      </c>
      <c r="I6" s="259">
        <v>-189</v>
      </c>
      <c r="J6" s="259">
        <v>849.370676</v>
      </c>
      <c r="K6" s="259">
        <v>1374.6240029999999</v>
      </c>
      <c r="L6" s="259"/>
      <c r="M6" s="259">
        <v>-912.23279800000012</v>
      </c>
      <c r="N6" s="261">
        <f t="shared" si="1"/>
        <v>411.76188099999979</v>
      </c>
      <c r="O6" s="259">
        <v>412.23039199999999</v>
      </c>
      <c r="P6" s="259">
        <v>0</v>
      </c>
      <c r="Q6" s="259"/>
      <c r="R6" s="259"/>
      <c r="S6" s="259"/>
      <c r="T6" s="259">
        <v>-0.46851100000020551</v>
      </c>
    </row>
    <row r="7" spans="1:20" ht="25.5" customHeight="1" x14ac:dyDescent="0.25">
      <c r="A7" s="258" t="s">
        <v>146</v>
      </c>
      <c r="B7" s="259"/>
      <c r="C7" s="259">
        <v>13.346</v>
      </c>
      <c r="D7" s="259">
        <v>140.44800000000001</v>
      </c>
      <c r="E7" s="259"/>
      <c r="F7" s="259">
        <v>19.540633</v>
      </c>
      <c r="G7" s="261">
        <f t="shared" si="0"/>
        <v>-107.561367</v>
      </c>
      <c r="H7" s="259"/>
      <c r="I7" s="259"/>
      <c r="J7" s="259">
        <v>143.298</v>
      </c>
      <c r="K7" s="259"/>
      <c r="L7" s="259"/>
      <c r="M7" s="259"/>
      <c r="N7" s="261">
        <f t="shared" si="1"/>
        <v>35.736632999999998</v>
      </c>
      <c r="O7" s="259">
        <v>29.326643000000001</v>
      </c>
      <c r="P7" s="259">
        <v>0</v>
      </c>
      <c r="Q7" s="259"/>
      <c r="R7" s="259"/>
      <c r="S7" s="259"/>
      <c r="T7" s="259">
        <v>6.409989999999997</v>
      </c>
    </row>
    <row r="8" spans="1:20" ht="25.5" customHeight="1" x14ac:dyDescent="0.25">
      <c r="A8" s="258" t="s">
        <v>147</v>
      </c>
      <c r="B8" s="259">
        <v>2986</v>
      </c>
      <c r="C8" s="259">
        <v>31075</v>
      </c>
      <c r="D8" s="259"/>
      <c r="E8" s="259"/>
      <c r="F8" s="259">
        <v>-301</v>
      </c>
      <c r="G8" s="261">
        <f t="shared" si="0"/>
        <v>33760</v>
      </c>
      <c r="H8" s="259"/>
      <c r="I8" s="259"/>
      <c r="J8" s="259"/>
      <c r="K8" s="259"/>
      <c r="L8" s="259">
        <v>-33335</v>
      </c>
      <c r="M8" s="259">
        <v>-425</v>
      </c>
      <c r="N8" s="261">
        <f t="shared" si="1"/>
        <v>0</v>
      </c>
      <c r="O8" s="259">
        <v>0</v>
      </c>
      <c r="P8" s="259">
        <v>0</v>
      </c>
      <c r="Q8" s="259"/>
      <c r="R8" s="259"/>
      <c r="S8" s="259"/>
      <c r="T8" s="259">
        <v>0</v>
      </c>
    </row>
    <row r="9" spans="1:20" ht="25.5" customHeight="1" x14ac:dyDescent="0.25">
      <c r="A9" s="258" t="s">
        <v>176</v>
      </c>
      <c r="B9" s="259"/>
      <c r="C9" s="259">
        <v>20872.146000000001</v>
      </c>
      <c r="D9" s="259">
        <v>8432.9290000000001</v>
      </c>
      <c r="E9" s="259">
        <v>6130.0820000000003</v>
      </c>
      <c r="F9" s="259">
        <v>132.07999999999998</v>
      </c>
      <c r="G9" s="261">
        <f t="shared" si="0"/>
        <v>6441.2150000000001</v>
      </c>
      <c r="H9" s="259">
        <v>-140</v>
      </c>
      <c r="I9" s="259">
        <v>-55</v>
      </c>
      <c r="J9" s="259"/>
      <c r="K9" s="259"/>
      <c r="L9" s="259">
        <v>37608.312000000005</v>
      </c>
      <c r="M9" s="259">
        <v>-3349.6929999999998</v>
      </c>
      <c r="N9" s="261">
        <f t="shared" si="1"/>
        <v>40504.834000000003</v>
      </c>
      <c r="O9" s="259">
        <v>4070.25594</v>
      </c>
      <c r="P9" s="259">
        <v>25707.788774000008</v>
      </c>
      <c r="Q9" s="259">
        <v>191.16075000000001</v>
      </c>
      <c r="R9" s="259">
        <v>758.48225000000002</v>
      </c>
      <c r="S9" s="259">
        <v>2992.35</v>
      </c>
      <c r="T9" s="259">
        <v>482.57628599999993</v>
      </c>
    </row>
    <row r="10" spans="1:20" ht="25.5" customHeight="1" x14ac:dyDescent="0.25">
      <c r="A10" s="258" t="s">
        <v>177</v>
      </c>
      <c r="B10" s="259">
        <v>483</v>
      </c>
      <c r="C10" s="259">
        <v>45211.47</v>
      </c>
      <c r="D10" s="259">
        <v>762.68</v>
      </c>
      <c r="E10" s="259"/>
      <c r="F10" s="259">
        <v>71.790000000000006</v>
      </c>
      <c r="G10" s="261">
        <f t="shared" si="0"/>
        <v>45003.58</v>
      </c>
      <c r="H10" s="259">
        <v>-11617</v>
      </c>
      <c r="I10" s="259">
        <v>-1123</v>
      </c>
      <c r="J10" s="259"/>
      <c r="K10" s="259"/>
      <c r="L10" s="259">
        <v>-977.30006400000002</v>
      </c>
      <c r="M10" s="259">
        <v>-47.2</v>
      </c>
      <c r="N10" s="261">
        <f t="shared" si="1"/>
        <v>31239.079936000002</v>
      </c>
      <c r="O10" s="259">
        <v>10671.153388000004</v>
      </c>
      <c r="P10" s="259">
        <v>410.45000000000005</v>
      </c>
      <c r="Q10" s="259">
        <v>14396.42</v>
      </c>
      <c r="R10" s="259">
        <v>4606.0600000000004</v>
      </c>
      <c r="S10" s="259">
        <v>199.73</v>
      </c>
      <c r="T10" s="259">
        <v>0</v>
      </c>
    </row>
    <row r="11" spans="1:20" ht="33" customHeight="1" x14ac:dyDescent="0.25">
      <c r="A11" s="258" t="s">
        <v>188</v>
      </c>
      <c r="B11" s="259">
        <v>10907.022999999999</v>
      </c>
      <c r="C11" s="259"/>
      <c r="D11" s="259"/>
      <c r="E11" s="259"/>
      <c r="F11" s="259"/>
      <c r="G11" s="261">
        <f t="shared" si="0"/>
        <v>10907.022999999999</v>
      </c>
      <c r="H11" s="259">
        <v>-2526</v>
      </c>
      <c r="I11" s="259">
        <v>-132</v>
      </c>
      <c r="J11" s="259"/>
      <c r="K11" s="259"/>
      <c r="L11" s="259"/>
      <c r="M11" s="259"/>
      <c r="N11" s="261">
        <f t="shared" si="1"/>
        <v>8249.0229999999992</v>
      </c>
      <c r="O11" s="259">
        <v>2574.2200000000007</v>
      </c>
      <c r="P11" s="259">
        <v>203.03200000000001</v>
      </c>
      <c r="Q11" s="259">
        <v>5471.7709999999997</v>
      </c>
      <c r="R11" s="259"/>
      <c r="S11" s="259"/>
      <c r="T11" s="259">
        <v>0</v>
      </c>
    </row>
    <row r="12" spans="1:20" ht="25.5" customHeight="1" x14ac:dyDescent="0.25">
      <c r="A12" s="258" t="s">
        <v>168</v>
      </c>
      <c r="B12" s="259">
        <v>88822.7</v>
      </c>
      <c r="C12" s="259"/>
      <c r="D12" s="259"/>
      <c r="E12" s="259"/>
      <c r="F12" s="259"/>
      <c r="G12" s="261">
        <f t="shared" si="0"/>
        <v>88822.7</v>
      </c>
      <c r="H12" s="259">
        <v>-88822.7</v>
      </c>
      <c r="I12" s="259"/>
      <c r="J12" s="259"/>
      <c r="K12" s="259"/>
      <c r="L12" s="259"/>
      <c r="M12" s="259"/>
      <c r="N12" s="261">
        <f t="shared" si="1"/>
        <v>0</v>
      </c>
      <c r="O12" s="259">
        <v>0</v>
      </c>
      <c r="P12" s="259">
        <v>0</v>
      </c>
      <c r="Q12" s="259"/>
      <c r="R12" s="259"/>
      <c r="S12" s="259"/>
      <c r="T12" s="259">
        <v>0</v>
      </c>
    </row>
    <row r="13" spans="1:20" ht="25.5" customHeight="1" x14ac:dyDescent="0.25">
      <c r="A13" s="258" t="s">
        <v>169</v>
      </c>
      <c r="B13" s="259">
        <v>21730.7</v>
      </c>
      <c r="C13" s="259"/>
      <c r="D13" s="259"/>
      <c r="E13" s="259"/>
      <c r="F13" s="259"/>
      <c r="G13" s="261">
        <f t="shared" si="0"/>
        <v>21730.7</v>
      </c>
      <c r="H13" s="259">
        <v>-21730.7</v>
      </c>
      <c r="I13" s="259"/>
      <c r="J13" s="259"/>
      <c r="K13" s="259"/>
      <c r="L13" s="259"/>
      <c r="M13" s="259"/>
      <c r="N13" s="261">
        <f t="shared" si="1"/>
        <v>0</v>
      </c>
      <c r="O13" s="259">
        <v>0</v>
      </c>
      <c r="P13" s="259">
        <v>0</v>
      </c>
      <c r="Q13" s="259"/>
      <c r="R13" s="259"/>
      <c r="S13" s="259"/>
      <c r="T13" s="259">
        <v>0</v>
      </c>
    </row>
    <row r="14" spans="1:20" ht="25.5" customHeight="1" x14ac:dyDescent="0.25">
      <c r="A14" s="258" t="s">
        <v>170</v>
      </c>
      <c r="B14" s="259"/>
      <c r="C14" s="259">
        <v>2212</v>
      </c>
      <c r="D14" s="259">
        <v>2789</v>
      </c>
      <c r="E14" s="259"/>
      <c r="F14" s="259"/>
      <c r="G14" s="261">
        <f t="shared" si="0"/>
        <v>-577</v>
      </c>
      <c r="H14" s="259">
        <v>303898</v>
      </c>
      <c r="I14" s="259"/>
      <c r="J14" s="259"/>
      <c r="K14" s="259"/>
      <c r="L14" s="259">
        <v>-2331.6186299999999</v>
      </c>
      <c r="M14" s="259">
        <v>-46047</v>
      </c>
      <c r="N14" s="261">
        <f t="shared" si="1"/>
        <v>254942.38137000002</v>
      </c>
      <c r="O14" s="259">
        <v>115267</v>
      </c>
      <c r="P14" s="259">
        <v>1183.3813700000001</v>
      </c>
      <c r="Q14" s="259">
        <v>54262</v>
      </c>
      <c r="R14" s="259">
        <v>75007</v>
      </c>
      <c r="S14" s="259">
        <v>9223</v>
      </c>
      <c r="T14" s="259">
        <v>0</v>
      </c>
    </row>
    <row r="15" spans="1:20" ht="25.5" customHeight="1" x14ac:dyDescent="0.25">
      <c r="A15" s="258" t="s">
        <v>182</v>
      </c>
      <c r="B15" s="259"/>
      <c r="C15" s="259"/>
      <c r="D15" s="259"/>
      <c r="E15" s="259"/>
      <c r="F15" s="259"/>
      <c r="G15" s="261">
        <f t="shared" si="0"/>
        <v>0</v>
      </c>
      <c r="H15" s="259">
        <v>1026</v>
      </c>
      <c r="I15" s="259">
        <v>1781</v>
      </c>
      <c r="J15" s="259"/>
      <c r="K15" s="259"/>
      <c r="L15" s="259">
        <v>-294</v>
      </c>
      <c r="M15" s="259"/>
      <c r="N15" s="261">
        <f t="shared" si="1"/>
        <v>2513</v>
      </c>
      <c r="O15" s="259">
        <v>2472</v>
      </c>
      <c r="P15" s="259">
        <v>0</v>
      </c>
      <c r="Q15" s="259"/>
      <c r="R15" s="259">
        <v>41</v>
      </c>
      <c r="S15" s="259"/>
      <c r="T15" s="259">
        <v>0</v>
      </c>
    </row>
    <row r="16" spans="1:20" ht="25.5" customHeight="1" x14ac:dyDescent="0.25">
      <c r="A16" s="258" t="s">
        <v>178</v>
      </c>
      <c r="B16" s="259">
        <v>9651.2199999999993</v>
      </c>
      <c r="C16" s="259"/>
      <c r="D16" s="259"/>
      <c r="E16" s="259"/>
      <c r="F16" s="259"/>
      <c r="G16" s="261">
        <f t="shared" si="0"/>
        <v>9651.2199999999993</v>
      </c>
      <c r="H16" s="259">
        <v>-7697</v>
      </c>
      <c r="I16" s="259"/>
      <c r="J16" s="259"/>
      <c r="K16" s="259"/>
      <c r="L16" s="259"/>
      <c r="M16" s="259"/>
      <c r="N16" s="261">
        <f t="shared" si="1"/>
        <v>1954.2199999999993</v>
      </c>
      <c r="O16" s="259">
        <v>0</v>
      </c>
      <c r="P16" s="259">
        <v>0</v>
      </c>
      <c r="Q16" s="259">
        <v>852.8</v>
      </c>
      <c r="R16" s="259">
        <v>474.62</v>
      </c>
      <c r="S16" s="259">
        <v>626.79999999999995</v>
      </c>
      <c r="T16" s="259">
        <v>0</v>
      </c>
    </row>
    <row r="17" spans="1:20" ht="25.5" customHeight="1" x14ac:dyDescent="0.25">
      <c r="A17" s="258" t="s">
        <v>173</v>
      </c>
      <c r="B17" s="259">
        <v>1622</v>
      </c>
      <c r="C17" s="259"/>
      <c r="D17" s="259"/>
      <c r="E17" s="259"/>
      <c r="F17" s="259"/>
      <c r="G17" s="261">
        <f t="shared" si="0"/>
        <v>1622</v>
      </c>
      <c r="H17" s="259">
        <v>-796</v>
      </c>
      <c r="I17" s="259"/>
      <c r="J17" s="259"/>
      <c r="K17" s="259"/>
      <c r="L17" s="259"/>
      <c r="M17" s="259"/>
      <c r="N17" s="261">
        <f t="shared" si="1"/>
        <v>826</v>
      </c>
      <c r="O17" s="259">
        <v>289</v>
      </c>
      <c r="P17" s="259">
        <v>0</v>
      </c>
      <c r="Q17" s="259">
        <v>537</v>
      </c>
      <c r="R17" s="259"/>
      <c r="S17" s="259"/>
      <c r="T17" s="259">
        <v>0</v>
      </c>
    </row>
    <row r="18" spans="1:20" x14ac:dyDescent="0.25">
      <c r="B18" s="262"/>
    </row>
  </sheetData>
  <conditionalFormatting sqref="H2:M17">
    <cfRule type="cellIs" dxfId="3" priority="17" operator="greaterThan">
      <formula>0</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76EEF-4DC2-4089-8798-FF7FA4280BA3}">
  <dimension ref="A1:AL88"/>
  <sheetViews>
    <sheetView zoomScale="70" zoomScaleNormal="70" workbookViewId="0">
      <selection activeCell="B17" sqref="B17"/>
    </sheetView>
  </sheetViews>
  <sheetFormatPr defaultRowHeight="15" x14ac:dyDescent="0.25"/>
  <cols>
    <col min="1" max="1" width="46.28515625" style="291" customWidth="1"/>
    <col min="2" max="2" width="19.42578125" style="185" bestFit="1" customWidth="1"/>
    <col min="3" max="3" width="15.85546875" style="185" customWidth="1"/>
    <col min="4" max="4" width="11.85546875" style="185" bestFit="1" customWidth="1"/>
    <col min="5" max="5" width="11.85546875" style="185" customWidth="1"/>
    <col min="6" max="6" width="28.7109375" style="185" bestFit="1" customWidth="1"/>
    <col min="7" max="7" width="28.140625" style="185" bestFit="1" customWidth="1"/>
    <col min="8" max="8" width="23.28515625" style="185" bestFit="1" customWidth="1"/>
    <col min="9" max="9" width="24.28515625" style="185" bestFit="1" customWidth="1"/>
    <col min="10" max="10" width="23.5703125" style="185" bestFit="1" customWidth="1"/>
    <col min="11" max="11" width="17.5703125" style="185" bestFit="1" customWidth="1"/>
    <col min="12" max="12" width="24.5703125" style="185" bestFit="1" customWidth="1"/>
    <col min="13" max="13" width="18.85546875" style="185" bestFit="1" customWidth="1"/>
    <col min="14" max="14" width="13.42578125" style="185" bestFit="1" customWidth="1"/>
    <col min="15" max="15" width="12.85546875" style="185" bestFit="1" customWidth="1"/>
    <col min="16" max="16" width="15.85546875" style="185" customWidth="1"/>
    <col min="17" max="17" width="12.5703125" style="185" customWidth="1"/>
    <col min="18" max="18" width="20.85546875" style="185" bestFit="1" customWidth="1"/>
    <col min="19" max="19" width="24.85546875" style="185" bestFit="1" customWidth="1"/>
    <col min="20" max="20" width="14.42578125" style="185" bestFit="1" customWidth="1"/>
    <col min="21" max="21" width="12.28515625" style="185" customWidth="1"/>
    <col min="22" max="22" width="18.85546875" style="185" bestFit="1" customWidth="1"/>
    <col min="23" max="23" width="32.85546875" style="185" bestFit="1" customWidth="1"/>
    <col min="24" max="24" width="20.140625" style="185" bestFit="1" customWidth="1"/>
    <col min="25" max="25" width="13.7109375" style="185" bestFit="1" customWidth="1"/>
    <col min="26" max="26" width="14.7109375" style="185" customWidth="1"/>
    <col min="27" max="27" width="17.28515625" style="185" bestFit="1" customWidth="1"/>
    <col min="28" max="28" width="32.85546875" style="185" bestFit="1" customWidth="1"/>
    <col min="29" max="29" width="22.42578125" style="185" bestFit="1" customWidth="1"/>
    <col min="30" max="30" width="12.5703125" style="185" bestFit="1" customWidth="1"/>
    <col min="31" max="31" width="15.140625" style="185" bestFit="1" customWidth="1"/>
    <col min="32" max="32" width="13.42578125" style="185" bestFit="1" customWidth="1"/>
    <col min="33" max="33" width="11.5703125" style="185" bestFit="1" customWidth="1"/>
    <col min="34" max="34" width="13.140625" style="185" bestFit="1" customWidth="1"/>
    <col min="35" max="35" width="14.7109375" style="185" bestFit="1" customWidth="1"/>
    <col min="36" max="36" width="16.7109375" style="185" bestFit="1" customWidth="1"/>
    <col min="37" max="37" width="10.5703125" style="185" bestFit="1" customWidth="1"/>
    <col min="38" max="38" width="15.140625" style="185" bestFit="1" customWidth="1"/>
    <col min="39" max="16384" width="9.140625" style="185"/>
  </cols>
  <sheetData>
    <row r="1" spans="1:38" ht="77.25" customHeight="1" thickTop="1" thickBot="1" x14ac:dyDescent="0.3">
      <c r="A1" s="267" t="s">
        <v>2</v>
      </c>
      <c r="B1" s="268" t="s">
        <v>3</v>
      </c>
      <c r="C1" s="268" t="s">
        <v>4</v>
      </c>
      <c r="D1" s="268" t="s">
        <v>5</v>
      </c>
      <c r="E1" s="268" t="s">
        <v>6</v>
      </c>
      <c r="F1" s="268" t="s">
        <v>7</v>
      </c>
      <c r="G1" s="269" t="s">
        <v>8</v>
      </c>
      <c r="H1" s="269" t="s">
        <v>9</v>
      </c>
      <c r="I1" s="269" t="s">
        <v>10</v>
      </c>
      <c r="J1" s="268" t="s">
        <v>11</v>
      </c>
      <c r="K1" s="268" t="s">
        <v>12</v>
      </c>
      <c r="L1" s="268" t="s">
        <v>13</v>
      </c>
      <c r="M1" s="268" t="s">
        <v>14</v>
      </c>
      <c r="N1" s="268" t="s">
        <v>15</v>
      </c>
      <c r="O1" s="268" t="s">
        <v>16</v>
      </c>
      <c r="P1" s="268" t="s">
        <v>17</v>
      </c>
      <c r="Q1" s="268" t="s">
        <v>18</v>
      </c>
      <c r="R1" s="268" t="s">
        <v>19</v>
      </c>
      <c r="S1" s="268" t="s">
        <v>20</v>
      </c>
      <c r="T1" s="268" t="s">
        <v>21</v>
      </c>
      <c r="U1" s="268" t="s">
        <v>22</v>
      </c>
      <c r="V1" s="268" t="s">
        <v>23</v>
      </c>
      <c r="W1" s="268" t="s">
        <v>24</v>
      </c>
      <c r="X1" s="268" t="s">
        <v>25</v>
      </c>
      <c r="Y1" s="268" t="s">
        <v>26</v>
      </c>
      <c r="Z1" s="268" t="s">
        <v>27</v>
      </c>
      <c r="AA1" s="268" t="s">
        <v>28</v>
      </c>
      <c r="AB1" s="268" t="s">
        <v>29</v>
      </c>
      <c r="AC1" s="268" t="s">
        <v>30</v>
      </c>
      <c r="AD1" s="268" t="s">
        <v>31</v>
      </c>
      <c r="AE1" s="268" t="s">
        <v>32</v>
      </c>
      <c r="AF1" s="268" t="s">
        <v>33</v>
      </c>
      <c r="AG1" s="268" t="s">
        <v>34</v>
      </c>
      <c r="AH1" s="268" t="s">
        <v>35</v>
      </c>
      <c r="AI1" s="268" t="s">
        <v>36</v>
      </c>
      <c r="AJ1" s="268" t="s">
        <v>37</v>
      </c>
      <c r="AK1" s="268" t="s">
        <v>38</v>
      </c>
      <c r="AL1" s="268" t="s">
        <v>118</v>
      </c>
    </row>
    <row r="2" spans="1:38" ht="24" thickTop="1" x14ac:dyDescent="0.25">
      <c r="A2" s="270" t="s">
        <v>44</v>
      </c>
      <c r="B2" s="292">
        <v>717.86631</v>
      </c>
      <c r="C2" s="292">
        <v>15609.0429</v>
      </c>
      <c r="D2" s="292">
        <v>1022.4402502</v>
      </c>
      <c r="E2" s="292"/>
      <c r="F2" s="292"/>
      <c r="G2" s="293"/>
      <c r="H2" s="293"/>
      <c r="I2" s="293"/>
      <c r="J2" s="292"/>
      <c r="K2" s="292">
        <v>3135.3</v>
      </c>
      <c r="L2" s="292"/>
      <c r="M2" s="293"/>
      <c r="N2" s="293"/>
      <c r="O2" s="293"/>
      <c r="P2" s="293"/>
      <c r="Q2" s="293"/>
      <c r="R2" s="293"/>
      <c r="S2" s="293"/>
      <c r="T2" s="293"/>
      <c r="U2" s="293"/>
      <c r="V2" s="293"/>
      <c r="W2" s="293"/>
      <c r="X2" s="293"/>
      <c r="Y2" s="293"/>
      <c r="Z2" s="293"/>
      <c r="AA2" s="292">
        <v>398.47499999999997</v>
      </c>
      <c r="AB2" s="292">
        <v>3157.1966179999999</v>
      </c>
      <c r="AC2" s="293">
        <v>1045.7912999999999</v>
      </c>
      <c r="AD2" s="293">
        <v>1936.5947659999999</v>
      </c>
      <c r="AE2" s="293">
        <v>174.810552</v>
      </c>
      <c r="AF2" s="292">
        <v>7638.752199999999</v>
      </c>
      <c r="AG2" s="292">
        <v>1868.8401999999999</v>
      </c>
      <c r="AH2" s="292"/>
      <c r="AI2" s="292"/>
      <c r="AJ2" s="292">
        <v>9651.2199999999993</v>
      </c>
      <c r="AK2" s="292">
        <v>1622</v>
      </c>
      <c r="AL2" s="292">
        <v>44821.133478199998</v>
      </c>
    </row>
    <row r="3" spans="1:38" ht="23.25" x14ac:dyDescent="0.25">
      <c r="A3" s="180" t="s">
        <v>45</v>
      </c>
      <c r="B3" s="55">
        <v>23837.865624999999</v>
      </c>
      <c r="C3" s="55"/>
      <c r="D3" s="55"/>
      <c r="E3" s="55">
        <v>420.97859999999997</v>
      </c>
      <c r="F3" s="55"/>
      <c r="G3" s="57"/>
      <c r="H3" s="58"/>
      <c r="I3" s="58"/>
      <c r="J3" s="55">
        <v>11.875270800000001</v>
      </c>
      <c r="K3" s="55">
        <v>32628.75</v>
      </c>
      <c r="L3" s="55">
        <v>21063.877795</v>
      </c>
      <c r="M3" s="57">
        <v>2115.96</v>
      </c>
      <c r="N3" s="58">
        <v>1964.2174050000001</v>
      </c>
      <c r="O3" s="58">
        <v>11303.56827</v>
      </c>
      <c r="P3" s="58"/>
      <c r="Q3" s="58">
        <v>3735.8297199999997</v>
      </c>
      <c r="R3" s="58"/>
      <c r="S3" s="58">
        <v>377.28263999999996</v>
      </c>
      <c r="T3" s="58"/>
      <c r="U3" s="58">
        <v>1068.55</v>
      </c>
      <c r="V3" s="58">
        <v>128.46335999999999</v>
      </c>
      <c r="W3" s="58">
        <v>262.83840000000004</v>
      </c>
      <c r="X3" s="58">
        <v>33.247999999999998</v>
      </c>
      <c r="Y3" s="58">
        <v>12.48</v>
      </c>
      <c r="Z3" s="58">
        <v>61.44</v>
      </c>
      <c r="AA3" s="55">
        <v>37299.462749999999</v>
      </c>
      <c r="AB3" s="55"/>
      <c r="AC3" s="57"/>
      <c r="AD3" s="58"/>
      <c r="AE3" s="58"/>
      <c r="AF3" s="55"/>
      <c r="AG3" s="55"/>
      <c r="AH3" s="55">
        <v>190.23199999999997</v>
      </c>
      <c r="AI3" s="55"/>
      <c r="AJ3" s="55"/>
      <c r="AK3" s="55"/>
      <c r="AL3" s="55">
        <v>115453.04204079999</v>
      </c>
    </row>
    <row r="4" spans="1:38" ht="23.25" x14ac:dyDescent="0.25">
      <c r="A4" s="180" t="s">
        <v>46</v>
      </c>
      <c r="B4" s="55">
        <v>34.108199999999997</v>
      </c>
      <c r="C4" s="55">
        <v>0.24736249999999999</v>
      </c>
      <c r="D4" s="55"/>
      <c r="E4" s="55">
        <v>0.67209000000000008</v>
      </c>
      <c r="F4" s="55"/>
      <c r="G4" s="57"/>
      <c r="H4" s="57"/>
      <c r="I4" s="58"/>
      <c r="J4" s="55">
        <v>124.9706304</v>
      </c>
      <c r="K4" s="55"/>
      <c r="L4" s="55">
        <v>8710.5610950000009</v>
      </c>
      <c r="M4" s="57">
        <v>108.57000000000001</v>
      </c>
      <c r="N4" s="57">
        <v>1905.3697350000002</v>
      </c>
      <c r="O4" s="57">
        <v>1322.1897300000001</v>
      </c>
      <c r="P4" s="57">
        <v>3180.5643</v>
      </c>
      <c r="Q4" s="57">
        <v>113.25312</v>
      </c>
      <c r="R4" s="57"/>
      <c r="S4" s="57">
        <v>748.33929000000001</v>
      </c>
      <c r="T4" s="57"/>
      <c r="U4" s="57">
        <v>55.177599999999998</v>
      </c>
      <c r="V4" s="57">
        <v>601.28832</v>
      </c>
      <c r="W4" s="57">
        <v>180.57600000000002</v>
      </c>
      <c r="X4" s="57">
        <v>48.832999999999998</v>
      </c>
      <c r="Y4" s="57">
        <v>298.56</v>
      </c>
      <c r="Z4" s="58">
        <v>147.84</v>
      </c>
      <c r="AA4" s="55">
        <v>629.2109999999999</v>
      </c>
      <c r="AB4" s="55"/>
      <c r="AC4" s="57"/>
      <c r="AD4" s="57"/>
      <c r="AE4" s="58"/>
      <c r="AF4" s="55"/>
      <c r="AG4" s="55"/>
      <c r="AH4" s="55">
        <v>239.85399999999998</v>
      </c>
      <c r="AI4" s="55"/>
      <c r="AJ4" s="55"/>
      <c r="AK4" s="55"/>
      <c r="AL4" s="55">
        <v>9739.6243778999997</v>
      </c>
    </row>
    <row r="5" spans="1:38" ht="23.25" x14ac:dyDescent="0.25">
      <c r="A5" s="180" t="s">
        <v>47</v>
      </c>
      <c r="B5" s="55"/>
      <c r="C5" s="55"/>
      <c r="D5" s="55"/>
      <c r="E5" s="55"/>
      <c r="F5" s="55"/>
      <c r="G5" s="57"/>
      <c r="H5" s="58"/>
      <c r="I5" s="58"/>
      <c r="J5" s="55"/>
      <c r="K5" s="55"/>
      <c r="L5" s="55">
        <v>6475.59591</v>
      </c>
      <c r="M5" s="57"/>
      <c r="N5" s="58">
        <v>840.69634500000006</v>
      </c>
      <c r="O5" s="58">
        <v>985.78264499999989</v>
      </c>
      <c r="P5" s="58"/>
      <c r="Q5" s="58"/>
      <c r="R5" s="58"/>
      <c r="S5" s="58">
        <v>4649.1169200000004</v>
      </c>
      <c r="T5" s="58"/>
      <c r="U5" s="58"/>
      <c r="V5" s="58"/>
      <c r="W5" s="58"/>
      <c r="X5" s="58"/>
      <c r="Y5" s="58"/>
      <c r="Z5" s="58"/>
      <c r="AA5" s="55"/>
      <c r="AB5" s="55"/>
      <c r="AC5" s="57"/>
      <c r="AD5" s="58"/>
      <c r="AE5" s="58"/>
      <c r="AF5" s="55"/>
      <c r="AG5" s="55"/>
      <c r="AH5" s="55"/>
      <c r="AI5" s="55"/>
      <c r="AJ5" s="55"/>
      <c r="AK5" s="55"/>
      <c r="AL5" s="55">
        <v>6475.59591</v>
      </c>
    </row>
    <row r="6" spans="1:38" ht="24" thickBot="1" x14ac:dyDescent="0.3">
      <c r="A6" s="271" t="s">
        <v>48</v>
      </c>
      <c r="B6" s="194">
        <v>598.47326699999996</v>
      </c>
      <c r="C6" s="194">
        <v>-156.201777655</v>
      </c>
      <c r="D6" s="194"/>
      <c r="E6" s="194"/>
      <c r="F6" s="194"/>
      <c r="G6" s="195"/>
      <c r="H6" s="195"/>
      <c r="I6" s="195"/>
      <c r="J6" s="194">
        <v>17.387255243400002</v>
      </c>
      <c r="K6" s="194">
        <v>-316.05</v>
      </c>
      <c r="L6" s="194">
        <v>128.63180000000003</v>
      </c>
      <c r="M6" s="195">
        <v>24.64</v>
      </c>
      <c r="N6" s="195">
        <v>2.2303500000000001</v>
      </c>
      <c r="O6" s="195">
        <v>109.71</v>
      </c>
      <c r="P6" s="195">
        <v>20.330000000000002</v>
      </c>
      <c r="Q6" s="195">
        <v>82.49</v>
      </c>
      <c r="R6" s="195">
        <v>-3.66275</v>
      </c>
      <c r="S6" s="195">
        <v>-158.685</v>
      </c>
      <c r="T6" s="195">
        <v>-1.0449999999999999</v>
      </c>
      <c r="U6" s="195">
        <v>4.3</v>
      </c>
      <c r="V6" s="195">
        <v>5.0543999999999993</v>
      </c>
      <c r="W6" s="195">
        <v>4.0128000000000004</v>
      </c>
      <c r="X6" s="195">
        <v>23.896999999999998</v>
      </c>
      <c r="Y6" s="195">
        <v>150.72</v>
      </c>
      <c r="Z6" s="195">
        <v>-135.35999999999999</v>
      </c>
      <c r="AA6" s="194">
        <v>59.226750000000003</v>
      </c>
      <c r="AB6" s="194"/>
      <c r="AC6" s="195"/>
      <c r="AD6" s="195"/>
      <c r="AE6" s="195"/>
      <c r="AF6" s="194"/>
      <c r="AG6" s="194"/>
      <c r="AH6" s="194"/>
      <c r="AI6" s="194"/>
      <c r="AJ6" s="194"/>
      <c r="AK6" s="194"/>
      <c r="AL6" s="194">
        <v>331.46729458839997</v>
      </c>
    </row>
    <row r="7" spans="1:38" ht="24.75" thickTop="1" thickBot="1" x14ac:dyDescent="0.3">
      <c r="A7" s="272"/>
      <c r="B7" s="200"/>
      <c r="C7" s="200"/>
      <c r="D7" s="200"/>
      <c r="E7" s="200"/>
      <c r="F7" s="200"/>
      <c r="G7" s="200"/>
      <c r="H7" s="200"/>
      <c r="I7" s="200"/>
      <c r="J7" s="200"/>
      <c r="K7" s="200"/>
      <c r="L7" s="200"/>
      <c r="M7" s="200"/>
      <c r="N7" s="200"/>
      <c r="O7" s="200"/>
      <c r="P7" s="200"/>
      <c r="Q7" s="200"/>
      <c r="R7" s="200"/>
      <c r="S7" s="200"/>
      <c r="T7" s="200"/>
      <c r="U7" s="200"/>
      <c r="V7" s="200"/>
      <c r="W7" s="200"/>
      <c r="X7" s="200"/>
      <c r="Y7" s="200"/>
      <c r="Z7" s="200"/>
      <c r="AA7" s="200"/>
      <c r="AB7" s="200"/>
      <c r="AC7" s="200"/>
      <c r="AD7" s="200"/>
      <c r="AE7" s="200"/>
      <c r="AF7" s="200"/>
      <c r="AG7" s="200"/>
      <c r="AH7" s="200"/>
      <c r="AI7" s="200"/>
      <c r="AJ7" s="200"/>
      <c r="AK7" s="200"/>
      <c r="AL7" s="200"/>
    </row>
    <row r="8" spans="1:38" ht="24" thickTop="1" thickBot="1" x14ac:dyDescent="0.3">
      <c r="A8" s="273" t="s">
        <v>49</v>
      </c>
      <c r="B8" s="202">
        <v>25120.097002000002</v>
      </c>
      <c r="C8" s="202">
        <v>15452.593759845</v>
      </c>
      <c r="D8" s="202">
        <v>1022.4402502</v>
      </c>
      <c r="E8" s="202">
        <v>420.30650999999995</v>
      </c>
      <c r="F8" s="202">
        <v>0</v>
      </c>
      <c r="G8" s="202">
        <v>0</v>
      </c>
      <c r="H8" s="202">
        <v>0</v>
      </c>
      <c r="I8" s="202">
        <v>0</v>
      </c>
      <c r="J8" s="202">
        <v>-95.708104356600003</v>
      </c>
      <c r="K8" s="202">
        <v>35448</v>
      </c>
      <c r="L8" s="202">
        <v>6006.3525899999986</v>
      </c>
      <c r="M8" s="202">
        <v>2032.0300000000002</v>
      </c>
      <c r="N8" s="202">
        <v>-779.61832500000014</v>
      </c>
      <c r="O8" s="202">
        <v>9105.3058949999995</v>
      </c>
      <c r="P8" s="202">
        <v>-3160.2343000000001</v>
      </c>
      <c r="Q8" s="202">
        <v>3705.0665999999997</v>
      </c>
      <c r="R8" s="202">
        <v>-3.66275</v>
      </c>
      <c r="S8" s="202">
        <v>-5178.8585700000012</v>
      </c>
      <c r="T8" s="202">
        <v>-1.0449999999999999</v>
      </c>
      <c r="U8" s="202">
        <v>1017.6723999999999</v>
      </c>
      <c r="V8" s="202">
        <v>-467.77056000000005</v>
      </c>
      <c r="W8" s="202">
        <v>86.275200000000012</v>
      </c>
      <c r="X8" s="202">
        <v>8.3119999999999976</v>
      </c>
      <c r="Y8" s="202">
        <v>-135.35999999999999</v>
      </c>
      <c r="Z8" s="202">
        <v>-221.76</v>
      </c>
      <c r="AA8" s="202">
        <v>37127.953499999996</v>
      </c>
      <c r="AB8" s="202">
        <v>3157.1966179999999</v>
      </c>
      <c r="AC8" s="202">
        <v>1045.7912999999999</v>
      </c>
      <c r="AD8" s="202">
        <v>1936.5947659999999</v>
      </c>
      <c r="AE8" s="202">
        <v>174.810552</v>
      </c>
      <c r="AF8" s="202">
        <v>7638.752199999999</v>
      </c>
      <c r="AG8" s="202">
        <v>1868.8401999999999</v>
      </c>
      <c r="AH8" s="202">
        <v>-49.622000000000014</v>
      </c>
      <c r="AI8" s="202">
        <v>0</v>
      </c>
      <c r="AJ8" s="202">
        <v>9651.2199999999993</v>
      </c>
      <c r="AK8" s="202">
        <v>1622</v>
      </c>
      <c r="AL8" s="202">
        <v>144390.42252568842</v>
      </c>
    </row>
    <row r="9" spans="1:38" ht="24.75" thickTop="1" thickBot="1" x14ac:dyDescent="0.3">
      <c r="A9" s="272"/>
      <c r="B9" s="200"/>
      <c r="C9" s="200"/>
      <c r="D9" s="200"/>
      <c r="E9" s="200"/>
      <c r="F9" s="200"/>
      <c r="G9" s="200"/>
      <c r="H9" s="200"/>
      <c r="I9" s="200"/>
      <c r="J9" s="200"/>
      <c r="K9" s="200"/>
      <c r="L9" s="200"/>
      <c r="M9" s="200"/>
      <c r="N9" s="200"/>
      <c r="O9" s="200"/>
      <c r="P9" s="200"/>
      <c r="Q9" s="200"/>
      <c r="R9" s="200"/>
      <c r="S9" s="200"/>
      <c r="T9" s="200"/>
      <c r="U9" s="200"/>
      <c r="V9" s="200"/>
      <c r="W9" s="200"/>
      <c r="X9" s="200"/>
      <c r="Y9" s="200"/>
      <c r="Z9" s="200"/>
      <c r="AA9" s="200"/>
      <c r="AB9" s="200"/>
      <c r="AC9" s="200"/>
      <c r="AD9" s="200"/>
      <c r="AE9" s="200"/>
      <c r="AF9" s="200"/>
      <c r="AG9" s="200"/>
      <c r="AH9" s="200"/>
      <c r="AI9" s="200"/>
      <c r="AJ9" s="200"/>
      <c r="AK9" s="200"/>
      <c r="AL9" s="200"/>
    </row>
    <row r="10" spans="1:38" ht="24" thickTop="1" thickBot="1" x14ac:dyDescent="0.3">
      <c r="A10" s="273" t="s">
        <v>50</v>
      </c>
      <c r="B10" s="202">
        <v>325.68163257500237</v>
      </c>
      <c r="C10" s="202">
        <v>274.25597406620273</v>
      </c>
      <c r="D10" s="202">
        <v>0</v>
      </c>
      <c r="E10" s="202">
        <v>194.91130902000032</v>
      </c>
      <c r="F10" s="202">
        <v>-0.46851100000020551</v>
      </c>
      <c r="G10" s="202">
        <v>-6.381000000021686E-2</v>
      </c>
      <c r="H10" s="202">
        <v>-0.40470199999998613</v>
      </c>
      <c r="I10" s="202">
        <v>9.9999999747524271E-7</v>
      </c>
      <c r="J10" s="202">
        <v>5.7036091020000086</v>
      </c>
      <c r="K10" s="202">
        <v>0</v>
      </c>
      <c r="L10" s="202">
        <v>464.2612810100004</v>
      </c>
      <c r="M10" s="202">
        <v>154.64758463000044</v>
      </c>
      <c r="N10" s="202">
        <v>-13.479309000000228</v>
      </c>
      <c r="O10" s="202">
        <v>0</v>
      </c>
      <c r="P10" s="202">
        <v>0</v>
      </c>
      <c r="Q10" s="202">
        <v>204.82688038000015</v>
      </c>
      <c r="R10" s="202">
        <v>-3.9968028886505635E-14</v>
      </c>
      <c r="S10" s="202">
        <v>0</v>
      </c>
      <c r="T10" s="202">
        <v>0</v>
      </c>
      <c r="U10" s="202">
        <v>118.2661250000001</v>
      </c>
      <c r="V10" s="202">
        <v>0</v>
      </c>
      <c r="W10" s="202">
        <v>0</v>
      </c>
      <c r="X10" s="202">
        <v>0</v>
      </c>
      <c r="Y10" s="202">
        <v>0</v>
      </c>
      <c r="Z10" s="202">
        <v>0</v>
      </c>
      <c r="AA10" s="202">
        <v>0</v>
      </c>
      <c r="AB10" s="202">
        <v>0.12620099999980994</v>
      </c>
      <c r="AC10" s="202">
        <v>0</v>
      </c>
      <c r="AD10" s="202">
        <v>0.12620099999980994</v>
      </c>
      <c r="AE10" s="202">
        <v>0</v>
      </c>
      <c r="AF10" s="202">
        <v>0</v>
      </c>
      <c r="AG10" s="202">
        <v>0</v>
      </c>
      <c r="AH10" s="202">
        <v>0</v>
      </c>
      <c r="AI10" s="202">
        <v>0</v>
      </c>
      <c r="AJ10" s="202">
        <v>0</v>
      </c>
      <c r="AK10" s="202">
        <v>0</v>
      </c>
      <c r="AL10" s="202">
        <v>1264.4714957732053</v>
      </c>
    </row>
    <row r="11" spans="1:38" ht="17.25" thickTop="1" thickBot="1" x14ac:dyDescent="0.3">
      <c r="A11" s="274"/>
      <c r="B11" s="205"/>
      <c r="C11" s="205"/>
      <c r="D11" s="205"/>
      <c r="E11" s="205"/>
      <c r="F11" s="205"/>
      <c r="G11" s="205"/>
      <c r="H11" s="205"/>
      <c r="I11" s="205"/>
      <c r="J11" s="205"/>
      <c r="K11" s="205"/>
      <c r="L11" s="205"/>
      <c r="M11" s="205"/>
      <c r="N11" s="205"/>
      <c r="O11" s="205"/>
      <c r="P11" s="205"/>
      <c r="Q11" s="205"/>
      <c r="R11" s="205"/>
      <c r="S11" s="205"/>
      <c r="T11" s="205"/>
      <c r="U11" s="205"/>
      <c r="V11" s="205"/>
      <c r="W11" s="205"/>
      <c r="X11" s="205"/>
      <c r="Y11" s="205"/>
      <c r="Z11" s="205"/>
      <c r="AA11" s="205"/>
      <c r="AB11" s="205"/>
      <c r="AC11" s="205"/>
      <c r="AD11" s="205"/>
      <c r="AE11" s="205"/>
      <c r="AF11" s="205"/>
      <c r="AG11" s="205"/>
      <c r="AH11" s="205"/>
      <c r="AI11" s="205"/>
      <c r="AJ11" s="205"/>
      <c r="AK11" s="205"/>
      <c r="AL11" s="205"/>
    </row>
    <row r="12" spans="1:38" ht="24" thickTop="1" thickBot="1" x14ac:dyDescent="0.3">
      <c r="A12" s="275" t="s">
        <v>51</v>
      </c>
      <c r="B12" s="207">
        <v>-17924.144382365001</v>
      </c>
      <c r="C12" s="207">
        <v>-12535.090305478798</v>
      </c>
      <c r="D12" s="207">
        <v>-634.59339999999997</v>
      </c>
      <c r="E12" s="207">
        <v>2759.9227500000002</v>
      </c>
      <c r="F12" s="207">
        <v>411.76188099999979</v>
      </c>
      <c r="G12" s="207">
        <v>48.886567999999784</v>
      </c>
      <c r="H12" s="207">
        <v>329.89306299999998</v>
      </c>
      <c r="I12" s="207">
        <v>32.982250000000001</v>
      </c>
      <c r="J12" s="207">
        <v>127.50656040000001</v>
      </c>
      <c r="K12" s="207">
        <v>-35448</v>
      </c>
      <c r="L12" s="207">
        <v>35166.318814999999</v>
      </c>
      <c r="M12" s="207">
        <v>934.1717000000001</v>
      </c>
      <c r="N12" s="207">
        <v>1068.8006399999999</v>
      </c>
      <c r="O12" s="207">
        <v>13878.951525</v>
      </c>
      <c r="P12" s="207">
        <v>5576.7447700000012</v>
      </c>
      <c r="Q12" s="207">
        <v>1222.18201</v>
      </c>
      <c r="R12" s="207">
        <v>3.66274999999996</v>
      </c>
      <c r="S12" s="207">
        <v>6352.5524699999996</v>
      </c>
      <c r="T12" s="207">
        <v>10.45</v>
      </c>
      <c r="U12" s="207">
        <v>1224.0315499999999</v>
      </c>
      <c r="V12" s="207">
        <v>774.90240000000006</v>
      </c>
      <c r="W12" s="207">
        <v>125.4</v>
      </c>
      <c r="X12" s="207">
        <v>11.428999999999998</v>
      </c>
      <c r="Y12" s="207">
        <v>2158.08</v>
      </c>
      <c r="Z12" s="207">
        <v>1824.96</v>
      </c>
      <c r="AA12" s="207">
        <v>-11355.7125528</v>
      </c>
      <c r="AB12" s="207">
        <v>-611.34</v>
      </c>
      <c r="AC12" s="207">
        <v>0</v>
      </c>
      <c r="AD12" s="207">
        <v>-611.34</v>
      </c>
      <c r="AE12" s="207">
        <v>0</v>
      </c>
      <c r="AF12" s="207">
        <v>-7638.7521999999999</v>
      </c>
      <c r="AG12" s="207">
        <v>-1868.8401999999999</v>
      </c>
      <c r="AH12" s="207">
        <v>21974.666797819998</v>
      </c>
      <c r="AI12" s="207">
        <v>2513</v>
      </c>
      <c r="AJ12" s="207">
        <v>-7697</v>
      </c>
      <c r="AK12" s="207">
        <v>-796</v>
      </c>
      <c r="AL12" s="207">
        <v>-33556.296236423797</v>
      </c>
    </row>
    <row r="13" spans="1:38" ht="24" x14ac:dyDescent="0.25">
      <c r="A13" s="276" t="s">
        <v>52</v>
      </c>
      <c r="B13" s="55">
        <v>-13087.4172</v>
      </c>
      <c r="C13" s="55">
        <v>-12241.117839999999</v>
      </c>
      <c r="D13" s="55">
        <v>-634.59339999999997</v>
      </c>
      <c r="E13" s="55"/>
      <c r="F13" s="55">
        <v>-711</v>
      </c>
      <c r="G13" s="216">
        <v>-398.80964699999998</v>
      </c>
      <c r="H13" s="216">
        <v>-233</v>
      </c>
      <c r="I13" s="216">
        <v>-79.190353000000002</v>
      </c>
      <c r="J13" s="55"/>
      <c r="K13" s="55"/>
      <c r="L13" s="55">
        <v>-135.29999999999998</v>
      </c>
      <c r="M13" s="216"/>
      <c r="N13" s="216">
        <v>-122.88</v>
      </c>
      <c r="O13" s="216">
        <v>-12.419999999999998</v>
      </c>
      <c r="P13" s="216"/>
      <c r="Q13" s="216"/>
      <c r="R13" s="216"/>
      <c r="S13" s="216"/>
      <c r="T13" s="216"/>
      <c r="U13" s="216"/>
      <c r="V13" s="216"/>
      <c r="W13" s="216"/>
      <c r="X13" s="216"/>
      <c r="Y13" s="216"/>
      <c r="Z13" s="216"/>
      <c r="AA13" s="55">
        <v>-9584.0249999999996</v>
      </c>
      <c r="AB13" s="55">
        <v>-580.98</v>
      </c>
      <c r="AC13" s="216"/>
      <c r="AD13" s="216">
        <v>-580.98</v>
      </c>
      <c r="AE13" s="216"/>
      <c r="AF13" s="55">
        <v>-7638.7521999999999</v>
      </c>
      <c r="AG13" s="55">
        <v>-1868.8401999999999</v>
      </c>
      <c r="AH13" s="55">
        <v>26135.227999999999</v>
      </c>
      <c r="AI13" s="55">
        <v>1026</v>
      </c>
      <c r="AJ13" s="55">
        <v>-7697</v>
      </c>
      <c r="AK13" s="55">
        <v>-796</v>
      </c>
      <c r="AL13" s="55">
        <v>-27813.797840000003</v>
      </c>
    </row>
    <row r="14" spans="1:38" ht="23.25" x14ac:dyDescent="0.25">
      <c r="A14" s="179" t="s">
        <v>53</v>
      </c>
      <c r="B14" s="55">
        <v>-11779.23669</v>
      </c>
      <c r="C14" s="55">
        <v>-12153.747099999999</v>
      </c>
      <c r="D14" s="55">
        <v>-634.59339999999997</v>
      </c>
      <c r="E14" s="56"/>
      <c r="F14" s="55"/>
      <c r="G14" s="57"/>
      <c r="H14" s="58"/>
      <c r="I14" s="58"/>
      <c r="J14" s="55"/>
      <c r="K14" s="55"/>
      <c r="L14" s="55">
        <v>-46.980000000000004</v>
      </c>
      <c r="M14" s="57"/>
      <c r="N14" s="58">
        <v>-34.56</v>
      </c>
      <c r="O14" s="58">
        <v>-12.419999999999998</v>
      </c>
      <c r="P14" s="58"/>
      <c r="Q14" s="58"/>
      <c r="R14" s="58"/>
      <c r="S14" s="58"/>
      <c r="T14" s="58"/>
      <c r="U14" s="58"/>
      <c r="V14" s="58"/>
      <c r="W14" s="58"/>
      <c r="X14" s="58"/>
      <c r="Y14" s="58"/>
      <c r="Z14" s="58"/>
      <c r="AA14" s="55">
        <v>-7500.9</v>
      </c>
      <c r="AB14" s="55">
        <v>-552.23</v>
      </c>
      <c r="AC14" s="57"/>
      <c r="AD14" s="58">
        <v>-552.23</v>
      </c>
      <c r="AE14" s="58"/>
      <c r="AF14" s="55">
        <v>-7528.4657999999999</v>
      </c>
      <c r="AG14" s="55">
        <v>-1859.6897999999999</v>
      </c>
      <c r="AH14" s="55">
        <v>24162.903999999999</v>
      </c>
      <c r="AI14" s="55">
        <v>409</v>
      </c>
      <c r="AJ14" s="55">
        <v>-7697</v>
      </c>
      <c r="AK14" s="55">
        <v>-637</v>
      </c>
      <c r="AL14" s="55">
        <v>-25817.938790000004</v>
      </c>
    </row>
    <row r="15" spans="1:38" ht="23.25" x14ac:dyDescent="0.25">
      <c r="A15" s="179" t="s">
        <v>54</v>
      </c>
      <c r="B15" s="55">
        <v>-1308.1805099999999</v>
      </c>
      <c r="C15" s="55">
        <v>-87.370739999999998</v>
      </c>
      <c r="D15" s="55"/>
      <c r="E15" s="56"/>
      <c r="F15" s="55">
        <v>-711</v>
      </c>
      <c r="G15" s="57">
        <v>-398.80964699999998</v>
      </c>
      <c r="H15" s="57">
        <v>-233</v>
      </c>
      <c r="I15" s="58">
        <v>-79.190353000000002</v>
      </c>
      <c r="J15" s="55"/>
      <c r="K15" s="55"/>
      <c r="L15" s="55">
        <v>-88.32</v>
      </c>
      <c r="M15" s="57"/>
      <c r="N15" s="57">
        <v>-88.32</v>
      </c>
      <c r="O15" s="57"/>
      <c r="P15" s="57"/>
      <c r="Q15" s="57"/>
      <c r="R15" s="57"/>
      <c r="S15" s="57"/>
      <c r="T15" s="57"/>
      <c r="U15" s="57"/>
      <c r="V15" s="57"/>
      <c r="W15" s="57"/>
      <c r="X15" s="57"/>
      <c r="Y15" s="57"/>
      <c r="Z15" s="58"/>
      <c r="AA15" s="55">
        <v>-2083.125</v>
      </c>
      <c r="AB15" s="55">
        <v>-28.75</v>
      </c>
      <c r="AC15" s="57"/>
      <c r="AD15" s="57">
        <v>-28.75</v>
      </c>
      <c r="AE15" s="58"/>
      <c r="AF15" s="55">
        <v>-110.2864</v>
      </c>
      <c r="AG15" s="55">
        <v>-9.1503999999999994</v>
      </c>
      <c r="AH15" s="55">
        <v>1972.3239999999998</v>
      </c>
      <c r="AI15" s="55">
        <v>617</v>
      </c>
      <c r="AJ15" s="55"/>
      <c r="AK15" s="55">
        <v>-159</v>
      </c>
      <c r="AL15" s="55">
        <v>-1995.8590500000009</v>
      </c>
    </row>
    <row r="16" spans="1:38" ht="24" x14ac:dyDescent="0.25">
      <c r="A16" s="180" t="s">
        <v>55</v>
      </c>
      <c r="B16" s="55">
        <v>-251.98328999999998</v>
      </c>
      <c r="C16" s="55">
        <v>-281.85701999999998</v>
      </c>
      <c r="D16" s="55"/>
      <c r="E16" s="55"/>
      <c r="F16" s="55">
        <v>-189</v>
      </c>
      <c r="G16" s="57">
        <v>-103.08651800000001</v>
      </c>
      <c r="H16" s="58">
        <v>-40</v>
      </c>
      <c r="I16" s="58">
        <v>-45.913481999999995</v>
      </c>
      <c r="J16" s="55"/>
      <c r="K16" s="55"/>
      <c r="L16" s="55">
        <v>-52.8</v>
      </c>
      <c r="M16" s="57"/>
      <c r="N16" s="58">
        <v>-52.8</v>
      </c>
      <c r="O16" s="58"/>
      <c r="P16" s="58"/>
      <c r="Q16" s="58"/>
      <c r="R16" s="58"/>
      <c r="S16" s="58"/>
      <c r="T16" s="58"/>
      <c r="U16" s="58"/>
      <c r="V16" s="58"/>
      <c r="W16" s="58"/>
      <c r="X16" s="58"/>
      <c r="Y16" s="58"/>
      <c r="Z16" s="58"/>
      <c r="AA16" s="55">
        <v>-926.47499999999991</v>
      </c>
      <c r="AB16" s="55">
        <v>-30.360000000000003</v>
      </c>
      <c r="AC16" s="57"/>
      <c r="AD16" s="58">
        <v>-30.360000000000003</v>
      </c>
      <c r="AE16" s="58"/>
      <c r="AF16" s="55"/>
      <c r="AG16" s="55"/>
      <c r="AH16" s="55"/>
      <c r="AI16" s="55">
        <v>1781</v>
      </c>
      <c r="AJ16" s="55"/>
      <c r="AK16" s="55"/>
      <c r="AL16" s="55">
        <v>48.524690000000419</v>
      </c>
    </row>
    <row r="17" spans="1:38" ht="23.25" x14ac:dyDescent="0.25">
      <c r="A17" s="180" t="s">
        <v>56</v>
      </c>
      <c r="B17" s="55">
        <v>-4375.4630712649996</v>
      </c>
      <c r="C17" s="55"/>
      <c r="D17" s="55"/>
      <c r="E17" s="56">
        <v>2759.9227500000002</v>
      </c>
      <c r="F17" s="55">
        <v>849.370676</v>
      </c>
      <c r="G17" s="57"/>
      <c r="H17" s="58">
        <v>849.370676</v>
      </c>
      <c r="I17" s="58"/>
      <c r="J17" s="55">
        <v>127.50656040000001</v>
      </c>
      <c r="K17" s="55"/>
      <c r="L17" s="55"/>
      <c r="M17" s="57"/>
      <c r="N17" s="58"/>
      <c r="O17" s="58"/>
      <c r="P17" s="58"/>
      <c r="Q17" s="58"/>
      <c r="R17" s="58"/>
      <c r="S17" s="58"/>
      <c r="T17" s="58"/>
      <c r="U17" s="58"/>
      <c r="V17" s="58"/>
      <c r="W17" s="58"/>
      <c r="X17" s="58"/>
      <c r="Y17" s="58"/>
      <c r="Z17" s="58"/>
      <c r="AA17" s="55"/>
      <c r="AB17" s="55"/>
      <c r="AC17" s="57"/>
      <c r="AD17" s="58"/>
      <c r="AE17" s="58"/>
      <c r="AF17" s="55"/>
      <c r="AG17" s="55"/>
      <c r="AH17" s="55"/>
      <c r="AI17" s="55"/>
      <c r="AJ17" s="55"/>
      <c r="AK17" s="55"/>
      <c r="AL17" s="55">
        <v>-638.6630848649994</v>
      </c>
    </row>
    <row r="18" spans="1:38" ht="23.25" x14ac:dyDescent="0.25">
      <c r="A18" s="180" t="s">
        <v>57</v>
      </c>
      <c r="B18" s="55"/>
      <c r="C18" s="55"/>
      <c r="D18" s="55"/>
      <c r="E18" s="56"/>
      <c r="F18" s="55">
        <v>1374.6240029999999</v>
      </c>
      <c r="G18" s="57">
        <v>1190.9083839999998</v>
      </c>
      <c r="H18" s="58"/>
      <c r="I18" s="58">
        <v>183.715619</v>
      </c>
      <c r="J18" s="55"/>
      <c r="K18" s="55"/>
      <c r="L18" s="55"/>
      <c r="M18" s="57"/>
      <c r="N18" s="58"/>
      <c r="O18" s="58"/>
      <c r="P18" s="58"/>
      <c r="Q18" s="58"/>
      <c r="R18" s="58"/>
      <c r="S18" s="58"/>
      <c r="T18" s="58"/>
      <c r="U18" s="58"/>
      <c r="V18" s="58"/>
      <c r="W18" s="58"/>
      <c r="X18" s="58"/>
      <c r="Y18" s="58"/>
      <c r="Z18" s="58"/>
      <c r="AA18" s="55"/>
      <c r="AB18" s="55"/>
      <c r="AC18" s="57"/>
      <c r="AD18" s="58"/>
      <c r="AE18" s="58"/>
      <c r="AF18" s="55"/>
      <c r="AG18" s="55"/>
      <c r="AH18" s="55"/>
      <c r="AI18" s="55"/>
      <c r="AJ18" s="55"/>
      <c r="AK18" s="55"/>
      <c r="AL18" s="55">
        <v>1374.6240029999999</v>
      </c>
    </row>
    <row r="19" spans="1:38" ht="23.25" x14ac:dyDescent="0.25">
      <c r="A19" s="180" t="s">
        <v>58</v>
      </c>
      <c r="B19" s="55"/>
      <c r="C19" s="55"/>
      <c r="D19" s="55"/>
      <c r="E19" s="56"/>
      <c r="F19" s="55"/>
      <c r="G19" s="57"/>
      <c r="H19" s="58"/>
      <c r="I19" s="58"/>
      <c r="J19" s="55"/>
      <c r="K19" s="55">
        <v>-35001.75</v>
      </c>
      <c r="L19" s="55">
        <v>38808.2955</v>
      </c>
      <c r="M19" s="57">
        <v>934.1717000000001</v>
      </c>
      <c r="N19" s="58">
        <v>3035.7619199999999</v>
      </c>
      <c r="O19" s="58">
        <v>14230.39509</v>
      </c>
      <c r="P19" s="58">
        <v>5658.0187600000008</v>
      </c>
      <c r="Q19" s="58">
        <v>1222.18201</v>
      </c>
      <c r="R19" s="58">
        <v>1245.9605999999999</v>
      </c>
      <c r="S19" s="58">
        <v>6352.5524699999996</v>
      </c>
      <c r="T19" s="58">
        <v>10.45</v>
      </c>
      <c r="U19" s="58">
        <v>1224.0315499999999</v>
      </c>
      <c r="V19" s="58">
        <v>774.90240000000006</v>
      </c>
      <c r="W19" s="58">
        <v>125.4</v>
      </c>
      <c r="X19" s="58">
        <v>11.428999999999998</v>
      </c>
      <c r="Y19" s="58">
        <v>2158.08</v>
      </c>
      <c r="Z19" s="58">
        <v>1824.96</v>
      </c>
      <c r="AA19" s="55">
        <v>-806.27255279999997</v>
      </c>
      <c r="AB19" s="55"/>
      <c r="AC19" s="57"/>
      <c r="AD19" s="58"/>
      <c r="AE19" s="58"/>
      <c r="AF19" s="55"/>
      <c r="AG19" s="55"/>
      <c r="AH19" s="55">
        <v>-200.51920217999998</v>
      </c>
      <c r="AI19" s="55">
        <v>-294</v>
      </c>
      <c r="AJ19" s="55"/>
      <c r="AK19" s="55"/>
      <c r="AL19" s="55">
        <v>2505.7537450200002</v>
      </c>
    </row>
    <row r="20" spans="1:38" ht="24" thickBot="1" x14ac:dyDescent="0.3">
      <c r="A20" s="271" t="s">
        <v>59</v>
      </c>
      <c r="B20" s="194">
        <v>-209.2808211</v>
      </c>
      <c r="C20" s="194">
        <v>-12.1154454788</v>
      </c>
      <c r="D20" s="194"/>
      <c r="E20" s="212"/>
      <c r="F20" s="194">
        <v>-912.23279800000012</v>
      </c>
      <c r="G20" s="198">
        <v>-640.12565100000006</v>
      </c>
      <c r="H20" s="195">
        <v>-246.47761299999999</v>
      </c>
      <c r="I20" s="195">
        <v>-25.629534</v>
      </c>
      <c r="J20" s="194"/>
      <c r="K20" s="194">
        <v>-446.25</v>
      </c>
      <c r="L20" s="194">
        <v>-3453.8766850000002</v>
      </c>
      <c r="M20" s="198"/>
      <c r="N20" s="195">
        <v>-1791.2812800000002</v>
      </c>
      <c r="O20" s="195">
        <v>-339.02356500000002</v>
      </c>
      <c r="P20" s="277">
        <v>-81.273989999999998</v>
      </c>
      <c r="Q20" s="195"/>
      <c r="R20" s="195">
        <v>-1242.2978499999999</v>
      </c>
      <c r="S20" s="195"/>
      <c r="T20" s="195"/>
      <c r="U20" s="195"/>
      <c r="V20" s="195"/>
      <c r="W20" s="195"/>
      <c r="X20" s="195"/>
      <c r="Y20" s="195"/>
      <c r="Z20" s="195"/>
      <c r="AA20" s="194">
        <v>-38.94</v>
      </c>
      <c r="AB20" s="194"/>
      <c r="AC20" s="198"/>
      <c r="AD20" s="195"/>
      <c r="AE20" s="195"/>
      <c r="AF20" s="194"/>
      <c r="AG20" s="194"/>
      <c r="AH20" s="194">
        <v>-3960.0419999999995</v>
      </c>
      <c r="AI20" s="194"/>
      <c r="AJ20" s="194"/>
      <c r="AK20" s="194"/>
      <c r="AL20" s="194">
        <v>-9032.7377495787987</v>
      </c>
    </row>
    <row r="21" spans="1:38" ht="24.75" thickTop="1" thickBot="1" x14ac:dyDescent="0.3">
      <c r="A21" s="272"/>
      <c r="B21" s="200"/>
      <c r="C21" s="200"/>
      <c r="D21" s="200"/>
      <c r="E21" s="200"/>
      <c r="F21" s="200"/>
      <c r="G21" s="200"/>
      <c r="H21" s="200"/>
      <c r="I21" s="200"/>
      <c r="J21" s="200"/>
      <c r="K21" s="200"/>
      <c r="L21" s="200"/>
      <c r="M21" s="200"/>
      <c r="N21" s="200"/>
      <c r="O21" s="200"/>
      <c r="P21" s="200"/>
      <c r="Q21" s="200"/>
      <c r="R21" s="200"/>
      <c r="S21" s="200"/>
      <c r="T21" s="200"/>
      <c r="U21" s="200"/>
      <c r="V21" s="200"/>
      <c r="W21" s="200"/>
      <c r="X21" s="200"/>
      <c r="Y21" s="200"/>
      <c r="Z21" s="200"/>
      <c r="AA21" s="200"/>
      <c r="AB21" s="200"/>
      <c r="AC21" s="200"/>
      <c r="AD21" s="200"/>
      <c r="AE21" s="200"/>
      <c r="AF21" s="200"/>
      <c r="AG21" s="200"/>
      <c r="AH21" s="200"/>
      <c r="AI21" s="200"/>
      <c r="AJ21" s="200"/>
      <c r="AK21" s="200"/>
      <c r="AL21" s="200"/>
    </row>
    <row r="22" spans="1:38" ht="24" thickTop="1" thickBot="1" x14ac:dyDescent="0.3">
      <c r="A22" s="273" t="s">
        <v>60</v>
      </c>
      <c r="B22" s="202">
        <v>7195.9526196350016</v>
      </c>
      <c r="C22" s="202">
        <v>2917.5034543662023</v>
      </c>
      <c r="D22" s="202">
        <v>387.84685020000006</v>
      </c>
      <c r="E22" s="202">
        <v>3180.2292600000001</v>
      </c>
      <c r="F22" s="202">
        <v>411.76188099999979</v>
      </c>
      <c r="G22" s="203">
        <v>48.886567999999784</v>
      </c>
      <c r="H22" s="203">
        <v>329.89306299999998</v>
      </c>
      <c r="I22" s="203">
        <v>32.982250000000001</v>
      </c>
      <c r="J22" s="202">
        <v>31.798456043400009</v>
      </c>
      <c r="K22" s="202">
        <v>0</v>
      </c>
      <c r="L22" s="202">
        <v>41172.671405000001</v>
      </c>
      <c r="M22" s="203">
        <v>2966.2017000000005</v>
      </c>
      <c r="N22" s="203">
        <v>289.18231499999979</v>
      </c>
      <c r="O22" s="203">
        <v>22984.257420000002</v>
      </c>
      <c r="P22" s="203">
        <v>2416.5104700000011</v>
      </c>
      <c r="Q22" s="203">
        <v>4927.2486099999996</v>
      </c>
      <c r="R22" s="203">
        <v>-3.9968028886505635E-14</v>
      </c>
      <c r="S22" s="203">
        <v>1173.6938999999984</v>
      </c>
      <c r="T22" s="203">
        <v>9.4049999999999994</v>
      </c>
      <c r="U22" s="203">
        <v>2241.7039500000001</v>
      </c>
      <c r="V22" s="203">
        <v>307.13184000000001</v>
      </c>
      <c r="W22" s="203">
        <v>211.67520000000002</v>
      </c>
      <c r="X22" s="203">
        <v>19.740999999999996</v>
      </c>
      <c r="Y22" s="203">
        <v>2022.72</v>
      </c>
      <c r="Z22" s="203">
        <v>1603.2</v>
      </c>
      <c r="AA22" s="202">
        <v>25772.240947199996</v>
      </c>
      <c r="AB22" s="202">
        <v>2545.8566179999998</v>
      </c>
      <c r="AC22" s="203">
        <v>1045.7912999999999</v>
      </c>
      <c r="AD22" s="203">
        <v>1325.254766</v>
      </c>
      <c r="AE22" s="203">
        <v>174.810552</v>
      </c>
      <c r="AF22" s="202">
        <v>0</v>
      </c>
      <c r="AG22" s="202">
        <v>0</v>
      </c>
      <c r="AH22" s="202">
        <v>21925.044797819999</v>
      </c>
      <c r="AI22" s="202">
        <v>2513</v>
      </c>
      <c r="AJ22" s="202">
        <v>1954.2199999999993</v>
      </c>
      <c r="AK22" s="202">
        <v>826</v>
      </c>
      <c r="AL22" s="202">
        <v>110834.1262892646</v>
      </c>
    </row>
    <row r="23" spans="1:38" ht="24.75" thickTop="1" thickBot="1" x14ac:dyDescent="0.3">
      <c r="A23" s="274"/>
      <c r="B23" s="200"/>
      <c r="C23" s="200"/>
      <c r="D23" s="200"/>
      <c r="E23" s="200"/>
      <c r="F23" s="200"/>
      <c r="G23" s="200"/>
      <c r="H23" s="200"/>
      <c r="I23" s="200"/>
      <c r="J23" s="200"/>
      <c r="K23" s="200"/>
      <c r="L23" s="200"/>
      <c r="M23" s="200"/>
      <c r="N23" s="200"/>
      <c r="O23" s="200"/>
      <c r="P23" s="200"/>
      <c r="Q23" s="200"/>
      <c r="R23" s="200"/>
      <c r="S23" s="200"/>
      <c r="T23" s="200"/>
      <c r="U23" s="200"/>
      <c r="V23" s="200"/>
      <c r="W23" s="200"/>
      <c r="X23" s="200"/>
      <c r="Y23" s="200"/>
      <c r="Z23" s="200"/>
      <c r="AA23" s="200"/>
      <c r="AB23" s="200"/>
      <c r="AC23" s="200"/>
      <c r="AD23" s="200"/>
      <c r="AE23" s="200"/>
      <c r="AF23" s="200"/>
      <c r="AG23" s="200"/>
      <c r="AH23" s="200"/>
      <c r="AI23" s="200"/>
      <c r="AJ23" s="200"/>
      <c r="AK23" s="200"/>
      <c r="AL23" s="200"/>
    </row>
    <row r="24" spans="1:38" ht="24" thickTop="1" thickBot="1" x14ac:dyDescent="0.3">
      <c r="A24" s="273" t="s">
        <v>61</v>
      </c>
      <c r="B24" s="202">
        <v>6870.2709870599992</v>
      </c>
      <c r="C24" s="202">
        <v>2643.2474802999996</v>
      </c>
      <c r="D24" s="202">
        <v>387.84685020000001</v>
      </c>
      <c r="E24" s="202">
        <v>2985.3179509799998</v>
      </c>
      <c r="F24" s="202">
        <v>412.23039199999999</v>
      </c>
      <c r="G24" s="203">
        <v>48.950378000000001</v>
      </c>
      <c r="H24" s="203">
        <v>330.29776499999997</v>
      </c>
      <c r="I24" s="203">
        <v>32.982249000000003</v>
      </c>
      <c r="J24" s="202">
        <v>26.0948469414</v>
      </c>
      <c r="K24" s="202">
        <v>0</v>
      </c>
      <c r="L24" s="202">
        <v>40708.410123989997</v>
      </c>
      <c r="M24" s="203">
        <v>2811.5541153700001</v>
      </c>
      <c r="N24" s="203">
        <v>302.66162400000002</v>
      </c>
      <c r="O24" s="203">
        <v>22984.257420000002</v>
      </c>
      <c r="P24" s="203">
        <v>2416.5104700000006</v>
      </c>
      <c r="Q24" s="203">
        <v>4722.4217296199995</v>
      </c>
      <c r="R24" s="203">
        <v>0</v>
      </c>
      <c r="S24" s="203">
        <v>1173.6938999999993</v>
      </c>
      <c r="T24" s="203">
        <v>9.4049999999999994</v>
      </c>
      <c r="U24" s="203">
        <v>2123.437825</v>
      </c>
      <c r="V24" s="203">
        <v>307.13184000000007</v>
      </c>
      <c r="W24" s="203">
        <v>211.67520000000002</v>
      </c>
      <c r="X24" s="203">
        <v>19.741</v>
      </c>
      <c r="Y24" s="203">
        <v>2022.72</v>
      </c>
      <c r="Z24" s="203">
        <v>1603.2</v>
      </c>
      <c r="AA24" s="202">
        <v>25772.2409472</v>
      </c>
      <c r="AB24" s="202">
        <v>2545.7304169999998</v>
      </c>
      <c r="AC24" s="203">
        <v>1045.7912999999999</v>
      </c>
      <c r="AD24" s="203">
        <v>1325.1285650000002</v>
      </c>
      <c r="AE24" s="203">
        <v>174.810552</v>
      </c>
      <c r="AF24" s="202">
        <v>0</v>
      </c>
      <c r="AG24" s="202">
        <v>0</v>
      </c>
      <c r="AH24" s="202">
        <v>21925.044797819995</v>
      </c>
      <c r="AI24" s="202">
        <v>2513</v>
      </c>
      <c r="AJ24" s="202">
        <v>1954.22</v>
      </c>
      <c r="AK24" s="202">
        <v>826</v>
      </c>
      <c r="AL24" s="202">
        <v>109569.65479349138</v>
      </c>
    </row>
    <row r="25" spans="1:38" ht="24.75" thickTop="1" thickBot="1" x14ac:dyDescent="0.3">
      <c r="A25" s="278"/>
      <c r="B25" s="213"/>
      <c r="C25" s="213"/>
      <c r="D25" s="213"/>
      <c r="E25" s="213"/>
      <c r="F25" s="213"/>
      <c r="G25" s="213"/>
      <c r="H25" s="213"/>
      <c r="I25" s="213"/>
      <c r="J25" s="213"/>
      <c r="K25" s="213"/>
      <c r="L25" s="213"/>
      <c r="M25" s="213"/>
      <c r="N25" s="213"/>
      <c r="O25" s="213"/>
      <c r="P25" s="213"/>
      <c r="Q25" s="213"/>
      <c r="R25" s="213"/>
      <c r="S25" s="213"/>
      <c r="T25" s="213"/>
      <c r="U25" s="213"/>
      <c r="V25" s="213"/>
      <c r="W25" s="213"/>
      <c r="X25" s="213"/>
      <c r="Y25" s="213"/>
      <c r="Z25" s="213"/>
      <c r="AA25" s="213"/>
      <c r="AB25" s="213"/>
      <c r="AC25" s="213"/>
      <c r="AD25" s="213"/>
      <c r="AE25" s="213"/>
      <c r="AF25" s="213"/>
      <c r="AG25" s="213"/>
      <c r="AH25" s="213"/>
      <c r="AI25" s="213"/>
      <c r="AJ25" s="213"/>
      <c r="AK25" s="213"/>
      <c r="AL25" s="213"/>
    </row>
    <row r="26" spans="1:38" ht="24" thickTop="1" thickBot="1" x14ac:dyDescent="0.3">
      <c r="A26" s="279" t="s">
        <v>62</v>
      </c>
      <c r="B26" s="207">
        <v>3486.2474346599997</v>
      </c>
      <c r="C26" s="207">
        <v>1689.5640552999998</v>
      </c>
      <c r="D26" s="207">
        <v>271.02185020000002</v>
      </c>
      <c r="E26" s="207">
        <v>2985.3179509799998</v>
      </c>
      <c r="F26" s="207">
        <v>412.23039199999999</v>
      </c>
      <c r="G26" s="207">
        <v>48.950378000000001</v>
      </c>
      <c r="H26" s="207">
        <v>330.29776499999997</v>
      </c>
      <c r="I26" s="207">
        <v>32.982249000000003</v>
      </c>
      <c r="J26" s="207">
        <v>26.0948469414</v>
      </c>
      <c r="K26" s="207">
        <v>0</v>
      </c>
      <c r="L26" s="207">
        <v>3249.2534631800004</v>
      </c>
      <c r="M26" s="207">
        <v>2811.5541153700001</v>
      </c>
      <c r="N26" s="207">
        <v>63.812063999999999</v>
      </c>
      <c r="O26" s="207">
        <v>263.91487562999998</v>
      </c>
      <c r="P26" s="207">
        <v>1.4220385600000003</v>
      </c>
      <c r="Q26" s="207">
        <v>108.55036961999998</v>
      </c>
      <c r="R26" s="207">
        <v>0</v>
      </c>
      <c r="S26" s="207">
        <v>0</v>
      </c>
      <c r="T26" s="207">
        <v>0</v>
      </c>
      <c r="U26" s="207">
        <v>0</v>
      </c>
      <c r="V26" s="207">
        <v>0</v>
      </c>
      <c r="W26" s="207">
        <v>0</v>
      </c>
      <c r="X26" s="207">
        <v>0</v>
      </c>
      <c r="Y26" s="207">
        <v>0</v>
      </c>
      <c r="Z26" s="207">
        <v>0</v>
      </c>
      <c r="AA26" s="207">
        <v>8803.7015451000007</v>
      </c>
      <c r="AB26" s="207">
        <v>868.39456500000017</v>
      </c>
      <c r="AC26" s="207">
        <v>0</v>
      </c>
      <c r="AD26" s="207">
        <v>868.39456500000017</v>
      </c>
      <c r="AE26" s="207">
        <v>0</v>
      </c>
      <c r="AF26" s="207">
        <v>0</v>
      </c>
      <c r="AG26" s="207">
        <v>0</v>
      </c>
      <c r="AH26" s="207">
        <v>9912.9619999999977</v>
      </c>
      <c r="AI26" s="207">
        <v>2472</v>
      </c>
      <c r="AJ26" s="207">
        <v>0</v>
      </c>
      <c r="AK26" s="207">
        <v>289</v>
      </c>
      <c r="AL26" s="207">
        <v>34465.788103361396</v>
      </c>
    </row>
    <row r="27" spans="1:38" ht="22.5" x14ac:dyDescent="0.25">
      <c r="A27" s="280" t="s">
        <v>63</v>
      </c>
      <c r="B27" s="72">
        <v>0.59032742999999988</v>
      </c>
      <c r="C27" s="72">
        <v>0.82012249999999998</v>
      </c>
      <c r="D27" s="72"/>
      <c r="E27" s="72"/>
      <c r="F27" s="72"/>
      <c r="G27" s="216"/>
      <c r="H27" s="216"/>
      <c r="I27" s="216"/>
      <c r="J27" s="72"/>
      <c r="K27" s="72"/>
      <c r="L27" s="72">
        <v>95.738186799999994</v>
      </c>
      <c r="M27" s="217">
        <v>7.5071149999999998</v>
      </c>
      <c r="N27" s="217">
        <v>0.27345023999999996</v>
      </c>
      <c r="O27" s="216">
        <v>87.938118809999992</v>
      </c>
      <c r="P27" s="216">
        <v>1.0464599999999999E-3</v>
      </c>
      <c r="Q27" s="216">
        <v>1.845629E-2</v>
      </c>
      <c r="R27" s="216"/>
      <c r="S27" s="216"/>
      <c r="T27" s="216"/>
      <c r="U27" s="216"/>
      <c r="V27" s="216"/>
      <c r="W27" s="216"/>
      <c r="X27" s="216"/>
      <c r="Y27" s="216"/>
      <c r="Z27" s="216"/>
      <c r="AA27" s="72">
        <v>128.667</v>
      </c>
      <c r="AB27" s="72"/>
      <c r="AC27" s="216"/>
      <c r="AD27" s="216"/>
      <c r="AE27" s="216"/>
      <c r="AF27" s="72"/>
      <c r="AG27" s="72"/>
      <c r="AH27" s="72">
        <v>136.22399999999999</v>
      </c>
      <c r="AI27" s="72">
        <v>8</v>
      </c>
      <c r="AJ27" s="72"/>
      <c r="AK27" s="72"/>
      <c r="AL27" s="72">
        <v>370.03963672999998</v>
      </c>
    </row>
    <row r="28" spans="1:38" ht="22.5" x14ac:dyDescent="0.25">
      <c r="A28" s="281" t="s">
        <v>64</v>
      </c>
      <c r="B28" s="96">
        <v>291.09679979999993</v>
      </c>
      <c r="C28" s="96">
        <v>268.30401045000002</v>
      </c>
      <c r="D28" s="96"/>
      <c r="E28" s="96">
        <v>32.490730124999999</v>
      </c>
      <c r="F28" s="96"/>
      <c r="G28" s="97"/>
      <c r="H28" s="97"/>
      <c r="I28" s="97"/>
      <c r="J28" s="96"/>
      <c r="K28" s="96"/>
      <c r="L28" s="96">
        <v>19.456150975000003</v>
      </c>
      <c r="M28" s="97">
        <v>1.1537918700000001</v>
      </c>
      <c r="N28" s="97">
        <v>3.1866863999999997</v>
      </c>
      <c r="O28" s="97">
        <v>13.489499654999999</v>
      </c>
      <c r="P28" s="97">
        <v>1.8414699999999999E-2</v>
      </c>
      <c r="Q28" s="97">
        <v>1.6077583499999999</v>
      </c>
      <c r="R28" s="97"/>
      <c r="S28" s="97"/>
      <c r="T28" s="97"/>
      <c r="U28" s="97"/>
      <c r="V28" s="97"/>
      <c r="W28" s="97"/>
      <c r="X28" s="97"/>
      <c r="Y28" s="97"/>
      <c r="Z28" s="97"/>
      <c r="AA28" s="96">
        <v>1143.6608633999999</v>
      </c>
      <c r="AB28" s="96">
        <v>47.069360000000003</v>
      </c>
      <c r="AC28" s="97"/>
      <c r="AD28" s="97">
        <v>47.069360000000003</v>
      </c>
      <c r="AE28" s="97"/>
      <c r="AF28" s="96"/>
      <c r="AG28" s="96"/>
      <c r="AH28" s="96">
        <v>667.18799999999987</v>
      </c>
      <c r="AI28" s="96">
        <v>496</v>
      </c>
      <c r="AJ28" s="96"/>
      <c r="AK28" s="96"/>
      <c r="AL28" s="96">
        <v>2965.2659147499999</v>
      </c>
    </row>
    <row r="29" spans="1:38" ht="23.25" x14ac:dyDescent="0.25">
      <c r="A29" s="282" t="s">
        <v>65</v>
      </c>
      <c r="B29" s="55">
        <v>288.00464759999994</v>
      </c>
      <c r="C29" s="55">
        <v>268.14594020000004</v>
      </c>
      <c r="D29" s="55"/>
      <c r="E29" s="55">
        <v>0.16415250000000001</v>
      </c>
      <c r="F29" s="55"/>
      <c r="G29" s="58"/>
      <c r="H29" s="58"/>
      <c r="I29" s="58"/>
      <c r="J29" s="55"/>
      <c r="K29" s="55"/>
      <c r="L29" s="55">
        <v>14.891949055</v>
      </c>
      <c r="M29" s="57">
        <v>1.1537918700000001</v>
      </c>
      <c r="N29" s="57">
        <v>0.44349983999999998</v>
      </c>
      <c r="O29" s="58">
        <v>12.142486484999999</v>
      </c>
      <c r="P29" s="58">
        <v>1.2046060000000001E-2</v>
      </c>
      <c r="Q29" s="58">
        <v>1.1401247999999999</v>
      </c>
      <c r="R29" s="58"/>
      <c r="S29" s="58"/>
      <c r="T29" s="58"/>
      <c r="U29" s="58"/>
      <c r="V29" s="58"/>
      <c r="W29" s="58"/>
      <c r="X29" s="58"/>
      <c r="Y29" s="58"/>
      <c r="Z29" s="58"/>
      <c r="AA29" s="55">
        <v>1024.5262499999999</v>
      </c>
      <c r="AB29" s="55">
        <v>46.90146</v>
      </c>
      <c r="AC29" s="58"/>
      <c r="AD29" s="58">
        <v>46.90146</v>
      </c>
      <c r="AE29" s="58"/>
      <c r="AF29" s="55"/>
      <c r="AG29" s="55"/>
      <c r="AH29" s="55">
        <v>553.75399999999991</v>
      </c>
      <c r="AI29" s="55">
        <v>496</v>
      </c>
      <c r="AJ29" s="55"/>
      <c r="AK29" s="55"/>
      <c r="AL29" s="55">
        <v>2692.3883993549998</v>
      </c>
    </row>
    <row r="30" spans="1:38" ht="23.25" x14ac:dyDescent="0.25">
      <c r="A30" s="282" t="s">
        <v>66</v>
      </c>
      <c r="B30" s="55"/>
      <c r="C30" s="55"/>
      <c r="D30" s="55"/>
      <c r="E30" s="55"/>
      <c r="F30" s="55"/>
      <c r="G30" s="58"/>
      <c r="H30" s="58"/>
      <c r="I30" s="58"/>
      <c r="J30" s="55"/>
      <c r="K30" s="55"/>
      <c r="L30" s="55">
        <v>1.974045295</v>
      </c>
      <c r="M30" s="57"/>
      <c r="N30" s="57">
        <v>0.18873599999999999</v>
      </c>
      <c r="O30" s="58">
        <v>1.3178272049999999</v>
      </c>
      <c r="P30" s="58">
        <v>6.3686400000000001E-3</v>
      </c>
      <c r="Q30" s="58">
        <v>0.46111344999999998</v>
      </c>
      <c r="R30" s="58"/>
      <c r="S30" s="58"/>
      <c r="T30" s="58"/>
      <c r="U30" s="58"/>
      <c r="V30" s="58"/>
      <c r="W30" s="58"/>
      <c r="X30" s="58"/>
      <c r="Y30" s="58"/>
      <c r="Z30" s="58"/>
      <c r="AA30" s="55">
        <v>25.797749999999997</v>
      </c>
      <c r="AB30" s="55">
        <v>0.16789999999999999</v>
      </c>
      <c r="AC30" s="58"/>
      <c r="AD30" s="58">
        <v>0.16789999999999999</v>
      </c>
      <c r="AE30" s="58"/>
      <c r="AF30" s="55"/>
      <c r="AG30" s="55"/>
      <c r="AH30" s="55">
        <v>45.321999999999996</v>
      </c>
      <c r="AI30" s="55"/>
      <c r="AJ30" s="55"/>
      <c r="AK30" s="55"/>
      <c r="AL30" s="55">
        <v>73.261695294999996</v>
      </c>
    </row>
    <row r="31" spans="1:38" ht="23.25" x14ac:dyDescent="0.25">
      <c r="A31" s="282" t="s">
        <v>67</v>
      </c>
      <c r="B31" s="55"/>
      <c r="C31" s="55"/>
      <c r="D31" s="55"/>
      <c r="E31" s="55"/>
      <c r="F31" s="55"/>
      <c r="G31" s="58"/>
      <c r="H31" s="58"/>
      <c r="I31" s="58"/>
      <c r="J31" s="55"/>
      <c r="K31" s="55"/>
      <c r="L31" s="55">
        <v>1.9758150000000001E-3</v>
      </c>
      <c r="M31" s="57"/>
      <c r="N31" s="57"/>
      <c r="O31" s="58">
        <v>1.9758150000000001E-3</v>
      </c>
      <c r="P31" s="58"/>
      <c r="Q31" s="58"/>
      <c r="R31" s="58"/>
      <c r="S31" s="58"/>
      <c r="T31" s="58"/>
      <c r="U31" s="58"/>
      <c r="V31" s="58"/>
      <c r="W31" s="58"/>
      <c r="X31" s="58"/>
      <c r="Y31" s="58"/>
      <c r="Z31" s="58"/>
      <c r="AA31" s="55">
        <v>20.360999999999997</v>
      </c>
      <c r="AB31" s="55"/>
      <c r="AC31" s="58"/>
      <c r="AD31" s="58"/>
      <c r="AE31" s="58"/>
      <c r="AF31" s="55"/>
      <c r="AG31" s="55"/>
      <c r="AH31" s="55">
        <v>17.372</v>
      </c>
      <c r="AI31" s="55"/>
      <c r="AJ31" s="55"/>
      <c r="AK31" s="55"/>
      <c r="AL31" s="55">
        <v>37.734975814999999</v>
      </c>
    </row>
    <row r="32" spans="1:38" ht="23.25" x14ac:dyDescent="0.25">
      <c r="A32" s="282" t="s">
        <v>68</v>
      </c>
      <c r="B32" s="55">
        <v>3.0921521999999997</v>
      </c>
      <c r="C32" s="55">
        <v>0.15807025</v>
      </c>
      <c r="D32" s="55"/>
      <c r="E32" s="55">
        <v>32.326577624999999</v>
      </c>
      <c r="F32" s="55"/>
      <c r="G32" s="58"/>
      <c r="H32" s="58"/>
      <c r="I32" s="58"/>
      <c r="J32" s="55"/>
      <c r="K32" s="55"/>
      <c r="L32" s="55">
        <v>2.5881808099999999</v>
      </c>
      <c r="M32" s="57"/>
      <c r="N32" s="57">
        <v>2.5544505599999998</v>
      </c>
      <c r="O32" s="58">
        <v>2.7210149999999999E-2</v>
      </c>
      <c r="P32" s="58"/>
      <c r="Q32" s="58">
        <v>6.5200999999999992E-3</v>
      </c>
      <c r="R32" s="58"/>
      <c r="S32" s="58"/>
      <c r="T32" s="58"/>
      <c r="U32" s="58"/>
      <c r="V32" s="58"/>
      <c r="W32" s="58"/>
      <c r="X32" s="58"/>
      <c r="Y32" s="58"/>
      <c r="Z32" s="58"/>
      <c r="AA32" s="55">
        <v>72.975863399999994</v>
      </c>
      <c r="AB32" s="55"/>
      <c r="AC32" s="58"/>
      <c r="AD32" s="58"/>
      <c r="AE32" s="58"/>
      <c r="AF32" s="55"/>
      <c r="AG32" s="55"/>
      <c r="AH32" s="55">
        <v>50.739999999999995</v>
      </c>
      <c r="AI32" s="55"/>
      <c r="AJ32" s="55"/>
      <c r="AK32" s="55"/>
      <c r="AL32" s="55">
        <v>161.88084428499997</v>
      </c>
    </row>
    <row r="33" spans="1:38" ht="22.5" x14ac:dyDescent="0.25">
      <c r="A33" s="281" t="s">
        <v>69</v>
      </c>
      <c r="B33" s="96">
        <v>192.01942586999999</v>
      </c>
      <c r="C33" s="96">
        <v>630.53293037499998</v>
      </c>
      <c r="D33" s="96"/>
      <c r="E33" s="96">
        <v>9.0299999999999998E-3</v>
      </c>
      <c r="F33" s="96"/>
      <c r="G33" s="97"/>
      <c r="H33" s="97"/>
      <c r="I33" s="97"/>
      <c r="J33" s="96"/>
      <c r="K33" s="96"/>
      <c r="L33" s="96">
        <v>25.500891639999999</v>
      </c>
      <c r="M33" s="97"/>
      <c r="N33" s="97">
        <v>23.140869120000001</v>
      </c>
      <c r="O33" s="97">
        <v>2.06180487</v>
      </c>
      <c r="P33" s="97">
        <v>0.16007627999999999</v>
      </c>
      <c r="Q33" s="97">
        <v>0.13814136999999999</v>
      </c>
      <c r="R33" s="97"/>
      <c r="S33" s="97"/>
      <c r="T33" s="97"/>
      <c r="U33" s="97"/>
      <c r="V33" s="97"/>
      <c r="W33" s="97"/>
      <c r="X33" s="97"/>
      <c r="Y33" s="97"/>
      <c r="Z33" s="97"/>
      <c r="AA33" s="96">
        <v>1005.190664775</v>
      </c>
      <c r="AB33" s="96"/>
      <c r="AC33" s="97"/>
      <c r="AD33" s="97"/>
      <c r="AE33" s="97"/>
      <c r="AF33" s="96"/>
      <c r="AG33" s="96"/>
      <c r="AH33" s="96">
        <v>1545.1619999999998</v>
      </c>
      <c r="AI33" s="96">
        <v>85</v>
      </c>
      <c r="AJ33" s="96"/>
      <c r="AK33" s="96"/>
      <c r="AL33" s="96">
        <v>3483.4149426599997</v>
      </c>
    </row>
    <row r="34" spans="1:38" ht="23.25" x14ac:dyDescent="0.25">
      <c r="A34" s="282" t="s">
        <v>70</v>
      </c>
      <c r="B34" s="55">
        <v>141.79674777</v>
      </c>
      <c r="C34" s="55">
        <v>597.01897482499999</v>
      </c>
      <c r="D34" s="55"/>
      <c r="E34" s="55"/>
      <c r="F34" s="55"/>
      <c r="G34" s="58"/>
      <c r="H34" s="58"/>
      <c r="I34" s="58"/>
      <c r="J34" s="55"/>
      <c r="K34" s="55"/>
      <c r="L34" s="55">
        <v>8.9307223099999984</v>
      </c>
      <c r="M34" s="57"/>
      <c r="N34" s="57">
        <v>7.3046236799999997</v>
      </c>
      <c r="O34" s="58">
        <v>1.4820351299999999</v>
      </c>
      <c r="P34" s="58">
        <v>2.2533130000000002E-2</v>
      </c>
      <c r="Q34" s="58">
        <v>0.12153037</v>
      </c>
      <c r="R34" s="58"/>
      <c r="S34" s="58"/>
      <c r="T34" s="58"/>
      <c r="U34" s="58"/>
      <c r="V34" s="58"/>
      <c r="W34" s="58"/>
      <c r="X34" s="58"/>
      <c r="Y34" s="58"/>
      <c r="Z34" s="58"/>
      <c r="AA34" s="55">
        <v>894.99299999999994</v>
      </c>
      <c r="AB34" s="55"/>
      <c r="AC34" s="58"/>
      <c r="AD34" s="58"/>
      <c r="AE34" s="58"/>
      <c r="AF34" s="55"/>
      <c r="AG34" s="55"/>
      <c r="AH34" s="55">
        <v>1296.5359999999998</v>
      </c>
      <c r="AI34" s="55">
        <v>85</v>
      </c>
      <c r="AJ34" s="55"/>
      <c r="AK34" s="55"/>
      <c r="AL34" s="55">
        <v>3024.2754449049999</v>
      </c>
    </row>
    <row r="35" spans="1:38" ht="23.25" x14ac:dyDescent="0.25">
      <c r="A35" s="282" t="s">
        <v>71</v>
      </c>
      <c r="B35" s="55">
        <v>49.486689599999998</v>
      </c>
      <c r="C35" s="55">
        <v>33.513955549999999</v>
      </c>
      <c r="D35" s="55"/>
      <c r="E35" s="55">
        <v>9.0299999999999998E-3</v>
      </c>
      <c r="F35" s="55"/>
      <c r="G35" s="58"/>
      <c r="H35" s="58"/>
      <c r="I35" s="58"/>
      <c r="J35" s="55"/>
      <c r="K35" s="55"/>
      <c r="L35" s="55">
        <v>16.531770655000003</v>
      </c>
      <c r="M35" s="57"/>
      <c r="N35" s="57">
        <v>15.836245440000001</v>
      </c>
      <c r="O35" s="58">
        <v>0.541376415</v>
      </c>
      <c r="P35" s="58">
        <v>0.13753779999999999</v>
      </c>
      <c r="Q35" s="58">
        <v>1.6610999999999997E-2</v>
      </c>
      <c r="R35" s="58"/>
      <c r="S35" s="58"/>
      <c r="T35" s="58"/>
      <c r="U35" s="58"/>
      <c r="V35" s="58"/>
      <c r="W35" s="58"/>
      <c r="X35" s="58"/>
      <c r="Y35" s="58"/>
      <c r="Z35" s="58"/>
      <c r="AA35" s="55">
        <v>102.57552937499999</v>
      </c>
      <c r="AB35" s="55"/>
      <c r="AC35" s="58"/>
      <c r="AD35" s="58"/>
      <c r="AE35" s="58"/>
      <c r="AF35" s="55"/>
      <c r="AG35" s="55"/>
      <c r="AH35" s="55">
        <v>206.142</v>
      </c>
      <c r="AI35" s="55"/>
      <c r="AJ35" s="55"/>
      <c r="AK35" s="55"/>
      <c r="AL35" s="55">
        <v>408.25897517999999</v>
      </c>
    </row>
    <row r="36" spans="1:38" ht="23.25" x14ac:dyDescent="0.25">
      <c r="A36" s="282" t="s">
        <v>72</v>
      </c>
      <c r="B36" s="55">
        <v>0.73598850000000005</v>
      </c>
      <c r="C36" s="55"/>
      <c r="D36" s="55"/>
      <c r="E36" s="55"/>
      <c r="F36" s="55"/>
      <c r="G36" s="58"/>
      <c r="H36" s="58"/>
      <c r="I36" s="58"/>
      <c r="J36" s="55"/>
      <c r="K36" s="55"/>
      <c r="L36" s="55">
        <v>3.8398675E-2</v>
      </c>
      <c r="M36" s="57"/>
      <c r="N36" s="57"/>
      <c r="O36" s="58">
        <v>3.8393324999999999E-2</v>
      </c>
      <c r="P36" s="58">
        <v>5.3500000000000004E-6</v>
      </c>
      <c r="Q36" s="58"/>
      <c r="R36" s="58"/>
      <c r="S36" s="58"/>
      <c r="T36" s="58"/>
      <c r="U36" s="58"/>
      <c r="V36" s="58"/>
      <c r="W36" s="58"/>
      <c r="X36" s="58"/>
      <c r="Y36" s="58"/>
      <c r="Z36" s="58"/>
      <c r="AA36" s="55">
        <v>7.6221353999999994</v>
      </c>
      <c r="AB36" s="55"/>
      <c r="AC36" s="58"/>
      <c r="AD36" s="58"/>
      <c r="AE36" s="58"/>
      <c r="AF36" s="55"/>
      <c r="AG36" s="55"/>
      <c r="AH36" s="55">
        <v>42.483999999999995</v>
      </c>
      <c r="AI36" s="55"/>
      <c r="AJ36" s="55"/>
      <c r="AK36" s="55"/>
      <c r="AL36" s="55">
        <v>50.880522574999993</v>
      </c>
    </row>
    <row r="37" spans="1:38" ht="22.5" x14ac:dyDescent="0.25">
      <c r="A37" s="281" t="s">
        <v>73</v>
      </c>
      <c r="B37" s="72">
        <v>16.4890197</v>
      </c>
      <c r="C37" s="72">
        <v>0.13897500000000002</v>
      </c>
      <c r="D37" s="72"/>
      <c r="E37" s="72"/>
      <c r="F37" s="72"/>
      <c r="G37" s="98"/>
      <c r="H37" s="98"/>
      <c r="I37" s="98"/>
      <c r="J37" s="72"/>
      <c r="K37" s="72"/>
      <c r="L37" s="72">
        <v>7.6572170449999994</v>
      </c>
      <c r="M37" s="97"/>
      <c r="N37" s="97">
        <v>0.84562559999999998</v>
      </c>
      <c r="O37" s="98">
        <v>6.7941488249999997</v>
      </c>
      <c r="P37" s="98">
        <v>1.0699999999999999E-6</v>
      </c>
      <c r="Q37" s="98">
        <v>1.744155E-2</v>
      </c>
      <c r="R37" s="98"/>
      <c r="S37" s="98"/>
      <c r="T37" s="98"/>
      <c r="U37" s="98"/>
      <c r="V37" s="98"/>
      <c r="W37" s="98"/>
      <c r="X37" s="98"/>
      <c r="Y37" s="98"/>
      <c r="Z37" s="98"/>
      <c r="AA37" s="72">
        <v>37.277914574999997</v>
      </c>
      <c r="AB37" s="72">
        <v>245.03307000000001</v>
      </c>
      <c r="AC37" s="98"/>
      <c r="AD37" s="98">
        <v>245.03307000000001</v>
      </c>
      <c r="AE37" s="98"/>
      <c r="AF37" s="72"/>
      <c r="AG37" s="72"/>
      <c r="AH37" s="72">
        <v>190.48999999999998</v>
      </c>
      <c r="AI37" s="72">
        <v>53</v>
      </c>
      <c r="AJ37" s="72"/>
      <c r="AK37" s="72"/>
      <c r="AL37" s="72">
        <v>550.08619632</v>
      </c>
    </row>
    <row r="38" spans="1:38" ht="22.5" x14ac:dyDescent="0.25">
      <c r="A38" s="281" t="s">
        <v>74</v>
      </c>
      <c r="B38" s="72">
        <v>43.084979999999995</v>
      </c>
      <c r="C38" s="72">
        <v>80.378487949999993</v>
      </c>
      <c r="D38" s="72"/>
      <c r="E38" s="72"/>
      <c r="F38" s="72"/>
      <c r="G38" s="98"/>
      <c r="H38" s="98"/>
      <c r="I38" s="98"/>
      <c r="J38" s="72"/>
      <c r="K38" s="72"/>
      <c r="L38" s="72">
        <v>5.2448615299999997</v>
      </c>
      <c r="M38" s="97">
        <v>2.9100456000000001</v>
      </c>
      <c r="N38" s="97">
        <v>4.5014399999999996E-2</v>
      </c>
      <c r="O38" s="98">
        <v>2.11831587</v>
      </c>
      <c r="P38" s="98">
        <v>2.3311020000000002E-2</v>
      </c>
      <c r="Q38" s="98">
        <v>0.14817463999999997</v>
      </c>
      <c r="R38" s="98"/>
      <c r="S38" s="98"/>
      <c r="T38" s="98"/>
      <c r="U38" s="98"/>
      <c r="V38" s="98"/>
      <c r="W38" s="98"/>
      <c r="X38" s="98"/>
      <c r="Y38" s="98"/>
      <c r="Z38" s="98"/>
      <c r="AA38" s="72">
        <v>207.73499999999999</v>
      </c>
      <c r="AB38" s="72">
        <v>2.2694049999999999</v>
      </c>
      <c r="AC38" s="98"/>
      <c r="AD38" s="98">
        <v>2.2694049999999999</v>
      </c>
      <c r="AE38" s="98"/>
      <c r="AF38" s="72"/>
      <c r="AG38" s="72"/>
      <c r="AH38" s="72">
        <v>293.94799999999998</v>
      </c>
      <c r="AI38" s="72">
        <v>189</v>
      </c>
      <c r="AJ38" s="72"/>
      <c r="AK38" s="72"/>
      <c r="AL38" s="72">
        <v>821.66073447999997</v>
      </c>
    </row>
    <row r="39" spans="1:38" ht="22.5" x14ac:dyDescent="0.25">
      <c r="A39" s="280" t="s">
        <v>75</v>
      </c>
      <c r="B39" s="96">
        <v>342.49829873999994</v>
      </c>
      <c r="C39" s="96">
        <v>137.56122050000002</v>
      </c>
      <c r="D39" s="96"/>
      <c r="E39" s="96"/>
      <c r="F39" s="96"/>
      <c r="G39" s="97"/>
      <c r="H39" s="97"/>
      <c r="I39" s="97"/>
      <c r="J39" s="96"/>
      <c r="K39" s="96"/>
      <c r="L39" s="96">
        <v>14.364907909999999</v>
      </c>
      <c r="M39" s="97"/>
      <c r="N39" s="97">
        <v>5.4156633599999999</v>
      </c>
      <c r="O39" s="97">
        <v>5.5334950199999993</v>
      </c>
      <c r="P39" s="97">
        <v>4.1145780000000007E-2</v>
      </c>
      <c r="Q39" s="97">
        <v>3.3746037499999995</v>
      </c>
      <c r="R39" s="97"/>
      <c r="S39" s="97"/>
      <c r="T39" s="97"/>
      <c r="U39" s="97"/>
      <c r="V39" s="97"/>
      <c r="W39" s="97"/>
      <c r="X39" s="97"/>
      <c r="Y39" s="97"/>
      <c r="Z39" s="97"/>
      <c r="AA39" s="96">
        <v>1924.82411385</v>
      </c>
      <c r="AB39" s="96">
        <v>8.5706799999999994</v>
      </c>
      <c r="AC39" s="97"/>
      <c r="AD39" s="97">
        <v>8.5706799999999994</v>
      </c>
      <c r="AE39" s="97"/>
      <c r="AF39" s="96"/>
      <c r="AG39" s="96"/>
      <c r="AH39" s="96">
        <v>1123.7619999999997</v>
      </c>
      <c r="AI39" s="96">
        <v>263</v>
      </c>
      <c r="AJ39" s="96"/>
      <c r="AK39" s="96"/>
      <c r="AL39" s="96">
        <v>3814.5812209999995</v>
      </c>
    </row>
    <row r="40" spans="1:38" ht="23.25" x14ac:dyDescent="0.25">
      <c r="A40" s="282" t="s">
        <v>76</v>
      </c>
      <c r="B40" s="55">
        <v>338.92630949999995</v>
      </c>
      <c r="C40" s="55">
        <v>87.646560000000008</v>
      </c>
      <c r="D40" s="55"/>
      <c r="E40" s="55"/>
      <c r="F40" s="55"/>
      <c r="G40" s="58"/>
      <c r="H40" s="58"/>
      <c r="I40" s="58"/>
      <c r="J40" s="55"/>
      <c r="K40" s="55"/>
      <c r="L40" s="55">
        <v>5.5465886099999997</v>
      </c>
      <c r="M40" s="57"/>
      <c r="N40" s="57">
        <v>0.43258848</v>
      </c>
      <c r="O40" s="58">
        <v>2.6794411199999999</v>
      </c>
      <c r="P40" s="58"/>
      <c r="Q40" s="58">
        <v>2.4345590099999996</v>
      </c>
      <c r="R40" s="58"/>
      <c r="S40" s="58"/>
      <c r="T40" s="58"/>
      <c r="U40" s="58"/>
      <c r="V40" s="58"/>
      <c r="W40" s="58"/>
      <c r="X40" s="58"/>
      <c r="Y40" s="58"/>
      <c r="Z40" s="58"/>
      <c r="AA40" s="55">
        <v>1223.442</v>
      </c>
      <c r="AB40" s="55">
        <v>2.0890600000000004</v>
      </c>
      <c r="AC40" s="58"/>
      <c r="AD40" s="58">
        <v>2.0890600000000004</v>
      </c>
      <c r="AE40" s="58"/>
      <c r="AF40" s="55"/>
      <c r="AG40" s="55"/>
      <c r="AH40" s="55">
        <v>506.45399999999995</v>
      </c>
      <c r="AI40" s="55">
        <v>243</v>
      </c>
      <c r="AJ40" s="55"/>
      <c r="AK40" s="55"/>
      <c r="AL40" s="55">
        <v>2407.1045181099998</v>
      </c>
    </row>
    <row r="41" spans="1:38" ht="23.25" x14ac:dyDescent="0.25">
      <c r="A41" s="282" t="s">
        <v>77</v>
      </c>
      <c r="B41" s="55"/>
      <c r="C41" s="55"/>
      <c r="D41" s="55"/>
      <c r="E41" s="55"/>
      <c r="F41" s="55"/>
      <c r="G41" s="58"/>
      <c r="H41" s="58"/>
      <c r="I41" s="58"/>
      <c r="J41" s="55"/>
      <c r="K41" s="55"/>
      <c r="L41" s="55">
        <v>2.4210787949999997</v>
      </c>
      <c r="M41" s="57"/>
      <c r="N41" s="57">
        <v>1.2675744</v>
      </c>
      <c r="O41" s="58">
        <v>1.1535043949999999</v>
      </c>
      <c r="P41" s="58"/>
      <c r="Q41" s="58"/>
      <c r="R41" s="58"/>
      <c r="S41" s="58"/>
      <c r="T41" s="58"/>
      <c r="U41" s="58"/>
      <c r="V41" s="58"/>
      <c r="W41" s="58"/>
      <c r="X41" s="58"/>
      <c r="Y41" s="58"/>
      <c r="Z41" s="58"/>
      <c r="AA41" s="55">
        <v>477.03149999999999</v>
      </c>
      <c r="AB41" s="55"/>
      <c r="AC41" s="58"/>
      <c r="AD41" s="58"/>
      <c r="AE41" s="58"/>
      <c r="AF41" s="55"/>
      <c r="AG41" s="55"/>
      <c r="AH41" s="55">
        <v>38.012</v>
      </c>
      <c r="AI41" s="55"/>
      <c r="AJ41" s="55"/>
      <c r="AK41" s="55"/>
      <c r="AL41" s="55">
        <v>517.46457879500008</v>
      </c>
    </row>
    <row r="42" spans="1:38" ht="23.25" x14ac:dyDescent="0.25">
      <c r="A42" s="282" t="s">
        <v>78</v>
      </c>
      <c r="B42" s="55">
        <v>3.0944636999999995</v>
      </c>
      <c r="C42" s="55">
        <v>0.37487549999999997</v>
      </c>
      <c r="D42" s="55"/>
      <c r="E42" s="55"/>
      <c r="F42" s="55"/>
      <c r="G42" s="58"/>
      <c r="H42" s="58"/>
      <c r="I42" s="58"/>
      <c r="J42" s="55"/>
      <c r="K42" s="55"/>
      <c r="L42" s="55">
        <v>4.1248056099999992</v>
      </c>
      <c r="M42" s="57"/>
      <c r="N42" s="57">
        <v>3.6876604799999999</v>
      </c>
      <c r="O42" s="58">
        <v>0.35494703999999999</v>
      </c>
      <c r="P42" s="58">
        <v>1.4766000000000001E-4</v>
      </c>
      <c r="Q42" s="58">
        <v>8.205042999999998E-2</v>
      </c>
      <c r="R42" s="58"/>
      <c r="S42" s="58"/>
      <c r="T42" s="58"/>
      <c r="U42" s="58"/>
      <c r="V42" s="58"/>
      <c r="W42" s="58"/>
      <c r="X42" s="58"/>
      <c r="Y42" s="58"/>
      <c r="Z42" s="58"/>
      <c r="AA42" s="55">
        <v>89.428566974999995</v>
      </c>
      <c r="AB42" s="55">
        <v>6.2048199999999998</v>
      </c>
      <c r="AC42" s="58"/>
      <c r="AD42" s="58">
        <v>6.2048199999999998</v>
      </c>
      <c r="AE42" s="58"/>
      <c r="AF42" s="55"/>
      <c r="AG42" s="55"/>
      <c r="AH42" s="55">
        <v>47.815999999999995</v>
      </c>
      <c r="AI42" s="55"/>
      <c r="AJ42" s="55"/>
      <c r="AK42" s="55"/>
      <c r="AL42" s="55">
        <v>151.043531785</v>
      </c>
    </row>
    <row r="43" spans="1:38" ht="23.25" x14ac:dyDescent="0.25">
      <c r="A43" s="282" t="s">
        <v>79</v>
      </c>
      <c r="B43" s="55">
        <v>0.47752553999999992</v>
      </c>
      <c r="C43" s="55">
        <v>49.539785000000002</v>
      </c>
      <c r="D43" s="55"/>
      <c r="E43" s="55"/>
      <c r="F43" s="55"/>
      <c r="G43" s="58"/>
      <c r="H43" s="58"/>
      <c r="I43" s="58"/>
      <c r="J43" s="55"/>
      <c r="K43" s="55"/>
      <c r="L43" s="55">
        <v>2.272434895</v>
      </c>
      <c r="M43" s="57"/>
      <c r="N43" s="57">
        <v>2.784E-2</v>
      </c>
      <c r="O43" s="58">
        <v>1.3456024649999998</v>
      </c>
      <c r="P43" s="58">
        <v>4.0998120000000006E-2</v>
      </c>
      <c r="Q43" s="58">
        <v>0.85799430999999993</v>
      </c>
      <c r="R43" s="58"/>
      <c r="S43" s="58"/>
      <c r="T43" s="58"/>
      <c r="U43" s="58"/>
      <c r="V43" s="58"/>
      <c r="W43" s="58"/>
      <c r="X43" s="58"/>
      <c r="Y43" s="58"/>
      <c r="Z43" s="58"/>
      <c r="AA43" s="55">
        <v>134.92204687500001</v>
      </c>
      <c r="AB43" s="55">
        <v>0.27679999999999999</v>
      </c>
      <c r="AC43" s="58"/>
      <c r="AD43" s="58">
        <v>0.27679999999999999</v>
      </c>
      <c r="AE43" s="58"/>
      <c r="AF43" s="55"/>
      <c r="AG43" s="55"/>
      <c r="AH43" s="55">
        <v>531.4799999999999</v>
      </c>
      <c r="AI43" s="55">
        <v>20</v>
      </c>
      <c r="AJ43" s="55"/>
      <c r="AK43" s="55"/>
      <c r="AL43" s="55">
        <v>738.96859230999996</v>
      </c>
    </row>
    <row r="44" spans="1:38" ht="22.5" x14ac:dyDescent="0.25">
      <c r="A44" s="281" t="s">
        <v>80</v>
      </c>
      <c r="B44" s="96">
        <v>1431.6796724399999</v>
      </c>
      <c r="C44" s="96">
        <v>551.56790189999992</v>
      </c>
      <c r="D44" s="96"/>
      <c r="E44" s="96">
        <v>10.391595000000001</v>
      </c>
      <c r="F44" s="96"/>
      <c r="G44" s="97"/>
      <c r="H44" s="97"/>
      <c r="I44" s="97"/>
      <c r="J44" s="96"/>
      <c r="K44" s="96"/>
      <c r="L44" s="96">
        <v>2908.7036719949997</v>
      </c>
      <c r="M44" s="97">
        <v>2796.6624993999999</v>
      </c>
      <c r="N44" s="97">
        <v>8.5936291199999992</v>
      </c>
      <c r="O44" s="97">
        <v>99.166849334999981</v>
      </c>
      <c r="P44" s="97">
        <v>2.6944740000000002E-2</v>
      </c>
      <c r="Q44" s="97">
        <v>4.2537493999999993</v>
      </c>
      <c r="R44" s="97"/>
      <c r="S44" s="97"/>
      <c r="T44" s="97"/>
      <c r="U44" s="97"/>
      <c r="V44" s="97"/>
      <c r="W44" s="97"/>
      <c r="X44" s="97"/>
      <c r="Y44" s="97"/>
      <c r="Z44" s="97"/>
      <c r="AA44" s="96">
        <v>1515.9471170249999</v>
      </c>
      <c r="AB44" s="96">
        <v>504.6471150000001</v>
      </c>
      <c r="AC44" s="97"/>
      <c r="AD44" s="97">
        <v>504.6471150000001</v>
      </c>
      <c r="AE44" s="97"/>
      <c r="AF44" s="96"/>
      <c r="AG44" s="96"/>
      <c r="AH44" s="96">
        <v>1105.3579999999997</v>
      </c>
      <c r="AI44" s="96">
        <v>53</v>
      </c>
      <c r="AJ44" s="96"/>
      <c r="AK44" s="96"/>
      <c r="AL44" s="96">
        <v>8081.2950733599992</v>
      </c>
    </row>
    <row r="45" spans="1:38" ht="23.25" x14ac:dyDescent="0.25">
      <c r="A45" s="282" t="s">
        <v>81</v>
      </c>
      <c r="B45" s="55"/>
      <c r="C45" s="55"/>
      <c r="D45" s="55"/>
      <c r="E45" s="55"/>
      <c r="F45" s="55"/>
      <c r="G45" s="58"/>
      <c r="H45" s="58"/>
      <c r="I45" s="58"/>
      <c r="J45" s="55"/>
      <c r="K45" s="55"/>
      <c r="L45" s="55">
        <v>0.96783768999999986</v>
      </c>
      <c r="M45" s="57"/>
      <c r="N45" s="57"/>
      <c r="O45" s="58">
        <v>0.32363621999999997</v>
      </c>
      <c r="P45" s="58">
        <v>1.836227E-2</v>
      </c>
      <c r="Q45" s="58">
        <v>0.62583919999999993</v>
      </c>
      <c r="R45" s="58"/>
      <c r="S45" s="58"/>
      <c r="T45" s="58"/>
      <c r="U45" s="58"/>
      <c r="V45" s="58"/>
      <c r="W45" s="58"/>
      <c r="X45" s="58"/>
      <c r="Y45" s="58"/>
      <c r="Z45" s="58"/>
      <c r="AA45" s="55">
        <v>664.412118975</v>
      </c>
      <c r="AB45" s="55"/>
      <c r="AC45" s="58"/>
      <c r="AD45" s="58"/>
      <c r="AE45" s="58"/>
      <c r="AF45" s="55"/>
      <c r="AG45" s="55"/>
      <c r="AH45" s="55">
        <v>173.80599999999998</v>
      </c>
      <c r="AI45" s="55"/>
      <c r="AJ45" s="55"/>
      <c r="AK45" s="55"/>
      <c r="AL45" s="55">
        <v>839.18595666500005</v>
      </c>
    </row>
    <row r="46" spans="1:38" ht="23.25" x14ac:dyDescent="0.25">
      <c r="A46" s="282" t="s">
        <v>82</v>
      </c>
      <c r="B46" s="55">
        <v>32.623342829999999</v>
      </c>
      <c r="C46" s="55">
        <v>163.21354432499999</v>
      </c>
      <c r="D46" s="55"/>
      <c r="E46" s="55"/>
      <c r="F46" s="55"/>
      <c r="G46" s="58"/>
      <c r="H46" s="58"/>
      <c r="I46" s="58"/>
      <c r="J46" s="55"/>
      <c r="K46" s="55"/>
      <c r="L46" s="55">
        <v>33.566635365000003</v>
      </c>
      <c r="M46" s="57">
        <v>26.388069400000003</v>
      </c>
      <c r="N46" s="57"/>
      <c r="O46" s="58">
        <v>7.166699144999999</v>
      </c>
      <c r="P46" s="58">
        <v>4.5218200000000002E-3</v>
      </c>
      <c r="Q46" s="58">
        <v>7.3449999999999991E-3</v>
      </c>
      <c r="R46" s="58"/>
      <c r="S46" s="58"/>
      <c r="T46" s="58"/>
      <c r="U46" s="58"/>
      <c r="V46" s="58"/>
      <c r="W46" s="58"/>
      <c r="X46" s="58"/>
      <c r="Y46" s="58"/>
      <c r="Z46" s="58"/>
      <c r="AA46" s="55">
        <v>717.40061249999997</v>
      </c>
      <c r="AB46" s="55"/>
      <c r="AC46" s="58"/>
      <c r="AD46" s="58"/>
      <c r="AE46" s="58"/>
      <c r="AF46" s="55"/>
      <c r="AG46" s="55"/>
      <c r="AH46" s="55">
        <v>194.27399999999997</v>
      </c>
      <c r="AI46" s="55"/>
      <c r="AJ46" s="55"/>
      <c r="AK46" s="55"/>
      <c r="AL46" s="55">
        <v>1141.07813502</v>
      </c>
    </row>
    <row r="47" spans="1:38" ht="23.25" x14ac:dyDescent="0.25">
      <c r="A47" s="282" t="s">
        <v>83</v>
      </c>
      <c r="B47" s="55">
        <v>1399.0563296099999</v>
      </c>
      <c r="C47" s="55">
        <v>388.35435757499999</v>
      </c>
      <c r="D47" s="55"/>
      <c r="E47" s="55">
        <v>10.391595000000001</v>
      </c>
      <c r="F47" s="55"/>
      <c r="G47" s="58"/>
      <c r="H47" s="58"/>
      <c r="I47" s="58"/>
      <c r="J47" s="55"/>
      <c r="K47" s="55"/>
      <c r="L47" s="55">
        <v>2874.1691989400001</v>
      </c>
      <c r="M47" s="57">
        <v>2770.2744299999999</v>
      </c>
      <c r="N47" s="57">
        <v>8.5936291199999992</v>
      </c>
      <c r="O47" s="58">
        <v>91.676513969999988</v>
      </c>
      <c r="P47" s="58">
        <v>4.0606500000000007E-3</v>
      </c>
      <c r="Q47" s="58">
        <v>3.6205651999999997</v>
      </c>
      <c r="R47" s="58"/>
      <c r="S47" s="58"/>
      <c r="T47" s="58"/>
      <c r="U47" s="58"/>
      <c r="V47" s="58"/>
      <c r="W47" s="58"/>
      <c r="X47" s="58"/>
      <c r="Y47" s="58"/>
      <c r="Z47" s="58"/>
      <c r="AA47" s="55">
        <v>134.13438554999999</v>
      </c>
      <c r="AB47" s="55">
        <v>504.6471150000001</v>
      </c>
      <c r="AC47" s="58"/>
      <c r="AD47" s="58">
        <v>504.6471150000001</v>
      </c>
      <c r="AE47" s="58"/>
      <c r="AF47" s="55"/>
      <c r="AG47" s="55"/>
      <c r="AH47" s="55">
        <v>737.27799999999991</v>
      </c>
      <c r="AI47" s="55">
        <v>53</v>
      </c>
      <c r="AJ47" s="55"/>
      <c r="AK47" s="55"/>
      <c r="AL47" s="55">
        <v>6101.0309816749996</v>
      </c>
    </row>
    <row r="48" spans="1:38" ht="22.5" x14ac:dyDescent="0.25">
      <c r="A48" s="281" t="s">
        <v>84</v>
      </c>
      <c r="B48" s="96">
        <v>1167.4898559600001</v>
      </c>
      <c r="C48" s="96">
        <v>17.580124999999999</v>
      </c>
      <c r="D48" s="96"/>
      <c r="E48" s="96">
        <v>2942.426595855</v>
      </c>
      <c r="F48" s="96">
        <v>412.23039199999999</v>
      </c>
      <c r="G48" s="97">
        <v>48.950378000000001</v>
      </c>
      <c r="H48" s="97">
        <v>330.29776499999997</v>
      </c>
      <c r="I48" s="97">
        <v>32.982249000000003</v>
      </c>
      <c r="J48" s="96">
        <v>26.0948469414</v>
      </c>
      <c r="K48" s="96"/>
      <c r="L48" s="96">
        <v>22.161169499999996</v>
      </c>
      <c r="M48" s="97">
        <v>3.3206634999999998</v>
      </c>
      <c r="N48" s="97">
        <v>0.20664768</v>
      </c>
      <c r="O48" s="97">
        <v>16.346551949999998</v>
      </c>
      <c r="P48" s="97">
        <v>4.6350260000000004E-2</v>
      </c>
      <c r="Q48" s="97">
        <v>2.2409561099999999</v>
      </c>
      <c r="R48" s="97"/>
      <c r="S48" s="97"/>
      <c r="T48" s="97"/>
      <c r="U48" s="97"/>
      <c r="V48" s="97"/>
      <c r="W48" s="97"/>
      <c r="X48" s="97"/>
      <c r="Y48" s="97"/>
      <c r="Z48" s="97"/>
      <c r="AA48" s="96">
        <v>1781.4908619749999</v>
      </c>
      <c r="AB48" s="96">
        <v>55.082555999999997</v>
      </c>
      <c r="AC48" s="97"/>
      <c r="AD48" s="97">
        <v>55.082555999999997</v>
      </c>
      <c r="AE48" s="97"/>
      <c r="AF48" s="96"/>
      <c r="AG48" s="96"/>
      <c r="AH48" s="96">
        <v>2673.9119999999994</v>
      </c>
      <c r="AI48" s="96">
        <v>285</v>
      </c>
      <c r="AJ48" s="96"/>
      <c r="AK48" s="96"/>
      <c r="AL48" s="96">
        <v>9383.4684032313999</v>
      </c>
    </row>
    <row r="49" spans="1:38" ht="23.25" x14ac:dyDescent="0.25">
      <c r="A49" s="282" t="s">
        <v>85</v>
      </c>
      <c r="B49" s="55">
        <v>1135.9190915700001</v>
      </c>
      <c r="C49" s="55"/>
      <c r="D49" s="55"/>
      <c r="E49" s="55">
        <v>2939.3623066350001</v>
      </c>
      <c r="F49" s="55">
        <v>412.23039199999999</v>
      </c>
      <c r="G49" s="58">
        <v>48.950378000000001</v>
      </c>
      <c r="H49" s="58">
        <v>330.29776499999997</v>
      </c>
      <c r="I49" s="58">
        <v>32.982249000000003</v>
      </c>
      <c r="J49" s="55">
        <v>26.0948469414</v>
      </c>
      <c r="K49" s="55"/>
      <c r="L49" s="55">
        <v>11.619218259999998</v>
      </c>
      <c r="M49" s="57"/>
      <c r="N49" s="57">
        <v>8.6196480000000006E-2</v>
      </c>
      <c r="O49" s="58">
        <v>11.3209956</v>
      </c>
      <c r="P49" s="58">
        <v>1.4634390000000001E-2</v>
      </c>
      <c r="Q49" s="58">
        <v>0.19739178999999998</v>
      </c>
      <c r="R49" s="58"/>
      <c r="S49" s="58"/>
      <c r="T49" s="58"/>
      <c r="U49" s="58"/>
      <c r="V49" s="58"/>
      <c r="W49" s="58"/>
      <c r="X49" s="58"/>
      <c r="Y49" s="58"/>
      <c r="Z49" s="58"/>
      <c r="AA49" s="55">
        <v>1361.3012027999998</v>
      </c>
      <c r="AB49" s="55">
        <v>3.4427699999999999</v>
      </c>
      <c r="AC49" s="58"/>
      <c r="AD49" s="58">
        <v>3.4427699999999999</v>
      </c>
      <c r="AE49" s="58"/>
      <c r="AF49" s="55"/>
      <c r="AG49" s="55"/>
      <c r="AH49" s="55">
        <v>2180.0139999999997</v>
      </c>
      <c r="AI49" s="55">
        <v>236</v>
      </c>
      <c r="AJ49" s="55"/>
      <c r="AK49" s="55"/>
      <c r="AL49" s="55">
        <v>8305.9838282063993</v>
      </c>
    </row>
    <row r="50" spans="1:38" ht="23.25" x14ac:dyDescent="0.25">
      <c r="A50" s="282" t="s">
        <v>86</v>
      </c>
      <c r="B50" s="55">
        <v>31.334784389999999</v>
      </c>
      <c r="C50" s="55"/>
      <c r="D50" s="55"/>
      <c r="E50" s="55">
        <v>3.06428922</v>
      </c>
      <c r="F50" s="55"/>
      <c r="G50" s="58"/>
      <c r="H50" s="58"/>
      <c r="I50" s="58"/>
      <c r="J50" s="55"/>
      <c r="K50" s="55"/>
      <c r="L50" s="55">
        <v>6.9343266049999999</v>
      </c>
      <c r="M50" s="57">
        <v>3.3206634999999998</v>
      </c>
      <c r="N50" s="57">
        <v>0.10367999999999999</v>
      </c>
      <c r="O50" s="58">
        <v>3.4818259049999996</v>
      </c>
      <c r="P50" s="58">
        <v>6.6928500000000002E-3</v>
      </c>
      <c r="Q50" s="58">
        <v>2.146435E-2</v>
      </c>
      <c r="R50" s="58"/>
      <c r="S50" s="58"/>
      <c r="T50" s="58"/>
      <c r="U50" s="58"/>
      <c r="V50" s="58"/>
      <c r="W50" s="58"/>
      <c r="X50" s="58"/>
      <c r="Y50" s="58"/>
      <c r="Z50" s="58"/>
      <c r="AA50" s="55">
        <v>269.55245624999998</v>
      </c>
      <c r="AB50" s="55">
        <v>11.22345</v>
      </c>
      <c r="AC50" s="58"/>
      <c r="AD50" s="58">
        <v>11.22345</v>
      </c>
      <c r="AE50" s="58"/>
      <c r="AF50" s="55"/>
      <c r="AG50" s="55"/>
      <c r="AH50" s="55">
        <v>306.93399999999997</v>
      </c>
      <c r="AI50" s="55">
        <v>49</v>
      </c>
      <c r="AJ50" s="55"/>
      <c r="AK50" s="55"/>
      <c r="AL50" s="55">
        <v>678.04330646499989</v>
      </c>
    </row>
    <row r="51" spans="1:38" ht="23.25" x14ac:dyDescent="0.25">
      <c r="A51" s="282" t="s">
        <v>87</v>
      </c>
      <c r="B51" s="55">
        <v>0.23598</v>
      </c>
      <c r="C51" s="55">
        <v>17.580124999999999</v>
      </c>
      <c r="D51" s="55"/>
      <c r="E51" s="55"/>
      <c r="F51" s="55"/>
      <c r="G51" s="58"/>
      <c r="H51" s="58"/>
      <c r="I51" s="58"/>
      <c r="J51" s="55"/>
      <c r="K51" s="55"/>
      <c r="L51" s="55">
        <v>3.6076246349999996</v>
      </c>
      <c r="M51" s="57"/>
      <c r="N51" s="57">
        <v>1.67712E-2</v>
      </c>
      <c r="O51" s="58">
        <v>1.543730445</v>
      </c>
      <c r="P51" s="58">
        <v>2.5023020000000003E-2</v>
      </c>
      <c r="Q51" s="58">
        <v>2.0220999699999997</v>
      </c>
      <c r="R51" s="58"/>
      <c r="S51" s="58"/>
      <c r="T51" s="58"/>
      <c r="U51" s="58"/>
      <c r="V51" s="58"/>
      <c r="W51" s="58"/>
      <c r="X51" s="58"/>
      <c r="Y51" s="58"/>
      <c r="Z51" s="58"/>
      <c r="AA51" s="55">
        <v>150.637202925</v>
      </c>
      <c r="AB51" s="55">
        <v>40.416336000000001</v>
      </c>
      <c r="AC51" s="58"/>
      <c r="AD51" s="58">
        <v>40.416336000000001</v>
      </c>
      <c r="AE51" s="58"/>
      <c r="AF51" s="55"/>
      <c r="AG51" s="55"/>
      <c r="AH51" s="55">
        <v>186.964</v>
      </c>
      <c r="AI51" s="55"/>
      <c r="AJ51" s="55"/>
      <c r="AK51" s="55"/>
      <c r="AL51" s="55">
        <v>399.44126856000003</v>
      </c>
    </row>
    <row r="52" spans="1:38" ht="22.5" x14ac:dyDescent="0.25">
      <c r="A52" s="281" t="s">
        <v>88</v>
      </c>
      <c r="B52" s="72">
        <v>0.18975</v>
      </c>
      <c r="C52" s="72">
        <v>0.88848162500000005</v>
      </c>
      <c r="D52" s="72"/>
      <c r="E52" s="72"/>
      <c r="F52" s="72"/>
      <c r="G52" s="98"/>
      <c r="H52" s="98"/>
      <c r="I52" s="98"/>
      <c r="J52" s="72"/>
      <c r="K52" s="72"/>
      <c r="L52" s="72">
        <v>25.533512005000002</v>
      </c>
      <c r="M52" s="97"/>
      <c r="N52" s="97">
        <v>21.920813760000001</v>
      </c>
      <c r="O52" s="98">
        <v>1.9513341449999999</v>
      </c>
      <c r="P52" s="98">
        <v>7.2471099999999997E-2</v>
      </c>
      <c r="Q52" s="98">
        <v>1.5888929999999997</v>
      </c>
      <c r="R52" s="98"/>
      <c r="S52" s="98"/>
      <c r="T52" s="98"/>
      <c r="U52" s="98"/>
      <c r="V52" s="98"/>
      <c r="W52" s="98"/>
      <c r="X52" s="98"/>
      <c r="Y52" s="98"/>
      <c r="Z52" s="98"/>
      <c r="AA52" s="72">
        <v>101.72712412499999</v>
      </c>
      <c r="AB52" s="72">
        <v>1.7163200000000001</v>
      </c>
      <c r="AC52" s="98"/>
      <c r="AD52" s="98">
        <v>1.7163200000000001</v>
      </c>
      <c r="AE52" s="98"/>
      <c r="AF52" s="72"/>
      <c r="AG52" s="72"/>
      <c r="AH52" s="72">
        <v>235.55399999999997</v>
      </c>
      <c r="AI52" s="72">
        <v>5</v>
      </c>
      <c r="AJ52" s="72"/>
      <c r="AK52" s="72"/>
      <c r="AL52" s="72">
        <v>370.60918775499999</v>
      </c>
    </row>
    <row r="53" spans="1:38" ht="22.5" x14ac:dyDescent="0.25">
      <c r="A53" s="280" t="s">
        <v>89</v>
      </c>
      <c r="B53" s="96">
        <v>1.34895E-2</v>
      </c>
      <c r="C53" s="96">
        <v>1.7918000000000001</v>
      </c>
      <c r="D53" s="96"/>
      <c r="E53" s="96"/>
      <c r="F53" s="96"/>
      <c r="G53" s="97"/>
      <c r="H53" s="97"/>
      <c r="I53" s="97"/>
      <c r="J53" s="96"/>
      <c r="K53" s="96"/>
      <c r="L53" s="96">
        <v>11.627145849999998</v>
      </c>
      <c r="M53" s="97"/>
      <c r="N53" s="97">
        <v>4.5014399999999996E-2</v>
      </c>
      <c r="O53" s="97">
        <v>3.7721713499999998</v>
      </c>
      <c r="P53" s="97">
        <v>0.93183090000000002</v>
      </c>
      <c r="Q53" s="97">
        <v>6.8781291999999992</v>
      </c>
      <c r="R53" s="97"/>
      <c r="S53" s="97"/>
      <c r="T53" s="97"/>
      <c r="U53" s="97"/>
      <c r="V53" s="97"/>
      <c r="W53" s="97"/>
      <c r="X53" s="97"/>
      <c r="Y53" s="97"/>
      <c r="Z53" s="97"/>
      <c r="AA53" s="96">
        <v>265.08741352499999</v>
      </c>
      <c r="AB53" s="96">
        <v>3.6541590000000004</v>
      </c>
      <c r="AC53" s="97"/>
      <c r="AD53" s="97">
        <v>3.6541590000000004</v>
      </c>
      <c r="AE53" s="97"/>
      <c r="AF53" s="96"/>
      <c r="AG53" s="96"/>
      <c r="AH53" s="96">
        <v>221.36399999999998</v>
      </c>
      <c r="AI53" s="96">
        <v>6</v>
      </c>
      <c r="AJ53" s="96"/>
      <c r="AK53" s="96"/>
      <c r="AL53" s="96">
        <v>509.53800787499995</v>
      </c>
    </row>
    <row r="54" spans="1:38" ht="23.25" x14ac:dyDescent="0.25">
      <c r="A54" s="282" t="s">
        <v>90</v>
      </c>
      <c r="B54" s="55">
        <v>1.34895E-2</v>
      </c>
      <c r="C54" s="55"/>
      <c r="D54" s="55"/>
      <c r="E54" s="55"/>
      <c r="F54" s="55"/>
      <c r="G54" s="58"/>
      <c r="H54" s="58"/>
      <c r="I54" s="58"/>
      <c r="J54" s="55"/>
      <c r="K54" s="55"/>
      <c r="L54" s="55">
        <v>9.7849765649999991</v>
      </c>
      <c r="M54" s="57"/>
      <c r="N54" s="57">
        <v>4.5014399999999996E-2</v>
      </c>
      <c r="O54" s="58">
        <v>2.447107425</v>
      </c>
      <c r="P54" s="58">
        <v>0.90376694000000002</v>
      </c>
      <c r="Q54" s="58">
        <v>6.3890877999999995</v>
      </c>
      <c r="R54" s="58"/>
      <c r="S54" s="58"/>
      <c r="T54" s="58"/>
      <c r="U54" s="58"/>
      <c r="V54" s="58"/>
      <c r="W54" s="58"/>
      <c r="X54" s="58"/>
      <c r="Y54" s="58"/>
      <c r="Z54" s="58"/>
      <c r="AA54" s="55">
        <v>246.52258537499998</v>
      </c>
      <c r="AB54" s="55">
        <v>3.6541590000000004</v>
      </c>
      <c r="AC54" s="58"/>
      <c r="AD54" s="58">
        <v>3.6541590000000004</v>
      </c>
      <c r="AE54" s="58"/>
      <c r="AF54" s="55"/>
      <c r="AG54" s="55"/>
      <c r="AH54" s="55">
        <v>187.65199999999999</v>
      </c>
      <c r="AI54" s="55"/>
      <c r="AJ54" s="55"/>
      <c r="AK54" s="55"/>
      <c r="AL54" s="55">
        <v>447.62721043999994</v>
      </c>
    </row>
    <row r="55" spans="1:38" ht="23.25" x14ac:dyDescent="0.25">
      <c r="A55" s="282" t="s">
        <v>91</v>
      </c>
      <c r="B55" s="55"/>
      <c r="C55" s="55">
        <v>1.7918000000000001</v>
      </c>
      <c r="D55" s="55"/>
      <c r="E55" s="55"/>
      <c r="F55" s="55"/>
      <c r="G55" s="58"/>
      <c r="H55" s="58"/>
      <c r="I55" s="58"/>
      <c r="J55" s="55"/>
      <c r="K55" s="55"/>
      <c r="L55" s="55">
        <v>1.8421692849999998</v>
      </c>
      <c r="M55" s="57"/>
      <c r="N55" s="57"/>
      <c r="O55" s="58">
        <v>1.3250639249999998</v>
      </c>
      <c r="P55" s="58">
        <v>2.8063960000000002E-2</v>
      </c>
      <c r="Q55" s="58">
        <v>0.48904139999999996</v>
      </c>
      <c r="R55" s="58"/>
      <c r="S55" s="58"/>
      <c r="T55" s="58"/>
      <c r="U55" s="58"/>
      <c r="V55" s="58"/>
      <c r="W55" s="58"/>
      <c r="X55" s="58"/>
      <c r="Y55" s="58"/>
      <c r="Z55" s="58"/>
      <c r="AA55" s="55">
        <v>18.564828149999997</v>
      </c>
      <c r="AB55" s="55"/>
      <c r="AC55" s="58"/>
      <c r="AD55" s="58"/>
      <c r="AE55" s="58"/>
      <c r="AF55" s="55"/>
      <c r="AG55" s="55"/>
      <c r="AH55" s="55">
        <v>33.711999999999996</v>
      </c>
      <c r="AI55" s="55">
        <v>6</v>
      </c>
      <c r="AJ55" s="55"/>
      <c r="AK55" s="55"/>
      <c r="AL55" s="55">
        <v>61.910797434999992</v>
      </c>
    </row>
    <row r="56" spans="1:38" ht="22.5" x14ac:dyDescent="0.25">
      <c r="A56" s="281" t="s">
        <v>92</v>
      </c>
      <c r="B56" s="72">
        <v>2.4481199999999998E-3</v>
      </c>
      <c r="C56" s="72"/>
      <c r="D56" s="72"/>
      <c r="E56" s="72"/>
      <c r="F56" s="72"/>
      <c r="G56" s="98"/>
      <c r="H56" s="98"/>
      <c r="I56" s="98"/>
      <c r="J56" s="72"/>
      <c r="K56" s="72"/>
      <c r="L56" s="72">
        <v>10.036527664999998</v>
      </c>
      <c r="M56" s="97"/>
      <c r="N56" s="97">
        <v>8.4604799999999994E-2</v>
      </c>
      <c r="O56" s="98">
        <v>9.8771157449999976</v>
      </c>
      <c r="P56" s="98">
        <v>8.8467600000000004E-3</v>
      </c>
      <c r="Q56" s="98">
        <v>6.5960359999999996E-2</v>
      </c>
      <c r="R56" s="98"/>
      <c r="S56" s="98"/>
      <c r="T56" s="98"/>
      <c r="U56" s="98"/>
      <c r="V56" s="98"/>
      <c r="W56" s="98"/>
      <c r="X56" s="98"/>
      <c r="Y56" s="98"/>
      <c r="Z56" s="98"/>
      <c r="AA56" s="72">
        <v>37.392077249999993</v>
      </c>
      <c r="AB56" s="72">
        <v>0.35190000000000005</v>
      </c>
      <c r="AC56" s="98"/>
      <c r="AD56" s="98">
        <v>0.35190000000000005</v>
      </c>
      <c r="AE56" s="98"/>
      <c r="AF56" s="72"/>
      <c r="AG56" s="72"/>
      <c r="AH56" s="72">
        <v>70.52</v>
      </c>
      <c r="AI56" s="72"/>
      <c r="AJ56" s="72"/>
      <c r="AK56" s="72"/>
      <c r="AL56" s="72">
        <v>118.30295303499999</v>
      </c>
    </row>
    <row r="57" spans="1:38" ht="22.5" x14ac:dyDescent="0.25">
      <c r="A57" s="280" t="s">
        <v>93</v>
      </c>
      <c r="B57" s="72">
        <v>1.0933670999999998</v>
      </c>
      <c r="C57" s="72"/>
      <c r="D57" s="72"/>
      <c r="E57" s="72"/>
      <c r="F57" s="72"/>
      <c r="G57" s="98"/>
      <c r="H57" s="98"/>
      <c r="I57" s="98"/>
      <c r="J57" s="72"/>
      <c r="K57" s="72"/>
      <c r="L57" s="72">
        <v>15.089220265</v>
      </c>
      <c r="M57" s="97"/>
      <c r="N57" s="97">
        <v>5.4045119999999995E-2</v>
      </c>
      <c r="O57" s="98">
        <v>14.865470054999999</v>
      </c>
      <c r="P57" s="98">
        <v>9.1599490000000006E-2</v>
      </c>
      <c r="Q57" s="98">
        <v>7.8105599999999997E-2</v>
      </c>
      <c r="R57" s="98"/>
      <c r="S57" s="98"/>
      <c r="T57" s="98"/>
      <c r="U57" s="98"/>
      <c r="V57" s="98"/>
      <c r="W57" s="98"/>
      <c r="X57" s="98"/>
      <c r="Y57" s="98"/>
      <c r="Z57" s="98"/>
      <c r="AA57" s="72">
        <v>288.23025000000001</v>
      </c>
      <c r="AB57" s="72"/>
      <c r="AC57" s="98"/>
      <c r="AD57" s="98"/>
      <c r="AE57" s="98"/>
      <c r="AF57" s="72"/>
      <c r="AG57" s="72"/>
      <c r="AH57" s="72">
        <v>324.56399999999996</v>
      </c>
      <c r="AI57" s="72"/>
      <c r="AJ57" s="72"/>
      <c r="AK57" s="72"/>
      <c r="AL57" s="72">
        <v>628.97683736499994</v>
      </c>
    </row>
    <row r="58" spans="1:38" ht="23.25" thickBot="1" x14ac:dyDescent="0.3">
      <c r="A58" s="281" t="s">
        <v>94</v>
      </c>
      <c r="B58" s="119"/>
      <c r="C58" s="119"/>
      <c r="D58" s="119">
        <v>271.02185020000002</v>
      </c>
      <c r="E58" s="119"/>
      <c r="F58" s="119"/>
      <c r="G58" s="221"/>
      <c r="H58" s="221"/>
      <c r="I58" s="221"/>
      <c r="J58" s="119"/>
      <c r="K58" s="119"/>
      <c r="L58" s="119">
        <v>88.139999999999986</v>
      </c>
      <c r="M58" s="120"/>
      <c r="N58" s="120"/>
      <c r="O58" s="221"/>
      <c r="P58" s="221"/>
      <c r="Q58" s="221">
        <v>88.139999999999986</v>
      </c>
      <c r="R58" s="221"/>
      <c r="S58" s="221"/>
      <c r="T58" s="221"/>
      <c r="U58" s="221"/>
      <c r="V58" s="221"/>
      <c r="W58" s="221"/>
      <c r="X58" s="221"/>
      <c r="Y58" s="221"/>
      <c r="Z58" s="221"/>
      <c r="AA58" s="119">
        <v>366.47114460000245</v>
      </c>
      <c r="AB58" s="119"/>
      <c r="AC58" s="221"/>
      <c r="AD58" s="221"/>
      <c r="AE58" s="221"/>
      <c r="AF58" s="119"/>
      <c r="AG58" s="119"/>
      <c r="AH58" s="119">
        <v>1324.9159999999999</v>
      </c>
      <c r="AI58" s="119">
        <v>1029</v>
      </c>
      <c r="AJ58" s="119"/>
      <c r="AK58" s="119">
        <v>289</v>
      </c>
      <c r="AL58" s="119">
        <v>3368.5489948000022</v>
      </c>
    </row>
    <row r="59" spans="1:38" ht="24.75" thickTop="1" thickBot="1" x14ac:dyDescent="0.3">
      <c r="A59" s="248"/>
      <c r="B59" s="223"/>
      <c r="C59" s="223"/>
      <c r="D59" s="223"/>
      <c r="E59" s="223"/>
      <c r="F59" s="223"/>
      <c r="G59" s="223"/>
      <c r="H59" s="223"/>
      <c r="I59" s="223"/>
      <c r="J59" s="223"/>
      <c r="K59" s="223"/>
      <c r="L59" s="223"/>
      <c r="M59" s="223"/>
      <c r="N59" s="223"/>
      <c r="O59" s="223"/>
      <c r="P59" s="223"/>
      <c r="Q59" s="223"/>
      <c r="R59" s="223"/>
      <c r="S59" s="223"/>
      <c r="T59" s="223"/>
      <c r="U59" s="223"/>
      <c r="V59" s="223"/>
      <c r="W59" s="223"/>
      <c r="X59" s="223"/>
      <c r="Y59" s="223"/>
      <c r="Z59" s="223"/>
      <c r="AA59" s="223"/>
      <c r="AB59" s="223"/>
      <c r="AC59" s="223"/>
      <c r="AD59" s="223"/>
      <c r="AE59" s="223"/>
      <c r="AF59" s="223"/>
      <c r="AG59" s="223"/>
      <c r="AH59" s="223"/>
      <c r="AI59" s="223"/>
      <c r="AJ59" s="223"/>
      <c r="AK59" s="223"/>
      <c r="AL59" s="223"/>
    </row>
    <row r="60" spans="1:38" ht="24" thickTop="1" thickBot="1" x14ac:dyDescent="0.3">
      <c r="A60" s="283" t="s">
        <v>95</v>
      </c>
      <c r="B60" s="207">
        <v>0</v>
      </c>
      <c r="C60" s="207">
        <v>0</v>
      </c>
      <c r="D60" s="207">
        <v>0</v>
      </c>
      <c r="E60" s="207">
        <v>0</v>
      </c>
      <c r="F60" s="207">
        <v>0</v>
      </c>
      <c r="G60" s="207">
        <v>0</v>
      </c>
      <c r="H60" s="207">
        <v>0</v>
      </c>
      <c r="I60" s="207">
        <v>0</v>
      </c>
      <c r="J60" s="207">
        <v>0</v>
      </c>
      <c r="K60" s="207">
        <v>0</v>
      </c>
      <c r="L60" s="207">
        <v>27037.876955809999</v>
      </c>
      <c r="M60" s="209">
        <v>0</v>
      </c>
      <c r="N60" s="209">
        <v>35.329560000000001</v>
      </c>
      <c r="O60" s="209">
        <v>19623.260294370004</v>
      </c>
      <c r="P60" s="209">
        <v>2415.0884314400005</v>
      </c>
      <c r="Q60" s="209">
        <v>3790.5047699999996</v>
      </c>
      <c r="R60" s="209">
        <v>0</v>
      </c>
      <c r="S60" s="209">
        <v>1173.6938999999993</v>
      </c>
      <c r="T60" s="209">
        <v>0</v>
      </c>
      <c r="U60" s="209">
        <v>0</v>
      </c>
      <c r="V60" s="209">
        <v>0</v>
      </c>
      <c r="W60" s="209">
        <v>0</v>
      </c>
      <c r="X60" s="209">
        <v>0</v>
      </c>
      <c r="Y60" s="209">
        <v>0</v>
      </c>
      <c r="Z60" s="209">
        <v>0</v>
      </c>
      <c r="AA60" s="207">
        <v>338.62125000000003</v>
      </c>
      <c r="AB60" s="207">
        <v>174.810552</v>
      </c>
      <c r="AC60" s="207">
        <v>0</v>
      </c>
      <c r="AD60" s="207">
        <v>0</v>
      </c>
      <c r="AE60" s="207">
        <v>174.810552</v>
      </c>
      <c r="AF60" s="207">
        <v>0</v>
      </c>
      <c r="AG60" s="207">
        <v>0</v>
      </c>
      <c r="AH60" s="207">
        <v>101.77079781999998</v>
      </c>
      <c r="AI60" s="207">
        <v>0</v>
      </c>
      <c r="AJ60" s="207">
        <v>0</v>
      </c>
      <c r="AK60" s="207">
        <v>0</v>
      </c>
      <c r="AL60" s="207">
        <v>27653.07955563</v>
      </c>
    </row>
    <row r="61" spans="1:38" ht="24" thickTop="1" x14ac:dyDescent="0.25">
      <c r="A61" s="280" t="s">
        <v>96</v>
      </c>
      <c r="B61" s="55"/>
      <c r="C61" s="55"/>
      <c r="D61" s="55"/>
      <c r="E61" s="55"/>
      <c r="F61" s="55"/>
      <c r="G61" s="225"/>
      <c r="H61" s="225"/>
      <c r="I61" s="225"/>
      <c r="J61" s="55"/>
      <c r="K61" s="55"/>
      <c r="L61" s="55">
        <v>118.12279049999999</v>
      </c>
      <c r="M61" s="211"/>
      <c r="N61" s="225"/>
      <c r="O61" s="225">
        <v>118.12279049999999</v>
      </c>
      <c r="P61" s="225"/>
      <c r="Q61" s="225"/>
      <c r="R61" s="225"/>
      <c r="S61" s="225"/>
      <c r="T61" s="225"/>
      <c r="U61" s="225"/>
      <c r="V61" s="225"/>
      <c r="W61" s="225"/>
      <c r="X61" s="225"/>
      <c r="Y61" s="225"/>
      <c r="Z61" s="225"/>
      <c r="AA61" s="55"/>
      <c r="AB61" s="55"/>
      <c r="AC61" s="225"/>
      <c r="AD61" s="225"/>
      <c r="AE61" s="225"/>
      <c r="AF61" s="55"/>
      <c r="AG61" s="55"/>
      <c r="AH61" s="55">
        <v>87.494797819999988</v>
      </c>
      <c r="AI61" s="55"/>
      <c r="AJ61" s="55"/>
      <c r="AK61" s="55"/>
      <c r="AL61" s="55">
        <v>205.61758831999998</v>
      </c>
    </row>
    <row r="62" spans="1:38" ht="23.25" x14ac:dyDescent="0.25">
      <c r="A62" s="281" t="s">
        <v>97</v>
      </c>
      <c r="B62" s="55"/>
      <c r="C62" s="55"/>
      <c r="D62" s="55"/>
      <c r="E62" s="55"/>
      <c r="F62" s="55"/>
      <c r="G62" s="58"/>
      <c r="H62" s="58"/>
      <c r="I62" s="58"/>
      <c r="J62" s="55"/>
      <c r="K62" s="55"/>
      <c r="L62" s="55">
        <v>395.599605</v>
      </c>
      <c r="M62" s="57"/>
      <c r="N62" s="58">
        <v>35.329560000000001</v>
      </c>
      <c r="O62" s="58">
        <v>360.27004499999998</v>
      </c>
      <c r="P62" s="58"/>
      <c r="Q62" s="58"/>
      <c r="R62" s="58"/>
      <c r="S62" s="58"/>
      <c r="T62" s="58"/>
      <c r="U62" s="58"/>
      <c r="V62" s="58"/>
      <c r="W62" s="58"/>
      <c r="X62" s="58"/>
      <c r="Y62" s="58"/>
      <c r="Z62" s="58"/>
      <c r="AA62" s="55"/>
      <c r="AB62" s="55"/>
      <c r="AC62" s="58"/>
      <c r="AD62" s="58"/>
      <c r="AE62" s="58"/>
      <c r="AF62" s="55"/>
      <c r="AG62" s="55"/>
      <c r="AH62" s="55"/>
      <c r="AI62" s="55"/>
      <c r="AJ62" s="55"/>
      <c r="AK62" s="55"/>
      <c r="AL62" s="55">
        <v>395.599605</v>
      </c>
    </row>
    <row r="63" spans="1:38" ht="23.25" x14ac:dyDescent="0.25">
      <c r="A63" s="280" t="s">
        <v>98</v>
      </c>
      <c r="B63" s="55"/>
      <c r="C63" s="55"/>
      <c r="D63" s="55"/>
      <c r="E63" s="55"/>
      <c r="F63" s="55"/>
      <c r="G63" s="58"/>
      <c r="H63" s="58"/>
      <c r="I63" s="58"/>
      <c r="J63" s="55"/>
      <c r="K63" s="55"/>
      <c r="L63" s="55">
        <v>1173.6938999999993</v>
      </c>
      <c r="M63" s="57"/>
      <c r="N63" s="58"/>
      <c r="O63" s="58"/>
      <c r="P63" s="58"/>
      <c r="Q63" s="58"/>
      <c r="R63" s="58"/>
      <c r="S63" s="58">
        <v>1173.6938999999993</v>
      </c>
      <c r="T63" s="58"/>
      <c r="U63" s="58"/>
      <c r="V63" s="58"/>
      <c r="W63" s="58"/>
      <c r="X63" s="58"/>
      <c r="Y63" s="58"/>
      <c r="Z63" s="58"/>
      <c r="AA63" s="55"/>
      <c r="AB63" s="55"/>
      <c r="AC63" s="58"/>
      <c r="AD63" s="58"/>
      <c r="AE63" s="58"/>
      <c r="AF63" s="55"/>
      <c r="AG63" s="55"/>
      <c r="AH63" s="55"/>
      <c r="AI63" s="55"/>
      <c r="AJ63" s="55"/>
      <c r="AK63" s="55"/>
      <c r="AL63" s="55">
        <v>1173.6938999999993</v>
      </c>
    </row>
    <row r="64" spans="1:38" ht="23.25" x14ac:dyDescent="0.25">
      <c r="A64" s="281" t="s">
        <v>99</v>
      </c>
      <c r="B64" s="55"/>
      <c r="C64" s="55"/>
      <c r="D64" s="55"/>
      <c r="E64" s="55"/>
      <c r="F64" s="55"/>
      <c r="G64" s="58"/>
      <c r="H64" s="58"/>
      <c r="I64" s="58"/>
      <c r="J64" s="55"/>
      <c r="K64" s="55"/>
      <c r="L64" s="55"/>
      <c r="M64" s="57"/>
      <c r="N64" s="58"/>
      <c r="O64" s="58"/>
      <c r="P64" s="58"/>
      <c r="Q64" s="58"/>
      <c r="R64" s="58"/>
      <c r="S64" s="58"/>
      <c r="T64" s="58"/>
      <c r="U64" s="58"/>
      <c r="V64" s="58"/>
      <c r="W64" s="58"/>
      <c r="X64" s="58"/>
      <c r="Y64" s="58"/>
      <c r="Z64" s="58"/>
      <c r="AA64" s="55">
        <v>258.51375000000002</v>
      </c>
      <c r="AB64" s="55"/>
      <c r="AC64" s="58"/>
      <c r="AD64" s="58"/>
      <c r="AE64" s="58"/>
      <c r="AF64" s="55"/>
      <c r="AG64" s="55"/>
      <c r="AH64" s="55">
        <v>14.275999999999998</v>
      </c>
      <c r="AI64" s="55"/>
      <c r="AJ64" s="55"/>
      <c r="AK64" s="55"/>
      <c r="AL64" s="55">
        <v>272.78975000000003</v>
      </c>
    </row>
    <row r="65" spans="1:38" ht="24" thickBot="1" x14ac:dyDescent="0.3">
      <c r="A65" s="280" t="s">
        <v>100</v>
      </c>
      <c r="B65" s="194"/>
      <c r="C65" s="194"/>
      <c r="D65" s="194"/>
      <c r="E65" s="194"/>
      <c r="F65" s="194"/>
      <c r="G65" s="195"/>
      <c r="H65" s="195"/>
      <c r="I65" s="195"/>
      <c r="J65" s="194"/>
      <c r="K65" s="194"/>
      <c r="L65" s="194">
        <v>25350.460660310004</v>
      </c>
      <c r="M65" s="198"/>
      <c r="N65" s="195"/>
      <c r="O65" s="195">
        <v>19144.867458870005</v>
      </c>
      <c r="P65" s="195">
        <v>2415.0884314400005</v>
      </c>
      <c r="Q65" s="195">
        <v>3790.5047699999996</v>
      </c>
      <c r="R65" s="195"/>
      <c r="S65" s="195"/>
      <c r="T65" s="195"/>
      <c r="U65" s="195"/>
      <c r="V65" s="195"/>
      <c r="W65" s="195"/>
      <c r="X65" s="195"/>
      <c r="Y65" s="195"/>
      <c r="Z65" s="195"/>
      <c r="AA65" s="194">
        <v>80.107499999999987</v>
      </c>
      <c r="AB65" s="194">
        <v>174.810552</v>
      </c>
      <c r="AC65" s="195"/>
      <c r="AD65" s="195"/>
      <c r="AE65" s="195">
        <v>174.810552</v>
      </c>
      <c r="AF65" s="194"/>
      <c r="AG65" s="194"/>
      <c r="AH65" s="194"/>
      <c r="AI65" s="194"/>
      <c r="AJ65" s="194"/>
      <c r="AK65" s="194"/>
      <c r="AL65" s="194">
        <v>25605.378712310001</v>
      </c>
    </row>
    <row r="66" spans="1:38" ht="24.75" thickTop="1" thickBot="1" x14ac:dyDescent="0.3">
      <c r="A66" s="248"/>
      <c r="B66" s="223"/>
      <c r="C66" s="223"/>
      <c r="D66" s="223"/>
      <c r="E66" s="223"/>
      <c r="F66" s="223"/>
      <c r="G66" s="223"/>
      <c r="H66" s="223"/>
      <c r="I66" s="223"/>
      <c r="J66" s="223"/>
      <c r="K66" s="223"/>
      <c r="L66" s="223"/>
      <c r="M66" s="223"/>
      <c r="N66" s="223"/>
      <c r="O66" s="223"/>
      <c r="P66" s="223"/>
      <c r="Q66" s="223"/>
      <c r="R66" s="223"/>
      <c r="S66" s="223"/>
      <c r="T66" s="223"/>
      <c r="U66" s="223"/>
      <c r="V66" s="223"/>
      <c r="W66" s="223"/>
      <c r="X66" s="223"/>
      <c r="Y66" s="223"/>
      <c r="Z66" s="223"/>
      <c r="AA66" s="223"/>
      <c r="AB66" s="223"/>
      <c r="AC66" s="223"/>
      <c r="AD66" s="223"/>
      <c r="AE66" s="223"/>
      <c r="AF66" s="223"/>
      <c r="AG66" s="223"/>
      <c r="AH66" s="223"/>
      <c r="AI66" s="223"/>
      <c r="AJ66" s="223"/>
      <c r="AK66" s="223"/>
      <c r="AL66" s="223"/>
    </row>
    <row r="67" spans="1:38" ht="24" thickTop="1" thickBot="1" x14ac:dyDescent="0.3">
      <c r="A67" s="284" t="s">
        <v>102</v>
      </c>
      <c r="B67" s="207">
        <v>3384.0235524</v>
      </c>
      <c r="C67" s="207">
        <v>953.68342499999994</v>
      </c>
      <c r="D67" s="207">
        <v>116.825</v>
      </c>
      <c r="E67" s="207">
        <v>0</v>
      </c>
      <c r="F67" s="207">
        <v>0</v>
      </c>
      <c r="G67" s="207">
        <v>0</v>
      </c>
      <c r="H67" s="207">
        <v>0</v>
      </c>
      <c r="I67" s="207">
        <v>0</v>
      </c>
      <c r="J67" s="207">
        <v>0</v>
      </c>
      <c r="K67" s="207">
        <v>0</v>
      </c>
      <c r="L67" s="207">
        <v>4133.3738399999993</v>
      </c>
      <c r="M67" s="209">
        <v>0</v>
      </c>
      <c r="N67" s="209">
        <v>203.52</v>
      </c>
      <c r="O67" s="209">
        <v>3097.0822499999995</v>
      </c>
      <c r="P67" s="209">
        <v>0</v>
      </c>
      <c r="Q67" s="209">
        <v>823.36658999999997</v>
      </c>
      <c r="R67" s="209">
        <v>0</v>
      </c>
      <c r="S67" s="209">
        <v>0</v>
      </c>
      <c r="T67" s="209">
        <v>9.4049999999999994</v>
      </c>
      <c r="U67" s="209">
        <v>0</v>
      </c>
      <c r="V67" s="209">
        <v>0</v>
      </c>
      <c r="W67" s="209">
        <v>0</v>
      </c>
      <c r="X67" s="209">
        <v>0</v>
      </c>
      <c r="Y67" s="209">
        <v>0</v>
      </c>
      <c r="Z67" s="209">
        <v>0</v>
      </c>
      <c r="AA67" s="207">
        <v>15841.823249999998</v>
      </c>
      <c r="AB67" s="207">
        <v>1502.5252999999998</v>
      </c>
      <c r="AC67" s="207">
        <v>1045.7912999999999</v>
      </c>
      <c r="AD67" s="207">
        <v>456.73400000000004</v>
      </c>
      <c r="AE67" s="207">
        <v>0</v>
      </c>
      <c r="AF67" s="207">
        <v>0</v>
      </c>
      <c r="AG67" s="207">
        <v>0</v>
      </c>
      <c r="AH67" s="207">
        <v>11910.311999999998</v>
      </c>
      <c r="AI67" s="207">
        <v>41</v>
      </c>
      <c r="AJ67" s="207">
        <v>1954.22</v>
      </c>
      <c r="AK67" s="207">
        <v>537</v>
      </c>
      <c r="AL67" s="207">
        <v>40374.786367399996</v>
      </c>
    </row>
    <row r="68" spans="1:38" ht="24.75" thickTop="1" thickBot="1" x14ac:dyDescent="0.3">
      <c r="A68" s="280" t="s">
        <v>103</v>
      </c>
      <c r="B68" s="55">
        <v>2796.3588158399998</v>
      </c>
      <c r="C68" s="55">
        <v>637.79070000000002</v>
      </c>
      <c r="D68" s="55">
        <v>116.825</v>
      </c>
      <c r="E68" s="55"/>
      <c r="F68" s="55"/>
      <c r="G68" s="225"/>
      <c r="H68" s="225"/>
      <c r="I68" s="225"/>
      <c r="J68" s="55"/>
      <c r="K68" s="55"/>
      <c r="L68" s="55">
        <v>215.24664749999999</v>
      </c>
      <c r="M68" s="211"/>
      <c r="N68" s="225"/>
      <c r="O68" s="225"/>
      <c r="P68" s="225"/>
      <c r="Q68" s="225">
        <v>205.84164749999999</v>
      </c>
      <c r="R68" s="225"/>
      <c r="S68" s="225"/>
      <c r="T68" s="225">
        <v>9.4049999999999994</v>
      </c>
      <c r="U68" s="225"/>
      <c r="V68" s="225"/>
      <c r="W68" s="225"/>
      <c r="X68" s="225"/>
      <c r="Y68" s="225"/>
      <c r="Z68" s="225"/>
      <c r="AA68" s="55">
        <v>11877.046499999999</v>
      </c>
      <c r="AB68" s="55">
        <v>1502.5252999999998</v>
      </c>
      <c r="AC68" s="225">
        <v>1045.7912999999999</v>
      </c>
      <c r="AD68" s="225">
        <v>456.73400000000004</v>
      </c>
      <c r="AE68" s="225"/>
      <c r="AF68" s="55"/>
      <c r="AG68" s="55"/>
      <c r="AH68" s="55">
        <v>4666.5319999999992</v>
      </c>
      <c r="AI68" s="55"/>
      <c r="AJ68" s="55">
        <v>852.8</v>
      </c>
      <c r="AK68" s="55">
        <v>537</v>
      </c>
      <c r="AL68" s="55">
        <v>23202.124963339997</v>
      </c>
    </row>
    <row r="69" spans="1:38" ht="24.75" thickTop="1" thickBot="1" x14ac:dyDescent="0.3">
      <c r="A69" s="281" t="s">
        <v>104</v>
      </c>
      <c r="B69" s="55">
        <v>587.66473655999994</v>
      </c>
      <c r="C69" s="55">
        <v>315.89272499999998</v>
      </c>
      <c r="D69" s="55"/>
      <c r="E69" s="55"/>
      <c r="F69" s="55"/>
      <c r="G69" s="58"/>
      <c r="H69" s="58"/>
      <c r="I69" s="58"/>
      <c r="J69" s="55"/>
      <c r="K69" s="55"/>
      <c r="L69" s="55">
        <v>821.04494249999993</v>
      </c>
      <c r="M69" s="57"/>
      <c r="N69" s="58">
        <v>203.52</v>
      </c>
      <c r="O69" s="58"/>
      <c r="P69" s="58"/>
      <c r="Q69" s="58">
        <v>617.52494249999995</v>
      </c>
      <c r="R69" s="58"/>
      <c r="S69" s="58"/>
      <c r="T69" s="58"/>
      <c r="U69" s="58"/>
      <c r="V69" s="58"/>
      <c r="W69" s="58"/>
      <c r="X69" s="58"/>
      <c r="Y69" s="58"/>
      <c r="Z69" s="58"/>
      <c r="AA69" s="55">
        <v>3799.9994999999999</v>
      </c>
      <c r="AB69" s="55"/>
      <c r="AC69" s="58"/>
      <c r="AD69" s="58"/>
      <c r="AE69" s="58"/>
      <c r="AF69" s="55"/>
      <c r="AG69" s="55"/>
      <c r="AH69" s="55">
        <v>6450.6019999999999</v>
      </c>
      <c r="AI69" s="55">
        <v>41</v>
      </c>
      <c r="AJ69" s="207">
        <v>474.62</v>
      </c>
      <c r="AK69" s="55"/>
      <c r="AL69" s="55">
        <v>12490.82390406</v>
      </c>
    </row>
    <row r="70" spans="1:38" ht="24" thickBot="1" x14ac:dyDescent="0.3">
      <c r="A70" s="285" t="s">
        <v>105</v>
      </c>
      <c r="B70" s="197"/>
      <c r="C70" s="197"/>
      <c r="D70" s="197"/>
      <c r="E70" s="197"/>
      <c r="F70" s="197"/>
      <c r="G70" s="195"/>
      <c r="H70" s="195"/>
      <c r="I70" s="195"/>
      <c r="J70" s="197"/>
      <c r="K70" s="197"/>
      <c r="L70" s="197">
        <v>3097.0822499999995</v>
      </c>
      <c r="M70" s="198"/>
      <c r="N70" s="195"/>
      <c r="O70" s="195">
        <v>3097.0822499999995</v>
      </c>
      <c r="P70" s="195"/>
      <c r="Q70" s="195"/>
      <c r="R70" s="195"/>
      <c r="S70" s="195"/>
      <c r="T70" s="195"/>
      <c r="U70" s="195"/>
      <c r="V70" s="195"/>
      <c r="W70" s="195"/>
      <c r="X70" s="195"/>
      <c r="Y70" s="195"/>
      <c r="Z70" s="195"/>
      <c r="AA70" s="197">
        <v>164.77724999999998</v>
      </c>
      <c r="AB70" s="197"/>
      <c r="AC70" s="195"/>
      <c r="AD70" s="195"/>
      <c r="AE70" s="195"/>
      <c r="AF70" s="197"/>
      <c r="AG70" s="197"/>
      <c r="AH70" s="197">
        <v>793.17799999999988</v>
      </c>
      <c r="AI70" s="197"/>
      <c r="AJ70" s="197">
        <v>626.79999999999995</v>
      </c>
      <c r="AK70" s="197"/>
      <c r="AL70" s="197">
        <v>4681.8374999999996</v>
      </c>
    </row>
    <row r="71" spans="1:38" ht="24.75" thickTop="1" thickBot="1" x14ac:dyDescent="0.3">
      <c r="A71" s="248"/>
      <c r="B71" s="223"/>
      <c r="C71" s="223"/>
      <c r="D71" s="223"/>
      <c r="E71" s="223"/>
      <c r="F71" s="223"/>
      <c r="G71" s="223"/>
      <c r="H71" s="223"/>
      <c r="I71" s="223"/>
      <c r="J71" s="223"/>
      <c r="K71" s="223"/>
      <c r="L71" s="223"/>
      <c r="M71" s="223"/>
      <c r="N71" s="223"/>
      <c r="O71" s="223"/>
      <c r="P71" s="223"/>
      <c r="Q71" s="223"/>
      <c r="R71" s="223"/>
      <c r="S71" s="223"/>
      <c r="T71" s="223"/>
      <c r="U71" s="223"/>
      <c r="V71" s="223"/>
      <c r="W71" s="223"/>
      <c r="X71" s="223"/>
      <c r="Y71" s="223"/>
      <c r="Z71" s="223"/>
      <c r="AA71" s="223"/>
      <c r="AB71" s="223"/>
      <c r="AC71" s="223"/>
      <c r="AD71" s="223"/>
      <c r="AE71" s="223"/>
      <c r="AF71" s="223"/>
      <c r="AG71" s="223"/>
      <c r="AH71" s="223"/>
      <c r="AI71" s="223"/>
      <c r="AJ71" s="223"/>
      <c r="AK71" s="223"/>
      <c r="AL71" s="223"/>
    </row>
    <row r="72" spans="1:38" ht="24" thickTop="1" thickBot="1" x14ac:dyDescent="0.3">
      <c r="A72" s="283" t="s">
        <v>106</v>
      </c>
      <c r="B72" s="207">
        <v>0</v>
      </c>
      <c r="C72" s="207">
        <v>0</v>
      </c>
      <c r="D72" s="207">
        <v>0</v>
      </c>
      <c r="E72" s="207">
        <v>0</v>
      </c>
      <c r="F72" s="207">
        <v>0</v>
      </c>
      <c r="G72" s="207">
        <v>0</v>
      </c>
      <c r="H72" s="207">
        <v>0</v>
      </c>
      <c r="I72" s="207">
        <v>0</v>
      </c>
      <c r="J72" s="207">
        <v>0</v>
      </c>
      <c r="K72" s="207">
        <v>0</v>
      </c>
      <c r="L72" s="207">
        <v>6287.9058649999997</v>
      </c>
      <c r="M72" s="209">
        <v>0</v>
      </c>
      <c r="N72" s="209">
        <v>0</v>
      </c>
      <c r="O72" s="209">
        <v>0</v>
      </c>
      <c r="P72" s="209">
        <v>0</v>
      </c>
      <c r="Q72" s="209">
        <v>0</v>
      </c>
      <c r="R72" s="209">
        <v>0</v>
      </c>
      <c r="S72" s="209">
        <v>0</v>
      </c>
      <c r="T72" s="209">
        <v>0</v>
      </c>
      <c r="U72" s="235">
        <v>2123.437825</v>
      </c>
      <c r="V72" s="235">
        <v>307.13184000000007</v>
      </c>
      <c r="W72" s="235">
        <v>211.67520000000002</v>
      </c>
      <c r="X72" s="235">
        <v>19.741</v>
      </c>
      <c r="Y72" s="235">
        <v>2022.72</v>
      </c>
      <c r="Z72" s="235">
        <v>1603.2</v>
      </c>
      <c r="AA72" s="207">
        <v>788.0949020999999</v>
      </c>
      <c r="AB72" s="207">
        <v>0</v>
      </c>
      <c r="AC72" s="207">
        <v>0</v>
      </c>
      <c r="AD72" s="207">
        <v>0</v>
      </c>
      <c r="AE72" s="207">
        <v>0</v>
      </c>
      <c r="AF72" s="286">
        <v>0</v>
      </c>
      <c r="AG72" s="286">
        <v>0</v>
      </c>
      <c r="AH72" s="286">
        <v>0</v>
      </c>
      <c r="AI72" s="286">
        <v>0</v>
      </c>
      <c r="AJ72" s="286">
        <v>0</v>
      </c>
      <c r="AK72" s="286">
        <v>0</v>
      </c>
      <c r="AL72" s="207">
        <v>7076.0007670999994</v>
      </c>
    </row>
    <row r="73" spans="1:38" ht="24" thickTop="1" thickBot="1" x14ac:dyDescent="0.3">
      <c r="A73" s="165" t="s">
        <v>107</v>
      </c>
      <c r="B73" s="119"/>
      <c r="C73" s="119"/>
      <c r="D73" s="119"/>
      <c r="E73" s="119"/>
      <c r="F73" s="119"/>
      <c r="G73" s="120"/>
      <c r="H73" s="120"/>
      <c r="I73" s="120"/>
      <c r="J73" s="119"/>
      <c r="K73" s="119"/>
      <c r="L73" s="119">
        <v>2123.437825</v>
      </c>
      <c r="M73" s="120"/>
      <c r="N73" s="120"/>
      <c r="O73" s="120"/>
      <c r="P73" s="120"/>
      <c r="Q73" s="120"/>
      <c r="R73" s="120"/>
      <c r="S73" s="120"/>
      <c r="T73" s="120"/>
      <c r="U73" s="120">
        <v>2123.437825</v>
      </c>
      <c r="V73" s="120"/>
      <c r="W73" s="120"/>
      <c r="X73" s="120"/>
      <c r="Y73" s="120"/>
      <c r="Z73" s="120"/>
      <c r="AA73" s="119"/>
      <c r="AB73" s="119"/>
      <c r="AC73" s="120"/>
      <c r="AD73" s="120"/>
      <c r="AE73" s="120"/>
      <c r="AF73" s="119"/>
      <c r="AG73" s="119"/>
      <c r="AH73" s="119"/>
      <c r="AI73" s="119"/>
      <c r="AJ73" s="119"/>
      <c r="AK73" s="119"/>
      <c r="AL73" s="119">
        <v>2123.437825</v>
      </c>
    </row>
    <row r="74" spans="1:38" ht="16.5" thickTop="1" x14ac:dyDescent="0.25">
      <c r="A74" s="287"/>
      <c r="B74" s="75"/>
      <c r="C74" s="75"/>
      <c r="D74" s="75"/>
      <c r="E74" s="75"/>
      <c r="F74" s="75"/>
      <c r="G74" s="75"/>
      <c r="H74" s="75"/>
      <c r="I74" s="75"/>
      <c r="J74" s="1"/>
      <c r="K74" s="1"/>
      <c r="L74" s="1"/>
      <c r="M74" s="1"/>
      <c r="N74" s="1"/>
      <c r="O74" s="1"/>
      <c r="P74" s="1"/>
      <c r="Q74" s="1"/>
      <c r="R74" s="1"/>
      <c r="S74" s="1"/>
      <c r="T74" s="1"/>
      <c r="U74" s="2"/>
      <c r="V74" s="2"/>
      <c r="W74" s="2"/>
      <c r="X74" s="2"/>
      <c r="Y74" s="2"/>
      <c r="Z74" s="2"/>
      <c r="AA74" s="2"/>
      <c r="AB74" s="2"/>
      <c r="AC74" s="2"/>
      <c r="AD74" s="2"/>
      <c r="AE74" s="2"/>
      <c r="AF74" s="2"/>
      <c r="AG74" s="2"/>
      <c r="AH74" s="2"/>
      <c r="AI74" s="2"/>
      <c r="AJ74" s="2"/>
      <c r="AK74" s="2"/>
      <c r="AL74" s="2"/>
    </row>
    <row r="75" spans="1:38" ht="15.75" x14ac:dyDescent="0.25">
      <c r="A75" s="288"/>
      <c r="B75" s="154"/>
      <c r="C75" s="154"/>
      <c r="D75" s="154"/>
      <c r="E75" s="75"/>
      <c r="F75" s="75"/>
      <c r="G75" s="75"/>
      <c r="H75" s="75"/>
      <c r="I75" s="75"/>
      <c r="J75" s="1"/>
      <c r="K75" s="1"/>
      <c r="L75" s="1"/>
      <c r="M75" s="1"/>
      <c r="N75" s="1"/>
      <c r="O75" s="1"/>
      <c r="P75" s="1"/>
      <c r="Q75" s="1"/>
      <c r="R75" s="1"/>
      <c r="S75" s="1"/>
      <c r="T75" s="1"/>
      <c r="U75" s="2"/>
      <c r="V75" s="2"/>
      <c r="W75" s="2"/>
      <c r="X75" s="2"/>
      <c r="Y75" s="2"/>
      <c r="Z75" s="2"/>
      <c r="AA75" s="2"/>
      <c r="AB75" s="2"/>
      <c r="AC75" s="2"/>
      <c r="AD75" s="2"/>
      <c r="AE75" s="2"/>
      <c r="AF75" s="2"/>
      <c r="AG75" s="2"/>
      <c r="AH75" s="2"/>
      <c r="AI75" s="2"/>
      <c r="AJ75" s="2"/>
      <c r="AK75" s="2"/>
      <c r="AL75" s="2"/>
    </row>
    <row r="76" spans="1:38" ht="15.75" x14ac:dyDescent="0.25">
      <c r="A76" s="289" t="s">
        <v>119</v>
      </c>
      <c r="B76" s="145"/>
      <c r="C76" s="145"/>
      <c r="D76" s="145"/>
      <c r="E76" s="145"/>
      <c r="F76" s="145"/>
      <c r="G76" s="145"/>
      <c r="H76" s="145"/>
      <c r="I76" s="145"/>
      <c r="J76" s="145"/>
      <c r="K76" s="146"/>
      <c r="L76" s="146"/>
      <c r="M76" s="3"/>
      <c r="N76" s="3"/>
      <c r="O76" s="3"/>
      <c r="P76" s="3"/>
      <c r="Q76" s="3"/>
      <c r="R76" s="3"/>
      <c r="S76" s="3"/>
      <c r="T76" s="3"/>
      <c r="U76" s="3"/>
      <c r="V76" s="3"/>
      <c r="W76" s="3"/>
      <c r="X76" s="3"/>
      <c r="Y76" s="3"/>
      <c r="Z76" s="3"/>
      <c r="AA76" s="3"/>
      <c r="AB76" s="3"/>
      <c r="AC76" s="3"/>
      <c r="AD76" s="3"/>
      <c r="AE76" s="3"/>
      <c r="AF76" s="3"/>
      <c r="AG76" s="3"/>
      <c r="AH76" s="3"/>
      <c r="AI76" s="3"/>
      <c r="AJ76" s="3"/>
      <c r="AK76" s="3"/>
      <c r="AL76" s="1"/>
    </row>
    <row r="77" spans="1:38" ht="15.75" x14ac:dyDescent="0.25">
      <c r="A77" s="289" t="s">
        <v>120</v>
      </c>
      <c r="B77" s="154"/>
      <c r="C77" s="154"/>
      <c r="D77" s="154"/>
      <c r="E77" s="75"/>
      <c r="F77" s="75"/>
      <c r="G77" s="75"/>
      <c r="H77" s="75"/>
      <c r="I77" s="75"/>
      <c r="J77" s="1"/>
      <c r="K77" s="1"/>
      <c r="L77" s="1"/>
      <c r="M77" s="1"/>
      <c r="N77" s="1"/>
      <c r="O77" s="1"/>
      <c r="P77" s="1"/>
      <c r="Q77" s="1"/>
      <c r="R77" s="1"/>
      <c r="S77" s="1"/>
      <c r="T77" s="1"/>
      <c r="U77" s="2"/>
      <c r="V77" s="2"/>
      <c r="W77" s="2"/>
      <c r="X77" s="2"/>
      <c r="Y77" s="2"/>
      <c r="Z77" s="2"/>
      <c r="AA77" s="2"/>
      <c r="AB77" s="2"/>
      <c r="AC77" s="2"/>
      <c r="AD77" s="2"/>
      <c r="AE77" s="2"/>
      <c r="AF77" s="2"/>
      <c r="AG77" s="2"/>
      <c r="AH77" s="2"/>
      <c r="AI77" s="2"/>
      <c r="AJ77" s="2"/>
      <c r="AK77" s="2"/>
      <c r="AL77" s="2"/>
    </row>
    <row r="78" spans="1:38" ht="15.75" x14ac:dyDescent="0.25">
      <c r="A78" s="289" t="s">
        <v>121</v>
      </c>
      <c r="B78" s="145"/>
      <c r="C78" s="145"/>
      <c r="D78" s="145"/>
      <c r="E78" s="145"/>
      <c r="F78" s="145"/>
      <c r="G78" s="145"/>
      <c r="H78" s="145"/>
      <c r="I78" s="145"/>
      <c r="J78" s="145"/>
      <c r="K78" s="146"/>
      <c r="L78" s="146"/>
      <c r="M78" s="3"/>
      <c r="N78" s="3"/>
      <c r="O78" s="3"/>
      <c r="P78" s="3"/>
      <c r="Q78" s="3"/>
      <c r="R78" s="3"/>
      <c r="S78" s="3"/>
      <c r="T78" s="3"/>
      <c r="U78" s="3"/>
      <c r="V78" s="3"/>
      <c r="W78" s="3"/>
      <c r="X78" s="3"/>
      <c r="Y78" s="3"/>
      <c r="Z78" s="3"/>
      <c r="AA78" s="3"/>
      <c r="AB78" s="3"/>
      <c r="AC78" s="3"/>
      <c r="AD78" s="3"/>
      <c r="AE78" s="3"/>
      <c r="AF78" s="3"/>
      <c r="AG78" s="3"/>
      <c r="AH78" s="3"/>
      <c r="AI78" s="3"/>
      <c r="AJ78" s="3"/>
      <c r="AK78" s="3"/>
      <c r="AL78" s="1"/>
    </row>
    <row r="79" spans="1:38" ht="18.75" x14ac:dyDescent="0.25">
      <c r="A79" s="265" t="s">
        <v>137</v>
      </c>
      <c r="B79" s="146"/>
      <c r="C79" s="146"/>
      <c r="D79" s="146"/>
      <c r="E79" s="146"/>
      <c r="F79" s="146"/>
      <c r="G79" s="146"/>
      <c r="H79" s="146"/>
      <c r="I79" s="146"/>
      <c r="J79" s="1"/>
      <c r="K79" s="1"/>
      <c r="L79" s="1"/>
      <c r="M79" s="1"/>
      <c r="N79" s="1"/>
      <c r="O79" s="1"/>
      <c r="P79" s="1"/>
      <c r="Q79" s="1"/>
      <c r="R79" s="1"/>
      <c r="S79" s="1"/>
      <c r="T79" s="1"/>
      <c r="U79" s="3"/>
      <c r="V79" s="3"/>
      <c r="W79" s="3"/>
      <c r="X79" s="3"/>
      <c r="Y79" s="3"/>
      <c r="Z79" s="3"/>
      <c r="AA79" s="3"/>
      <c r="AB79" s="3"/>
      <c r="AC79" s="3"/>
      <c r="AD79" s="3"/>
      <c r="AE79" s="3"/>
      <c r="AF79" s="3"/>
      <c r="AG79" s="3"/>
      <c r="AH79" s="3"/>
      <c r="AI79" s="3"/>
      <c r="AJ79" s="3"/>
      <c r="AK79" s="3"/>
      <c r="AL79" s="3"/>
    </row>
    <row r="80" spans="1:38" ht="15.75" x14ac:dyDescent="0.25">
      <c r="A80" s="289" t="s">
        <v>122</v>
      </c>
      <c r="B80" s="146"/>
      <c r="C80" s="146"/>
      <c r="D80" s="146"/>
      <c r="E80" s="146"/>
      <c r="F80" s="146"/>
      <c r="G80" s="146"/>
      <c r="H80" s="146"/>
      <c r="I80" s="146"/>
      <c r="J80" s="1"/>
      <c r="K80" s="1"/>
      <c r="L80" s="1"/>
      <c r="M80" s="1"/>
      <c r="N80" s="1"/>
      <c r="O80" s="1"/>
      <c r="P80" s="1"/>
      <c r="Q80" s="1"/>
      <c r="R80" s="1"/>
      <c r="S80" s="1"/>
      <c r="T80" s="1"/>
      <c r="U80" s="3"/>
      <c r="V80" s="3"/>
      <c r="W80" s="3"/>
      <c r="X80" s="3"/>
      <c r="Y80" s="3"/>
      <c r="Z80" s="3"/>
      <c r="AA80" s="3"/>
      <c r="AB80" s="3"/>
      <c r="AC80" s="3"/>
      <c r="AD80" s="3"/>
      <c r="AE80" s="3"/>
      <c r="AF80" s="3"/>
      <c r="AG80" s="3"/>
      <c r="AH80" s="3"/>
      <c r="AI80" s="3"/>
      <c r="AJ80" s="3"/>
      <c r="AK80" s="3"/>
      <c r="AL80" s="3"/>
    </row>
    <row r="81" spans="1:38" ht="15.75" x14ac:dyDescent="0.25">
      <c r="A81" s="289" t="s">
        <v>123</v>
      </c>
      <c r="B81" s="146"/>
      <c r="C81" s="146"/>
      <c r="D81" s="146"/>
      <c r="E81" s="146"/>
      <c r="F81" s="146"/>
      <c r="G81" s="146"/>
      <c r="H81" s="146"/>
      <c r="I81" s="146"/>
      <c r="J81" s="1"/>
      <c r="K81" s="1"/>
      <c r="L81" s="1"/>
      <c r="M81" s="1"/>
      <c r="N81" s="1"/>
      <c r="O81" s="1"/>
      <c r="P81" s="1"/>
      <c r="Q81" s="1"/>
      <c r="R81" s="1"/>
      <c r="S81" s="1"/>
      <c r="T81" s="1"/>
      <c r="U81" s="3"/>
      <c r="V81" s="3"/>
      <c r="W81" s="3"/>
      <c r="X81" s="3"/>
      <c r="Y81" s="3"/>
      <c r="Z81" s="3"/>
      <c r="AA81" s="3"/>
      <c r="AB81" s="3"/>
      <c r="AC81" s="3"/>
      <c r="AD81" s="3"/>
      <c r="AE81" s="3"/>
      <c r="AF81" s="3"/>
      <c r="AG81" s="3"/>
      <c r="AH81" s="3"/>
      <c r="AI81" s="3"/>
      <c r="AJ81" s="3"/>
      <c r="AK81" s="3"/>
      <c r="AL81" s="3"/>
    </row>
    <row r="82" spans="1:38" ht="15.75" x14ac:dyDescent="0.25">
      <c r="A82" s="289" t="s">
        <v>124</v>
      </c>
      <c r="B82" s="154"/>
      <c r="C82" s="154"/>
      <c r="D82" s="154"/>
      <c r="E82" s="75"/>
      <c r="F82" s="75"/>
      <c r="G82" s="75"/>
      <c r="H82" s="75"/>
      <c r="I82" s="75"/>
      <c r="J82" s="1"/>
      <c r="K82" s="1"/>
      <c r="L82" s="1"/>
      <c r="M82" s="1"/>
      <c r="N82" s="1"/>
      <c r="O82" s="1"/>
      <c r="P82" s="1"/>
      <c r="Q82" s="1"/>
      <c r="R82" s="1"/>
      <c r="S82" s="1"/>
      <c r="T82" s="1"/>
      <c r="U82" s="2"/>
      <c r="V82" s="2"/>
      <c r="W82" s="2"/>
      <c r="X82" s="2"/>
      <c r="Y82" s="2"/>
      <c r="Z82" s="2"/>
      <c r="AA82" s="2"/>
      <c r="AB82" s="2"/>
      <c r="AC82" s="2"/>
      <c r="AD82" s="2"/>
      <c r="AE82" s="2"/>
      <c r="AF82" s="2"/>
      <c r="AG82" s="2"/>
      <c r="AH82" s="2"/>
      <c r="AI82" s="2"/>
      <c r="AJ82" s="2"/>
      <c r="AK82" s="2"/>
      <c r="AL82" s="2"/>
    </row>
    <row r="83" spans="1:38" ht="15.75" x14ac:dyDescent="0.25">
      <c r="A83" s="289" t="s">
        <v>125</v>
      </c>
      <c r="B83" s="154"/>
      <c r="C83" s="154"/>
      <c r="D83" s="154"/>
      <c r="E83" s="75"/>
      <c r="F83" s="75"/>
      <c r="G83" s="75"/>
      <c r="H83" s="75"/>
      <c r="I83" s="75"/>
      <c r="J83" s="1"/>
      <c r="K83" s="1"/>
      <c r="L83" s="1"/>
      <c r="M83" s="1"/>
      <c r="N83" s="1"/>
      <c r="O83" s="1"/>
      <c r="P83" s="1"/>
      <c r="Q83" s="1"/>
      <c r="R83" s="1"/>
      <c r="S83" s="1"/>
      <c r="T83" s="1"/>
      <c r="U83" s="2"/>
      <c r="V83" s="2"/>
      <c r="W83" s="2"/>
      <c r="X83" s="2"/>
      <c r="Y83" s="2"/>
      <c r="Z83" s="2"/>
      <c r="AA83" s="2"/>
      <c r="AB83" s="2"/>
      <c r="AC83" s="2"/>
      <c r="AD83" s="2"/>
      <c r="AE83" s="2"/>
      <c r="AF83" s="2"/>
      <c r="AG83" s="2"/>
      <c r="AH83" s="2"/>
      <c r="AI83" s="2"/>
      <c r="AJ83" s="2"/>
      <c r="AK83" s="2"/>
      <c r="AL83" s="2"/>
    </row>
    <row r="84" spans="1:38" ht="20.25" x14ac:dyDescent="0.25">
      <c r="A84" s="289" t="s">
        <v>126</v>
      </c>
      <c r="B84" s="151"/>
      <c r="C84" s="154"/>
      <c r="D84" s="154"/>
      <c r="E84" s="75"/>
      <c r="F84" s="75"/>
      <c r="G84" s="75"/>
      <c r="H84" s="75"/>
      <c r="I84" s="75"/>
      <c r="J84" s="1"/>
      <c r="K84" s="1"/>
      <c r="L84" s="1"/>
      <c r="M84" s="1"/>
      <c r="N84" s="1"/>
      <c r="O84" s="1"/>
      <c r="P84" s="1"/>
      <c r="Q84" s="1"/>
      <c r="R84" s="1"/>
      <c r="S84" s="1"/>
      <c r="T84" s="1"/>
      <c r="U84" s="2"/>
      <c r="V84" s="2"/>
      <c r="W84" s="2"/>
      <c r="X84" s="2"/>
      <c r="Y84" s="2"/>
      <c r="Z84" s="2"/>
      <c r="AA84" s="2"/>
      <c r="AB84" s="2"/>
      <c r="AC84" s="2"/>
      <c r="AD84" s="2"/>
      <c r="AE84" s="2"/>
      <c r="AF84" s="2"/>
      <c r="AG84" s="2"/>
      <c r="AH84" s="2"/>
      <c r="AI84" s="2"/>
      <c r="AJ84" s="2"/>
      <c r="AK84" s="2"/>
      <c r="AL84" s="2"/>
    </row>
    <row r="85" spans="1:38" ht="20.25" x14ac:dyDescent="0.25">
      <c r="A85" s="289" t="s">
        <v>127</v>
      </c>
      <c r="B85" s="151"/>
      <c r="C85" s="154"/>
      <c r="D85" s="154"/>
      <c r="E85" s="75"/>
      <c r="F85" s="75"/>
      <c r="G85" s="75"/>
      <c r="H85" s="75"/>
      <c r="I85" s="75"/>
      <c r="J85" s="1"/>
      <c r="K85" s="1"/>
      <c r="L85" s="1"/>
      <c r="M85" s="1"/>
      <c r="N85" s="1"/>
      <c r="O85" s="1"/>
      <c r="P85" s="1"/>
      <c r="Q85" s="1"/>
      <c r="R85" s="1"/>
      <c r="S85" s="1"/>
      <c r="T85" s="1"/>
      <c r="U85" s="2"/>
      <c r="V85" s="2"/>
      <c r="W85" s="2"/>
      <c r="X85" s="2"/>
      <c r="Y85" s="2"/>
      <c r="Z85" s="2"/>
      <c r="AA85" s="2"/>
      <c r="AB85" s="2"/>
      <c r="AC85" s="2"/>
      <c r="AD85" s="2"/>
      <c r="AE85" s="2"/>
      <c r="AF85" s="2"/>
      <c r="AG85" s="2"/>
      <c r="AH85" s="2"/>
      <c r="AI85" s="2"/>
      <c r="AJ85" s="2"/>
      <c r="AK85" s="2"/>
      <c r="AL85" s="2"/>
    </row>
    <row r="86" spans="1:38" ht="20.25" x14ac:dyDescent="0.25">
      <c r="A86" s="289" t="s">
        <v>115</v>
      </c>
      <c r="B86" s="151"/>
      <c r="C86" s="154"/>
      <c r="D86" s="154"/>
      <c r="E86" s="75"/>
      <c r="F86" s="75"/>
      <c r="G86" s="75"/>
      <c r="H86" s="75"/>
      <c r="I86" s="75"/>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row>
    <row r="87" spans="1:38" ht="20.25" x14ac:dyDescent="0.25">
      <c r="A87" s="266"/>
      <c r="B87" s="151"/>
      <c r="C87" s="154"/>
      <c r="D87" s="154"/>
      <c r="E87" s="75"/>
      <c r="F87" s="75"/>
      <c r="G87" s="75"/>
      <c r="H87" s="75"/>
      <c r="I87" s="75"/>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row>
    <row r="88" spans="1:38" ht="20.25" x14ac:dyDescent="0.25">
      <c r="A88" s="290" t="s">
        <v>116</v>
      </c>
      <c r="B88" s="151"/>
      <c r="C88" s="154"/>
      <c r="D88" s="154"/>
      <c r="E88" s="75"/>
      <c r="F88" s="75"/>
      <c r="G88" s="75"/>
      <c r="H88" s="75"/>
      <c r="I88" s="75"/>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5D8CF-C85B-4D6D-96EF-C29F598FDE38}">
  <dimension ref="A1:R88"/>
  <sheetViews>
    <sheetView zoomScale="55" zoomScaleNormal="55" workbookViewId="0">
      <selection activeCell="F18" sqref="F18"/>
    </sheetView>
  </sheetViews>
  <sheetFormatPr defaultRowHeight="15" x14ac:dyDescent="0.25"/>
  <cols>
    <col min="1" max="1" width="46.28515625" style="291" customWidth="1"/>
    <col min="2" max="2" width="19.42578125" style="185" bestFit="1" customWidth="1"/>
    <col min="3" max="3" width="15.85546875" style="185" customWidth="1"/>
    <col min="4" max="4" width="11.85546875" style="185" bestFit="1" customWidth="1"/>
    <col min="5" max="5" width="11.85546875" style="185" customWidth="1"/>
    <col min="6" max="6" width="19.5703125" style="185" customWidth="1"/>
    <col min="7" max="7" width="16.28515625" style="185" customWidth="1"/>
    <col min="8" max="8" width="17.5703125" style="185" bestFit="1" customWidth="1"/>
    <col min="9" max="9" width="24.5703125" style="185" bestFit="1" customWidth="1"/>
    <col min="10" max="10" width="17.28515625" style="185" bestFit="1" customWidth="1"/>
    <col min="11" max="11" width="20.42578125" style="185" customWidth="1"/>
    <col min="12" max="12" width="13.42578125" style="185" bestFit="1" customWidth="1"/>
    <col min="13" max="13" width="11.5703125" style="185" bestFit="1" customWidth="1"/>
    <col min="14" max="14" width="13.140625" style="185" bestFit="1" customWidth="1"/>
    <col min="15" max="15" width="14.7109375" style="185" bestFit="1" customWidth="1"/>
    <col min="16" max="16" width="16.7109375" style="185" bestFit="1" customWidth="1"/>
    <col min="17" max="17" width="10.5703125" style="185" bestFit="1" customWidth="1"/>
    <col min="18" max="18" width="17.42578125" style="185" customWidth="1"/>
    <col min="19" max="16384" width="9.140625" style="185"/>
  </cols>
  <sheetData>
    <row r="1" spans="1:18" ht="77.25" customHeight="1" thickTop="1" thickBot="1" x14ac:dyDescent="0.3">
      <c r="A1" s="267" t="s">
        <v>2</v>
      </c>
      <c r="B1" s="268" t="s">
        <v>3</v>
      </c>
      <c r="C1" s="268" t="s">
        <v>4</v>
      </c>
      <c r="D1" s="268" t="s">
        <v>5</v>
      </c>
      <c r="E1" s="268" t="s">
        <v>6</v>
      </c>
      <c r="F1" s="268" t="s">
        <v>7</v>
      </c>
      <c r="G1" s="268" t="s">
        <v>11</v>
      </c>
      <c r="H1" s="268" t="s">
        <v>12</v>
      </c>
      <c r="I1" s="268" t="s">
        <v>13</v>
      </c>
      <c r="J1" s="268" t="s">
        <v>28</v>
      </c>
      <c r="K1" s="268" t="s">
        <v>29</v>
      </c>
      <c r="L1" s="268" t="s">
        <v>33</v>
      </c>
      <c r="M1" s="268" t="s">
        <v>34</v>
      </c>
      <c r="N1" s="268" t="s">
        <v>35</v>
      </c>
      <c r="O1" s="268" t="s">
        <v>36</v>
      </c>
      <c r="P1" s="268" t="s">
        <v>37</v>
      </c>
      <c r="Q1" s="268" t="s">
        <v>38</v>
      </c>
      <c r="R1" s="268" t="s">
        <v>118</v>
      </c>
    </row>
    <row r="2" spans="1:18" ht="24" thickTop="1" x14ac:dyDescent="0.25">
      <c r="A2" s="270" t="s">
        <v>44</v>
      </c>
      <c r="B2" s="292">
        <v>717.86631</v>
      </c>
      <c r="C2" s="292">
        <v>15609.0429</v>
      </c>
      <c r="D2" s="292">
        <v>1022.4402502</v>
      </c>
      <c r="E2" s="292"/>
      <c r="F2" s="292"/>
      <c r="G2" s="292"/>
      <c r="H2" s="292">
        <v>3135.3</v>
      </c>
      <c r="I2" s="292"/>
      <c r="J2" s="292">
        <v>398.47499999999997</v>
      </c>
      <c r="K2" s="292">
        <v>3157.1966179999999</v>
      </c>
      <c r="L2" s="292">
        <v>7638.752199999999</v>
      </c>
      <c r="M2" s="292">
        <v>1868.8401999999999</v>
      </c>
      <c r="N2" s="292"/>
      <c r="O2" s="292"/>
      <c r="P2" s="292">
        <v>9651.2199999999993</v>
      </c>
      <c r="Q2" s="292">
        <v>1622</v>
      </c>
      <c r="R2" s="292">
        <v>44821.133478199998</v>
      </c>
    </row>
    <row r="3" spans="1:18" ht="23.25" x14ac:dyDescent="0.25">
      <c r="A3" s="180" t="s">
        <v>45</v>
      </c>
      <c r="B3" s="55">
        <v>23837.865624999999</v>
      </c>
      <c r="C3" s="55"/>
      <c r="D3" s="55"/>
      <c r="E3" s="55">
        <v>420.97859999999997</v>
      </c>
      <c r="F3" s="55"/>
      <c r="G3" s="55">
        <v>11.875270800000001</v>
      </c>
      <c r="H3" s="55">
        <v>32628.75</v>
      </c>
      <c r="I3" s="55">
        <v>21063.877795</v>
      </c>
      <c r="J3" s="55">
        <v>37299.462749999999</v>
      </c>
      <c r="K3" s="55"/>
      <c r="L3" s="55"/>
      <c r="M3" s="55"/>
      <c r="N3" s="55">
        <v>190.23199999999997</v>
      </c>
      <c r="O3" s="55"/>
      <c r="P3" s="55"/>
      <c r="Q3" s="55"/>
      <c r="R3" s="55">
        <v>115453.04204079999</v>
      </c>
    </row>
    <row r="4" spans="1:18" ht="23.25" x14ac:dyDescent="0.25">
      <c r="A4" s="180" t="s">
        <v>46</v>
      </c>
      <c r="B4" s="55">
        <v>34.108199999999997</v>
      </c>
      <c r="C4" s="55">
        <v>0.24736249999999999</v>
      </c>
      <c r="D4" s="55"/>
      <c r="E4" s="55">
        <v>0.67209000000000008</v>
      </c>
      <c r="F4" s="55"/>
      <c r="G4" s="55">
        <v>124.9706304</v>
      </c>
      <c r="H4" s="55"/>
      <c r="I4" s="55">
        <v>8710.5610950000009</v>
      </c>
      <c r="J4" s="55">
        <v>629.2109999999999</v>
      </c>
      <c r="K4" s="55"/>
      <c r="L4" s="55"/>
      <c r="M4" s="55"/>
      <c r="N4" s="55">
        <v>239.85399999999998</v>
      </c>
      <c r="O4" s="55"/>
      <c r="P4" s="55"/>
      <c r="Q4" s="55"/>
      <c r="R4" s="55">
        <v>9739.6243778999997</v>
      </c>
    </row>
    <row r="5" spans="1:18" ht="23.25" x14ac:dyDescent="0.25">
      <c r="A5" s="180" t="s">
        <v>47</v>
      </c>
      <c r="B5" s="55"/>
      <c r="C5" s="55"/>
      <c r="D5" s="55"/>
      <c r="E5" s="55"/>
      <c r="F5" s="55"/>
      <c r="G5" s="55"/>
      <c r="H5" s="55"/>
      <c r="I5" s="55">
        <v>6475.59591</v>
      </c>
      <c r="J5" s="55"/>
      <c r="K5" s="55"/>
      <c r="L5" s="55"/>
      <c r="M5" s="55"/>
      <c r="N5" s="55"/>
      <c r="O5" s="55"/>
      <c r="P5" s="55"/>
      <c r="Q5" s="55"/>
      <c r="R5" s="55">
        <v>6475.59591</v>
      </c>
    </row>
    <row r="6" spans="1:18" ht="24" thickBot="1" x14ac:dyDescent="0.3">
      <c r="A6" s="271" t="s">
        <v>48</v>
      </c>
      <c r="B6" s="194">
        <v>598.47326699999996</v>
      </c>
      <c r="C6" s="194">
        <v>-156.201777655</v>
      </c>
      <c r="D6" s="194"/>
      <c r="E6" s="194"/>
      <c r="F6" s="194"/>
      <c r="G6" s="194">
        <v>17.387255243400002</v>
      </c>
      <c r="H6" s="194">
        <v>-316.05</v>
      </c>
      <c r="I6" s="194">
        <v>128.63180000000003</v>
      </c>
      <c r="J6" s="194">
        <v>59.226750000000003</v>
      </c>
      <c r="K6" s="194"/>
      <c r="L6" s="194"/>
      <c r="M6" s="194"/>
      <c r="N6" s="194"/>
      <c r="O6" s="194"/>
      <c r="P6" s="194"/>
      <c r="Q6" s="194"/>
      <c r="R6" s="194">
        <v>331.46729458839997</v>
      </c>
    </row>
    <row r="7" spans="1:18" ht="24.75" thickTop="1" thickBot="1" x14ac:dyDescent="0.3">
      <c r="A7" s="272"/>
      <c r="B7" s="200"/>
      <c r="C7" s="200"/>
      <c r="D7" s="200"/>
      <c r="E7" s="200"/>
      <c r="F7" s="200"/>
      <c r="G7" s="200"/>
      <c r="H7" s="200"/>
      <c r="I7" s="200"/>
      <c r="J7" s="200"/>
      <c r="K7" s="200"/>
      <c r="L7" s="200"/>
      <c r="M7" s="200"/>
      <c r="N7" s="200"/>
      <c r="O7" s="200"/>
      <c r="P7" s="200"/>
      <c r="Q7" s="200"/>
      <c r="R7" s="200"/>
    </row>
    <row r="8" spans="1:18" ht="24" thickTop="1" thickBot="1" x14ac:dyDescent="0.3">
      <c r="A8" s="273" t="s">
        <v>49</v>
      </c>
      <c r="B8" s="202">
        <v>25120.097002000002</v>
      </c>
      <c r="C8" s="202">
        <v>15452.593759845</v>
      </c>
      <c r="D8" s="202">
        <v>1022.4402502</v>
      </c>
      <c r="E8" s="202">
        <v>420.30650999999995</v>
      </c>
      <c r="F8" s="202">
        <v>0</v>
      </c>
      <c r="G8" s="202">
        <v>-95.708104356600003</v>
      </c>
      <c r="H8" s="202">
        <v>35448</v>
      </c>
      <c r="I8" s="202">
        <v>6006.3525899999986</v>
      </c>
      <c r="J8" s="202">
        <v>37127.953499999996</v>
      </c>
      <c r="K8" s="202">
        <v>3157.1966179999999</v>
      </c>
      <c r="L8" s="202">
        <v>7638.752199999999</v>
      </c>
      <c r="M8" s="202">
        <v>1868.8401999999999</v>
      </c>
      <c r="N8" s="202">
        <v>-49.622000000000014</v>
      </c>
      <c r="O8" s="202">
        <v>0</v>
      </c>
      <c r="P8" s="202">
        <v>9651.2199999999993</v>
      </c>
      <c r="Q8" s="202">
        <v>1622</v>
      </c>
      <c r="R8" s="202">
        <v>144390.42252568842</v>
      </c>
    </row>
    <row r="9" spans="1:18" ht="24.75" thickTop="1" thickBot="1" x14ac:dyDescent="0.3">
      <c r="A9" s="272"/>
      <c r="B9" s="200"/>
      <c r="C9" s="200"/>
      <c r="D9" s="200"/>
      <c r="E9" s="200"/>
      <c r="F9" s="200"/>
      <c r="G9" s="200"/>
      <c r="H9" s="200"/>
      <c r="I9" s="200"/>
      <c r="J9" s="200"/>
      <c r="K9" s="200"/>
      <c r="L9" s="200"/>
      <c r="M9" s="200"/>
      <c r="N9" s="200"/>
      <c r="O9" s="200"/>
      <c r="P9" s="200"/>
      <c r="Q9" s="200"/>
      <c r="R9" s="200"/>
    </row>
    <row r="10" spans="1:18" ht="24" thickTop="1" thickBot="1" x14ac:dyDescent="0.3">
      <c r="A10" s="273" t="s">
        <v>50</v>
      </c>
      <c r="B10" s="202">
        <v>325.68163257500237</v>
      </c>
      <c r="C10" s="202">
        <v>274.25597406620273</v>
      </c>
      <c r="D10" s="202">
        <v>0</v>
      </c>
      <c r="E10" s="202">
        <v>194.91130902000032</v>
      </c>
      <c r="F10" s="202">
        <v>-0.46851100000020551</v>
      </c>
      <c r="G10" s="202">
        <v>5.7036091020000086</v>
      </c>
      <c r="H10" s="202">
        <v>0</v>
      </c>
      <c r="I10" s="202">
        <v>464.2612810100004</v>
      </c>
      <c r="J10" s="202">
        <v>0</v>
      </c>
      <c r="K10" s="202">
        <v>0.12620099999980994</v>
      </c>
      <c r="L10" s="202">
        <v>0</v>
      </c>
      <c r="M10" s="202">
        <v>0</v>
      </c>
      <c r="N10" s="202">
        <v>0</v>
      </c>
      <c r="O10" s="202">
        <v>0</v>
      </c>
      <c r="P10" s="202">
        <v>0</v>
      </c>
      <c r="Q10" s="202">
        <v>0</v>
      </c>
      <c r="R10" s="202">
        <v>1264.4714957732053</v>
      </c>
    </row>
    <row r="11" spans="1:18" ht="17.25" thickTop="1" thickBot="1" x14ac:dyDescent="0.3">
      <c r="A11" s="274"/>
      <c r="B11" s="205"/>
      <c r="C11" s="205"/>
      <c r="D11" s="205"/>
      <c r="E11" s="205"/>
      <c r="F11" s="205"/>
      <c r="G11" s="205"/>
      <c r="H11" s="205"/>
      <c r="I11" s="205"/>
      <c r="J11" s="205"/>
      <c r="K11" s="205"/>
      <c r="L11" s="205"/>
      <c r="M11" s="205"/>
      <c r="N11" s="205"/>
      <c r="O11" s="205"/>
      <c r="P11" s="205"/>
      <c r="Q11" s="205"/>
      <c r="R11" s="205"/>
    </row>
    <row r="12" spans="1:18" ht="24" thickTop="1" thickBot="1" x14ac:dyDescent="0.3">
      <c r="A12" s="275" t="s">
        <v>51</v>
      </c>
      <c r="B12" s="207">
        <v>-17924.144382365001</v>
      </c>
      <c r="C12" s="207">
        <v>-12535.090305478798</v>
      </c>
      <c r="D12" s="207">
        <v>-634.59339999999997</v>
      </c>
      <c r="E12" s="207">
        <v>2759.9227500000002</v>
      </c>
      <c r="F12" s="207">
        <v>411.76188099999979</v>
      </c>
      <c r="G12" s="207">
        <v>127.50656040000001</v>
      </c>
      <c r="H12" s="207">
        <v>-35448</v>
      </c>
      <c r="I12" s="207">
        <v>35166.318814999999</v>
      </c>
      <c r="J12" s="207">
        <v>-11355.7125528</v>
      </c>
      <c r="K12" s="207">
        <v>-611.34</v>
      </c>
      <c r="L12" s="207">
        <v>-7638.7521999999999</v>
      </c>
      <c r="M12" s="207">
        <v>-1868.8401999999999</v>
      </c>
      <c r="N12" s="207">
        <v>21974.666797819998</v>
      </c>
      <c r="O12" s="207">
        <v>2513</v>
      </c>
      <c r="P12" s="207">
        <v>-7697</v>
      </c>
      <c r="Q12" s="207">
        <v>-796</v>
      </c>
      <c r="R12" s="207">
        <v>-33556.296236423797</v>
      </c>
    </row>
    <row r="13" spans="1:18" ht="24" x14ac:dyDescent="0.25">
      <c r="A13" s="276" t="s">
        <v>52</v>
      </c>
      <c r="B13" s="55">
        <v>-13087.4172</v>
      </c>
      <c r="C13" s="55">
        <v>-12241.117839999999</v>
      </c>
      <c r="D13" s="55">
        <v>-634.59339999999997</v>
      </c>
      <c r="E13" s="55"/>
      <c r="F13" s="55">
        <v>-711</v>
      </c>
      <c r="G13" s="55"/>
      <c r="H13" s="55"/>
      <c r="I13" s="55">
        <v>-135.29999999999998</v>
      </c>
      <c r="J13" s="55">
        <v>-9584.0249999999996</v>
      </c>
      <c r="K13" s="55">
        <v>-580.98</v>
      </c>
      <c r="L13" s="55">
        <v>-7638.7521999999999</v>
      </c>
      <c r="M13" s="55">
        <v>-1868.8401999999999</v>
      </c>
      <c r="N13" s="55">
        <v>26135.227999999999</v>
      </c>
      <c r="O13" s="55">
        <v>1026</v>
      </c>
      <c r="P13" s="55">
        <v>-7697</v>
      </c>
      <c r="Q13" s="55">
        <v>-796</v>
      </c>
      <c r="R13" s="55">
        <v>-27813.797840000003</v>
      </c>
    </row>
    <row r="14" spans="1:18" ht="23.25" x14ac:dyDescent="0.25">
      <c r="A14" s="179" t="s">
        <v>53</v>
      </c>
      <c r="B14" s="55">
        <v>-11779.23669</v>
      </c>
      <c r="C14" s="55">
        <v>-12153.747099999999</v>
      </c>
      <c r="D14" s="55">
        <v>-634.59339999999997</v>
      </c>
      <c r="E14" s="56"/>
      <c r="F14" s="55"/>
      <c r="G14" s="55"/>
      <c r="H14" s="55"/>
      <c r="I14" s="55">
        <v>-46.980000000000004</v>
      </c>
      <c r="J14" s="55">
        <v>-7500.9</v>
      </c>
      <c r="K14" s="55">
        <v>-552.23</v>
      </c>
      <c r="L14" s="55">
        <v>-7528.4657999999999</v>
      </c>
      <c r="M14" s="55">
        <v>-1859.6897999999999</v>
      </c>
      <c r="N14" s="55">
        <v>24162.903999999999</v>
      </c>
      <c r="O14" s="55">
        <v>409</v>
      </c>
      <c r="P14" s="55">
        <v>-7697</v>
      </c>
      <c r="Q14" s="55">
        <v>-637</v>
      </c>
      <c r="R14" s="55">
        <v>-25817.938790000004</v>
      </c>
    </row>
    <row r="15" spans="1:18" ht="23.25" x14ac:dyDescent="0.25">
      <c r="A15" s="179" t="s">
        <v>54</v>
      </c>
      <c r="B15" s="55">
        <v>-1308.1805099999999</v>
      </c>
      <c r="C15" s="55">
        <v>-87.370739999999998</v>
      </c>
      <c r="D15" s="55"/>
      <c r="E15" s="56"/>
      <c r="F15" s="55">
        <v>-711</v>
      </c>
      <c r="G15" s="55"/>
      <c r="H15" s="55"/>
      <c r="I15" s="55">
        <v>-88.32</v>
      </c>
      <c r="J15" s="55">
        <v>-2083.125</v>
      </c>
      <c r="K15" s="55">
        <v>-28.75</v>
      </c>
      <c r="L15" s="55">
        <v>-110.2864</v>
      </c>
      <c r="M15" s="55">
        <v>-9.1503999999999994</v>
      </c>
      <c r="N15" s="55">
        <v>1972.3239999999998</v>
      </c>
      <c r="O15" s="55">
        <v>617</v>
      </c>
      <c r="P15" s="55"/>
      <c r="Q15" s="55">
        <v>-159</v>
      </c>
      <c r="R15" s="55">
        <v>-1995.8590500000009</v>
      </c>
    </row>
    <row r="16" spans="1:18" ht="24" x14ac:dyDescent="0.25">
      <c r="A16" s="180" t="s">
        <v>55</v>
      </c>
      <c r="B16" s="55">
        <v>-251.98328999999998</v>
      </c>
      <c r="C16" s="55">
        <v>-281.85701999999998</v>
      </c>
      <c r="D16" s="55"/>
      <c r="E16" s="55"/>
      <c r="F16" s="55">
        <v>-189</v>
      </c>
      <c r="G16" s="55"/>
      <c r="H16" s="55"/>
      <c r="I16" s="55">
        <v>-52.8</v>
      </c>
      <c r="J16" s="55">
        <v>-926.47499999999991</v>
      </c>
      <c r="K16" s="55">
        <v>-30.360000000000003</v>
      </c>
      <c r="L16" s="55"/>
      <c r="M16" s="55"/>
      <c r="N16" s="55"/>
      <c r="O16" s="55">
        <v>1781</v>
      </c>
      <c r="P16" s="55"/>
      <c r="Q16" s="55"/>
      <c r="R16" s="55">
        <v>48.524690000000419</v>
      </c>
    </row>
    <row r="17" spans="1:18" ht="23.25" x14ac:dyDescent="0.25">
      <c r="A17" s="180" t="s">
        <v>56</v>
      </c>
      <c r="B17" s="55">
        <v>-4375.4630712649996</v>
      </c>
      <c r="C17" s="55"/>
      <c r="D17" s="55"/>
      <c r="E17" s="56">
        <v>2759.9227500000002</v>
      </c>
      <c r="F17" s="55">
        <v>849.370676</v>
      </c>
      <c r="G17" s="55">
        <v>127.50656040000001</v>
      </c>
      <c r="H17" s="55"/>
      <c r="I17" s="55"/>
      <c r="J17" s="55"/>
      <c r="K17" s="55"/>
      <c r="L17" s="55"/>
      <c r="M17" s="55"/>
      <c r="N17" s="55"/>
      <c r="O17" s="55"/>
      <c r="P17" s="55"/>
      <c r="Q17" s="55"/>
      <c r="R17" s="55">
        <v>-638.6630848649994</v>
      </c>
    </row>
    <row r="18" spans="1:18" ht="23.25" x14ac:dyDescent="0.25">
      <c r="A18" s="180" t="s">
        <v>57</v>
      </c>
      <c r="B18" s="55"/>
      <c r="C18" s="55"/>
      <c r="D18" s="55"/>
      <c r="E18" s="56"/>
      <c r="F18" s="55">
        <v>1374.6240029999999</v>
      </c>
      <c r="G18" s="55"/>
      <c r="H18" s="55"/>
      <c r="I18" s="55"/>
      <c r="J18" s="55"/>
      <c r="K18" s="55"/>
      <c r="L18" s="55"/>
      <c r="M18" s="55"/>
      <c r="N18" s="55"/>
      <c r="O18" s="55"/>
      <c r="P18" s="55"/>
      <c r="Q18" s="55"/>
      <c r="R18" s="55">
        <v>1374.6240029999999</v>
      </c>
    </row>
    <row r="19" spans="1:18" ht="23.25" x14ac:dyDescent="0.25">
      <c r="A19" s="180" t="s">
        <v>58</v>
      </c>
      <c r="B19" s="55"/>
      <c r="C19" s="55"/>
      <c r="D19" s="55"/>
      <c r="E19" s="56"/>
      <c r="F19" s="55"/>
      <c r="G19" s="55"/>
      <c r="H19" s="55">
        <v>-35001.75</v>
      </c>
      <c r="I19" s="55">
        <v>38808.2955</v>
      </c>
      <c r="J19" s="55">
        <v>-806.27255279999997</v>
      </c>
      <c r="K19" s="55"/>
      <c r="L19" s="55"/>
      <c r="M19" s="55"/>
      <c r="N19" s="55">
        <v>-200.51920217999998</v>
      </c>
      <c r="O19" s="55">
        <v>-294</v>
      </c>
      <c r="P19" s="55"/>
      <c r="Q19" s="55"/>
      <c r="R19" s="55">
        <v>2505.7537450200002</v>
      </c>
    </row>
    <row r="20" spans="1:18" ht="24" thickBot="1" x14ac:dyDescent="0.3">
      <c r="A20" s="271" t="s">
        <v>59</v>
      </c>
      <c r="B20" s="194">
        <v>-209.2808211</v>
      </c>
      <c r="C20" s="194">
        <v>-12.1154454788</v>
      </c>
      <c r="D20" s="194"/>
      <c r="E20" s="212"/>
      <c r="F20" s="194">
        <v>-912.23279800000012</v>
      </c>
      <c r="G20" s="194"/>
      <c r="H20" s="194">
        <v>-446.25</v>
      </c>
      <c r="I20" s="194">
        <v>-3453.8766850000002</v>
      </c>
      <c r="J20" s="194">
        <v>-38.94</v>
      </c>
      <c r="K20" s="194"/>
      <c r="L20" s="194"/>
      <c r="M20" s="194"/>
      <c r="N20" s="194">
        <v>-3960.0419999999995</v>
      </c>
      <c r="O20" s="194"/>
      <c r="P20" s="194"/>
      <c r="Q20" s="194"/>
      <c r="R20" s="194">
        <v>-9032.7377495787987</v>
      </c>
    </row>
    <row r="21" spans="1:18" ht="24.75" thickTop="1" thickBot="1" x14ac:dyDescent="0.3">
      <c r="A21" s="272"/>
      <c r="B21" s="200"/>
      <c r="C21" s="200"/>
      <c r="D21" s="200"/>
      <c r="E21" s="200"/>
      <c r="F21" s="200"/>
      <c r="G21" s="200"/>
      <c r="H21" s="200"/>
      <c r="I21" s="200"/>
      <c r="J21" s="200"/>
      <c r="K21" s="200"/>
      <c r="L21" s="200"/>
      <c r="M21" s="200"/>
      <c r="N21" s="200"/>
      <c r="O21" s="200"/>
      <c r="P21" s="200"/>
      <c r="Q21" s="200"/>
      <c r="R21" s="200"/>
    </row>
    <row r="22" spans="1:18" ht="24" thickTop="1" thickBot="1" x14ac:dyDescent="0.3">
      <c r="A22" s="273" t="s">
        <v>60</v>
      </c>
      <c r="B22" s="202">
        <v>7195.9526196350016</v>
      </c>
      <c r="C22" s="202">
        <v>2917.5034543662023</v>
      </c>
      <c r="D22" s="202">
        <v>387.84685020000006</v>
      </c>
      <c r="E22" s="202">
        <v>3180.2292600000001</v>
      </c>
      <c r="F22" s="202">
        <v>411.76188099999979</v>
      </c>
      <c r="G22" s="202">
        <v>31.798456043400009</v>
      </c>
      <c r="H22" s="202">
        <v>0</v>
      </c>
      <c r="I22" s="202">
        <v>41172.671405000001</v>
      </c>
      <c r="J22" s="202">
        <v>25772.240947199996</v>
      </c>
      <c r="K22" s="202">
        <v>2545.8566179999998</v>
      </c>
      <c r="L22" s="202">
        <v>0</v>
      </c>
      <c r="M22" s="202">
        <v>0</v>
      </c>
      <c r="N22" s="202">
        <v>21925.044797819999</v>
      </c>
      <c r="O22" s="202">
        <v>2513</v>
      </c>
      <c r="P22" s="202">
        <v>1954.2199999999993</v>
      </c>
      <c r="Q22" s="202">
        <v>826</v>
      </c>
      <c r="R22" s="202">
        <v>110834.1262892646</v>
      </c>
    </row>
    <row r="23" spans="1:18" ht="24.75" thickTop="1" thickBot="1" x14ac:dyDescent="0.3">
      <c r="A23" s="274"/>
      <c r="B23" s="200"/>
      <c r="C23" s="200"/>
      <c r="D23" s="200"/>
      <c r="E23" s="200"/>
      <c r="F23" s="200"/>
      <c r="G23" s="200"/>
      <c r="H23" s="200"/>
      <c r="I23" s="200"/>
      <c r="J23" s="200"/>
      <c r="K23" s="200"/>
      <c r="L23" s="200"/>
      <c r="M23" s="200"/>
      <c r="N23" s="200"/>
      <c r="O23" s="200"/>
      <c r="P23" s="200"/>
      <c r="Q23" s="200"/>
      <c r="R23" s="200"/>
    </row>
    <row r="24" spans="1:18" ht="24" thickTop="1" thickBot="1" x14ac:dyDescent="0.3">
      <c r="A24" s="273" t="s">
        <v>61</v>
      </c>
      <c r="B24" s="202">
        <v>6870.2709870599992</v>
      </c>
      <c r="C24" s="202">
        <v>2643.2474802999996</v>
      </c>
      <c r="D24" s="202">
        <v>387.84685020000001</v>
      </c>
      <c r="E24" s="202">
        <v>2985.3179509799998</v>
      </c>
      <c r="F24" s="202">
        <v>412.23039199999999</v>
      </c>
      <c r="G24" s="202">
        <v>26.0948469414</v>
      </c>
      <c r="H24" s="202">
        <v>0</v>
      </c>
      <c r="I24" s="202">
        <v>40708.410123989997</v>
      </c>
      <c r="J24" s="202">
        <v>25772.2409472</v>
      </c>
      <c r="K24" s="202">
        <v>2545.7304169999998</v>
      </c>
      <c r="L24" s="202">
        <v>0</v>
      </c>
      <c r="M24" s="202">
        <v>0</v>
      </c>
      <c r="N24" s="202">
        <v>21925.044797819995</v>
      </c>
      <c r="O24" s="202">
        <v>2513</v>
      </c>
      <c r="P24" s="202">
        <v>1954.22</v>
      </c>
      <c r="Q24" s="202">
        <v>826</v>
      </c>
      <c r="R24" s="202">
        <v>109569.65479349138</v>
      </c>
    </row>
    <row r="25" spans="1:18" ht="24.75" thickTop="1" thickBot="1" x14ac:dyDescent="0.3">
      <c r="A25" s="278"/>
      <c r="B25" s="213"/>
      <c r="C25" s="213"/>
      <c r="D25" s="213"/>
      <c r="E25" s="213"/>
      <c r="F25" s="213"/>
      <c r="G25" s="213"/>
      <c r="H25" s="213"/>
      <c r="I25" s="213"/>
      <c r="J25" s="213"/>
      <c r="K25" s="213"/>
      <c r="L25" s="213"/>
      <c r="M25" s="213"/>
      <c r="N25" s="213"/>
      <c r="O25" s="213"/>
      <c r="P25" s="213"/>
      <c r="Q25" s="213"/>
      <c r="R25" s="213"/>
    </row>
    <row r="26" spans="1:18" ht="24" thickTop="1" thickBot="1" x14ac:dyDescent="0.3">
      <c r="A26" s="279" t="s">
        <v>62</v>
      </c>
      <c r="B26" s="207">
        <v>3486.2474346599997</v>
      </c>
      <c r="C26" s="207">
        <v>1689.5640552999998</v>
      </c>
      <c r="D26" s="207">
        <v>271.02185020000002</v>
      </c>
      <c r="E26" s="207">
        <v>2985.3179509799998</v>
      </c>
      <c r="F26" s="207">
        <v>412.23039199999999</v>
      </c>
      <c r="G26" s="207">
        <v>26.0948469414</v>
      </c>
      <c r="H26" s="207">
        <v>0</v>
      </c>
      <c r="I26" s="207">
        <v>3249.2534631800004</v>
      </c>
      <c r="J26" s="207">
        <v>8803.7015451000007</v>
      </c>
      <c r="K26" s="207">
        <v>868.39456500000017</v>
      </c>
      <c r="L26" s="207">
        <v>0</v>
      </c>
      <c r="M26" s="207">
        <v>0</v>
      </c>
      <c r="N26" s="207">
        <v>9912.9619999999977</v>
      </c>
      <c r="O26" s="207">
        <v>2472</v>
      </c>
      <c r="P26" s="207">
        <v>0</v>
      </c>
      <c r="Q26" s="207">
        <v>289</v>
      </c>
      <c r="R26" s="207">
        <v>34465.788103361396</v>
      </c>
    </row>
    <row r="27" spans="1:18" ht="22.5" x14ac:dyDescent="0.25">
      <c r="A27" s="280" t="s">
        <v>63</v>
      </c>
      <c r="B27" s="72">
        <v>0.59032742999999988</v>
      </c>
      <c r="C27" s="72">
        <v>0.82012249999999998</v>
      </c>
      <c r="D27" s="72"/>
      <c r="E27" s="72"/>
      <c r="F27" s="72"/>
      <c r="G27" s="72"/>
      <c r="H27" s="72"/>
      <c r="I27" s="72">
        <v>95.738186799999994</v>
      </c>
      <c r="J27" s="72">
        <v>128.667</v>
      </c>
      <c r="K27" s="72"/>
      <c r="L27" s="72"/>
      <c r="M27" s="72"/>
      <c r="N27" s="72">
        <v>136.22399999999999</v>
      </c>
      <c r="O27" s="72">
        <v>8</v>
      </c>
      <c r="P27" s="72"/>
      <c r="Q27" s="72"/>
      <c r="R27" s="72">
        <v>370.03963672999998</v>
      </c>
    </row>
    <row r="28" spans="1:18" ht="22.5" x14ac:dyDescent="0.25">
      <c r="A28" s="281" t="s">
        <v>64</v>
      </c>
      <c r="B28" s="96">
        <v>291.09679979999993</v>
      </c>
      <c r="C28" s="96">
        <v>268.30401045000002</v>
      </c>
      <c r="D28" s="96"/>
      <c r="E28" s="96">
        <v>32.490730124999999</v>
      </c>
      <c r="F28" s="96"/>
      <c r="G28" s="96"/>
      <c r="H28" s="96"/>
      <c r="I28" s="96">
        <v>19.456150975000003</v>
      </c>
      <c r="J28" s="96">
        <v>1143.6608633999999</v>
      </c>
      <c r="K28" s="96">
        <v>47.069360000000003</v>
      </c>
      <c r="L28" s="96"/>
      <c r="M28" s="96"/>
      <c r="N28" s="96">
        <v>667.18799999999987</v>
      </c>
      <c r="O28" s="96">
        <v>496</v>
      </c>
      <c r="P28" s="96"/>
      <c r="Q28" s="96"/>
      <c r="R28" s="96">
        <v>2965.2659147499999</v>
      </c>
    </row>
    <row r="29" spans="1:18" ht="23.25" x14ac:dyDescent="0.25">
      <c r="A29" s="282" t="s">
        <v>65</v>
      </c>
      <c r="B29" s="55">
        <v>288.00464759999994</v>
      </c>
      <c r="C29" s="55">
        <v>268.14594020000004</v>
      </c>
      <c r="D29" s="55"/>
      <c r="E29" s="55">
        <v>0.16415250000000001</v>
      </c>
      <c r="F29" s="55"/>
      <c r="G29" s="55"/>
      <c r="H29" s="55"/>
      <c r="I29" s="55">
        <v>14.891949055</v>
      </c>
      <c r="J29" s="55">
        <v>1024.5262499999999</v>
      </c>
      <c r="K29" s="55">
        <v>46.90146</v>
      </c>
      <c r="L29" s="55"/>
      <c r="M29" s="55"/>
      <c r="N29" s="55">
        <v>553.75399999999991</v>
      </c>
      <c r="O29" s="55">
        <v>496</v>
      </c>
      <c r="P29" s="55"/>
      <c r="Q29" s="55"/>
      <c r="R29" s="55">
        <v>2692.3883993549998</v>
      </c>
    </row>
    <row r="30" spans="1:18" ht="23.25" x14ac:dyDescent="0.25">
      <c r="A30" s="282" t="s">
        <v>66</v>
      </c>
      <c r="B30" s="55"/>
      <c r="C30" s="55"/>
      <c r="D30" s="55"/>
      <c r="E30" s="55"/>
      <c r="F30" s="55"/>
      <c r="G30" s="55"/>
      <c r="H30" s="55"/>
      <c r="I30" s="55">
        <v>1.974045295</v>
      </c>
      <c r="J30" s="55">
        <v>25.797749999999997</v>
      </c>
      <c r="K30" s="55">
        <v>0.16789999999999999</v>
      </c>
      <c r="L30" s="55"/>
      <c r="M30" s="55"/>
      <c r="N30" s="55">
        <v>45.321999999999996</v>
      </c>
      <c r="O30" s="55"/>
      <c r="P30" s="55"/>
      <c r="Q30" s="55"/>
      <c r="R30" s="55">
        <v>73.261695294999996</v>
      </c>
    </row>
    <row r="31" spans="1:18" ht="23.25" x14ac:dyDescent="0.25">
      <c r="A31" s="282" t="s">
        <v>67</v>
      </c>
      <c r="B31" s="55"/>
      <c r="C31" s="55"/>
      <c r="D31" s="55"/>
      <c r="E31" s="55"/>
      <c r="F31" s="55"/>
      <c r="G31" s="55"/>
      <c r="H31" s="55"/>
      <c r="I31" s="55">
        <v>1.9758150000000001E-3</v>
      </c>
      <c r="J31" s="55">
        <v>20.360999999999997</v>
      </c>
      <c r="K31" s="55"/>
      <c r="L31" s="55"/>
      <c r="M31" s="55"/>
      <c r="N31" s="55">
        <v>17.372</v>
      </c>
      <c r="O31" s="55"/>
      <c r="P31" s="55"/>
      <c r="Q31" s="55"/>
      <c r="R31" s="55">
        <v>37.734975814999999</v>
      </c>
    </row>
    <row r="32" spans="1:18" ht="23.25" x14ac:dyDescent="0.25">
      <c r="A32" s="282" t="s">
        <v>68</v>
      </c>
      <c r="B32" s="55">
        <v>3.0921521999999997</v>
      </c>
      <c r="C32" s="55">
        <v>0.15807025</v>
      </c>
      <c r="D32" s="55"/>
      <c r="E32" s="55">
        <v>32.326577624999999</v>
      </c>
      <c r="F32" s="55"/>
      <c r="G32" s="55"/>
      <c r="H32" s="55"/>
      <c r="I32" s="55">
        <v>2.5881808099999999</v>
      </c>
      <c r="J32" s="55">
        <v>72.975863399999994</v>
      </c>
      <c r="K32" s="55"/>
      <c r="L32" s="55"/>
      <c r="M32" s="55"/>
      <c r="N32" s="55">
        <v>50.739999999999995</v>
      </c>
      <c r="O32" s="55"/>
      <c r="P32" s="55"/>
      <c r="Q32" s="55"/>
      <c r="R32" s="55">
        <v>161.88084428499997</v>
      </c>
    </row>
    <row r="33" spans="1:18" ht="22.5" x14ac:dyDescent="0.25">
      <c r="A33" s="281" t="s">
        <v>69</v>
      </c>
      <c r="B33" s="96">
        <v>192.01942586999999</v>
      </c>
      <c r="C33" s="96">
        <v>630.53293037499998</v>
      </c>
      <c r="D33" s="96"/>
      <c r="E33" s="96">
        <v>9.0299999999999998E-3</v>
      </c>
      <c r="F33" s="96"/>
      <c r="G33" s="96"/>
      <c r="H33" s="96"/>
      <c r="I33" s="96">
        <v>25.500891639999999</v>
      </c>
      <c r="J33" s="96">
        <v>1005.190664775</v>
      </c>
      <c r="K33" s="96"/>
      <c r="L33" s="96"/>
      <c r="M33" s="96"/>
      <c r="N33" s="96">
        <v>1545.1619999999998</v>
      </c>
      <c r="O33" s="96">
        <v>85</v>
      </c>
      <c r="P33" s="96"/>
      <c r="Q33" s="96"/>
      <c r="R33" s="96">
        <v>3483.4149426599997</v>
      </c>
    </row>
    <row r="34" spans="1:18" ht="23.25" x14ac:dyDescent="0.25">
      <c r="A34" s="282" t="s">
        <v>70</v>
      </c>
      <c r="B34" s="55">
        <v>141.79674777</v>
      </c>
      <c r="C34" s="55">
        <v>597.01897482499999</v>
      </c>
      <c r="D34" s="55"/>
      <c r="E34" s="55"/>
      <c r="F34" s="55"/>
      <c r="G34" s="55"/>
      <c r="H34" s="55"/>
      <c r="I34" s="55">
        <v>8.9307223099999984</v>
      </c>
      <c r="J34" s="55">
        <v>894.99299999999994</v>
      </c>
      <c r="K34" s="55"/>
      <c r="L34" s="55"/>
      <c r="M34" s="55"/>
      <c r="N34" s="55">
        <v>1296.5359999999998</v>
      </c>
      <c r="O34" s="55">
        <v>85</v>
      </c>
      <c r="P34" s="55"/>
      <c r="Q34" s="55"/>
      <c r="R34" s="55">
        <v>3024.2754449049999</v>
      </c>
    </row>
    <row r="35" spans="1:18" ht="23.25" x14ac:dyDescent="0.25">
      <c r="A35" s="282" t="s">
        <v>71</v>
      </c>
      <c r="B35" s="55">
        <v>49.486689599999998</v>
      </c>
      <c r="C35" s="55">
        <v>33.513955549999999</v>
      </c>
      <c r="D35" s="55"/>
      <c r="E35" s="55">
        <v>9.0299999999999998E-3</v>
      </c>
      <c r="F35" s="55"/>
      <c r="G35" s="55"/>
      <c r="H35" s="55"/>
      <c r="I35" s="55">
        <v>16.531770655000003</v>
      </c>
      <c r="J35" s="55">
        <v>102.57552937499999</v>
      </c>
      <c r="K35" s="55"/>
      <c r="L35" s="55"/>
      <c r="M35" s="55"/>
      <c r="N35" s="55">
        <v>206.142</v>
      </c>
      <c r="O35" s="55"/>
      <c r="P35" s="55"/>
      <c r="Q35" s="55"/>
      <c r="R35" s="55">
        <v>408.25897517999999</v>
      </c>
    </row>
    <row r="36" spans="1:18" ht="23.25" x14ac:dyDescent="0.25">
      <c r="A36" s="282" t="s">
        <v>72</v>
      </c>
      <c r="B36" s="55">
        <v>0.73598850000000005</v>
      </c>
      <c r="C36" s="55"/>
      <c r="D36" s="55"/>
      <c r="E36" s="55"/>
      <c r="F36" s="55"/>
      <c r="G36" s="55"/>
      <c r="H36" s="55"/>
      <c r="I36" s="55">
        <v>3.8398675E-2</v>
      </c>
      <c r="J36" s="55">
        <v>7.6221353999999994</v>
      </c>
      <c r="K36" s="55"/>
      <c r="L36" s="55"/>
      <c r="M36" s="55"/>
      <c r="N36" s="55">
        <v>42.483999999999995</v>
      </c>
      <c r="O36" s="55"/>
      <c r="P36" s="55"/>
      <c r="Q36" s="55"/>
      <c r="R36" s="55">
        <v>50.880522574999993</v>
      </c>
    </row>
    <row r="37" spans="1:18" ht="22.5" x14ac:dyDescent="0.25">
      <c r="A37" s="281" t="s">
        <v>73</v>
      </c>
      <c r="B37" s="72">
        <v>16.4890197</v>
      </c>
      <c r="C37" s="72">
        <v>0.13897500000000002</v>
      </c>
      <c r="D37" s="72"/>
      <c r="E37" s="72"/>
      <c r="F37" s="72"/>
      <c r="G37" s="72"/>
      <c r="H37" s="72"/>
      <c r="I37" s="72">
        <v>7.6572170449999994</v>
      </c>
      <c r="J37" s="72">
        <v>37.277914574999997</v>
      </c>
      <c r="K37" s="72">
        <v>245.03307000000001</v>
      </c>
      <c r="L37" s="72"/>
      <c r="M37" s="72"/>
      <c r="N37" s="72">
        <v>190.48999999999998</v>
      </c>
      <c r="O37" s="72">
        <v>53</v>
      </c>
      <c r="P37" s="72"/>
      <c r="Q37" s="72"/>
      <c r="R37" s="72">
        <v>550.08619632</v>
      </c>
    </row>
    <row r="38" spans="1:18" ht="22.5" x14ac:dyDescent="0.25">
      <c r="A38" s="281" t="s">
        <v>74</v>
      </c>
      <c r="B38" s="72">
        <v>43.084979999999995</v>
      </c>
      <c r="C38" s="72">
        <v>80.378487949999993</v>
      </c>
      <c r="D38" s="72"/>
      <c r="E38" s="72"/>
      <c r="F38" s="72"/>
      <c r="G38" s="72"/>
      <c r="H38" s="72"/>
      <c r="I38" s="72">
        <v>5.2448615299999997</v>
      </c>
      <c r="J38" s="72">
        <v>207.73499999999999</v>
      </c>
      <c r="K38" s="72">
        <v>2.2694049999999999</v>
      </c>
      <c r="L38" s="72"/>
      <c r="M38" s="72"/>
      <c r="N38" s="72">
        <v>293.94799999999998</v>
      </c>
      <c r="O38" s="72">
        <v>189</v>
      </c>
      <c r="P38" s="72"/>
      <c r="Q38" s="72"/>
      <c r="R38" s="72">
        <v>821.66073447999997</v>
      </c>
    </row>
    <row r="39" spans="1:18" ht="22.5" x14ac:dyDescent="0.25">
      <c r="A39" s="280" t="s">
        <v>75</v>
      </c>
      <c r="B39" s="96">
        <v>342.49829873999994</v>
      </c>
      <c r="C39" s="96">
        <v>137.56122050000002</v>
      </c>
      <c r="D39" s="96"/>
      <c r="E39" s="96"/>
      <c r="F39" s="96"/>
      <c r="G39" s="96"/>
      <c r="H39" s="96"/>
      <c r="I39" s="96">
        <v>14.364907909999999</v>
      </c>
      <c r="J39" s="96">
        <v>1924.82411385</v>
      </c>
      <c r="K39" s="96">
        <v>8.5706799999999994</v>
      </c>
      <c r="L39" s="96"/>
      <c r="M39" s="96"/>
      <c r="N39" s="96">
        <v>1123.7619999999997</v>
      </c>
      <c r="O39" s="96">
        <v>263</v>
      </c>
      <c r="P39" s="96"/>
      <c r="Q39" s="96"/>
      <c r="R39" s="96">
        <v>3814.5812209999995</v>
      </c>
    </row>
    <row r="40" spans="1:18" ht="23.25" x14ac:dyDescent="0.25">
      <c r="A40" s="282" t="s">
        <v>76</v>
      </c>
      <c r="B40" s="55">
        <v>338.92630949999995</v>
      </c>
      <c r="C40" s="55">
        <v>87.646560000000008</v>
      </c>
      <c r="D40" s="55"/>
      <c r="E40" s="55"/>
      <c r="F40" s="55"/>
      <c r="G40" s="55"/>
      <c r="H40" s="55"/>
      <c r="I40" s="55">
        <v>5.5465886099999997</v>
      </c>
      <c r="J40" s="55">
        <v>1223.442</v>
      </c>
      <c r="K40" s="55">
        <v>2.0890600000000004</v>
      </c>
      <c r="L40" s="55"/>
      <c r="M40" s="55"/>
      <c r="N40" s="55">
        <v>506.45399999999995</v>
      </c>
      <c r="O40" s="55">
        <v>243</v>
      </c>
      <c r="P40" s="55"/>
      <c r="Q40" s="55"/>
      <c r="R40" s="55">
        <v>2407.1045181099998</v>
      </c>
    </row>
    <row r="41" spans="1:18" ht="23.25" x14ac:dyDescent="0.25">
      <c r="A41" s="282" t="s">
        <v>77</v>
      </c>
      <c r="B41" s="55"/>
      <c r="C41" s="55"/>
      <c r="D41" s="55"/>
      <c r="E41" s="55"/>
      <c r="F41" s="55"/>
      <c r="G41" s="55"/>
      <c r="H41" s="55"/>
      <c r="I41" s="55">
        <v>2.4210787949999997</v>
      </c>
      <c r="J41" s="55">
        <v>477.03149999999999</v>
      </c>
      <c r="K41" s="55"/>
      <c r="L41" s="55"/>
      <c r="M41" s="55"/>
      <c r="N41" s="55">
        <v>38.012</v>
      </c>
      <c r="O41" s="55"/>
      <c r="P41" s="55"/>
      <c r="Q41" s="55"/>
      <c r="R41" s="55">
        <v>517.46457879500008</v>
      </c>
    </row>
    <row r="42" spans="1:18" ht="23.25" x14ac:dyDescent="0.25">
      <c r="A42" s="282" t="s">
        <v>78</v>
      </c>
      <c r="B42" s="55">
        <v>3.0944636999999995</v>
      </c>
      <c r="C42" s="55">
        <v>0.37487549999999997</v>
      </c>
      <c r="D42" s="55"/>
      <c r="E42" s="55"/>
      <c r="F42" s="55"/>
      <c r="G42" s="55"/>
      <c r="H42" s="55"/>
      <c r="I42" s="55">
        <v>4.1248056099999992</v>
      </c>
      <c r="J42" s="55">
        <v>89.428566974999995</v>
      </c>
      <c r="K42" s="55">
        <v>6.2048199999999998</v>
      </c>
      <c r="L42" s="55"/>
      <c r="M42" s="55"/>
      <c r="N42" s="55">
        <v>47.815999999999995</v>
      </c>
      <c r="O42" s="55"/>
      <c r="P42" s="55"/>
      <c r="Q42" s="55"/>
      <c r="R42" s="55">
        <v>151.043531785</v>
      </c>
    </row>
    <row r="43" spans="1:18" ht="23.25" x14ac:dyDescent="0.25">
      <c r="A43" s="282" t="s">
        <v>79</v>
      </c>
      <c r="B43" s="55">
        <v>0.47752553999999992</v>
      </c>
      <c r="C43" s="55">
        <v>49.539785000000002</v>
      </c>
      <c r="D43" s="55"/>
      <c r="E43" s="55"/>
      <c r="F43" s="55"/>
      <c r="G43" s="55"/>
      <c r="H43" s="55"/>
      <c r="I43" s="55">
        <v>2.272434895</v>
      </c>
      <c r="J43" s="55">
        <v>134.92204687500001</v>
      </c>
      <c r="K43" s="55">
        <v>0.27679999999999999</v>
      </c>
      <c r="L43" s="55"/>
      <c r="M43" s="55"/>
      <c r="N43" s="55">
        <v>531.4799999999999</v>
      </c>
      <c r="O43" s="55">
        <v>20</v>
      </c>
      <c r="P43" s="55"/>
      <c r="Q43" s="55"/>
      <c r="R43" s="55">
        <v>738.96859230999996</v>
      </c>
    </row>
    <row r="44" spans="1:18" ht="22.5" x14ac:dyDescent="0.25">
      <c r="A44" s="281" t="s">
        <v>80</v>
      </c>
      <c r="B44" s="96">
        <v>1431.6796724399999</v>
      </c>
      <c r="C44" s="96">
        <v>551.56790189999992</v>
      </c>
      <c r="D44" s="96"/>
      <c r="E44" s="96">
        <v>10.391595000000001</v>
      </c>
      <c r="F44" s="96"/>
      <c r="G44" s="96"/>
      <c r="H44" s="96"/>
      <c r="I44" s="96">
        <v>2908.7036719949997</v>
      </c>
      <c r="J44" s="96">
        <v>1515.9471170249999</v>
      </c>
      <c r="K44" s="96">
        <v>504.6471150000001</v>
      </c>
      <c r="L44" s="96"/>
      <c r="M44" s="96"/>
      <c r="N44" s="96">
        <v>1105.3579999999997</v>
      </c>
      <c r="O44" s="96">
        <v>53</v>
      </c>
      <c r="P44" s="96"/>
      <c r="Q44" s="96"/>
      <c r="R44" s="96">
        <v>8081.2950733599992</v>
      </c>
    </row>
    <row r="45" spans="1:18" ht="23.25" x14ac:dyDescent="0.25">
      <c r="A45" s="282" t="s">
        <v>81</v>
      </c>
      <c r="B45" s="55"/>
      <c r="C45" s="55"/>
      <c r="D45" s="55"/>
      <c r="E45" s="55"/>
      <c r="F45" s="55"/>
      <c r="G45" s="55"/>
      <c r="H45" s="55"/>
      <c r="I45" s="55">
        <v>0.96783768999999986</v>
      </c>
      <c r="J45" s="55">
        <v>664.412118975</v>
      </c>
      <c r="K45" s="55"/>
      <c r="L45" s="55"/>
      <c r="M45" s="55"/>
      <c r="N45" s="55">
        <v>173.80599999999998</v>
      </c>
      <c r="O45" s="55"/>
      <c r="P45" s="55"/>
      <c r="Q45" s="55"/>
      <c r="R45" s="55">
        <v>839.18595666500005</v>
      </c>
    </row>
    <row r="46" spans="1:18" ht="23.25" x14ac:dyDescent="0.25">
      <c r="A46" s="282" t="s">
        <v>82</v>
      </c>
      <c r="B46" s="55">
        <v>32.623342829999999</v>
      </c>
      <c r="C46" s="55">
        <v>163.21354432499999</v>
      </c>
      <c r="D46" s="55"/>
      <c r="E46" s="55"/>
      <c r="F46" s="55"/>
      <c r="G46" s="55"/>
      <c r="H46" s="55"/>
      <c r="I46" s="55">
        <v>33.566635365000003</v>
      </c>
      <c r="J46" s="55">
        <v>717.40061249999997</v>
      </c>
      <c r="K46" s="55"/>
      <c r="L46" s="55"/>
      <c r="M46" s="55"/>
      <c r="N46" s="55">
        <v>194.27399999999997</v>
      </c>
      <c r="O46" s="55"/>
      <c r="P46" s="55"/>
      <c r="Q46" s="55"/>
      <c r="R46" s="55">
        <v>1141.07813502</v>
      </c>
    </row>
    <row r="47" spans="1:18" ht="23.25" x14ac:dyDescent="0.25">
      <c r="A47" s="282" t="s">
        <v>83</v>
      </c>
      <c r="B47" s="55">
        <v>1399.0563296099999</v>
      </c>
      <c r="C47" s="55">
        <v>388.35435757499999</v>
      </c>
      <c r="D47" s="55"/>
      <c r="E47" s="55">
        <v>10.391595000000001</v>
      </c>
      <c r="F47" s="55"/>
      <c r="G47" s="55"/>
      <c r="H47" s="55"/>
      <c r="I47" s="55">
        <v>2874.1691989400001</v>
      </c>
      <c r="J47" s="55">
        <v>134.13438554999999</v>
      </c>
      <c r="K47" s="55">
        <v>504.6471150000001</v>
      </c>
      <c r="L47" s="55"/>
      <c r="M47" s="55"/>
      <c r="N47" s="55">
        <v>737.27799999999991</v>
      </c>
      <c r="O47" s="55">
        <v>53</v>
      </c>
      <c r="P47" s="55"/>
      <c r="Q47" s="55"/>
      <c r="R47" s="55">
        <v>6101.0309816749996</v>
      </c>
    </row>
    <row r="48" spans="1:18" ht="22.5" x14ac:dyDescent="0.25">
      <c r="A48" s="281" t="s">
        <v>84</v>
      </c>
      <c r="B48" s="96">
        <v>1167.4898559600001</v>
      </c>
      <c r="C48" s="96">
        <v>17.580124999999999</v>
      </c>
      <c r="D48" s="96"/>
      <c r="E48" s="96">
        <v>2942.426595855</v>
      </c>
      <c r="F48" s="96">
        <v>412.23039199999999</v>
      </c>
      <c r="G48" s="96">
        <v>26.0948469414</v>
      </c>
      <c r="H48" s="96"/>
      <c r="I48" s="96">
        <v>22.161169499999996</v>
      </c>
      <c r="J48" s="96">
        <v>1781.4908619749999</v>
      </c>
      <c r="K48" s="96">
        <v>55.082555999999997</v>
      </c>
      <c r="L48" s="96"/>
      <c r="M48" s="96"/>
      <c r="N48" s="96">
        <v>2673.9119999999994</v>
      </c>
      <c r="O48" s="96">
        <v>285</v>
      </c>
      <c r="P48" s="96"/>
      <c r="Q48" s="96"/>
      <c r="R48" s="96">
        <v>9383.4684032313999</v>
      </c>
    </row>
    <row r="49" spans="1:18" ht="23.25" x14ac:dyDescent="0.25">
      <c r="A49" s="282" t="s">
        <v>85</v>
      </c>
      <c r="B49" s="55">
        <v>1135.9190915700001</v>
      </c>
      <c r="C49" s="55"/>
      <c r="D49" s="55"/>
      <c r="E49" s="55">
        <v>2939.3623066350001</v>
      </c>
      <c r="F49" s="55">
        <v>412.23039199999999</v>
      </c>
      <c r="G49" s="55">
        <v>26.0948469414</v>
      </c>
      <c r="H49" s="55"/>
      <c r="I49" s="55">
        <v>11.619218259999998</v>
      </c>
      <c r="J49" s="55">
        <v>1361.3012027999998</v>
      </c>
      <c r="K49" s="55">
        <v>3.4427699999999999</v>
      </c>
      <c r="L49" s="55"/>
      <c r="M49" s="55"/>
      <c r="N49" s="55">
        <v>2180.0139999999997</v>
      </c>
      <c r="O49" s="55">
        <v>236</v>
      </c>
      <c r="P49" s="55"/>
      <c r="Q49" s="55"/>
      <c r="R49" s="55">
        <v>8305.9838282063993</v>
      </c>
    </row>
    <row r="50" spans="1:18" ht="23.25" x14ac:dyDescent="0.25">
      <c r="A50" s="282" t="s">
        <v>86</v>
      </c>
      <c r="B50" s="55">
        <v>31.334784389999999</v>
      </c>
      <c r="C50" s="55"/>
      <c r="D50" s="55"/>
      <c r="E50" s="55">
        <v>3.06428922</v>
      </c>
      <c r="F50" s="55"/>
      <c r="G50" s="55"/>
      <c r="H50" s="55"/>
      <c r="I50" s="55">
        <v>6.9343266049999999</v>
      </c>
      <c r="J50" s="55">
        <v>269.55245624999998</v>
      </c>
      <c r="K50" s="55">
        <v>11.22345</v>
      </c>
      <c r="L50" s="55"/>
      <c r="M50" s="55"/>
      <c r="N50" s="55">
        <v>306.93399999999997</v>
      </c>
      <c r="O50" s="55">
        <v>49</v>
      </c>
      <c r="P50" s="55"/>
      <c r="Q50" s="55"/>
      <c r="R50" s="55">
        <v>678.04330646499989</v>
      </c>
    </row>
    <row r="51" spans="1:18" ht="23.25" x14ac:dyDescent="0.25">
      <c r="A51" s="282" t="s">
        <v>87</v>
      </c>
      <c r="B51" s="55">
        <v>0.23598</v>
      </c>
      <c r="C51" s="55">
        <v>17.580124999999999</v>
      </c>
      <c r="D51" s="55"/>
      <c r="E51" s="55"/>
      <c r="F51" s="55"/>
      <c r="G51" s="55"/>
      <c r="H51" s="55"/>
      <c r="I51" s="55">
        <v>3.6076246349999996</v>
      </c>
      <c r="J51" s="55">
        <v>150.637202925</v>
      </c>
      <c r="K51" s="55">
        <v>40.416336000000001</v>
      </c>
      <c r="L51" s="55"/>
      <c r="M51" s="55"/>
      <c r="N51" s="55">
        <v>186.964</v>
      </c>
      <c r="O51" s="55"/>
      <c r="P51" s="55"/>
      <c r="Q51" s="55"/>
      <c r="R51" s="55">
        <v>399.44126856000003</v>
      </c>
    </row>
    <row r="52" spans="1:18" ht="22.5" x14ac:dyDescent="0.25">
      <c r="A52" s="281" t="s">
        <v>88</v>
      </c>
      <c r="B52" s="72">
        <v>0.18975</v>
      </c>
      <c r="C52" s="72">
        <v>0.88848162500000005</v>
      </c>
      <c r="D52" s="72"/>
      <c r="E52" s="72"/>
      <c r="F52" s="72"/>
      <c r="G52" s="72"/>
      <c r="H52" s="72"/>
      <c r="I52" s="72">
        <v>25.533512005000002</v>
      </c>
      <c r="J52" s="72">
        <v>101.72712412499999</v>
      </c>
      <c r="K52" s="72">
        <v>1.7163200000000001</v>
      </c>
      <c r="L52" s="72"/>
      <c r="M52" s="72"/>
      <c r="N52" s="72">
        <v>235.55399999999997</v>
      </c>
      <c r="O52" s="72">
        <v>5</v>
      </c>
      <c r="P52" s="72"/>
      <c r="Q52" s="72"/>
      <c r="R52" s="72">
        <v>370.60918775499999</v>
      </c>
    </row>
    <row r="53" spans="1:18" ht="22.5" x14ac:dyDescent="0.25">
      <c r="A53" s="280" t="s">
        <v>89</v>
      </c>
      <c r="B53" s="96">
        <v>1.34895E-2</v>
      </c>
      <c r="C53" s="96">
        <v>1.7918000000000001</v>
      </c>
      <c r="D53" s="96"/>
      <c r="E53" s="96"/>
      <c r="F53" s="96"/>
      <c r="G53" s="96"/>
      <c r="H53" s="96"/>
      <c r="I53" s="96">
        <v>11.627145849999998</v>
      </c>
      <c r="J53" s="96">
        <v>265.08741352499999</v>
      </c>
      <c r="K53" s="96">
        <v>3.6541590000000004</v>
      </c>
      <c r="L53" s="96"/>
      <c r="M53" s="96"/>
      <c r="N53" s="96">
        <v>221.36399999999998</v>
      </c>
      <c r="O53" s="96">
        <v>6</v>
      </c>
      <c r="P53" s="96"/>
      <c r="Q53" s="96"/>
      <c r="R53" s="96">
        <v>509.53800787499995</v>
      </c>
    </row>
    <row r="54" spans="1:18" ht="23.25" x14ac:dyDescent="0.25">
      <c r="A54" s="282" t="s">
        <v>90</v>
      </c>
      <c r="B54" s="55">
        <v>1.34895E-2</v>
      </c>
      <c r="C54" s="55"/>
      <c r="D54" s="55"/>
      <c r="E54" s="55"/>
      <c r="F54" s="55"/>
      <c r="G54" s="55"/>
      <c r="H54" s="55"/>
      <c r="I54" s="55">
        <v>9.7849765649999991</v>
      </c>
      <c r="J54" s="55">
        <v>246.52258537499998</v>
      </c>
      <c r="K54" s="55">
        <v>3.6541590000000004</v>
      </c>
      <c r="L54" s="55"/>
      <c r="M54" s="55"/>
      <c r="N54" s="55">
        <v>187.65199999999999</v>
      </c>
      <c r="O54" s="55"/>
      <c r="P54" s="55"/>
      <c r="Q54" s="55"/>
      <c r="R54" s="55">
        <v>447.62721043999994</v>
      </c>
    </row>
    <row r="55" spans="1:18" ht="23.25" x14ac:dyDescent="0.25">
      <c r="A55" s="282" t="s">
        <v>91</v>
      </c>
      <c r="B55" s="55"/>
      <c r="C55" s="55">
        <v>1.7918000000000001</v>
      </c>
      <c r="D55" s="55"/>
      <c r="E55" s="55"/>
      <c r="F55" s="55"/>
      <c r="G55" s="55"/>
      <c r="H55" s="55"/>
      <c r="I55" s="55">
        <v>1.8421692849999998</v>
      </c>
      <c r="J55" s="55">
        <v>18.564828149999997</v>
      </c>
      <c r="K55" s="55"/>
      <c r="L55" s="55"/>
      <c r="M55" s="55"/>
      <c r="N55" s="55">
        <v>33.711999999999996</v>
      </c>
      <c r="O55" s="55">
        <v>6</v>
      </c>
      <c r="P55" s="55"/>
      <c r="Q55" s="55"/>
      <c r="R55" s="55">
        <v>61.910797434999992</v>
      </c>
    </row>
    <row r="56" spans="1:18" ht="22.5" x14ac:dyDescent="0.25">
      <c r="A56" s="281" t="s">
        <v>92</v>
      </c>
      <c r="B56" s="72">
        <v>2.4481199999999998E-3</v>
      </c>
      <c r="C56" s="72"/>
      <c r="D56" s="72"/>
      <c r="E56" s="72"/>
      <c r="F56" s="72"/>
      <c r="G56" s="72"/>
      <c r="H56" s="72"/>
      <c r="I56" s="72">
        <v>10.036527664999998</v>
      </c>
      <c r="J56" s="72">
        <v>37.392077249999993</v>
      </c>
      <c r="K56" s="72">
        <v>0.35190000000000005</v>
      </c>
      <c r="L56" s="72"/>
      <c r="M56" s="72"/>
      <c r="N56" s="72">
        <v>70.52</v>
      </c>
      <c r="O56" s="72"/>
      <c r="P56" s="72"/>
      <c r="Q56" s="72"/>
      <c r="R56" s="72">
        <v>118.30295303499999</v>
      </c>
    </row>
    <row r="57" spans="1:18" ht="22.5" x14ac:dyDescent="0.25">
      <c r="A57" s="280" t="s">
        <v>93</v>
      </c>
      <c r="B57" s="72">
        <v>1.0933670999999998</v>
      </c>
      <c r="C57" s="72"/>
      <c r="D57" s="72"/>
      <c r="E57" s="72"/>
      <c r="F57" s="72"/>
      <c r="G57" s="72"/>
      <c r="H57" s="72"/>
      <c r="I57" s="72">
        <v>15.089220265</v>
      </c>
      <c r="J57" s="72">
        <v>288.23025000000001</v>
      </c>
      <c r="K57" s="72"/>
      <c r="L57" s="72"/>
      <c r="M57" s="72"/>
      <c r="N57" s="72">
        <v>324.56399999999996</v>
      </c>
      <c r="O57" s="72"/>
      <c r="P57" s="72"/>
      <c r="Q57" s="72"/>
      <c r="R57" s="72">
        <v>628.97683736499994</v>
      </c>
    </row>
    <row r="58" spans="1:18" ht="23.25" thickBot="1" x14ac:dyDescent="0.3">
      <c r="A58" s="281" t="s">
        <v>94</v>
      </c>
      <c r="B58" s="119"/>
      <c r="C58" s="119"/>
      <c r="D58" s="119">
        <v>271.02185020000002</v>
      </c>
      <c r="E58" s="119"/>
      <c r="F58" s="119"/>
      <c r="G58" s="119"/>
      <c r="H58" s="119"/>
      <c r="I58" s="119">
        <v>88.139999999999986</v>
      </c>
      <c r="J58" s="119">
        <v>366.47114460000245</v>
      </c>
      <c r="K58" s="119"/>
      <c r="L58" s="119"/>
      <c r="M58" s="119"/>
      <c r="N58" s="119">
        <v>1324.9159999999999</v>
      </c>
      <c r="O58" s="119">
        <v>1029</v>
      </c>
      <c r="P58" s="119"/>
      <c r="Q58" s="119">
        <v>289</v>
      </c>
      <c r="R58" s="119">
        <v>3368.5489948000022</v>
      </c>
    </row>
    <row r="59" spans="1:18" ht="24.75" thickTop="1" thickBot="1" x14ac:dyDescent="0.3">
      <c r="A59" s="248"/>
      <c r="B59" s="223"/>
      <c r="C59" s="223"/>
      <c r="D59" s="223"/>
      <c r="E59" s="223"/>
      <c r="F59" s="223"/>
      <c r="G59" s="223"/>
      <c r="H59" s="223"/>
      <c r="I59" s="223"/>
      <c r="J59" s="223"/>
      <c r="K59" s="223"/>
      <c r="L59" s="223"/>
      <c r="M59" s="223"/>
      <c r="N59" s="223"/>
      <c r="O59" s="223"/>
      <c r="P59" s="223"/>
      <c r="Q59" s="223"/>
      <c r="R59" s="223"/>
    </row>
    <row r="60" spans="1:18" ht="24" thickTop="1" thickBot="1" x14ac:dyDescent="0.3">
      <c r="A60" s="283" t="s">
        <v>95</v>
      </c>
      <c r="B60" s="207">
        <v>0</v>
      </c>
      <c r="C60" s="207">
        <v>0</v>
      </c>
      <c r="D60" s="207">
        <v>0</v>
      </c>
      <c r="E60" s="207">
        <v>0</v>
      </c>
      <c r="F60" s="207">
        <v>0</v>
      </c>
      <c r="G60" s="207">
        <v>0</v>
      </c>
      <c r="H60" s="207">
        <v>0</v>
      </c>
      <c r="I60" s="207">
        <v>27037.876955809999</v>
      </c>
      <c r="J60" s="207">
        <v>338.62125000000003</v>
      </c>
      <c r="K60" s="207">
        <v>174.810552</v>
      </c>
      <c r="L60" s="207">
        <v>0</v>
      </c>
      <c r="M60" s="207">
        <v>0</v>
      </c>
      <c r="N60" s="207">
        <v>101.77079781999998</v>
      </c>
      <c r="O60" s="207">
        <v>0</v>
      </c>
      <c r="P60" s="207">
        <v>0</v>
      </c>
      <c r="Q60" s="207">
        <v>0</v>
      </c>
      <c r="R60" s="207">
        <v>27653.07955563</v>
      </c>
    </row>
    <row r="61" spans="1:18" ht="24" thickTop="1" x14ac:dyDescent="0.25">
      <c r="A61" s="280" t="s">
        <v>96</v>
      </c>
      <c r="B61" s="55"/>
      <c r="C61" s="55"/>
      <c r="D61" s="55"/>
      <c r="E61" s="55"/>
      <c r="F61" s="55"/>
      <c r="G61" s="55"/>
      <c r="H61" s="55"/>
      <c r="I61" s="55">
        <v>118.12279049999999</v>
      </c>
      <c r="J61" s="55"/>
      <c r="K61" s="55"/>
      <c r="L61" s="55"/>
      <c r="M61" s="55"/>
      <c r="N61" s="55">
        <v>87.494797819999988</v>
      </c>
      <c r="O61" s="55"/>
      <c r="P61" s="55"/>
      <c r="Q61" s="55"/>
      <c r="R61" s="55">
        <v>205.61758831999998</v>
      </c>
    </row>
    <row r="62" spans="1:18" ht="23.25" x14ac:dyDescent="0.25">
      <c r="A62" s="281" t="s">
        <v>97</v>
      </c>
      <c r="B62" s="55"/>
      <c r="C62" s="55"/>
      <c r="D62" s="55"/>
      <c r="E62" s="55"/>
      <c r="F62" s="55"/>
      <c r="G62" s="55"/>
      <c r="H62" s="55"/>
      <c r="I62" s="55">
        <v>395.599605</v>
      </c>
      <c r="J62" s="55"/>
      <c r="K62" s="55"/>
      <c r="L62" s="55"/>
      <c r="M62" s="55"/>
      <c r="N62" s="55"/>
      <c r="O62" s="55"/>
      <c r="P62" s="55"/>
      <c r="Q62" s="55"/>
      <c r="R62" s="55">
        <v>395.599605</v>
      </c>
    </row>
    <row r="63" spans="1:18" ht="23.25" x14ac:dyDescent="0.25">
      <c r="A63" s="280" t="s">
        <v>98</v>
      </c>
      <c r="B63" s="55"/>
      <c r="C63" s="55"/>
      <c r="D63" s="55"/>
      <c r="E63" s="55"/>
      <c r="F63" s="55"/>
      <c r="G63" s="55"/>
      <c r="H63" s="55"/>
      <c r="I63" s="55">
        <v>1173.6938999999993</v>
      </c>
      <c r="J63" s="55"/>
      <c r="K63" s="55"/>
      <c r="L63" s="55"/>
      <c r="M63" s="55"/>
      <c r="N63" s="55"/>
      <c r="O63" s="55"/>
      <c r="P63" s="55"/>
      <c r="Q63" s="55"/>
      <c r="R63" s="55">
        <v>1173.6938999999993</v>
      </c>
    </row>
    <row r="64" spans="1:18" ht="23.25" x14ac:dyDescent="0.25">
      <c r="A64" s="281" t="s">
        <v>99</v>
      </c>
      <c r="B64" s="55"/>
      <c r="C64" s="55"/>
      <c r="D64" s="55"/>
      <c r="E64" s="55"/>
      <c r="F64" s="55"/>
      <c r="G64" s="55"/>
      <c r="H64" s="55"/>
      <c r="I64" s="55"/>
      <c r="J64" s="55">
        <v>258.51375000000002</v>
      </c>
      <c r="K64" s="55"/>
      <c r="L64" s="55"/>
      <c r="M64" s="55"/>
      <c r="N64" s="55">
        <v>14.275999999999998</v>
      </c>
      <c r="O64" s="55"/>
      <c r="P64" s="55"/>
      <c r="Q64" s="55"/>
      <c r="R64" s="55">
        <v>272.78975000000003</v>
      </c>
    </row>
    <row r="65" spans="1:18" ht="24" thickBot="1" x14ac:dyDescent="0.3">
      <c r="A65" s="280" t="s">
        <v>100</v>
      </c>
      <c r="B65" s="194"/>
      <c r="C65" s="194"/>
      <c r="D65" s="194"/>
      <c r="E65" s="194"/>
      <c r="F65" s="194"/>
      <c r="G65" s="194"/>
      <c r="H65" s="194"/>
      <c r="I65" s="194">
        <v>25350.460660310004</v>
      </c>
      <c r="J65" s="194">
        <v>80.107499999999987</v>
      </c>
      <c r="K65" s="194">
        <v>174.810552</v>
      </c>
      <c r="L65" s="194"/>
      <c r="M65" s="194"/>
      <c r="N65" s="194"/>
      <c r="O65" s="194"/>
      <c r="P65" s="194"/>
      <c r="Q65" s="194"/>
      <c r="R65" s="194">
        <v>25605.378712310001</v>
      </c>
    </row>
    <row r="66" spans="1:18" ht="24.75" thickTop="1" thickBot="1" x14ac:dyDescent="0.3">
      <c r="A66" s="248"/>
      <c r="B66" s="223"/>
      <c r="C66" s="223"/>
      <c r="D66" s="223"/>
      <c r="E66" s="223"/>
      <c r="F66" s="223"/>
      <c r="G66" s="223"/>
      <c r="H66" s="223"/>
      <c r="I66" s="223"/>
      <c r="J66" s="223"/>
      <c r="K66" s="223"/>
      <c r="L66" s="223"/>
      <c r="M66" s="223"/>
      <c r="N66" s="223"/>
      <c r="O66" s="223"/>
      <c r="P66" s="223"/>
      <c r="Q66" s="223"/>
      <c r="R66" s="223"/>
    </row>
    <row r="67" spans="1:18" ht="24" thickTop="1" thickBot="1" x14ac:dyDescent="0.3">
      <c r="A67" s="284" t="s">
        <v>102</v>
      </c>
      <c r="B67" s="207">
        <v>3384.0235524</v>
      </c>
      <c r="C67" s="207">
        <v>953.68342499999994</v>
      </c>
      <c r="D67" s="207">
        <v>116.825</v>
      </c>
      <c r="E67" s="207">
        <v>0</v>
      </c>
      <c r="F67" s="207">
        <v>0</v>
      </c>
      <c r="G67" s="207">
        <v>0</v>
      </c>
      <c r="H67" s="207">
        <v>0</v>
      </c>
      <c r="I67" s="207">
        <v>4133.3738399999993</v>
      </c>
      <c r="J67" s="207">
        <v>15841.823249999998</v>
      </c>
      <c r="K67" s="207">
        <v>1502.5252999999998</v>
      </c>
      <c r="L67" s="207">
        <v>0</v>
      </c>
      <c r="M67" s="207">
        <v>0</v>
      </c>
      <c r="N67" s="207">
        <v>11910.311999999998</v>
      </c>
      <c r="O67" s="207">
        <v>41</v>
      </c>
      <c r="P67" s="207">
        <v>1954.22</v>
      </c>
      <c r="Q67" s="207">
        <v>537</v>
      </c>
      <c r="R67" s="207">
        <v>40374.786367399996</v>
      </c>
    </row>
    <row r="68" spans="1:18" ht="24.75" thickTop="1" thickBot="1" x14ac:dyDescent="0.3">
      <c r="A68" s="280" t="s">
        <v>103</v>
      </c>
      <c r="B68" s="55">
        <v>2796.3588158399998</v>
      </c>
      <c r="C68" s="55">
        <v>637.79070000000002</v>
      </c>
      <c r="D68" s="55">
        <v>116.825</v>
      </c>
      <c r="E68" s="55"/>
      <c r="F68" s="55"/>
      <c r="G68" s="55"/>
      <c r="H68" s="55"/>
      <c r="I68" s="55">
        <v>215.24664749999999</v>
      </c>
      <c r="J68" s="55">
        <v>11877.046499999999</v>
      </c>
      <c r="K68" s="55">
        <v>1502.5252999999998</v>
      </c>
      <c r="L68" s="55"/>
      <c r="M68" s="55"/>
      <c r="N68" s="55">
        <v>4666.5319999999992</v>
      </c>
      <c r="O68" s="55"/>
      <c r="P68" s="55">
        <v>852.8</v>
      </c>
      <c r="Q68" s="55">
        <v>537</v>
      </c>
      <c r="R68" s="55">
        <v>23202.124963339997</v>
      </c>
    </row>
    <row r="69" spans="1:18" ht="24.75" thickTop="1" thickBot="1" x14ac:dyDescent="0.3">
      <c r="A69" s="281" t="s">
        <v>104</v>
      </c>
      <c r="B69" s="55">
        <v>587.66473655999994</v>
      </c>
      <c r="C69" s="55">
        <v>315.89272499999998</v>
      </c>
      <c r="D69" s="55"/>
      <c r="E69" s="55"/>
      <c r="F69" s="55"/>
      <c r="G69" s="55"/>
      <c r="H69" s="55"/>
      <c r="I69" s="55">
        <v>821.04494249999993</v>
      </c>
      <c r="J69" s="55">
        <v>3799.9994999999999</v>
      </c>
      <c r="K69" s="55"/>
      <c r="L69" s="55"/>
      <c r="M69" s="55"/>
      <c r="N69" s="55">
        <v>6450.6019999999999</v>
      </c>
      <c r="O69" s="55">
        <v>41</v>
      </c>
      <c r="P69" s="207">
        <v>474.62</v>
      </c>
      <c r="Q69" s="55"/>
      <c r="R69" s="55">
        <v>12490.82390406</v>
      </c>
    </row>
    <row r="70" spans="1:18" ht="24" thickBot="1" x14ac:dyDescent="0.3">
      <c r="A70" s="285" t="s">
        <v>105</v>
      </c>
      <c r="B70" s="197"/>
      <c r="C70" s="197"/>
      <c r="D70" s="197"/>
      <c r="E70" s="197"/>
      <c r="F70" s="197"/>
      <c r="G70" s="197"/>
      <c r="H70" s="197"/>
      <c r="I70" s="197">
        <v>3097.0822499999995</v>
      </c>
      <c r="J70" s="197">
        <v>164.77724999999998</v>
      </c>
      <c r="K70" s="197"/>
      <c r="L70" s="197"/>
      <c r="M70" s="197"/>
      <c r="N70" s="197">
        <v>793.17799999999988</v>
      </c>
      <c r="O70" s="197"/>
      <c r="P70" s="197">
        <v>626.79999999999995</v>
      </c>
      <c r="Q70" s="197"/>
      <c r="R70" s="197">
        <v>4681.8374999999996</v>
      </c>
    </row>
    <row r="71" spans="1:18" ht="24.75" thickTop="1" thickBot="1" x14ac:dyDescent="0.3">
      <c r="A71" s="248"/>
      <c r="B71" s="223"/>
      <c r="C71" s="223"/>
      <c r="D71" s="223"/>
      <c r="E71" s="223"/>
      <c r="F71" s="223"/>
      <c r="G71" s="223"/>
      <c r="H71" s="223"/>
      <c r="I71" s="223"/>
      <c r="J71" s="223"/>
      <c r="K71" s="223"/>
      <c r="L71" s="223"/>
      <c r="M71" s="223"/>
      <c r="N71" s="223"/>
      <c r="O71" s="223"/>
      <c r="P71" s="223"/>
      <c r="Q71" s="223"/>
      <c r="R71" s="223"/>
    </row>
    <row r="72" spans="1:18" ht="24" thickTop="1" thickBot="1" x14ac:dyDescent="0.3">
      <c r="A72" s="283" t="s">
        <v>106</v>
      </c>
      <c r="B72" s="207">
        <v>0</v>
      </c>
      <c r="C72" s="207">
        <v>0</v>
      </c>
      <c r="D72" s="207">
        <v>0</v>
      </c>
      <c r="E72" s="207">
        <v>0</v>
      </c>
      <c r="F72" s="207">
        <v>0</v>
      </c>
      <c r="G72" s="207">
        <v>0</v>
      </c>
      <c r="H72" s="207">
        <v>0</v>
      </c>
      <c r="I72" s="207">
        <v>6287.9058649999997</v>
      </c>
      <c r="J72" s="207">
        <v>788.0949020999999</v>
      </c>
      <c r="K72" s="207">
        <v>0</v>
      </c>
      <c r="L72" s="286">
        <v>0</v>
      </c>
      <c r="M72" s="286">
        <v>0</v>
      </c>
      <c r="N72" s="286">
        <v>0</v>
      </c>
      <c r="O72" s="286">
        <v>0</v>
      </c>
      <c r="P72" s="286">
        <v>0</v>
      </c>
      <c r="Q72" s="286">
        <v>0</v>
      </c>
      <c r="R72" s="207">
        <v>7076.0007670999994</v>
      </c>
    </row>
    <row r="73" spans="1:18" ht="24" thickTop="1" thickBot="1" x14ac:dyDescent="0.3">
      <c r="A73" s="165" t="s">
        <v>107</v>
      </c>
      <c r="B73" s="119"/>
      <c r="C73" s="119"/>
      <c r="D73" s="119"/>
      <c r="E73" s="119"/>
      <c r="F73" s="119"/>
      <c r="G73" s="119"/>
      <c r="H73" s="119"/>
      <c r="I73" s="119">
        <v>2123.437825</v>
      </c>
      <c r="J73" s="119"/>
      <c r="K73" s="119"/>
      <c r="L73" s="119"/>
      <c r="M73" s="119"/>
      <c r="N73" s="119"/>
      <c r="O73" s="119"/>
      <c r="P73" s="119"/>
      <c r="Q73" s="119"/>
      <c r="R73" s="119">
        <v>2123.437825</v>
      </c>
    </row>
    <row r="74" spans="1:18" ht="16.5" thickTop="1" x14ac:dyDescent="0.25">
      <c r="A74" s="287"/>
      <c r="B74" s="75"/>
      <c r="C74" s="75"/>
      <c r="D74" s="75"/>
      <c r="E74" s="75"/>
      <c r="F74" s="75"/>
      <c r="G74" s="1"/>
      <c r="H74" s="1"/>
      <c r="I74" s="1"/>
      <c r="J74" s="2"/>
      <c r="K74" s="2"/>
      <c r="L74" s="2"/>
      <c r="M74" s="2"/>
      <c r="N74" s="2"/>
      <c r="O74" s="2"/>
      <c r="P74" s="2"/>
      <c r="Q74" s="2"/>
      <c r="R74" s="2"/>
    </row>
    <row r="75" spans="1:18" ht="15.75" x14ac:dyDescent="0.25">
      <c r="A75" s="288"/>
      <c r="B75" s="154"/>
      <c r="C75" s="154"/>
      <c r="D75" s="154"/>
      <c r="E75" s="75"/>
      <c r="F75" s="75"/>
      <c r="G75" s="1"/>
      <c r="H75" s="1"/>
      <c r="I75" s="1"/>
      <c r="J75" s="2"/>
      <c r="K75" s="2"/>
      <c r="L75" s="2"/>
      <c r="M75" s="2"/>
      <c r="N75" s="2"/>
      <c r="O75" s="2"/>
      <c r="P75" s="2"/>
      <c r="Q75" s="2"/>
      <c r="R75" s="2"/>
    </row>
    <row r="76" spans="1:18" ht="15.75" x14ac:dyDescent="0.25">
      <c r="A76" s="289" t="s">
        <v>119</v>
      </c>
      <c r="B76" s="145"/>
      <c r="C76" s="145"/>
      <c r="D76" s="145"/>
      <c r="E76" s="145"/>
      <c r="F76" s="145"/>
      <c r="G76" s="145"/>
      <c r="H76" s="146"/>
      <c r="I76" s="146"/>
      <c r="J76" s="3"/>
      <c r="K76" s="3"/>
      <c r="L76" s="3"/>
      <c r="M76" s="3"/>
      <c r="N76" s="3"/>
      <c r="O76" s="3"/>
      <c r="P76" s="3"/>
      <c r="Q76" s="3"/>
      <c r="R76" s="1"/>
    </row>
    <row r="77" spans="1:18" ht="15.75" x14ac:dyDescent="0.25">
      <c r="A77" s="289" t="s">
        <v>120</v>
      </c>
      <c r="B77" s="154"/>
      <c r="C77" s="154"/>
      <c r="D77" s="154"/>
      <c r="E77" s="75"/>
      <c r="F77" s="75"/>
      <c r="G77" s="1"/>
      <c r="H77" s="1"/>
      <c r="I77" s="1"/>
      <c r="J77" s="2"/>
      <c r="K77" s="2"/>
      <c r="L77" s="2"/>
      <c r="M77" s="2"/>
      <c r="N77" s="2"/>
      <c r="O77" s="2"/>
      <c r="P77" s="2"/>
      <c r="Q77" s="2"/>
      <c r="R77" s="2"/>
    </row>
    <row r="78" spans="1:18" ht="15.75" x14ac:dyDescent="0.25">
      <c r="A78" s="289" t="s">
        <v>121</v>
      </c>
      <c r="B78" s="145"/>
      <c r="C78" s="145"/>
      <c r="D78" s="145"/>
      <c r="E78" s="145"/>
      <c r="F78" s="145"/>
      <c r="G78" s="145"/>
      <c r="H78" s="146"/>
      <c r="I78" s="146"/>
      <c r="J78" s="3"/>
      <c r="K78" s="3"/>
      <c r="L78" s="3"/>
      <c r="M78" s="3"/>
      <c r="N78" s="3"/>
      <c r="O78" s="3"/>
      <c r="P78" s="3"/>
      <c r="Q78" s="3"/>
      <c r="R78" s="1"/>
    </row>
    <row r="79" spans="1:18" ht="18.75" x14ac:dyDescent="0.25">
      <c r="A79" s="265" t="s">
        <v>137</v>
      </c>
      <c r="B79" s="146"/>
      <c r="C79" s="146"/>
      <c r="D79" s="146"/>
      <c r="E79" s="146"/>
      <c r="F79" s="146"/>
      <c r="G79" s="1"/>
      <c r="H79" s="1"/>
      <c r="I79" s="1"/>
      <c r="J79" s="3"/>
      <c r="K79" s="3"/>
      <c r="L79" s="3"/>
      <c r="M79" s="3"/>
      <c r="N79" s="3"/>
      <c r="O79" s="3"/>
      <c r="P79" s="3"/>
      <c r="Q79" s="3"/>
      <c r="R79" s="3"/>
    </row>
    <row r="80" spans="1:18" ht="15.75" x14ac:dyDescent="0.25">
      <c r="A80" s="289" t="s">
        <v>122</v>
      </c>
      <c r="B80" s="146"/>
      <c r="C80" s="146"/>
      <c r="D80" s="146"/>
      <c r="E80" s="146"/>
      <c r="F80" s="146"/>
      <c r="G80" s="1"/>
      <c r="H80" s="1"/>
      <c r="I80" s="1"/>
      <c r="J80" s="3"/>
      <c r="K80" s="3"/>
      <c r="L80" s="3"/>
      <c r="M80" s="3"/>
      <c r="N80" s="3"/>
      <c r="O80" s="3"/>
      <c r="P80" s="3"/>
      <c r="Q80" s="3"/>
      <c r="R80" s="3"/>
    </row>
    <row r="81" spans="1:18" ht="15.75" x14ac:dyDescent="0.25">
      <c r="A81" s="289" t="s">
        <v>123</v>
      </c>
      <c r="B81" s="146"/>
      <c r="C81" s="146"/>
      <c r="D81" s="146"/>
      <c r="E81" s="146"/>
      <c r="F81" s="146"/>
      <c r="G81" s="1"/>
      <c r="H81" s="1"/>
      <c r="I81" s="1"/>
      <c r="J81" s="3"/>
      <c r="K81" s="3"/>
      <c r="L81" s="3"/>
      <c r="M81" s="3"/>
      <c r="N81" s="3"/>
      <c r="O81" s="3"/>
      <c r="P81" s="3"/>
      <c r="Q81" s="3"/>
      <c r="R81" s="3"/>
    </row>
    <row r="82" spans="1:18" ht="15.75" x14ac:dyDescent="0.25">
      <c r="A82" s="289" t="s">
        <v>124</v>
      </c>
      <c r="B82" s="154"/>
      <c r="C82" s="154"/>
      <c r="D82" s="154"/>
      <c r="E82" s="75"/>
      <c r="F82" s="75"/>
      <c r="G82" s="1"/>
      <c r="H82" s="1"/>
      <c r="I82" s="1"/>
      <c r="J82" s="2"/>
      <c r="K82" s="2"/>
      <c r="L82" s="2"/>
      <c r="M82" s="2"/>
      <c r="N82" s="2"/>
      <c r="O82" s="2"/>
      <c r="P82" s="2"/>
      <c r="Q82" s="2"/>
      <c r="R82" s="2"/>
    </row>
    <row r="83" spans="1:18" ht="15.75" x14ac:dyDescent="0.25">
      <c r="A83" s="289" t="s">
        <v>125</v>
      </c>
      <c r="B83" s="154"/>
      <c r="C83" s="154"/>
      <c r="D83" s="154"/>
      <c r="E83" s="75"/>
      <c r="F83" s="75"/>
      <c r="G83" s="1"/>
      <c r="H83" s="1"/>
      <c r="I83" s="1"/>
      <c r="J83" s="2"/>
      <c r="K83" s="2"/>
      <c r="L83" s="2"/>
      <c r="M83" s="2"/>
      <c r="N83" s="2"/>
      <c r="O83" s="2"/>
      <c r="P83" s="2"/>
      <c r="Q83" s="2"/>
      <c r="R83" s="2"/>
    </row>
    <row r="84" spans="1:18" ht="20.25" x14ac:dyDescent="0.25">
      <c r="A84" s="289" t="s">
        <v>126</v>
      </c>
      <c r="B84" s="151"/>
      <c r="C84" s="154"/>
      <c r="D84" s="154"/>
      <c r="E84" s="75"/>
      <c r="F84" s="75"/>
      <c r="G84" s="1"/>
      <c r="H84" s="1"/>
      <c r="I84" s="1"/>
      <c r="J84" s="2"/>
      <c r="K84" s="2"/>
      <c r="L84" s="2"/>
      <c r="M84" s="2"/>
      <c r="N84" s="2"/>
      <c r="O84" s="2"/>
      <c r="P84" s="2"/>
      <c r="Q84" s="2"/>
      <c r="R84" s="2"/>
    </row>
    <row r="85" spans="1:18" ht="20.25" x14ac:dyDescent="0.25">
      <c r="A85" s="289" t="s">
        <v>127</v>
      </c>
      <c r="B85" s="151"/>
      <c r="C85" s="154"/>
      <c r="D85" s="154"/>
      <c r="E85" s="75"/>
      <c r="F85" s="75"/>
      <c r="G85" s="1"/>
      <c r="H85" s="1"/>
      <c r="I85" s="1"/>
      <c r="J85" s="2"/>
      <c r="K85" s="2"/>
      <c r="L85" s="2"/>
      <c r="M85" s="2"/>
      <c r="N85" s="2"/>
      <c r="O85" s="2"/>
      <c r="P85" s="2"/>
      <c r="Q85" s="2"/>
      <c r="R85" s="2"/>
    </row>
    <row r="86" spans="1:18" ht="20.25" x14ac:dyDescent="0.25">
      <c r="A86" s="289" t="s">
        <v>115</v>
      </c>
      <c r="B86" s="151"/>
      <c r="C86" s="154"/>
      <c r="D86" s="154"/>
      <c r="E86" s="75"/>
      <c r="F86" s="75"/>
      <c r="G86" s="1"/>
      <c r="H86" s="1"/>
      <c r="I86" s="1"/>
      <c r="J86" s="1"/>
      <c r="K86" s="1"/>
      <c r="L86" s="1"/>
      <c r="M86" s="1"/>
      <c r="N86" s="1"/>
      <c r="O86" s="1"/>
      <c r="P86" s="1"/>
      <c r="Q86" s="1"/>
      <c r="R86" s="1"/>
    </row>
    <row r="87" spans="1:18" ht="20.25" x14ac:dyDescent="0.25">
      <c r="A87" s="266"/>
      <c r="B87" s="151"/>
      <c r="C87" s="154"/>
      <c r="D87" s="154"/>
      <c r="E87" s="75"/>
      <c r="F87" s="75"/>
      <c r="G87" s="1"/>
      <c r="H87" s="1"/>
      <c r="I87" s="1"/>
      <c r="J87" s="1"/>
      <c r="K87" s="1"/>
      <c r="L87" s="1"/>
      <c r="M87" s="1"/>
      <c r="N87" s="1"/>
      <c r="O87" s="1"/>
      <c r="P87" s="1"/>
      <c r="Q87" s="1"/>
      <c r="R87" s="1"/>
    </row>
    <row r="88" spans="1:18" ht="20.25" x14ac:dyDescent="0.25">
      <c r="A88" s="290" t="s">
        <v>116</v>
      </c>
      <c r="B88" s="151"/>
      <c r="C88" s="154"/>
      <c r="D88" s="154"/>
      <c r="E88" s="75"/>
      <c r="F88" s="75"/>
      <c r="G88" s="1"/>
      <c r="H88" s="1"/>
      <c r="I88" s="1"/>
      <c r="J88" s="1"/>
      <c r="K88" s="1"/>
      <c r="L88" s="1"/>
      <c r="M88" s="1"/>
      <c r="N88" s="1"/>
      <c r="O88" s="1"/>
      <c r="P88" s="1"/>
      <c r="Q88" s="1"/>
      <c r="R88" s="1"/>
    </row>
  </sheetData>
  <conditionalFormatting sqref="B2:R73">
    <cfRule type="cellIs" dxfId="2" priority="2" operator="greaterThan">
      <formula>0</formula>
    </cfRule>
  </conditionalFormatting>
  <conditionalFormatting sqref="B2:Q73">
    <cfRule type="cellIs" dxfId="1" priority="1" operator="lessThan">
      <formula>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1A6D1-5B1F-4E3E-A290-E133B849357A}">
  <dimension ref="A1:T27"/>
  <sheetViews>
    <sheetView topLeftCell="C1" zoomScale="70" zoomScaleNormal="70" workbookViewId="0">
      <selection activeCell="L11" sqref="L11"/>
    </sheetView>
  </sheetViews>
  <sheetFormatPr defaultRowHeight="15" x14ac:dyDescent="0.25"/>
  <cols>
    <col min="1" max="1" width="21.7109375" bestFit="1" customWidth="1"/>
    <col min="2" max="2" width="17.140625" customWidth="1"/>
    <col min="3" max="5" width="13.5703125" customWidth="1"/>
    <col min="6" max="6" width="14.85546875" customWidth="1"/>
    <col min="7" max="7" width="12.42578125" customWidth="1"/>
    <col min="8" max="13" width="13.5703125" customWidth="1"/>
    <col min="14" max="14" width="18" customWidth="1"/>
    <col min="15" max="15" width="23" customWidth="1"/>
    <col min="16" max="16" width="11.85546875" customWidth="1"/>
    <col min="17" max="17" width="15" customWidth="1"/>
    <col min="19" max="19" width="14.7109375" customWidth="1"/>
    <col min="20" max="20" width="18.7109375" customWidth="1"/>
  </cols>
  <sheetData>
    <row r="1" spans="1:20" ht="52.5" customHeight="1" x14ac:dyDescent="0.25">
      <c r="A1" s="256"/>
      <c r="B1" s="257" t="s">
        <v>44</v>
      </c>
      <c r="C1" s="257" t="s">
        <v>45</v>
      </c>
      <c r="D1" s="257" t="s">
        <v>46</v>
      </c>
      <c r="E1" s="257" t="s">
        <v>47</v>
      </c>
      <c r="F1" s="257" t="s">
        <v>48</v>
      </c>
      <c r="G1" s="260" t="s">
        <v>180</v>
      </c>
      <c r="H1" s="257" t="s">
        <v>175</v>
      </c>
      <c r="I1" s="257" t="s">
        <v>174</v>
      </c>
      <c r="J1" s="257" t="s">
        <v>56</v>
      </c>
      <c r="K1" s="257" t="s">
        <v>57</v>
      </c>
      <c r="L1" s="257" t="s">
        <v>58</v>
      </c>
      <c r="M1" s="257" t="s">
        <v>59</v>
      </c>
      <c r="N1" s="264" t="s">
        <v>181</v>
      </c>
      <c r="O1" s="263" t="s">
        <v>183</v>
      </c>
      <c r="P1" s="263" t="s">
        <v>184</v>
      </c>
      <c r="Q1" s="263" t="s">
        <v>185</v>
      </c>
      <c r="R1" s="263" t="s">
        <v>186</v>
      </c>
      <c r="S1" s="263" t="s">
        <v>187</v>
      </c>
      <c r="T1" s="263" t="s">
        <v>206</v>
      </c>
    </row>
    <row r="2" spans="1:20" ht="25.5" customHeight="1" x14ac:dyDescent="0.25">
      <c r="A2" s="295" t="s">
        <v>190</v>
      </c>
      <c r="B2" s="259">
        <v>717.86631</v>
      </c>
      <c r="C2" s="259">
        <v>23837.865624999999</v>
      </c>
      <c r="D2" s="259">
        <v>34.108199999999997</v>
      </c>
      <c r="E2" s="259"/>
      <c r="F2" s="259">
        <v>598.47326699999996</v>
      </c>
      <c r="G2" s="261">
        <f>B2+C2-D2-E2+F2</f>
        <v>25120.097002000002</v>
      </c>
      <c r="H2" s="259">
        <v>-13087.4172</v>
      </c>
      <c r="I2" s="259">
        <v>-251.98328999999998</v>
      </c>
      <c r="J2" s="259">
        <v>-4375.4630712649996</v>
      </c>
      <c r="K2" s="259"/>
      <c r="L2" s="259"/>
      <c r="M2" s="259">
        <v>-209.2808211</v>
      </c>
      <c r="N2" s="261">
        <f>SUM(G2:M2)</f>
        <v>7195.9526196350025</v>
      </c>
      <c r="O2" s="259">
        <v>3486.2474346599997</v>
      </c>
      <c r="P2" s="259">
        <v>0</v>
      </c>
      <c r="Q2" s="259">
        <v>2796.3588158399998</v>
      </c>
      <c r="R2" s="259">
        <v>587.66473655999994</v>
      </c>
      <c r="S2" s="259"/>
      <c r="T2" s="259">
        <v>325.68163257500237</v>
      </c>
    </row>
    <row r="3" spans="1:20" ht="25.5" customHeight="1" x14ac:dyDescent="0.25">
      <c r="A3" s="295" t="s">
        <v>191</v>
      </c>
      <c r="B3" s="259">
        <v>15609.0429</v>
      </c>
      <c r="C3" s="259"/>
      <c r="D3" s="259">
        <v>0.24736249999999999</v>
      </c>
      <c r="E3" s="259"/>
      <c r="F3" s="259">
        <v>-156.201777655</v>
      </c>
      <c r="G3" s="261">
        <f t="shared" ref="G3:G17" si="0">B3+C3-D3-E3+F3</f>
        <v>15452.593759845</v>
      </c>
      <c r="H3" s="259">
        <v>-12241.117839999999</v>
      </c>
      <c r="I3" s="259">
        <v>-281.85701999999998</v>
      </c>
      <c r="J3" s="259"/>
      <c r="K3" s="259"/>
      <c r="L3" s="259"/>
      <c r="M3" s="259">
        <v>-12.1154454788</v>
      </c>
      <c r="N3" s="261">
        <f t="shared" ref="N3:N17" si="1">SUM(G3:M3)</f>
        <v>2917.5034543662009</v>
      </c>
      <c r="O3" s="259">
        <v>1689.5640552999998</v>
      </c>
      <c r="P3" s="259">
        <v>0</v>
      </c>
      <c r="Q3" s="259">
        <v>637.79070000000002</v>
      </c>
      <c r="R3" s="259">
        <v>315.89272499999998</v>
      </c>
      <c r="S3" s="259"/>
      <c r="T3" s="259">
        <v>274.25597406620273</v>
      </c>
    </row>
    <row r="4" spans="1:20" ht="25.5" customHeight="1" x14ac:dyDescent="0.25">
      <c r="A4" s="295" t="s">
        <v>192</v>
      </c>
      <c r="B4" s="259">
        <v>1022.4402502</v>
      </c>
      <c r="C4" s="259"/>
      <c r="D4" s="259"/>
      <c r="E4" s="259"/>
      <c r="F4" s="259"/>
      <c r="G4" s="261">
        <f t="shared" si="0"/>
        <v>1022.4402502</v>
      </c>
      <c r="H4" s="259">
        <v>-634.59339999999997</v>
      </c>
      <c r="I4" s="259"/>
      <c r="J4" s="259"/>
      <c r="K4" s="259"/>
      <c r="L4" s="259"/>
      <c r="M4" s="259"/>
      <c r="N4" s="261">
        <f t="shared" si="1"/>
        <v>387.84685020000006</v>
      </c>
      <c r="O4" s="259">
        <v>271.02185020000002</v>
      </c>
      <c r="P4" s="259">
        <v>0</v>
      </c>
      <c r="Q4" s="259">
        <v>116.825</v>
      </c>
      <c r="R4" s="259"/>
      <c r="S4" s="259"/>
      <c r="T4" s="259">
        <v>0</v>
      </c>
    </row>
    <row r="5" spans="1:20" ht="25.5" customHeight="1" x14ac:dyDescent="0.25">
      <c r="A5" s="295" t="s">
        <v>193</v>
      </c>
      <c r="B5" s="259"/>
      <c r="C5" s="259">
        <v>420.97859999999997</v>
      </c>
      <c r="D5" s="259">
        <v>0.67209000000000008</v>
      </c>
      <c r="E5" s="259"/>
      <c r="F5" s="259"/>
      <c r="G5" s="261">
        <f t="shared" si="0"/>
        <v>420.30650999999995</v>
      </c>
      <c r="H5" s="259"/>
      <c r="I5" s="259"/>
      <c r="J5" s="259">
        <v>2759.9227500000002</v>
      </c>
      <c r="K5" s="259"/>
      <c r="L5" s="259"/>
      <c r="M5" s="259"/>
      <c r="N5" s="261">
        <f t="shared" si="1"/>
        <v>3180.2292600000001</v>
      </c>
      <c r="O5" s="259">
        <v>2985.3179509799998</v>
      </c>
      <c r="P5" s="259">
        <v>0</v>
      </c>
      <c r="Q5" s="259"/>
      <c r="R5" s="259"/>
      <c r="S5" s="259"/>
      <c r="T5" s="259">
        <v>194.91130902000032</v>
      </c>
    </row>
    <row r="6" spans="1:20" ht="25.5" customHeight="1" x14ac:dyDescent="0.25">
      <c r="A6" s="295" t="s">
        <v>194</v>
      </c>
      <c r="B6" s="259"/>
      <c r="C6" s="259"/>
      <c r="D6" s="259"/>
      <c r="E6" s="259"/>
      <c r="F6" s="259"/>
      <c r="G6" s="261">
        <f t="shared" si="0"/>
        <v>0</v>
      </c>
      <c r="H6" s="259">
        <v>-711</v>
      </c>
      <c r="I6" s="259">
        <v>-189</v>
      </c>
      <c r="J6" s="259">
        <v>849.370676</v>
      </c>
      <c r="K6" s="259">
        <v>1374.6240029999999</v>
      </c>
      <c r="L6" s="259"/>
      <c r="M6" s="259">
        <v>-912.23279800000012</v>
      </c>
      <c r="N6" s="261">
        <f t="shared" si="1"/>
        <v>411.76188099999979</v>
      </c>
      <c r="O6" s="259">
        <v>412.23039199999999</v>
      </c>
      <c r="P6" s="259">
        <v>0</v>
      </c>
      <c r="Q6" s="259"/>
      <c r="R6" s="259"/>
      <c r="S6" s="259"/>
      <c r="T6" s="259">
        <v>-0.46851100000020551</v>
      </c>
    </row>
    <row r="7" spans="1:20" ht="25.5" customHeight="1" x14ac:dyDescent="0.25">
      <c r="A7" s="295" t="s">
        <v>195</v>
      </c>
      <c r="B7" s="259"/>
      <c r="C7" s="259">
        <v>11.875270800000001</v>
      </c>
      <c r="D7" s="259">
        <v>124.9706304</v>
      </c>
      <c r="E7" s="259"/>
      <c r="F7" s="259">
        <v>17.387255243400002</v>
      </c>
      <c r="G7" s="261">
        <f t="shared" si="0"/>
        <v>-95.708104356600003</v>
      </c>
      <c r="H7" s="259"/>
      <c r="I7" s="259"/>
      <c r="J7" s="259">
        <v>127.50656040000001</v>
      </c>
      <c r="K7" s="259"/>
      <c r="L7" s="259"/>
      <c r="M7" s="259"/>
      <c r="N7" s="261">
        <f t="shared" si="1"/>
        <v>31.798456043400009</v>
      </c>
      <c r="O7" s="259">
        <v>26.0948469414</v>
      </c>
      <c r="P7" s="259">
        <v>0</v>
      </c>
      <c r="Q7" s="259"/>
      <c r="R7" s="259"/>
      <c r="S7" s="259"/>
      <c r="T7" s="259">
        <v>5.7036091020000086</v>
      </c>
    </row>
    <row r="8" spans="1:20" ht="25.5" customHeight="1" x14ac:dyDescent="0.25">
      <c r="A8" s="295" t="s">
        <v>196</v>
      </c>
      <c r="B8" s="259">
        <v>3135.3</v>
      </c>
      <c r="C8" s="259">
        <v>32628.75</v>
      </c>
      <c r="D8" s="259"/>
      <c r="E8" s="259"/>
      <c r="F8" s="259">
        <v>-316.05</v>
      </c>
      <c r="G8" s="261">
        <f t="shared" si="0"/>
        <v>35448</v>
      </c>
      <c r="H8" s="259"/>
      <c r="I8" s="259"/>
      <c r="J8" s="259"/>
      <c r="K8" s="259"/>
      <c r="L8" s="259">
        <v>-35001.75</v>
      </c>
      <c r="M8" s="259">
        <v>-446.25</v>
      </c>
      <c r="N8" s="261">
        <f t="shared" si="1"/>
        <v>0</v>
      </c>
      <c r="O8" s="259">
        <v>0</v>
      </c>
      <c r="P8" s="259">
        <v>0</v>
      </c>
      <c r="Q8" s="259"/>
      <c r="R8" s="259"/>
      <c r="S8" s="259"/>
      <c r="T8" s="259">
        <v>0</v>
      </c>
    </row>
    <row r="9" spans="1:20" ht="25.5" customHeight="1" x14ac:dyDescent="0.25">
      <c r="A9" s="295" t="s">
        <v>197</v>
      </c>
      <c r="B9" s="259"/>
      <c r="C9" s="259">
        <v>21063.877795</v>
      </c>
      <c r="D9" s="259">
        <v>8710.5610950000009</v>
      </c>
      <c r="E9" s="259">
        <v>6475.59591</v>
      </c>
      <c r="F9" s="259">
        <v>128.63180000000003</v>
      </c>
      <c r="G9" s="261">
        <f t="shared" si="0"/>
        <v>6006.3525899999995</v>
      </c>
      <c r="H9" s="259">
        <v>-135.29999999999998</v>
      </c>
      <c r="I9" s="259">
        <v>-52.8</v>
      </c>
      <c r="J9" s="259"/>
      <c r="K9" s="259"/>
      <c r="L9" s="259">
        <v>38808.2955</v>
      </c>
      <c r="M9" s="259">
        <v>-3453.8766850000002</v>
      </c>
      <c r="N9" s="261">
        <f t="shared" si="1"/>
        <v>41172.671404999994</v>
      </c>
      <c r="O9" s="259">
        <v>3249.2534631800004</v>
      </c>
      <c r="P9" s="259">
        <v>27037.876955809999</v>
      </c>
      <c r="Q9" s="259">
        <v>215.24664749999999</v>
      </c>
      <c r="R9" s="259">
        <v>821.04494249999993</v>
      </c>
      <c r="S9" s="259">
        <v>3097.0822499999995</v>
      </c>
      <c r="T9" s="259">
        <v>464.2612810100004</v>
      </c>
    </row>
    <row r="10" spans="1:20" ht="25.5" customHeight="1" x14ac:dyDescent="0.25">
      <c r="A10" s="295" t="s">
        <v>198</v>
      </c>
      <c r="B10" s="259">
        <v>398.47499999999997</v>
      </c>
      <c r="C10" s="259">
        <v>37299.462749999999</v>
      </c>
      <c r="D10" s="259">
        <v>629.2109999999999</v>
      </c>
      <c r="E10" s="259"/>
      <c r="F10" s="259">
        <v>59.226750000000003</v>
      </c>
      <c r="G10" s="261">
        <f t="shared" si="0"/>
        <v>37127.953499999996</v>
      </c>
      <c r="H10" s="259">
        <v>-9584.0249999999996</v>
      </c>
      <c r="I10" s="259">
        <v>-926.47499999999991</v>
      </c>
      <c r="J10" s="259"/>
      <c r="K10" s="259"/>
      <c r="L10" s="259">
        <v>-806.27255279999997</v>
      </c>
      <c r="M10" s="259">
        <v>-38.94</v>
      </c>
      <c r="N10" s="261">
        <f t="shared" si="1"/>
        <v>25772.240947199996</v>
      </c>
      <c r="O10" s="259">
        <v>8803.7015451000007</v>
      </c>
      <c r="P10" s="259">
        <v>338.62125000000003</v>
      </c>
      <c r="Q10" s="259">
        <v>11877.046499999999</v>
      </c>
      <c r="R10" s="259">
        <v>3799.9994999999999</v>
      </c>
      <c r="S10" s="259">
        <v>164.77724999999998</v>
      </c>
      <c r="T10" s="259">
        <v>0</v>
      </c>
    </row>
    <row r="11" spans="1:20" ht="33" customHeight="1" x14ac:dyDescent="0.25">
      <c r="A11" s="295" t="s">
        <v>199</v>
      </c>
      <c r="B11" s="259">
        <v>3157.1966179999999</v>
      </c>
      <c r="C11" s="259"/>
      <c r="D11" s="259"/>
      <c r="E11" s="259"/>
      <c r="F11" s="259"/>
      <c r="G11" s="261">
        <f t="shared" si="0"/>
        <v>3157.1966179999999</v>
      </c>
      <c r="H11" s="259">
        <v>-580.98</v>
      </c>
      <c r="I11" s="259">
        <v>-30.360000000000003</v>
      </c>
      <c r="J11" s="259"/>
      <c r="K11" s="259"/>
      <c r="L11" s="259"/>
      <c r="M11" s="259"/>
      <c r="N11" s="261">
        <f t="shared" si="1"/>
        <v>2545.8566179999998</v>
      </c>
      <c r="O11" s="259">
        <v>868.39456500000017</v>
      </c>
      <c r="P11" s="259">
        <v>174.810552</v>
      </c>
      <c r="Q11" s="259">
        <v>1502.5252999999998</v>
      </c>
      <c r="R11" s="259"/>
      <c r="S11" s="259"/>
      <c r="T11" s="259">
        <v>0.12620099999980994</v>
      </c>
    </row>
    <row r="12" spans="1:20" ht="25.5" customHeight="1" x14ac:dyDescent="0.25">
      <c r="A12" s="295" t="s">
        <v>200</v>
      </c>
      <c r="B12" s="259">
        <v>7638.752199999999</v>
      </c>
      <c r="C12" s="259"/>
      <c r="D12" s="259"/>
      <c r="E12" s="259"/>
      <c r="F12" s="259"/>
      <c r="G12" s="261">
        <f t="shared" si="0"/>
        <v>7638.752199999999</v>
      </c>
      <c r="H12" s="259">
        <v>-7638.7521999999999</v>
      </c>
      <c r="I12" s="259"/>
      <c r="J12" s="259"/>
      <c r="K12" s="259"/>
      <c r="L12" s="259"/>
      <c r="M12" s="259"/>
      <c r="N12" s="261">
        <f t="shared" si="1"/>
        <v>0</v>
      </c>
      <c r="O12" s="259">
        <v>0</v>
      </c>
      <c r="P12" s="259">
        <v>0</v>
      </c>
      <c r="Q12" s="259"/>
      <c r="R12" s="259"/>
      <c r="S12" s="259"/>
      <c r="T12" s="259">
        <v>0</v>
      </c>
    </row>
    <row r="13" spans="1:20" ht="25.5" customHeight="1" x14ac:dyDescent="0.25">
      <c r="A13" s="295" t="s">
        <v>201</v>
      </c>
      <c r="B13" s="259">
        <v>1868.8401999999999</v>
      </c>
      <c r="C13" s="259"/>
      <c r="D13" s="259"/>
      <c r="E13" s="259"/>
      <c r="F13" s="259"/>
      <c r="G13" s="261">
        <f t="shared" si="0"/>
        <v>1868.8401999999999</v>
      </c>
      <c r="H13" s="259">
        <v>-1868.8401999999999</v>
      </c>
      <c r="I13" s="259"/>
      <c r="J13" s="259"/>
      <c r="K13" s="259"/>
      <c r="L13" s="259"/>
      <c r="M13" s="259"/>
      <c r="N13" s="261">
        <f t="shared" si="1"/>
        <v>0</v>
      </c>
      <c r="O13" s="259">
        <v>0</v>
      </c>
      <c r="P13" s="259">
        <v>0</v>
      </c>
      <c r="Q13" s="259"/>
      <c r="R13" s="259"/>
      <c r="S13" s="259"/>
      <c r="T13" s="259">
        <v>0</v>
      </c>
    </row>
    <row r="14" spans="1:20" ht="25.5" customHeight="1" x14ac:dyDescent="0.25">
      <c r="A14" s="295" t="s">
        <v>202</v>
      </c>
      <c r="B14" s="259"/>
      <c r="C14" s="259">
        <v>190.23199999999997</v>
      </c>
      <c r="D14" s="259">
        <v>239.85399999999998</v>
      </c>
      <c r="E14" s="259"/>
      <c r="F14" s="259"/>
      <c r="G14" s="261">
        <f t="shared" si="0"/>
        <v>-49.622000000000014</v>
      </c>
      <c r="H14" s="259">
        <v>26135.227999999999</v>
      </c>
      <c r="I14" s="259"/>
      <c r="J14" s="259"/>
      <c r="K14" s="259"/>
      <c r="L14" s="259">
        <v>-200.51920217999998</v>
      </c>
      <c r="M14" s="259">
        <v>-3960.0419999999995</v>
      </c>
      <c r="N14" s="261">
        <f t="shared" si="1"/>
        <v>21925.044797820003</v>
      </c>
      <c r="O14" s="259">
        <v>9912.9619999999977</v>
      </c>
      <c r="P14" s="259">
        <v>101.77079781999998</v>
      </c>
      <c r="Q14" s="259">
        <v>4666.5319999999992</v>
      </c>
      <c r="R14" s="259">
        <v>6450.6019999999999</v>
      </c>
      <c r="S14" s="259">
        <v>793.17799999999988</v>
      </c>
      <c r="T14" s="259">
        <v>0</v>
      </c>
    </row>
    <row r="15" spans="1:20" ht="25.5" customHeight="1" x14ac:dyDescent="0.25">
      <c r="A15" s="295" t="s">
        <v>203</v>
      </c>
      <c r="B15" s="259"/>
      <c r="C15" s="259"/>
      <c r="D15" s="259"/>
      <c r="E15" s="259"/>
      <c r="F15" s="259"/>
      <c r="G15" s="261">
        <f t="shared" si="0"/>
        <v>0</v>
      </c>
      <c r="H15" s="259">
        <v>1026</v>
      </c>
      <c r="I15" s="259">
        <v>1781</v>
      </c>
      <c r="J15" s="259"/>
      <c r="K15" s="259"/>
      <c r="L15" s="259">
        <v>-294</v>
      </c>
      <c r="M15" s="259"/>
      <c r="N15" s="261">
        <f t="shared" si="1"/>
        <v>2513</v>
      </c>
      <c r="O15" s="259">
        <v>2472</v>
      </c>
      <c r="P15" s="259">
        <v>0</v>
      </c>
      <c r="Q15" s="259"/>
      <c r="R15" s="259">
        <v>41</v>
      </c>
      <c r="S15" s="259"/>
      <c r="T15" s="259">
        <v>0</v>
      </c>
    </row>
    <row r="16" spans="1:20" ht="25.5" customHeight="1" x14ac:dyDescent="0.25">
      <c r="A16" s="295" t="s">
        <v>204</v>
      </c>
      <c r="B16" s="259">
        <v>9651.2199999999993</v>
      </c>
      <c r="C16" s="259"/>
      <c r="D16" s="259"/>
      <c r="E16" s="259"/>
      <c r="F16" s="259"/>
      <c r="G16" s="261">
        <f t="shared" si="0"/>
        <v>9651.2199999999993</v>
      </c>
      <c r="H16" s="259">
        <v>-7697</v>
      </c>
      <c r="I16" s="259"/>
      <c r="J16" s="259"/>
      <c r="K16" s="259"/>
      <c r="L16" s="259"/>
      <c r="M16" s="259"/>
      <c r="N16" s="261">
        <f t="shared" si="1"/>
        <v>1954.2199999999993</v>
      </c>
      <c r="O16" s="259">
        <v>0</v>
      </c>
      <c r="P16" s="259">
        <v>0</v>
      </c>
      <c r="Q16" s="259">
        <v>852.8</v>
      </c>
      <c r="R16" s="259">
        <v>474.62</v>
      </c>
      <c r="S16" s="259">
        <v>626.79999999999995</v>
      </c>
      <c r="T16" s="259">
        <v>0</v>
      </c>
    </row>
    <row r="17" spans="1:20" ht="25.5" customHeight="1" x14ac:dyDescent="0.25">
      <c r="A17" s="295" t="s">
        <v>205</v>
      </c>
      <c r="B17" s="259">
        <v>1622</v>
      </c>
      <c r="C17" s="259"/>
      <c r="D17" s="259"/>
      <c r="E17" s="259"/>
      <c r="F17" s="259"/>
      <c r="G17" s="261">
        <f t="shared" si="0"/>
        <v>1622</v>
      </c>
      <c r="H17" s="259">
        <v>-796</v>
      </c>
      <c r="I17" s="259"/>
      <c r="J17" s="259"/>
      <c r="K17" s="259"/>
      <c r="L17" s="259"/>
      <c r="M17" s="259"/>
      <c r="N17" s="261">
        <f t="shared" si="1"/>
        <v>826</v>
      </c>
      <c r="O17" s="259">
        <v>289</v>
      </c>
      <c r="P17" s="259">
        <v>0</v>
      </c>
      <c r="Q17" s="259">
        <v>537</v>
      </c>
      <c r="R17" s="259"/>
      <c r="S17" s="259"/>
      <c r="T17" s="259">
        <v>0</v>
      </c>
    </row>
    <row r="18" spans="1:20" ht="30.75" customHeight="1" x14ac:dyDescent="0.25">
      <c r="A18" s="296" t="s">
        <v>189</v>
      </c>
      <c r="B18" s="294">
        <f>SUM(B2:B17)</f>
        <v>44821.133478199998</v>
      </c>
      <c r="C18" s="294">
        <f t="shared" ref="C18:F18" si="2">SUM(C2:C17)</f>
        <v>115453.04204079999</v>
      </c>
      <c r="D18" s="294">
        <f t="shared" si="2"/>
        <v>9739.6243778999997</v>
      </c>
      <c r="E18" s="294">
        <f t="shared" si="2"/>
        <v>6475.59591</v>
      </c>
      <c r="F18" s="294">
        <f t="shared" si="2"/>
        <v>331.46729458839997</v>
      </c>
      <c r="G18" s="294">
        <f t="shared" ref="G18" si="3">SUM(G2:G17)</f>
        <v>144390.42252568842</v>
      </c>
      <c r="H18" s="294">
        <f t="shared" ref="H18" si="4">SUM(H2:H17)</f>
        <v>-27813.797840000003</v>
      </c>
      <c r="I18" s="294">
        <f t="shared" ref="I18" si="5">SUM(I2:I17)</f>
        <v>48.524690000000419</v>
      </c>
      <c r="J18" s="294">
        <f t="shared" ref="J18" si="6">SUM(J2:J17)</f>
        <v>-638.6630848649994</v>
      </c>
      <c r="K18" s="294">
        <f t="shared" ref="K18" si="7">SUM(K2:K17)</f>
        <v>1374.6240029999999</v>
      </c>
      <c r="L18" s="294">
        <f t="shared" ref="L18" si="8">SUM(L2:L17)</f>
        <v>2505.7537450200002</v>
      </c>
      <c r="M18" s="294">
        <f t="shared" ref="M18" si="9">SUM(M2:M17)</f>
        <v>-9032.7377495787987</v>
      </c>
      <c r="N18" s="294">
        <f t="shared" ref="N18" si="10">SUM(N2:N17)</f>
        <v>110834.12628926459</v>
      </c>
      <c r="O18" s="294">
        <f t="shared" ref="O18" si="11">SUM(O2:O17)</f>
        <v>34465.788103361396</v>
      </c>
      <c r="P18" s="294">
        <f t="shared" ref="P18" si="12">SUM(P2:P17)</f>
        <v>27653.07955563</v>
      </c>
      <c r="Q18" s="294">
        <f t="shared" ref="Q18" si="13">SUM(Q2:Q17)</f>
        <v>23202.124963339997</v>
      </c>
      <c r="R18" s="294">
        <f t="shared" ref="R18" si="14">SUM(R2:R17)</f>
        <v>12490.82390406</v>
      </c>
      <c r="S18" s="294">
        <f t="shared" ref="S18:T18" si="15">SUM(S2:S17)</f>
        <v>4681.8374999999996</v>
      </c>
      <c r="T18" s="294">
        <f t="shared" si="15"/>
        <v>1264.4714957732053</v>
      </c>
    </row>
    <row r="19" spans="1:20" ht="30.75" customHeight="1" x14ac:dyDescent="0.25">
      <c r="A19" s="299"/>
      <c r="B19" s="300"/>
      <c r="C19" s="300"/>
      <c r="D19" s="300"/>
      <c r="E19" s="300"/>
      <c r="F19" s="300"/>
      <c r="G19" s="300"/>
      <c r="H19" s="300"/>
      <c r="I19" s="300"/>
      <c r="J19" s="300"/>
      <c r="K19" s="300"/>
      <c r="L19" s="300"/>
      <c r="M19" s="300"/>
      <c r="N19" s="300"/>
      <c r="O19" s="300"/>
      <c r="P19" s="300"/>
      <c r="Q19" s="300"/>
      <c r="R19" s="300"/>
      <c r="S19" s="300"/>
      <c r="T19" s="300"/>
    </row>
    <row r="20" spans="1:20" ht="72.75" customHeight="1" x14ac:dyDescent="0.25">
      <c r="B20" s="257" t="s">
        <v>44</v>
      </c>
      <c r="C20" s="257" t="s">
        <v>45</v>
      </c>
      <c r="D20" s="257" t="s">
        <v>46</v>
      </c>
      <c r="E20" s="257" t="s">
        <v>47</v>
      </c>
      <c r="F20" s="257" t="s">
        <v>48</v>
      </c>
      <c r="G20" s="260" t="s">
        <v>180</v>
      </c>
      <c r="H20" s="257" t="s">
        <v>175</v>
      </c>
      <c r="I20" s="257" t="s">
        <v>174</v>
      </c>
      <c r="J20" s="257" t="s">
        <v>56</v>
      </c>
      <c r="K20" s="257" t="s">
        <v>57</v>
      </c>
      <c r="L20" s="257" t="s">
        <v>58</v>
      </c>
      <c r="M20" s="257" t="s">
        <v>59</v>
      </c>
      <c r="N20" s="264" t="s">
        <v>181</v>
      </c>
      <c r="O20" s="263" t="s">
        <v>183</v>
      </c>
      <c r="P20" s="263" t="s">
        <v>184</v>
      </c>
      <c r="Q20" s="263" t="s">
        <v>185</v>
      </c>
      <c r="R20" s="263" t="s">
        <v>186</v>
      </c>
      <c r="S20" s="263" t="s">
        <v>187</v>
      </c>
      <c r="T20" s="263" t="s">
        <v>206</v>
      </c>
    </row>
    <row r="21" spans="1:20" ht="33" customHeight="1" x14ac:dyDescent="0.25">
      <c r="A21" s="295" t="s">
        <v>207</v>
      </c>
      <c r="B21" s="259">
        <f>SUM(B2:B3)</f>
        <v>16326.90921</v>
      </c>
      <c r="C21" s="259">
        <f t="shared" ref="C21:T21" si="16">SUM(C2:C3)</f>
        <v>23837.865624999999</v>
      </c>
      <c r="D21" s="259">
        <f t="shared" si="16"/>
        <v>34.355562499999998</v>
      </c>
      <c r="E21" s="259">
        <f t="shared" si="16"/>
        <v>0</v>
      </c>
      <c r="F21" s="259">
        <f t="shared" si="16"/>
        <v>442.27148934499996</v>
      </c>
      <c r="G21" s="261">
        <f>B21+C21-D21-E21+F21</f>
        <v>40572.690761844999</v>
      </c>
      <c r="H21" s="259">
        <f t="shared" si="16"/>
        <v>-25328.535039999999</v>
      </c>
      <c r="I21" s="259">
        <f t="shared" si="16"/>
        <v>-533.84030999999993</v>
      </c>
      <c r="J21" s="259">
        <f t="shared" si="16"/>
        <v>-4375.4630712649996</v>
      </c>
      <c r="K21" s="259">
        <f t="shared" si="16"/>
        <v>0</v>
      </c>
      <c r="L21" s="259">
        <f t="shared" si="16"/>
        <v>0</v>
      </c>
      <c r="M21" s="259">
        <f t="shared" si="16"/>
        <v>-221.39626657880001</v>
      </c>
      <c r="N21" s="261">
        <f>SUM(G21:M21)</f>
        <v>10113.4560740012</v>
      </c>
      <c r="O21" s="259">
        <f t="shared" si="16"/>
        <v>5175.8114899599996</v>
      </c>
      <c r="P21" s="259">
        <f t="shared" si="16"/>
        <v>0</v>
      </c>
      <c r="Q21" s="259">
        <f t="shared" si="16"/>
        <v>3434.1495158399998</v>
      </c>
      <c r="R21" s="259">
        <f t="shared" si="16"/>
        <v>903.55746155999987</v>
      </c>
      <c r="S21" s="259">
        <f t="shared" si="16"/>
        <v>0</v>
      </c>
      <c r="T21" s="259">
        <f t="shared" si="16"/>
        <v>599.93760664120509</v>
      </c>
    </row>
    <row r="22" spans="1:20" ht="33" customHeight="1" x14ac:dyDescent="0.25">
      <c r="A22" s="295" t="s">
        <v>208</v>
      </c>
      <c r="B22" s="259">
        <f>B8</f>
        <v>3135.3</v>
      </c>
      <c r="C22" s="259">
        <f t="shared" ref="C22:T22" si="17">C8</f>
        <v>32628.75</v>
      </c>
      <c r="D22" s="259">
        <f t="shared" si="17"/>
        <v>0</v>
      </c>
      <c r="E22" s="259">
        <f t="shared" si="17"/>
        <v>0</v>
      </c>
      <c r="F22" s="259">
        <f t="shared" si="17"/>
        <v>-316.05</v>
      </c>
      <c r="G22" s="261">
        <f t="shared" ref="G22:G26" si="18">B22+C22-D22-E22+F22</f>
        <v>35448</v>
      </c>
      <c r="H22" s="259">
        <f t="shared" si="17"/>
        <v>0</v>
      </c>
      <c r="I22" s="259">
        <f t="shared" si="17"/>
        <v>0</v>
      </c>
      <c r="J22" s="259">
        <f t="shared" si="17"/>
        <v>0</v>
      </c>
      <c r="K22" s="259">
        <f t="shared" si="17"/>
        <v>0</v>
      </c>
      <c r="L22" s="259">
        <f t="shared" si="17"/>
        <v>-35001.75</v>
      </c>
      <c r="M22" s="259">
        <f t="shared" si="17"/>
        <v>-446.25</v>
      </c>
      <c r="N22" s="261">
        <f t="shared" ref="N22:N26" si="19">SUM(G22:M22)</f>
        <v>0</v>
      </c>
      <c r="O22" s="259">
        <f t="shared" si="17"/>
        <v>0</v>
      </c>
      <c r="P22" s="259">
        <f t="shared" si="17"/>
        <v>0</v>
      </c>
      <c r="Q22" s="259">
        <f t="shared" si="17"/>
        <v>0</v>
      </c>
      <c r="R22" s="259">
        <f t="shared" si="17"/>
        <v>0</v>
      </c>
      <c r="S22" s="259">
        <f t="shared" si="17"/>
        <v>0</v>
      </c>
      <c r="T22" s="259">
        <f t="shared" si="17"/>
        <v>0</v>
      </c>
    </row>
    <row r="23" spans="1:20" ht="33" customHeight="1" x14ac:dyDescent="0.25">
      <c r="A23" s="295" t="s">
        <v>209</v>
      </c>
      <c r="B23" s="259">
        <f>B9</f>
        <v>0</v>
      </c>
      <c r="C23" s="259">
        <f t="shared" ref="C23:T23" si="20">C9</f>
        <v>21063.877795</v>
      </c>
      <c r="D23" s="259">
        <f t="shared" si="20"/>
        <v>8710.5610950000009</v>
      </c>
      <c r="E23" s="259">
        <f t="shared" si="20"/>
        <v>6475.59591</v>
      </c>
      <c r="F23" s="259">
        <f t="shared" si="20"/>
        <v>128.63180000000003</v>
      </c>
      <c r="G23" s="261">
        <f t="shared" si="18"/>
        <v>6006.3525899999995</v>
      </c>
      <c r="H23" s="259">
        <f t="shared" si="20"/>
        <v>-135.29999999999998</v>
      </c>
      <c r="I23" s="259">
        <f t="shared" si="20"/>
        <v>-52.8</v>
      </c>
      <c r="J23" s="259">
        <f t="shared" si="20"/>
        <v>0</v>
      </c>
      <c r="K23" s="259">
        <f t="shared" si="20"/>
        <v>0</v>
      </c>
      <c r="L23" s="259">
        <f t="shared" si="20"/>
        <v>38808.2955</v>
      </c>
      <c r="M23" s="259">
        <f t="shared" si="20"/>
        <v>-3453.8766850000002</v>
      </c>
      <c r="N23" s="261">
        <f t="shared" si="19"/>
        <v>41172.671404999994</v>
      </c>
      <c r="O23" s="259">
        <f t="shared" si="20"/>
        <v>3249.2534631800004</v>
      </c>
      <c r="P23" s="259">
        <f t="shared" si="20"/>
        <v>27037.876955809999</v>
      </c>
      <c r="Q23" s="259">
        <f t="shared" si="20"/>
        <v>215.24664749999999</v>
      </c>
      <c r="R23" s="259">
        <f t="shared" si="20"/>
        <v>821.04494249999993</v>
      </c>
      <c r="S23" s="259">
        <f t="shared" si="20"/>
        <v>3097.0822499999995</v>
      </c>
      <c r="T23" s="259">
        <f t="shared" si="20"/>
        <v>464.2612810100004</v>
      </c>
    </row>
    <row r="24" spans="1:20" ht="33" customHeight="1" x14ac:dyDescent="0.25">
      <c r="A24" s="295" t="s">
        <v>210</v>
      </c>
      <c r="B24" s="259">
        <f>B10</f>
        <v>398.47499999999997</v>
      </c>
      <c r="C24" s="259">
        <f t="shared" ref="C24:T24" si="21">C10</f>
        <v>37299.462749999999</v>
      </c>
      <c r="D24" s="259">
        <f t="shared" si="21"/>
        <v>629.2109999999999</v>
      </c>
      <c r="E24" s="259">
        <f t="shared" si="21"/>
        <v>0</v>
      </c>
      <c r="F24" s="259">
        <f t="shared" si="21"/>
        <v>59.226750000000003</v>
      </c>
      <c r="G24" s="261">
        <f t="shared" si="18"/>
        <v>37127.953499999996</v>
      </c>
      <c r="H24" s="259">
        <f t="shared" si="21"/>
        <v>-9584.0249999999996</v>
      </c>
      <c r="I24" s="259">
        <f t="shared" si="21"/>
        <v>-926.47499999999991</v>
      </c>
      <c r="J24" s="259">
        <f t="shared" si="21"/>
        <v>0</v>
      </c>
      <c r="K24" s="259">
        <f t="shared" si="21"/>
        <v>0</v>
      </c>
      <c r="L24" s="259">
        <f t="shared" si="21"/>
        <v>-806.27255279999997</v>
      </c>
      <c r="M24" s="259">
        <f t="shared" si="21"/>
        <v>-38.94</v>
      </c>
      <c r="N24" s="261">
        <f t="shared" si="19"/>
        <v>25772.240947199996</v>
      </c>
      <c r="O24" s="259">
        <f t="shared" si="21"/>
        <v>8803.7015451000007</v>
      </c>
      <c r="P24" s="259">
        <f t="shared" si="21"/>
        <v>338.62125000000003</v>
      </c>
      <c r="Q24" s="259">
        <f t="shared" si="21"/>
        <v>11877.046499999999</v>
      </c>
      <c r="R24" s="259">
        <f t="shared" si="21"/>
        <v>3799.9994999999999</v>
      </c>
      <c r="S24" s="259">
        <f t="shared" si="21"/>
        <v>164.77724999999998</v>
      </c>
      <c r="T24" s="259">
        <f t="shared" si="21"/>
        <v>0</v>
      </c>
    </row>
    <row r="25" spans="1:20" ht="33" customHeight="1" x14ac:dyDescent="0.25">
      <c r="A25" s="295" t="s">
        <v>211</v>
      </c>
      <c r="B25" s="259">
        <f>B14</f>
        <v>0</v>
      </c>
      <c r="C25" s="259">
        <f t="shared" ref="C25:T25" si="22">C14</f>
        <v>190.23199999999997</v>
      </c>
      <c r="D25" s="259">
        <f t="shared" si="22"/>
        <v>239.85399999999998</v>
      </c>
      <c r="E25" s="259">
        <f t="shared" si="22"/>
        <v>0</v>
      </c>
      <c r="F25" s="259">
        <f t="shared" si="22"/>
        <v>0</v>
      </c>
      <c r="G25" s="261">
        <f t="shared" si="18"/>
        <v>-49.622000000000014</v>
      </c>
      <c r="H25" s="259">
        <f t="shared" si="22"/>
        <v>26135.227999999999</v>
      </c>
      <c r="I25" s="259">
        <f t="shared" si="22"/>
        <v>0</v>
      </c>
      <c r="J25" s="259">
        <f t="shared" si="22"/>
        <v>0</v>
      </c>
      <c r="K25" s="259">
        <f t="shared" si="22"/>
        <v>0</v>
      </c>
      <c r="L25" s="259">
        <f t="shared" si="22"/>
        <v>-200.51920217999998</v>
      </c>
      <c r="M25" s="259">
        <f t="shared" si="22"/>
        <v>-3960.0419999999995</v>
      </c>
      <c r="N25" s="261">
        <f t="shared" si="19"/>
        <v>21925.044797820003</v>
      </c>
      <c r="O25" s="259">
        <f t="shared" si="22"/>
        <v>9912.9619999999977</v>
      </c>
      <c r="P25" s="259">
        <f t="shared" si="22"/>
        <v>101.77079781999998</v>
      </c>
      <c r="Q25" s="259">
        <f t="shared" si="22"/>
        <v>4666.5319999999992</v>
      </c>
      <c r="R25" s="259">
        <f t="shared" si="22"/>
        <v>6450.6019999999999</v>
      </c>
      <c r="S25" s="259">
        <f t="shared" si="22"/>
        <v>793.17799999999988</v>
      </c>
      <c r="T25" s="259">
        <f t="shared" si="22"/>
        <v>0</v>
      </c>
    </row>
    <row r="26" spans="1:20" ht="33" customHeight="1" x14ac:dyDescent="0.25">
      <c r="A26" s="295" t="s">
        <v>27</v>
      </c>
      <c r="B26" s="259">
        <f>B4+B5+B6+B7+B11+B12+B13+B15+B16+B17</f>
        <v>24960.449268199998</v>
      </c>
      <c r="C26" s="259">
        <f t="shared" ref="C26:T26" si="23">C4+C5+C6+C7+C11+C12+C13+C15+C16+C17</f>
        <v>432.85387079999998</v>
      </c>
      <c r="D26" s="259">
        <f t="shared" si="23"/>
        <v>125.6427204</v>
      </c>
      <c r="E26" s="259">
        <f t="shared" si="23"/>
        <v>0</v>
      </c>
      <c r="F26" s="259">
        <f t="shared" si="23"/>
        <v>17.387255243400002</v>
      </c>
      <c r="G26" s="261">
        <f t="shared" si="18"/>
        <v>25285.047673843401</v>
      </c>
      <c r="H26" s="259">
        <f t="shared" si="23"/>
        <v>-18901.165800000002</v>
      </c>
      <c r="I26" s="259">
        <f t="shared" si="23"/>
        <v>1561.6399999999999</v>
      </c>
      <c r="J26" s="259">
        <f t="shared" si="23"/>
        <v>3736.7999864000003</v>
      </c>
      <c r="K26" s="259">
        <f t="shared" si="23"/>
        <v>1374.6240029999999</v>
      </c>
      <c r="L26" s="259">
        <f t="shared" si="23"/>
        <v>-294</v>
      </c>
      <c r="M26" s="259">
        <f t="shared" si="23"/>
        <v>-912.23279800000012</v>
      </c>
      <c r="N26" s="261">
        <f t="shared" si="19"/>
        <v>11850.713065243399</v>
      </c>
      <c r="O26" s="259">
        <f t="shared" si="23"/>
        <v>7324.0596051214006</v>
      </c>
      <c r="P26" s="259">
        <f t="shared" si="23"/>
        <v>174.810552</v>
      </c>
      <c r="Q26" s="259">
        <f t="shared" si="23"/>
        <v>3009.1502999999998</v>
      </c>
      <c r="R26" s="259">
        <f t="shared" si="23"/>
        <v>515.62</v>
      </c>
      <c r="S26" s="259">
        <f t="shared" si="23"/>
        <v>626.79999999999995</v>
      </c>
      <c r="T26" s="259">
        <f t="shared" si="23"/>
        <v>200.27260812199992</v>
      </c>
    </row>
    <row r="27" spans="1:20" ht="27" customHeight="1" x14ac:dyDescent="0.25">
      <c r="B27" s="294">
        <f>SUM(B21:B26)</f>
        <v>44821.133478199998</v>
      </c>
      <c r="C27" s="294">
        <f t="shared" ref="C27:G27" si="24">SUM(C21:C26)</f>
        <v>115453.04204079999</v>
      </c>
      <c r="D27" s="294">
        <f t="shared" si="24"/>
        <v>9739.6243778999997</v>
      </c>
      <c r="E27" s="294">
        <f t="shared" si="24"/>
        <v>6475.59591</v>
      </c>
      <c r="F27" s="294">
        <f t="shared" si="24"/>
        <v>331.46729458839997</v>
      </c>
      <c r="G27" s="294">
        <f t="shared" si="24"/>
        <v>144390.42252568839</v>
      </c>
      <c r="H27" s="294">
        <f t="shared" ref="H27" si="25">SUM(H21:H26)</f>
        <v>-27813.797840000003</v>
      </c>
      <c r="I27" s="294">
        <f t="shared" ref="I27" si="26">SUM(I21:I26)</f>
        <v>48.524690000000192</v>
      </c>
      <c r="J27" s="294">
        <f t="shared" ref="J27" si="27">SUM(J21:J26)</f>
        <v>-638.66308486499929</v>
      </c>
      <c r="K27" s="294">
        <f t="shared" ref="K27" si="28">SUM(K21:K26)</f>
        <v>1374.6240029999999</v>
      </c>
      <c r="L27" s="294">
        <f t="shared" ref="L27" si="29">SUM(L21:L26)</f>
        <v>2505.7537450200002</v>
      </c>
      <c r="M27" s="294">
        <f t="shared" ref="M27" si="30">SUM(M21:M26)</f>
        <v>-9032.7377495788005</v>
      </c>
      <c r="N27" s="294">
        <f t="shared" ref="N27" si="31">SUM(N21:N26)</f>
        <v>110834.1262892646</v>
      </c>
      <c r="O27" s="294">
        <f t="shared" ref="O27" si="32">SUM(O21:O26)</f>
        <v>34465.788103361403</v>
      </c>
      <c r="P27" s="294">
        <f t="shared" ref="P27" si="33">SUM(P21:P26)</f>
        <v>27653.07955563</v>
      </c>
      <c r="Q27" s="294">
        <f t="shared" ref="Q27" si="34">SUM(Q21:Q26)</f>
        <v>23202.12496334</v>
      </c>
      <c r="R27" s="294">
        <f t="shared" ref="R27" si="35">SUM(R21:R26)</f>
        <v>12490.82390406</v>
      </c>
      <c r="S27" s="294">
        <f t="shared" ref="S27" si="36">SUM(S21:S26)</f>
        <v>4681.8374999999996</v>
      </c>
      <c r="T27" s="294">
        <f t="shared" ref="T27" si="37">SUM(T21:T26)</f>
        <v>1264.4714957732053</v>
      </c>
    </row>
  </sheetData>
  <conditionalFormatting sqref="H2:M19">
    <cfRule type="cellIs" dxfId="0" priority="3" operator="greaterThan">
      <formula>0</formula>
    </cfRule>
  </conditionalFormatting>
  <pageMargins left="0.7" right="0.7" top="0.75" bottom="0.75" header="0.3" footer="0.3"/>
  <ignoredErrors>
    <ignoredError sqref="G22:G27 N21:N26" formula="1"/>
    <ignoredError sqref="H21" formulaRange="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8F5E8-0B97-46DC-99B3-C96A7AECAD2E}">
  <sheetPr>
    <tabColor theme="0"/>
  </sheetPr>
  <dimension ref="A1:B997"/>
  <sheetViews>
    <sheetView tabSelected="1" workbookViewId="0">
      <selection activeCell="H19" sqref="H19"/>
    </sheetView>
  </sheetViews>
  <sheetFormatPr defaultRowHeight="15" x14ac:dyDescent="0.25"/>
  <cols>
    <col min="1" max="1" width="8.28515625" style="301" bestFit="1" customWidth="1"/>
    <col min="2" max="2" width="60.7109375" style="301" customWidth="1"/>
  </cols>
  <sheetData>
    <row r="1" spans="1:2" ht="20.25" x14ac:dyDescent="0.25">
      <c r="A1" s="304" t="s">
        <v>212</v>
      </c>
      <c r="B1" s="303" t="s">
        <v>1208</v>
      </c>
    </row>
    <row r="2" spans="1:2" ht="30" x14ac:dyDescent="0.25">
      <c r="A2" s="302" t="s">
        <v>213</v>
      </c>
      <c r="B2" s="303" t="s">
        <v>1209</v>
      </c>
    </row>
    <row r="3" spans="1:2" x14ac:dyDescent="0.25">
      <c r="A3" s="302" t="s">
        <v>214</v>
      </c>
      <c r="B3" s="303" t="s">
        <v>1210</v>
      </c>
    </row>
    <row r="4" spans="1:2" x14ac:dyDescent="0.25">
      <c r="A4" s="302" t="s">
        <v>215</v>
      </c>
      <c r="B4" s="303" t="s">
        <v>1211</v>
      </c>
    </row>
    <row r="5" spans="1:2" x14ac:dyDescent="0.25">
      <c r="A5" s="302" t="s">
        <v>216</v>
      </c>
      <c r="B5" s="303" t="s">
        <v>1212</v>
      </c>
    </row>
    <row r="6" spans="1:2" x14ac:dyDescent="0.25">
      <c r="A6" s="302" t="s">
        <v>217</v>
      </c>
      <c r="B6" s="303" t="s">
        <v>1213</v>
      </c>
    </row>
    <row r="7" spans="1:2" x14ac:dyDescent="0.25">
      <c r="A7" s="302" t="s">
        <v>218</v>
      </c>
      <c r="B7" s="303" t="s">
        <v>1214</v>
      </c>
    </row>
    <row r="8" spans="1:2" x14ac:dyDescent="0.25">
      <c r="A8" s="302" t="s">
        <v>219</v>
      </c>
      <c r="B8" s="303" t="s">
        <v>1215</v>
      </c>
    </row>
    <row r="9" spans="1:2" x14ac:dyDescent="0.25">
      <c r="A9" s="302" t="s">
        <v>220</v>
      </c>
      <c r="B9" s="303" t="s">
        <v>1216</v>
      </c>
    </row>
    <row r="10" spans="1:2" x14ac:dyDescent="0.25">
      <c r="A10" s="302" t="s">
        <v>221</v>
      </c>
      <c r="B10" s="303" t="s">
        <v>1217</v>
      </c>
    </row>
    <row r="11" spans="1:2" x14ac:dyDescent="0.25">
      <c r="A11" s="302" t="s">
        <v>222</v>
      </c>
      <c r="B11" s="303" t="s">
        <v>1218</v>
      </c>
    </row>
    <row r="12" spans="1:2" x14ac:dyDescent="0.25">
      <c r="A12" s="302" t="s">
        <v>223</v>
      </c>
      <c r="B12" s="303" t="s">
        <v>1219</v>
      </c>
    </row>
    <row r="13" spans="1:2" x14ac:dyDescent="0.25">
      <c r="A13" s="302" t="s">
        <v>224</v>
      </c>
      <c r="B13" s="303" t="s">
        <v>1220</v>
      </c>
    </row>
    <row r="14" spans="1:2" x14ac:dyDescent="0.25">
      <c r="A14" s="302" t="s">
        <v>225</v>
      </c>
      <c r="B14" s="303" t="s">
        <v>1221</v>
      </c>
    </row>
    <row r="15" spans="1:2" x14ac:dyDescent="0.25">
      <c r="A15" s="302" t="s">
        <v>226</v>
      </c>
      <c r="B15" s="303" t="s">
        <v>1222</v>
      </c>
    </row>
    <row r="16" spans="1:2" x14ac:dyDescent="0.25">
      <c r="A16" s="302" t="s">
        <v>227</v>
      </c>
      <c r="B16" s="303" t="s">
        <v>1223</v>
      </c>
    </row>
    <row r="17" spans="1:2" x14ac:dyDescent="0.25">
      <c r="A17" s="302" t="s">
        <v>228</v>
      </c>
      <c r="B17" s="303" t="s">
        <v>1224</v>
      </c>
    </row>
    <row r="18" spans="1:2" x14ac:dyDescent="0.25">
      <c r="A18" s="302" t="s">
        <v>229</v>
      </c>
      <c r="B18" s="303" t="s">
        <v>1225</v>
      </c>
    </row>
    <row r="19" spans="1:2" x14ac:dyDescent="0.25">
      <c r="A19" s="302" t="s">
        <v>230</v>
      </c>
      <c r="B19" s="303" t="s">
        <v>1226</v>
      </c>
    </row>
    <row r="20" spans="1:2" x14ac:dyDescent="0.25">
      <c r="A20" s="302" t="s">
        <v>231</v>
      </c>
      <c r="B20" s="303" t="s">
        <v>1227</v>
      </c>
    </row>
    <row r="21" spans="1:2" x14ac:dyDescent="0.25">
      <c r="A21" s="302" t="s">
        <v>232</v>
      </c>
      <c r="B21" s="303" t="s">
        <v>1228</v>
      </c>
    </row>
    <row r="22" spans="1:2" x14ac:dyDescent="0.25">
      <c r="A22" s="302" t="s">
        <v>233</v>
      </c>
      <c r="B22" s="303" t="s">
        <v>1228</v>
      </c>
    </row>
    <row r="23" spans="1:2" x14ac:dyDescent="0.25">
      <c r="A23" s="302" t="s">
        <v>234</v>
      </c>
      <c r="B23" s="303" t="s">
        <v>1229</v>
      </c>
    </row>
    <row r="24" spans="1:2" x14ac:dyDescent="0.25">
      <c r="A24" s="302" t="s">
        <v>235</v>
      </c>
      <c r="B24" s="303" t="s">
        <v>1230</v>
      </c>
    </row>
    <row r="25" spans="1:2" x14ac:dyDescent="0.25">
      <c r="A25" s="302" t="s">
        <v>236</v>
      </c>
      <c r="B25" s="303" t="s">
        <v>1231</v>
      </c>
    </row>
    <row r="26" spans="1:2" x14ac:dyDescent="0.25">
      <c r="A26" s="302" t="s">
        <v>237</v>
      </c>
      <c r="B26" s="303" t="s">
        <v>1232</v>
      </c>
    </row>
    <row r="27" spans="1:2" x14ac:dyDescent="0.25">
      <c r="A27" s="302" t="s">
        <v>238</v>
      </c>
      <c r="B27" s="303" t="s">
        <v>1233</v>
      </c>
    </row>
    <row r="28" spans="1:2" x14ac:dyDescent="0.25">
      <c r="A28" s="302" t="s">
        <v>239</v>
      </c>
      <c r="B28" s="303" t="s">
        <v>1234</v>
      </c>
    </row>
    <row r="29" spans="1:2" x14ac:dyDescent="0.25">
      <c r="A29" s="302" t="s">
        <v>240</v>
      </c>
      <c r="B29" s="303" t="s">
        <v>1235</v>
      </c>
    </row>
    <row r="30" spans="1:2" x14ac:dyDescent="0.25">
      <c r="A30" s="302" t="s">
        <v>241</v>
      </c>
      <c r="B30" s="303" t="s">
        <v>1236</v>
      </c>
    </row>
    <row r="31" spans="1:2" x14ac:dyDescent="0.25">
      <c r="A31" s="302" t="s">
        <v>242</v>
      </c>
      <c r="B31" s="303" t="s">
        <v>1237</v>
      </c>
    </row>
    <row r="32" spans="1:2" x14ac:dyDescent="0.25">
      <c r="A32" s="302" t="s">
        <v>243</v>
      </c>
      <c r="B32" s="303" t="s">
        <v>1238</v>
      </c>
    </row>
    <row r="33" spans="1:2" x14ac:dyDescent="0.25">
      <c r="A33" s="302" t="s">
        <v>244</v>
      </c>
      <c r="B33" s="303" t="s">
        <v>1238</v>
      </c>
    </row>
    <row r="34" spans="1:2" x14ac:dyDescent="0.25">
      <c r="A34" s="302" t="s">
        <v>245</v>
      </c>
      <c r="B34" s="303" t="s">
        <v>1239</v>
      </c>
    </row>
    <row r="35" spans="1:2" x14ac:dyDescent="0.25">
      <c r="A35" s="302" t="s">
        <v>246</v>
      </c>
      <c r="B35" s="303" t="s">
        <v>1240</v>
      </c>
    </row>
    <row r="36" spans="1:2" x14ac:dyDescent="0.25">
      <c r="A36" s="302" t="s">
        <v>247</v>
      </c>
      <c r="B36" s="303" t="s">
        <v>1241</v>
      </c>
    </row>
    <row r="37" spans="1:2" x14ac:dyDescent="0.25">
      <c r="A37" s="302" t="s">
        <v>248</v>
      </c>
      <c r="B37" s="303" t="s">
        <v>1242</v>
      </c>
    </row>
    <row r="38" spans="1:2" x14ac:dyDescent="0.25">
      <c r="A38" s="302" t="s">
        <v>249</v>
      </c>
      <c r="B38" s="303" t="s">
        <v>1243</v>
      </c>
    </row>
    <row r="39" spans="1:2" x14ac:dyDescent="0.25">
      <c r="A39" s="302" t="s">
        <v>250</v>
      </c>
      <c r="B39" s="303" t="s">
        <v>1244</v>
      </c>
    </row>
    <row r="40" spans="1:2" x14ac:dyDescent="0.25">
      <c r="A40" s="302" t="s">
        <v>251</v>
      </c>
      <c r="B40" s="303" t="s">
        <v>1244</v>
      </c>
    </row>
    <row r="41" spans="1:2" x14ac:dyDescent="0.25">
      <c r="A41" s="302" t="s">
        <v>252</v>
      </c>
      <c r="B41" s="303" t="s">
        <v>1245</v>
      </c>
    </row>
    <row r="42" spans="1:2" x14ac:dyDescent="0.25">
      <c r="A42" s="302" t="s">
        <v>253</v>
      </c>
      <c r="B42" s="303" t="s">
        <v>1246</v>
      </c>
    </row>
    <row r="43" spans="1:2" x14ac:dyDescent="0.25">
      <c r="A43" s="302" t="s">
        <v>254</v>
      </c>
      <c r="B43" s="303" t="s">
        <v>1246</v>
      </c>
    </row>
    <row r="44" spans="1:2" x14ac:dyDescent="0.25">
      <c r="A44" s="302" t="s">
        <v>255</v>
      </c>
      <c r="B44" s="303" t="s">
        <v>1247</v>
      </c>
    </row>
    <row r="45" spans="1:2" x14ac:dyDescent="0.25">
      <c r="A45" s="302" t="s">
        <v>256</v>
      </c>
      <c r="B45" s="303" t="s">
        <v>1247</v>
      </c>
    </row>
    <row r="46" spans="1:2" x14ac:dyDescent="0.25">
      <c r="A46" s="302" t="s">
        <v>257</v>
      </c>
      <c r="B46" s="303" t="s">
        <v>1248</v>
      </c>
    </row>
    <row r="47" spans="1:2" x14ac:dyDescent="0.25">
      <c r="A47" s="302" t="s">
        <v>258</v>
      </c>
      <c r="B47" s="303" t="s">
        <v>1248</v>
      </c>
    </row>
    <row r="48" spans="1:2" x14ac:dyDescent="0.25">
      <c r="A48" s="302" t="s">
        <v>259</v>
      </c>
      <c r="B48" s="303" t="s">
        <v>1249</v>
      </c>
    </row>
    <row r="49" spans="1:2" x14ac:dyDescent="0.25">
      <c r="A49" s="302" t="s">
        <v>260</v>
      </c>
      <c r="B49" s="303" t="s">
        <v>1249</v>
      </c>
    </row>
    <row r="50" spans="1:2" x14ac:dyDescent="0.25">
      <c r="A50" s="302" t="s">
        <v>261</v>
      </c>
      <c r="B50" s="303" t="s">
        <v>1250</v>
      </c>
    </row>
    <row r="51" spans="1:2" x14ac:dyDescent="0.25">
      <c r="A51" s="302" t="s">
        <v>262</v>
      </c>
      <c r="B51" s="303" t="s">
        <v>1251</v>
      </c>
    </row>
    <row r="52" spans="1:2" x14ac:dyDescent="0.25">
      <c r="A52" s="302" t="s">
        <v>263</v>
      </c>
      <c r="B52" s="303" t="s">
        <v>1252</v>
      </c>
    </row>
    <row r="53" spans="1:2" x14ac:dyDescent="0.25">
      <c r="A53" s="302" t="s">
        <v>264</v>
      </c>
      <c r="B53" s="303" t="s">
        <v>1253</v>
      </c>
    </row>
    <row r="54" spans="1:2" x14ac:dyDescent="0.25">
      <c r="A54" s="302" t="s">
        <v>265</v>
      </c>
      <c r="B54" s="303" t="s">
        <v>1254</v>
      </c>
    </row>
    <row r="55" spans="1:2" x14ac:dyDescent="0.25">
      <c r="A55" s="302" t="s">
        <v>266</v>
      </c>
      <c r="B55" s="303" t="s">
        <v>1255</v>
      </c>
    </row>
    <row r="56" spans="1:2" x14ac:dyDescent="0.25">
      <c r="A56" s="302" t="s">
        <v>267</v>
      </c>
      <c r="B56" s="303" t="s">
        <v>1256</v>
      </c>
    </row>
    <row r="57" spans="1:2" ht="23.25" x14ac:dyDescent="0.25">
      <c r="A57" s="305" t="s">
        <v>268</v>
      </c>
      <c r="B57" s="306" t="s">
        <v>1257</v>
      </c>
    </row>
    <row r="58" spans="1:2" x14ac:dyDescent="0.25">
      <c r="A58" s="307" t="s">
        <v>269</v>
      </c>
      <c r="B58" s="306" t="s">
        <v>1258</v>
      </c>
    </row>
    <row r="59" spans="1:2" x14ac:dyDescent="0.25">
      <c r="A59" s="307" t="s">
        <v>270</v>
      </c>
      <c r="B59" s="306" t="s">
        <v>1259</v>
      </c>
    </row>
    <row r="60" spans="1:2" x14ac:dyDescent="0.25">
      <c r="A60" s="307" t="s">
        <v>271</v>
      </c>
      <c r="B60" s="306" t="s">
        <v>1259</v>
      </c>
    </row>
    <row r="61" spans="1:2" x14ac:dyDescent="0.25">
      <c r="A61" s="307" t="s">
        <v>272</v>
      </c>
      <c r="B61" s="306" t="s">
        <v>1260</v>
      </c>
    </row>
    <row r="62" spans="1:2" x14ac:dyDescent="0.25">
      <c r="A62" s="307" t="s">
        <v>273</v>
      </c>
      <c r="B62" s="306" t="s">
        <v>1260</v>
      </c>
    </row>
    <row r="63" spans="1:2" x14ac:dyDescent="0.25">
      <c r="A63" s="307" t="s">
        <v>274</v>
      </c>
      <c r="B63" s="306" t="s">
        <v>1261</v>
      </c>
    </row>
    <row r="64" spans="1:2" x14ac:dyDescent="0.25">
      <c r="A64" s="307" t="s">
        <v>275</v>
      </c>
      <c r="B64" s="306" t="s">
        <v>1262</v>
      </c>
    </row>
    <row r="65" spans="1:2" x14ac:dyDescent="0.25">
      <c r="A65" s="307" t="s">
        <v>276</v>
      </c>
      <c r="B65" s="306" t="s">
        <v>1262</v>
      </c>
    </row>
    <row r="66" spans="1:2" x14ac:dyDescent="0.25">
      <c r="A66" s="307" t="s">
        <v>277</v>
      </c>
      <c r="B66" s="306" t="s">
        <v>1263</v>
      </c>
    </row>
    <row r="67" spans="1:2" x14ac:dyDescent="0.25">
      <c r="A67" s="307" t="s">
        <v>278</v>
      </c>
      <c r="B67" s="306" t="s">
        <v>1263</v>
      </c>
    </row>
    <row r="68" spans="1:2" x14ac:dyDescent="0.25">
      <c r="A68" s="307" t="s">
        <v>279</v>
      </c>
      <c r="B68" s="306" t="s">
        <v>1264</v>
      </c>
    </row>
    <row r="69" spans="1:2" x14ac:dyDescent="0.25">
      <c r="A69" s="307" t="s">
        <v>280</v>
      </c>
      <c r="B69" s="306" t="s">
        <v>1265</v>
      </c>
    </row>
    <row r="70" spans="1:2" x14ac:dyDescent="0.25">
      <c r="A70" s="307" t="s">
        <v>281</v>
      </c>
      <c r="B70" s="306" t="s">
        <v>1265</v>
      </c>
    </row>
    <row r="71" spans="1:2" x14ac:dyDescent="0.25">
      <c r="A71" s="307" t="s">
        <v>282</v>
      </c>
      <c r="B71" s="306" t="s">
        <v>1266</v>
      </c>
    </row>
    <row r="72" spans="1:2" x14ac:dyDescent="0.25">
      <c r="A72" s="307" t="s">
        <v>283</v>
      </c>
      <c r="B72" s="306" t="s">
        <v>1267</v>
      </c>
    </row>
    <row r="73" spans="1:2" x14ac:dyDescent="0.25">
      <c r="A73" s="307" t="s">
        <v>284</v>
      </c>
      <c r="B73" s="306" t="s">
        <v>1268</v>
      </c>
    </row>
    <row r="74" spans="1:2" x14ac:dyDescent="0.25">
      <c r="A74" s="307" t="s">
        <v>285</v>
      </c>
      <c r="B74" s="306" t="s">
        <v>1269</v>
      </c>
    </row>
    <row r="75" spans="1:2" x14ac:dyDescent="0.25">
      <c r="A75" s="307" t="s">
        <v>286</v>
      </c>
      <c r="B75" s="306" t="s">
        <v>1270</v>
      </c>
    </row>
    <row r="76" spans="1:2" ht="30" x14ac:dyDescent="0.25">
      <c r="A76" s="307" t="s">
        <v>287</v>
      </c>
      <c r="B76" s="306" t="s">
        <v>1271</v>
      </c>
    </row>
    <row r="77" spans="1:2" x14ac:dyDescent="0.25">
      <c r="A77" s="307" t="s">
        <v>288</v>
      </c>
      <c r="B77" s="306" t="s">
        <v>1272</v>
      </c>
    </row>
    <row r="78" spans="1:2" x14ac:dyDescent="0.25">
      <c r="A78" s="307" t="s">
        <v>289</v>
      </c>
      <c r="B78" s="306" t="s">
        <v>1273</v>
      </c>
    </row>
    <row r="79" spans="1:2" x14ac:dyDescent="0.25">
      <c r="A79" s="307" t="s">
        <v>290</v>
      </c>
      <c r="B79" s="306" t="s">
        <v>1274</v>
      </c>
    </row>
    <row r="80" spans="1:2" x14ac:dyDescent="0.25">
      <c r="A80" s="307" t="s">
        <v>291</v>
      </c>
      <c r="B80" s="306" t="s">
        <v>1275</v>
      </c>
    </row>
    <row r="81" spans="1:2" x14ac:dyDescent="0.25">
      <c r="A81" s="307" t="s">
        <v>292</v>
      </c>
      <c r="B81" s="306" t="s">
        <v>1276</v>
      </c>
    </row>
    <row r="82" spans="1:2" x14ac:dyDescent="0.25">
      <c r="A82" s="307" t="s">
        <v>293</v>
      </c>
      <c r="B82" s="306" t="s">
        <v>1277</v>
      </c>
    </row>
    <row r="83" spans="1:2" x14ac:dyDescent="0.25">
      <c r="A83" s="307" t="s">
        <v>294</v>
      </c>
      <c r="B83" s="306" t="s">
        <v>1278</v>
      </c>
    </row>
    <row r="84" spans="1:2" x14ac:dyDescent="0.25">
      <c r="A84" s="307" t="s">
        <v>295</v>
      </c>
      <c r="B84" s="306" t="s">
        <v>1279</v>
      </c>
    </row>
    <row r="85" spans="1:2" x14ac:dyDescent="0.25">
      <c r="A85" s="307" t="s">
        <v>296</v>
      </c>
      <c r="B85" s="306" t="s">
        <v>1279</v>
      </c>
    </row>
    <row r="86" spans="1:2" x14ac:dyDescent="0.25">
      <c r="A86" s="307" t="s">
        <v>297</v>
      </c>
      <c r="B86" s="306" t="s">
        <v>1280</v>
      </c>
    </row>
    <row r="87" spans="1:2" x14ac:dyDescent="0.25">
      <c r="A87" s="307" t="s">
        <v>298</v>
      </c>
      <c r="B87" s="306" t="s">
        <v>1280</v>
      </c>
    </row>
    <row r="88" spans="1:2" ht="27.75" x14ac:dyDescent="0.25">
      <c r="A88" s="308" t="s">
        <v>299</v>
      </c>
      <c r="B88" s="303" t="s">
        <v>1281</v>
      </c>
    </row>
    <row r="89" spans="1:2" x14ac:dyDescent="0.25">
      <c r="A89" s="302" t="s">
        <v>300</v>
      </c>
      <c r="B89" s="303" t="s">
        <v>1282</v>
      </c>
    </row>
    <row r="90" spans="1:2" ht="30" x14ac:dyDescent="0.25">
      <c r="A90" s="302" t="s">
        <v>301</v>
      </c>
      <c r="B90" s="303" t="s">
        <v>1283</v>
      </c>
    </row>
    <row r="91" spans="1:2" x14ac:dyDescent="0.25">
      <c r="A91" s="302" t="s">
        <v>302</v>
      </c>
      <c r="B91" s="303" t="s">
        <v>1284</v>
      </c>
    </row>
    <row r="92" spans="1:2" x14ac:dyDescent="0.25">
      <c r="A92" s="302" t="s">
        <v>303</v>
      </c>
      <c r="B92" s="303" t="s">
        <v>1285</v>
      </c>
    </row>
    <row r="93" spans="1:2" x14ac:dyDescent="0.25">
      <c r="A93" s="302" t="s">
        <v>304</v>
      </c>
      <c r="B93" s="303" t="s">
        <v>1286</v>
      </c>
    </row>
    <row r="94" spans="1:2" x14ac:dyDescent="0.25">
      <c r="A94" s="302" t="s">
        <v>305</v>
      </c>
      <c r="B94" s="303" t="s">
        <v>1287</v>
      </c>
    </row>
    <row r="95" spans="1:2" x14ac:dyDescent="0.25">
      <c r="A95" s="302" t="s">
        <v>306</v>
      </c>
      <c r="B95" s="303" t="s">
        <v>1287</v>
      </c>
    </row>
    <row r="96" spans="1:2" x14ac:dyDescent="0.25">
      <c r="A96" s="302" t="s">
        <v>307</v>
      </c>
      <c r="B96" s="303" t="s">
        <v>1288</v>
      </c>
    </row>
    <row r="97" spans="1:2" x14ac:dyDescent="0.25">
      <c r="A97" s="302" t="s">
        <v>308</v>
      </c>
      <c r="B97" s="303" t="s">
        <v>1289</v>
      </c>
    </row>
    <row r="98" spans="1:2" x14ac:dyDescent="0.25">
      <c r="A98" s="302" t="s">
        <v>309</v>
      </c>
      <c r="B98" s="303" t="s">
        <v>1290</v>
      </c>
    </row>
    <row r="99" spans="1:2" x14ac:dyDescent="0.25">
      <c r="A99" s="302" t="s">
        <v>310</v>
      </c>
      <c r="B99" s="303" t="s">
        <v>1291</v>
      </c>
    </row>
    <row r="100" spans="1:2" x14ac:dyDescent="0.25">
      <c r="A100" s="302" t="s">
        <v>311</v>
      </c>
      <c r="B100" s="303" t="s">
        <v>1292</v>
      </c>
    </row>
    <row r="101" spans="1:2" x14ac:dyDescent="0.25">
      <c r="A101" s="302" t="s">
        <v>312</v>
      </c>
      <c r="B101" s="303" t="s">
        <v>1293</v>
      </c>
    </row>
    <row r="102" spans="1:2" x14ac:dyDescent="0.25">
      <c r="A102" s="302" t="s">
        <v>313</v>
      </c>
      <c r="B102" s="303" t="s">
        <v>1294</v>
      </c>
    </row>
    <row r="103" spans="1:2" x14ac:dyDescent="0.25">
      <c r="A103" s="302" t="s">
        <v>314</v>
      </c>
      <c r="B103" s="303" t="s">
        <v>1295</v>
      </c>
    </row>
    <row r="104" spans="1:2" x14ac:dyDescent="0.25">
      <c r="A104" s="302" t="s">
        <v>315</v>
      </c>
      <c r="B104" s="303" t="s">
        <v>1296</v>
      </c>
    </row>
    <row r="105" spans="1:2" x14ac:dyDescent="0.25">
      <c r="A105" s="302" t="s">
        <v>316</v>
      </c>
      <c r="B105" s="303" t="s">
        <v>1297</v>
      </c>
    </row>
    <row r="106" spans="1:2" x14ac:dyDescent="0.25">
      <c r="A106" s="302" t="s">
        <v>317</v>
      </c>
      <c r="B106" s="303" t="s">
        <v>1298</v>
      </c>
    </row>
    <row r="107" spans="1:2" x14ac:dyDescent="0.25">
      <c r="A107" s="302" t="s">
        <v>318</v>
      </c>
      <c r="B107" s="303" t="s">
        <v>1299</v>
      </c>
    </row>
    <row r="108" spans="1:2" x14ac:dyDescent="0.25">
      <c r="A108" s="302" t="s">
        <v>319</v>
      </c>
      <c r="B108" s="303" t="s">
        <v>1300</v>
      </c>
    </row>
    <row r="109" spans="1:2" x14ac:dyDescent="0.25">
      <c r="A109" s="302" t="s">
        <v>320</v>
      </c>
      <c r="B109" s="303" t="s">
        <v>1301</v>
      </c>
    </row>
    <row r="110" spans="1:2" ht="30" x14ac:dyDescent="0.25">
      <c r="A110" s="302" t="s">
        <v>321</v>
      </c>
      <c r="B110" s="303" t="s">
        <v>1302</v>
      </c>
    </row>
    <row r="111" spans="1:2" ht="30" x14ac:dyDescent="0.25">
      <c r="A111" s="302" t="s">
        <v>322</v>
      </c>
      <c r="B111" s="303" t="s">
        <v>1303</v>
      </c>
    </row>
    <row r="112" spans="1:2" ht="30" x14ac:dyDescent="0.25">
      <c r="A112" s="302" t="s">
        <v>323</v>
      </c>
      <c r="B112" s="303" t="s">
        <v>1304</v>
      </c>
    </row>
    <row r="113" spans="1:2" x14ac:dyDescent="0.25">
      <c r="A113" s="302" t="s">
        <v>324</v>
      </c>
      <c r="B113" s="303" t="s">
        <v>1305</v>
      </c>
    </row>
    <row r="114" spans="1:2" x14ac:dyDescent="0.25">
      <c r="A114" s="302" t="s">
        <v>325</v>
      </c>
      <c r="B114" s="303" t="s">
        <v>1306</v>
      </c>
    </row>
    <row r="115" spans="1:2" x14ac:dyDescent="0.25">
      <c r="A115" s="302" t="s">
        <v>326</v>
      </c>
      <c r="B115" s="303" t="s">
        <v>1307</v>
      </c>
    </row>
    <row r="116" spans="1:2" x14ac:dyDescent="0.25">
      <c r="A116" s="302" t="s">
        <v>327</v>
      </c>
      <c r="B116" s="303" t="s">
        <v>1308</v>
      </c>
    </row>
    <row r="117" spans="1:2" x14ac:dyDescent="0.25">
      <c r="A117" s="302" t="s">
        <v>328</v>
      </c>
      <c r="B117" s="303" t="s">
        <v>1309</v>
      </c>
    </row>
    <row r="118" spans="1:2" x14ac:dyDescent="0.25">
      <c r="A118" s="302" t="s">
        <v>329</v>
      </c>
      <c r="B118" s="303" t="s">
        <v>1310</v>
      </c>
    </row>
    <row r="119" spans="1:2" ht="30" x14ac:dyDescent="0.25">
      <c r="A119" s="302" t="s">
        <v>330</v>
      </c>
      <c r="B119" s="303" t="s">
        <v>1311</v>
      </c>
    </row>
    <row r="120" spans="1:2" x14ac:dyDescent="0.25">
      <c r="A120" s="302" t="s">
        <v>331</v>
      </c>
      <c r="B120" s="303" t="s">
        <v>1312</v>
      </c>
    </row>
    <row r="121" spans="1:2" x14ac:dyDescent="0.25">
      <c r="A121" s="302" t="s">
        <v>332</v>
      </c>
      <c r="B121" s="303" t="s">
        <v>1313</v>
      </c>
    </row>
    <row r="122" spans="1:2" x14ac:dyDescent="0.25">
      <c r="A122" s="302" t="s">
        <v>333</v>
      </c>
      <c r="B122" s="303" t="s">
        <v>1314</v>
      </c>
    </row>
    <row r="123" spans="1:2" x14ac:dyDescent="0.25">
      <c r="A123" s="302" t="s">
        <v>334</v>
      </c>
      <c r="B123" s="303" t="s">
        <v>1315</v>
      </c>
    </row>
    <row r="124" spans="1:2" x14ac:dyDescent="0.25">
      <c r="A124" s="302" t="s">
        <v>335</v>
      </c>
      <c r="B124" s="303" t="s">
        <v>1316</v>
      </c>
    </row>
    <row r="125" spans="1:2" x14ac:dyDescent="0.25">
      <c r="A125" s="302" t="s">
        <v>336</v>
      </c>
      <c r="B125" s="303" t="s">
        <v>1316</v>
      </c>
    </row>
    <row r="126" spans="1:2" x14ac:dyDescent="0.25">
      <c r="A126" s="302" t="s">
        <v>337</v>
      </c>
      <c r="B126" s="303" t="s">
        <v>1317</v>
      </c>
    </row>
    <row r="127" spans="1:2" x14ac:dyDescent="0.25">
      <c r="A127" s="302" t="s">
        <v>338</v>
      </c>
      <c r="B127" s="303" t="s">
        <v>1318</v>
      </c>
    </row>
    <row r="128" spans="1:2" x14ac:dyDescent="0.25">
      <c r="A128" s="302" t="s">
        <v>339</v>
      </c>
      <c r="B128" s="303" t="s">
        <v>1319</v>
      </c>
    </row>
    <row r="129" spans="1:2" x14ac:dyDescent="0.25">
      <c r="A129" s="302" t="s">
        <v>340</v>
      </c>
      <c r="B129" s="303" t="s">
        <v>1320</v>
      </c>
    </row>
    <row r="130" spans="1:2" x14ac:dyDescent="0.25">
      <c r="A130" s="302" t="s">
        <v>341</v>
      </c>
      <c r="B130" s="303" t="s">
        <v>1321</v>
      </c>
    </row>
    <row r="131" spans="1:2" x14ac:dyDescent="0.25">
      <c r="A131" s="302" t="s">
        <v>342</v>
      </c>
      <c r="B131" s="303" t="s">
        <v>1322</v>
      </c>
    </row>
    <row r="132" spans="1:2" ht="30" x14ac:dyDescent="0.25">
      <c r="A132" s="302" t="s">
        <v>343</v>
      </c>
      <c r="B132" s="303" t="s">
        <v>1323</v>
      </c>
    </row>
    <row r="133" spans="1:2" x14ac:dyDescent="0.25">
      <c r="A133" s="302" t="s">
        <v>344</v>
      </c>
      <c r="B133" s="303" t="s">
        <v>1324</v>
      </c>
    </row>
    <row r="134" spans="1:2" x14ac:dyDescent="0.25">
      <c r="A134" s="302" t="s">
        <v>345</v>
      </c>
      <c r="B134" s="303" t="s">
        <v>1324</v>
      </c>
    </row>
    <row r="135" spans="1:2" x14ac:dyDescent="0.25">
      <c r="A135" s="302" t="s">
        <v>346</v>
      </c>
      <c r="B135" s="303" t="s">
        <v>1324</v>
      </c>
    </row>
    <row r="136" spans="1:2" x14ac:dyDescent="0.25">
      <c r="A136" s="302" t="s">
        <v>347</v>
      </c>
      <c r="B136" s="303" t="s">
        <v>1325</v>
      </c>
    </row>
    <row r="137" spans="1:2" x14ac:dyDescent="0.25">
      <c r="A137" s="302" t="s">
        <v>348</v>
      </c>
      <c r="B137" s="303" t="s">
        <v>1326</v>
      </c>
    </row>
    <row r="138" spans="1:2" x14ac:dyDescent="0.25">
      <c r="A138" s="302" t="s">
        <v>349</v>
      </c>
      <c r="B138" s="303" t="s">
        <v>1326</v>
      </c>
    </row>
    <row r="139" spans="1:2" x14ac:dyDescent="0.25">
      <c r="A139" s="302" t="s">
        <v>350</v>
      </c>
      <c r="B139" s="303" t="s">
        <v>1327</v>
      </c>
    </row>
    <row r="140" spans="1:2" x14ac:dyDescent="0.25">
      <c r="A140" s="302" t="s">
        <v>351</v>
      </c>
      <c r="B140" s="303" t="s">
        <v>1327</v>
      </c>
    </row>
    <row r="141" spans="1:2" x14ac:dyDescent="0.25">
      <c r="A141" s="302" t="s">
        <v>352</v>
      </c>
      <c r="B141" s="303" t="s">
        <v>1328</v>
      </c>
    </row>
    <row r="142" spans="1:2" x14ac:dyDescent="0.25">
      <c r="A142" s="302" t="s">
        <v>353</v>
      </c>
      <c r="B142" s="303" t="s">
        <v>1328</v>
      </c>
    </row>
    <row r="143" spans="1:2" x14ac:dyDescent="0.25">
      <c r="A143" s="302" t="s">
        <v>354</v>
      </c>
      <c r="B143" s="303" t="s">
        <v>1329</v>
      </c>
    </row>
    <row r="144" spans="1:2" x14ac:dyDescent="0.25">
      <c r="A144" s="302" t="s">
        <v>355</v>
      </c>
      <c r="B144" s="303" t="s">
        <v>1330</v>
      </c>
    </row>
    <row r="145" spans="1:2" x14ac:dyDescent="0.25">
      <c r="A145" s="302" t="s">
        <v>356</v>
      </c>
      <c r="B145" s="303" t="s">
        <v>1331</v>
      </c>
    </row>
    <row r="146" spans="1:2" x14ac:dyDescent="0.25">
      <c r="A146" s="302" t="s">
        <v>357</v>
      </c>
      <c r="B146" s="303" t="s">
        <v>1332</v>
      </c>
    </row>
    <row r="147" spans="1:2" x14ac:dyDescent="0.25">
      <c r="A147" s="302" t="s">
        <v>358</v>
      </c>
      <c r="B147" s="303" t="s">
        <v>1333</v>
      </c>
    </row>
    <row r="148" spans="1:2" x14ac:dyDescent="0.25">
      <c r="A148" s="302" t="s">
        <v>359</v>
      </c>
      <c r="B148" s="303" t="s">
        <v>1334</v>
      </c>
    </row>
    <row r="149" spans="1:2" x14ac:dyDescent="0.25">
      <c r="A149" s="302" t="s">
        <v>360</v>
      </c>
      <c r="B149" s="303" t="s">
        <v>1335</v>
      </c>
    </row>
    <row r="150" spans="1:2" x14ac:dyDescent="0.25">
      <c r="A150" s="302" t="s">
        <v>361</v>
      </c>
      <c r="B150" s="303" t="s">
        <v>1336</v>
      </c>
    </row>
    <row r="151" spans="1:2" x14ac:dyDescent="0.25">
      <c r="A151" s="302" t="s">
        <v>362</v>
      </c>
      <c r="B151" s="303" t="s">
        <v>1337</v>
      </c>
    </row>
    <row r="152" spans="1:2" x14ac:dyDescent="0.25">
      <c r="A152" s="302" t="s">
        <v>363</v>
      </c>
      <c r="B152" s="303" t="s">
        <v>1338</v>
      </c>
    </row>
    <row r="153" spans="1:2" x14ac:dyDescent="0.25">
      <c r="A153" s="302" t="s">
        <v>364</v>
      </c>
      <c r="B153" s="303" t="s">
        <v>1339</v>
      </c>
    </row>
    <row r="154" spans="1:2" x14ac:dyDescent="0.25">
      <c r="A154" s="302" t="s">
        <v>365</v>
      </c>
      <c r="B154" s="303" t="s">
        <v>1340</v>
      </c>
    </row>
    <row r="155" spans="1:2" x14ac:dyDescent="0.25">
      <c r="A155" s="302" t="s">
        <v>366</v>
      </c>
      <c r="B155" s="303" t="s">
        <v>1341</v>
      </c>
    </row>
    <row r="156" spans="1:2" x14ac:dyDescent="0.25">
      <c r="A156" s="302" t="s">
        <v>367</v>
      </c>
      <c r="B156" s="303" t="s">
        <v>1342</v>
      </c>
    </row>
    <row r="157" spans="1:2" x14ac:dyDescent="0.25">
      <c r="A157" s="302" t="s">
        <v>368</v>
      </c>
      <c r="B157" s="303" t="s">
        <v>1343</v>
      </c>
    </row>
    <row r="158" spans="1:2" x14ac:dyDescent="0.25">
      <c r="A158" s="302" t="s">
        <v>369</v>
      </c>
      <c r="B158" s="303" t="s">
        <v>1344</v>
      </c>
    </row>
    <row r="159" spans="1:2" x14ac:dyDescent="0.25">
      <c r="A159" s="302" t="s">
        <v>370</v>
      </c>
      <c r="B159" s="303" t="s">
        <v>1344</v>
      </c>
    </row>
    <row r="160" spans="1:2" x14ac:dyDescent="0.25">
      <c r="A160" s="302" t="s">
        <v>371</v>
      </c>
      <c r="B160" s="303" t="s">
        <v>1345</v>
      </c>
    </row>
    <row r="161" spans="1:2" x14ac:dyDescent="0.25">
      <c r="A161" s="302" t="s">
        <v>372</v>
      </c>
      <c r="B161" s="303" t="s">
        <v>1346</v>
      </c>
    </row>
    <row r="162" spans="1:2" x14ac:dyDescent="0.25">
      <c r="A162" s="302" t="s">
        <v>373</v>
      </c>
      <c r="B162" s="303" t="s">
        <v>1347</v>
      </c>
    </row>
    <row r="163" spans="1:2" x14ac:dyDescent="0.25">
      <c r="A163" s="302" t="s">
        <v>374</v>
      </c>
      <c r="B163" s="303" t="s">
        <v>1348</v>
      </c>
    </row>
    <row r="164" spans="1:2" ht="30" x14ac:dyDescent="0.25">
      <c r="A164" s="302" t="s">
        <v>375</v>
      </c>
      <c r="B164" s="303" t="s">
        <v>1349</v>
      </c>
    </row>
    <row r="165" spans="1:2" x14ac:dyDescent="0.25">
      <c r="A165" s="302" t="s">
        <v>376</v>
      </c>
      <c r="B165" s="303" t="s">
        <v>1350</v>
      </c>
    </row>
    <row r="166" spans="1:2" ht="30" x14ac:dyDescent="0.25">
      <c r="A166" s="302" t="s">
        <v>377</v>
      </c>
      <c r="B166" s="303" t="s">
        <v>1351</v>
      </c>
    </row>
    <row r="167" spans="1:2" x14ac:dyDescent="0.25">
      <c r="A167" s="302" t="s">
        <v>378</v>
      </c>
      <c r="B167" s="303" t="s">
        <v>1352</v>
      </c>
    </row>
    <row r="168" spans="1:2" x14ac:dyDescent="0.25">
      <c r="A168" s="302" t="s">
        <v>379</v>
      </c>
      <c r="B168" s="303" t="s">
        <v>1352</v>
      </c>
    </row>
    <row r="169" spans="1:2" ht="30" x14ac:dyDescent="0.25">
      <c r="A169" s="302" t="s">
        <v>380</v>
      </c>
      <c r="B169" s="303" t="s">
        <v>1353</v>
      </c>
    </row>
    <row r="170" spans="1:2" x14ac:dyDescent="0.25">
      <c r="A170" s="302" t="s">
        <v>381</v>
      </c>
      <c r="B170" s="303" t="s">
        <v>1354</v>
      </c>
    </row>
    <row r="171" spans="1:2" x14ac:dyDescent="0.25">
      <c r="A171" s="302" t="s">
        <v>382</v>
      </c>
      <c r="B171" s="303" t="s">
        <v>1354</v>
      </c>
    </row>
    <row r="172" spans="1:2" ht="30" x14ac:dyDescent="0.25">
      <c r="A172" s="302" t="s">
        <v>383</v>
      </c>
      <c r="B172" s="303" t="s">
        <v>1355</v>
      </c>
    </row>
    <row r="173" spans="1:2" x14ac:dyDescent="0.25">
      <c r="A173" s="302" t="s">
        <v>384</v>
      </c>
      <c r="B173" s="303" t="s">
        <v>1356</v>
      </c>
    </row>
    <row r="174" spans="1:2" x14ac:dyDescent="0.25">
      <c r="A174" s="302" t="s">
        <v>385</v>
      </c>
      <c r="B174" s="303" t="s">
        <v>1357</v>
      </c>
    </row>
    <row r="175" spans="1:2" x14ac:dyDescent="0.25">
      <c r="A175" s="302" t="s">
        <v>386</v>
      </c>
      <c r="B175" s="303" t="s">
        <v>1358</v>
      </c>
    </row>
    <row r="176" spans="1:2" x14ac:dyDescent="0.25">
      <c r="A176" s="302" t="s">
        <v>387</v>
      </c>
      <c r="B176" s="303" t="s">
        <v>1359</v>
      </c>
    </row>
    <row r="177" spans="1:2" ht="30" x14ac:dyDescent="0.25">
      <c r="A177" s="302" t="s">
        <v>388</v>
      </c>
      <c r="B177" s="303" t="s">
        <v>1360</v>
      </c>
    </row>
    <row r="178" spans="1:2" x14ac:dyDescent="0.25">
      <c r="A178" s="302" t="s">
        <v>389</v>
      </c>
      <c r="B178" s="303" t="s">
        <v>1361</v>
      </c>
    </row>
    <row r="179" spans="1:2" x14ac:dyDescent="0.25">
      <c r="A179" s="302" t="s">
        <v>390</v>
      </c>
      <c r="B179" s="303" t="s">
        <v>1362</v>
      </c>
    </row>
    <row r="180" spans="1:2" x14ac:dyDescent="0.25">
      <c r="A180" s="302" t="s">
        <v>391</v>
      </c>
      <c r="B180" s="303" t="s">
        <v>1363</v>
      </c>
    </row>
    <row r="181" spans="1:2" x14ac:dyDescent="0.25">
      <c r="A181" s="302" t="s">
        <v>392</v>
      </c>
      <c r="B181" s="303" t="s">
        <v>1364</v>
      </c>
    </row>
    <row r="182" spans="1:2" x14ac:dyDescent="0.25">
      <c r="A182" s="302" t="s">
        <v>393</v>
      </c>
      <c r="B182" s="303" t="s">
        <v>1365</v>
      </c>
    </row>
    <row r="183" spans="1:2" ht="30" x14ac:dyDescent="0.25">
      <c r="A183" s="302" t="s">
        <v>394</v>
      </c>
      <c r="B183" s="303" t="s">
        <v>1366</v>
      </c>
    </row>
    <row r="184" spans="1:2" ht="30" x14ac:dyDescent="0.25">
      <c r="A184" s="302" t="s">
        <v>395</v>
      </c>
      <c r="B184" s="303" t="s">
        <v>1367</v>
      </c>
    </row>
    <row r="185" spans="1:2" x14ac:dyDescent="0.25">
      <c r="A185" s="302" t="s">
        <v>396</v>
      </c>
      <c r="B185" s="303" t="s">
        <v>1368</v>
      </c>
    </row>
    <row r="186" spans="1:2" x14ac:dyDescent="0.25">
      <c r="A186" s="302" t="s">
        <v>397</v>
      </c>
      <c r="B186" s="303" t="s">
        <v>1369</v>
      </c>
    </row>
    <row r="187" spans="1:2" x14ac:dyDescent="0.25">
      <c r="A187" s="302" t="s">
        <v>398</v>
      </c>
      <c r="B187" s="303" t="s">
        <v>1370</v>
      </c>
    </row>
    <row r="188" spans="1:2" x14ac:dyDescent="0.25">
      <c r="A188" s="302" t="s">
        <v>399</v>
      </c>
      <c r="B188" s="303" t="s">
        <v>1371</v>
      </c>
    </row>
    <row r="189" spans="1:2" x14ac:dyDescent="0.25">
      <c r="A189" s="302" t="s">
        <v>400</v>
      </c>
      <c r="B189" s="303" t="s">
        <v>1372</v>
      </c>
    </row>
    <row r="190" spans="1:2" x14ac:dyDescent="0.25">
      <c r="A190" s="302" t="s">
        <v>401</v>
      </c>
      <c r="B190" s="303" t="s">
        <v>1373</v>
      </c>
    </row>
    <row r="191" spans="1:2" x14ac:dyDescent="0.25">
      <c r="A191" s="302" t="s">
        <v>402</v>
      </c>
      <c r="B191" s="303" t="s">
        <v>1374</v>
      </c>
    </row>
    <row r="192" spans="1:2" x14ac:dyDescent="0.25">
      <c r="A192" s="302" t="s">
        <v>403</v>
      </c>
      <c r="B192" s="303" t="s">
        <v>1375</v>
      </c>
    </row>
    <row r="193" spans="1:2" x14ac:dyDescent="0.25">
      <c r="A193" s="302" t="s">
        <v>404</v>
      </c>
      <c r="B193" s="303" t="s">
        <v>1376</v>
      </c>
    </row>
    <row r="194" spans="1:2" x14ac:dyDescent="0.25">
      <c r="A194" s="302" t="s">
        <v>405</v>
      </c>
      <c r="B194" s="303" t="s">
        <v>1377</v>
      </c>
    </row>
    <row r="195" spans="1:2" x14ac:dyDescent="0.25">
      <c r="A195" s="302" t="s">
        <v>406</v>
      </c>
      <c r="B195" s="303" t="s">
        <v>1377</v>
      </c>
    </row>
    <row r="196" spans="1:2" x14ac:dyDescent="0.25">
      <c r="A196" s="302" t="s">
        <v>407</v>
      </c>
      <c r="B196" s="303" t="s">
        <v>1378</v>
      </c>
    </row>
    <row r="197" spans="1:2" x14ac:dyDescent="0.25">
      <c r="A197" s="302" t="s">
        <v>408</v>
      </c>
      <c r="B197" s="303" t="s">
        <v>1379</v>
      </c>
    </row>
    <row r="198" spans="1:2" x14ac:dyDescent="0.25">
      <c r="A198" s="302" t="s">
        <v>409</v>
      </c>
      <c r="B198" s="303" t="s">
        <v>1379</v>
      </c>
    </row>
    <row r="199" spans="1:2" x14ac:dyDescent="0.25">
      <c r="A199" s="302" t="s">
        <v>410</v>
      </c>
      <c r="B199" s="303" t="s">
        <v>1380</v>
      </c>
    </row>
    <row r="200" spans="1:2" x14ac:dyDescent="0.25">
      <c r="A200" s="302" t="s">
        <v>411</v>
      </c>
      <c r="B200" s="303" t="s">
        <v>1380</v>
      </c>
    </row>
    <row r="201" spans="1:2" x14ac:dyDescent="0.25">
      <c r="A201" s="302" t="s">
        <v>412</v>
      </c>
      <c r="B201" s="303" t="s">
        <v>1381</v>
      </c>
    </row>
    <row r="202" spans="1:2" ht="30" x14ac:dyDescent="0.25">
      <c r="A202" s="302" t="s">
        <v>413</v>
      </c>
      <c r="B202" s="303" t="s">
        <v>1382</v>
      </c>
    </row>
    <row r="203" spans="1:2" x14ac:dyDescent="0.25">
      <c r="A203" s="302" t="s">
        <v>414</v>
      </c>
      <c r="B203" s="303" t="s">
        <v>1383</v>
      </c>
    </row>
    <row r="204" spans="1:2" x14ac:dyDescent="0.25">
      <c r="A204" s="302" t="s">
        <v>415</v>
      </c>
      <c r="B204" s="303" t="s">
        <v>1384</v>
      </c>
    </row>
    <row r="205" spans="1:2" x14ac:dyDescent="0.25">
      <c r="A205" s="302" t="s">
        <v>416</v>
      </c>
      <c r="B205" s="303" t="s">
        <v>1385</v>
      </c>
    </row>
    <row r="206" spans="1:2" x14ac:dyDescent="0.25">
      <c r="A206" s="302" t="s">
        <v>417</v>
      </c>
      <c r="B206" s="303" t="s">
        <v>1386</v>
      </c>
    </row>
    <row r="207" spans="1:2" x14ac:dyDescent="0.25">
      <c r="A207" s="302" t="s">
        <v>418</v>
      </c>
      <c r="B207" s="303" t="s">
        <v>1387</v>
      </c>
    </row>
    <row r="208" spans="1:2" x14ac:dyDescent="0.25">
      <c r="A208" s="302" t="s">
        <v>419</v>
      </c>
      <c r="B208" s="303" t="s">
        <v>1388</v>
      </c>
    </row>
    <row r="209" spans="1:2" x14ac:dyDescent="0.25">
      <c r="A209" s="302" t="s">
        <v>420</v>
      </c>
      <c r="B209" s="303" t="s">
        <v>1389</v>
      </c>
    </row>
    <row r="210" spans="1:2" x14ac:dyDescent="0.25">
      <c r="A210" s="302" t="s">
        <v>421</v>
      </c>
      <c r="B210" s="303" t="s">
        <v>1390</v>
      </c>
    </row>
    <row r="211" spans="1:2" x14ac:dyDescent="0.25">
      <c r="A211" s="302" t="s">
        <v>422</v>
      </c>
      <c r="B211" s="303" t="s">
        <v>1390</v>
      </c>
    </row>
    <row r="212" spans="1:2" ht="30" x14ac:dyDescent="0.25">
      <c r="A212" s="302" t="s">
        <v>423</v>
      </c>
      <c r="B212" s="303" t="s">
        <v>1391</v>
      </c>
    </row>
    <row r="213" spans="1:2" ht="30" x14ac:dyDescent="0.25">
      <c r="A213" s="302" t="s">
        <v>424</v>
      </c>
      <c r="B213" s="303" t="s">
        <v>1391</v>
      </c>
    </row>
    <row r="214" spans="1:2" ht="30" x14ac:dyDescent="0.25">
      <c r="A214" s="302" t="s">
        <v>425</v>
      </c>
      <c r="B214" s="303" t="s">
        <v>1392</v>
      </c>
    </row>
    <row r="215" spans="1:2" ht="30" x14ac:dyDescent="0.25">
      <c r="A215" s="302" t="s">
        <v>426</v>
      </c>
      <c r="B215" s="303" t="s">
        <v>1393</v>
      </c>
    </row>
    <row r="216" spans="1:2" x14ac:dyDescent="0.25">
      <c r="A216" s="302" t="s">
        <v>427</v>
      </c>
      <c r="B216" s="303" t="s">
        <v>1394</v>
      </c>
    </row>
    <row r="217" spans="1:2" x14ac:dyDescent="0.25">
      <c r="A217" s="302" t="s">
        <v>428</v>
      </c>
      <c r="B217" s="303" t="s">
        <v>1395</v>
      </c>
    </row>
    <row r="218" spans="1:2" x14ac:dyDescent="0.25">
      <c r="A218" s="302" t="s">
        <v>429</v>
      </c>
      <c r="B218" s="303" t="s">
        <v>1396</v>
      </c>
    </row>
    <row r="219" spans="1:2" x14ac:dyDescent="0.25">
      <c r="A219" s="302" t="s">
        <v>430</v>
      </c>
      <c r="B219" s="303" t="s">
        <v>1397</v>
      </c>
    </row>
    <row r="220" spans="1:2" x14ac:dyDescent="0.25">
      <c r="A220" s="302" t="s">
        <v>431</v>
      </c>
      <c r="B220" s="303" t="s">
        <v>1398</v>
      </c>
    </row>
    <row r="221" spans="1:2" x14ac:dyDescent="0.25">
      <c r="A221" s="302" t="s">
        <v>432</v>
      </c>
      <c r="B221" s="303" t="s">
        <v>1399</v>
      </c>
    </row>
    <row r="222" spans="1:2" x14ac:dyDescent="0.25">
      <c r="A222" s="302" t="s">
        <v>433</v>
      </c>
      <c r="B222" s="303" t="s">
        <v>1400</v>
      </c>
    </row>
    <row r="223" spans="1:2" x14ac:dyDescent="0.25">
      <c r="A223" s="302" t="s">
        <v>434</v>
      </c>
      <c r="B223" s="303" t="s">
        <v>1400</v>
      </c>
    </row>
    <row r="224" spans="1:2" ht="30" x14ac:dyDescent="0.25">
      <c r="A224" s="302" t="s">
        <v>435</v>
      </c>
      <c r="B224" s="303" t="s">
        <v>1401</v>
      </c>
    </row>
    <row r="225" spans="1:2" x14ac:dyDescent="0.25">
      <c r="A225" s="302" t="s">
        <v>436</v>
      </c>
      <c r="B225" s="303" t="s">
        <v>1402</v>
      </c>
    </row>
    <row r="226" spans="1:2" x14ac:dyDescent="0.25">
      <c r="A226" s="302" t="s">
        <v>437</v>
      </c>
      <c r="B226" s="303" t="s">
        <v>1402</v>
      </c>
    </row>
    <row r="227" spans="1:2" x14ac:dyDescent="0.25">
      <c r="A227" s="302" t="s">
        <v>438</v>
      </c>
      <c r="B227" s="303" t="s">
        <v>1403</v>
      </c>
    </row>
    <row r="228" spans="1:2" x14ac:dyDescent="0.25">
      <c r="A228" s="302" t="s">
        <v>439</v>
      </c>
      <c r="B228" s="303" t="s">
        <v>1403</v>
      </c>
    </row>
    <row r="229" spans="1:2" x14ac:dyDescent="0.25">
      <c r="A229" s="302" t="s">
        <v>440</v>
      </c>
      <c r="B229" s="303" t="s">
        <v>1404</v>
      </c>
    </row>
    <row r="230" spans="1:2" x14ac:dyDescent="0.25">
      <c r="A230" s="302" t="s">
        <v>441</v>
      </c>
      <c r="B230" s="303" t="s">
        <v>1405</v>
      </c>
    </row>
    <row r="231" spans="1:2" ht="30" x14ac:dyDescent="0.25">
      <c r="A231" s="302" t="s">
        <v>442</v>
      </c>
      <c r="B231" s="303" t="s">
        <v>1406</v>
      </c>
    </row>
    <row r="232" spans="1:2" x14ac:dyDescent="0.25">
      <c r="A232" s="302" t="s">
        <v>443</v>
      </c>
      <c r="B232" s="303" t="s">
        <v>1407</v>
      </c>
    </row>
    <row r="233" spans="1:2" x14ac:dyDescent="0.25">
      <c r="A233" s="302" t="s">
        <v>444</v>
      </c>
      <c r="B233" s="303" t="s">
        <v>1408</v>
      </c>
    </row>
    <row r="234" spans="1:2" x14ac:dyDescent="0.25">
      <c r="A234" s="302" t="s">
        <v>445</v>
      </c>
      <c r="B234" s="303" t="s">
        <v>1409</v>
      </c>
    </row>
    <row r="235" spans="1:2" x14ac:dyDescent="0.25">
      <c r="A235" s="302" t="s">
        <v>446</v>
      </c>
      <c r="B235" s="303" t="s">
        <v>1410</v>
      </c>
    </row>
    <row r="236" spans="1:2" x14ac:dyDescent="0.25">
      <c r="A236" s="302" t="s">
        <v>447</v>
      </c>
      <c r="B236" s="303" t="s">
        <v>1411</v>
      </c>
    </row>
    <row r="237" spans="1:2" x14ac:dyDescent="0.25">
      <c r="A237" s="302" t="s">
        <v>448</v>
      </c>
      <c r="B237" s="303" t="s">
        <v>1412</v>
      </c>
    </row>
    <row r="238" spans="1:2" x14ac:dyDescent="0.25">
      <c r="A238" s="302" t="s">
        <v>449</v>
      </c>
      <c r="B238" s="303" t="s">
        <v>1413</v>
      </c>
    </row>
    <row r="239" spans="1:2" x14ac:dyDescent="0.25">
      <c r="A239" s="302" t="s">
        <v>450</v>
      </c>
      <c r="B239" s="303" t="s">
        <v>1414</v>
      </c>
    </row>
    <row r="240" spans="1:2" x14ac:dyDescent="0.25">
      <c r="A240" s="302" t="s">
        <v>451</v>
      </c>
      <c r="B240" s="303" t="s">
        <v>1415</v>
      </c>
    </row>
    <row r="241" spans="1:2" x14ac:dyDescent="0.25">
      <c r="A241" s="302" t="s">
        <v>452</v>
      </c>
      <c r="B241" s="303" t="s">
        <v>1416</v>
      </c>
    </row>
    <row r="242" spans="1:2" x14ac:dyDescent="0.25">
      <c r="A242" s="302" t="s">
        <v>453</v>
      </c>
      <c r="B242" s="303" t="s">
        <v>1417</v>
      </c>
    </row>
    <row r="243" spans="1:2" x14ac:dyDescent="0.25">
      <c r="A243" s="302" t="s">
        <v>454</v>
      </c>
      <c r="B243" s="303" t="s">
        <v>1418</v>
      </c>
    </row>
    <row r="244" spans="1:2" ht="30" x14ac:dyDescent="0.25">
      <c r="A244" s="302" t="s">
        <v>455</v>
      </c>
      <c r="B244" s="303" t="s">
        <v>1419</v>
      </c>
    </row>
    <row r="245" spans="1:2" x14ac:dyDescent="0.25">
      <c r="A245" s="302" t="s">
        <v>456</v>
      </c>
      <c r="B245" s="303" t="s">
        <v>1420</v>
      </c>
    </row>
    <row r="246" spans="1:2" x14ac:dyDescent="0.25">
      <c r="A246" s="302" t="s">
        <v>457</v>
      </c>
      <c r="B246" s="303" t="s">
        <v>1420</v>
      </c>
    </row>
    <row r="247" spans="1:2" x14ac:dyDescent="0.25">
      <c r="A247" s="302" t="s">
        <v>458</v>
      </c>
      <c r="B247" s="303" t="s">
        <v>1421</v>
      </c>
    </row>
    <row r="248" spans="1:2" x14ac:dyDescent="0.25">
      <c r="A248" s="302" t="s">
        <v>459</v>
      </c>
      <c r="B248" s="303" t="s">
        <v>1422</v>
      </c>
    </row>
    <row r="249" spans="1:2" ht="30" x14ac:dyDescent="0.25">
      <c r="A249" s="302" t="s">
        <v>460</v>
      </c>
      <c r="B249" s="303" t="s">
        <v>1423</v>
      </c>
    </row>
    <row r="250" spans="1:2" x14ac:dyDescent="0.25">
      <c r="A250" s="302" t="s">
        <v>461</v>
      </c>
      <c r="B250" s="303" t="s">
        <v>1424</v>
      </c>
    </row>
    <row r="251" spans="1:2" x14ac:dyDescent="0.25">
      <c r="A251" s="302" t="s">
        <v>462</v>
      </c>
      <c r="B251" s="303" t="s">
        <v>1425</v>
      </c>
    </row>
    <row r="252" spans="1:2" x14ac:dyDescent="0.25">
      <c r="A252" s="302" t="s">
        <v>463</v>
      </c>
      <c r="B252" s="303" t="s">
        <v>1426</v>
      </c>
    </row>
    <row r="253" spans="1:2" x14ac:dyDescent="0.25">
      <c r="A253" s="302" t="s">
        <v>464</v>
      </c>
      <c r="B253" s="303" t="s">
        <v>1427</v>
      </c>
    </row>
    <row r="254" spans="1:2" x14ac:dyDescent="0.25">
      <c r="A254" s="302" t="s">
        <v>465</v>
      </c>
      <c r="B254" s="303" t="s">
        <v>1428</v>
      </c>
    </row>
    <row r="255" spans="1:2" x14ac:dyDescent="0.25">
      <c r="A255" s="302" t="s">
        <v>466</v>
      </c>
      <c r="B255" s="303" t="s">
        <v>1429</v>
      </c>
    </row>
    <row r="256" spans="1:2" x14ac:dyDescent="0.25">
      <c r="A256" s="302" t="s">
        <v>467</v>
      </c>
      <c r="B256" s="303" t="s">
        <v>1430</v>
      </c>
    </row>
    <row r="257" spans="1:2" x14ac:dyDescent="0.25">
      <c r="A257" s="302" t="s">
        <v>468</v>
      </c>
      <c r="B257" s="303" t="s">
        <v>1431</v>
      </c>
    </row>
    <row r="258" spans="1:2" x14ac:dyDescent="0.25">
      <c r="A258" s="302" t="s">
        <v>469</v>
      </c>
      <c r="B258" s="303" t="s">
        <v>1432</v>
      </c>
    </row>
    <row r="259" spans="1:2" x14ac:dyDescent="0.25">
      <c r="A259" s="302" t="s">
        <v>470</v>
      </c>
      <c r="B259" s="303" t="s">
        <v>1433</v>
      </c>
    </row>
    <row r="260" spans="1:2" x14ac:dyDescent="0.25">
      <c r="A260" s="302" t="s">
        <v>471</v>
      </c>
      <c r="B260" s="303" t="s">
        <v>1434</v>
      </c>
    </row>
    <row r="261" spans="1:2" x14ac:dyDescent="0.25">
      <c r="A261" s="302" t="s">
        <v>472</v>
      </c>
      <c r="B261" s="303" t="s">
        <v>1435</v>
      </c>
    </row>
    <row r="262" spans="1:2" x14ac:dyDescent="0.25">
      <c r="A262" s="302" t="s">
        <v>473</v>
      </c>
      <c r="B262" s="303" t="s">
        <v>1436</v>
      </c>
    </row>
    <row r="263" spans="1:2" x14ac:dyDescent="0.25">
      <c r="A263" s="302" t="s">
        <v>474</v>
      </c>
      <c r="B263" s="303" t="s">
        <v>1437</v>
      </c>
    </row>
    <row r="264" spans="1:2" x14ac:dyDescent="0.25">
      <c r="A264" s="302" t="s">
        <v>475</v>
      </c>
      <c r="B264" s="303" t="s">
        <v>1438</v>
      </c>
    </row>
    <row r="265" spans="1:2" x14ac:dyDescent="0.25">
      <c r="A265" s="302" t="s">
        <v>476</v>
      </c>
      <c r="B265" s="303" t="s">
        <v>1439</v>
      </c>
    </row>
    <row r="266" spans="1:2" x14ac:dyDescent="0.25">
      <c r="A266" s="302" t="s">
        <v>477</v>
      </c>
      <c r="B266" s="303" t="s">
        <v>1440</v>
      </c>
    </row>
    <row r="267" spans="1:2" x14ac:dyDescent="0.25">
      <c r="A267" s="302" t="s">
        <v>478</v>
      </c>
      <c r="B267" s="303" t="s">
        <v>1440</v>
      </c>
    </row>
    <row r="268" spans="1:2" ht="30" x14ac:dyDescent="0.25">
      <c r="A268" s="302" t="s">
        <v>479</v>
      </c>
      <c r="B268" s="303" t="s">
        <v>1441</v>
      </c>
    </row>
    <row r="269" spans="1:2" x14ac:dyDescent="0.25">
      <c r="A269" s="302" t="s">
        <v>480</v>
      </c>
      <c r="B269" s="303" t="s">
        <v>1442</v>
      </c>
    </row>
    <row r="270" spans="1:2" x14ac:dyDescent="0.25">
      <c r="A270" s="302" t="s">
        <v>481</v>
      </c>
      <c r="B270" s="303" t="s">
        <v>1443</v>
      </c>
    </row>
    <row r="271" spans="1:2" x14ac:dyDescent="0.25">
      <c r="A271" s="302" t="s">
        <v>482</v>
      </c>
      <c r="B271" s="303" t="s">
        <v>1444</v>
      </c>
    </row>
    <row r="272" spans="1:2" x14ac:dyDescent="0.25">
      <c r="A272" s="302" t="s">
        <v>483</v>
      </c>
      <c r="B272" s="303" t="s">
        <v>1445</v>
      </c>
    </row>
    <row r="273" spans="1:2" x14ac:dyDescent="0.25">
      <c r="A273" s="302" t="s">
        <v>484</v>
      </c>
      <c r="B273" s="303" t="s">
        <v>1445</v>
      </c>
    </row>
    <row r="274" spans="1:2" ht="30" x14ac:dyDescent="0.25">
      <c r="A274" s="302" t="s">
        <v>485</v>
      </c>
      <c r="B274" s="303" t="s">
        <v>1446</v>
      </c>
    </row>
    <row r="275" spans="1:2" ht="30" x14ac:dyDescent="0.25">
      <c r="A275" s="302" t="s">
        <v>486</v>
      </c>
      <c r="B275" s="303" t="s">
        <v>1446</v>
      </c>
    </row>
    <row r="276" spans="1:2" x14ac:dyDescent="0.25">
      <c r="A276" s="302" t="s">
        <v>487</v>
      </c>
      <c r="B276" s="303" t="s">
        <v>1447</v>
      </c>
    </row>
    <row r="277" spans="1:2" x14ac:dyDescent="0.25">
      <c r="A277" s="302" t="s">
        <v>488</v>
      </c>
      <c r="B277" s="303" t="s">
        <v>1448</v>
      </c>
    </row>
    <row r="278" spans="1:2" x14ac:dyDescent="0.25">
      <c r="A278" s="302" t="s">
        <v>489</v>
      </c>
      <c r="B278" s="303" t="s">
        <v>1449</v>
      </c>
    </row>
    <row r="279" spans="1:2" x14ac:dyDescent="0.25">
      <c r="A279" s="302" t="s">
        <v>490</v>
      </c>
      <c r="B279" s="303" t="s">
        <v>1450</v>
      </c>
    </row>
    <row r="280" spans="1:2" x14ac:dyDescent="0.25">
      <c r="A280" s="302" t="s">
        <v>491</v>
      </c>
      <c r="B280" s="303" t="s">
        <v>1451</v>
      </c>
    </row>
    <row r="281" spans="1:2" x14ac:dyDescent="0.25">
      <c r="A281" s="302" t="s">
        <v>492</v>
      </c>
      <c r="B281" s="303" t="s">
        <v>1452</v>
      </c>
    </row>
    <row r="282" spans="1:2" x14ac:dyDescent="0.25">
      <c r="A282" s="302" t="s">
        <v>493</v>
      </c>
      <c r="B282" s="303" t="s">
        <v>1453</v>
      </c>
    </row>
    <row r="283" spans="1:2" x14ac:dyDescent="0.25">
      <c r="A283" s="302" t="s">
        <v>494</v>
      </c>
      <c r="B283" s="303" t="s">
        <v>1454</v>
      </c>
    </row>
    <row r="284" spans="1:2" x14ac:dyDescent="0.25">
      <c r="A284" s="302" t="s">
        <v>495</v>
      </c>
      <c r="B284" s="303" t="s">
        <v>1455</v>
      </c>
    </row>
    <row r="285" spans="1:2" x14ac:dyDescent="0.25">
      <c r="A285" s="302" t="s">
        <v>496</v>
      </c>
      <c r="B285" s="303" t="s">
        <v>1456</v>
      </c>
    </row>
    <row r="286" spans="1:2" x14ac:dyDescent="0.25">
      <c r="A286" s="302" t="s">
        <v>497</v>
      </c>
      <c r="B286" s="303" t="s">
        <v>1457</v>
      </c>
    </row>
    <row r="287" spans="1:2" x14ac:dyDescent="0.25">
      <c r="A287" s="302" t="s">
        <v>498</v>
      </c>
      <c r="B287" s="303" t="s">
        <v>1458</v>
      </c>
    </row>
    <row r="288" spans="1:2" x14ac:dyDescent="0.25">
      <c r="A288" s="302" t="s">
        <v>499</v>
      </c>
      <c r="B288" s="303" t="s">
        <v>1459</v>
      </c>
    </row>
    <row r="289" spans="1:2" x14ac:dyDescent="0.25">
      <c r="A289" s="302" t="s">
        <v>500</v>
      </c>
      <c r="B289" s="303" t="s">
        <v>1460</v>
      </c>
    </row>
    <row r="290" spans="1:2" x14ac:dyDescent="0.25">
      <c r="A290" s="302" t="s">
        <v>501</v>
      </c>
      <c r="B290" s="303" t="s">
        <v>1461</v>
      </c>
    </row>
    <row r="291" spans="1:2" x14ac:dyDescent="0.25">
      <c r="A291" s="302" t="s">
        <v>502</v>
      </c>
      <c r="B291" s="303" t="s">
        <v>1462</v>
      </c>
    </row>
    <row r="292" spans="1:2" x14ac:dyDescent="0.25">
      <c r="A292" s="302" t="s">
        <v>503</v>
      </c>
      <c r="B292" s="303" t="s">
        <v>1463</v>
      </c>
    </row>
    <row r="293" spans="1:2" ht="30" x14ac:dyDescent="0.25">
      <c r="A293" s="302" t="s">
        <v>504</v>
      </c>
      <c r="B293" s="303" t="s">
        <v>1464</v>
      </c>
    </row>
    <row r="294" spans="1:2" x14ac:dyDescent="0.25">
      <c r="A294" s="302" t="s">
        <v>505</v>
      </c>
      <c r="B294" s="303" t="s">
        <v>1465</v>
      </c>
    </row>
    <row r="295" spans="1:2" x14ac:dyDescent="0.25">
      <c r="A295" s="302" t="s">
        <v>506</v>
      </c>
      <c r="B295" s="303" t="s">
        <v>1466</v>
      </c>
    </row>
    <row r="296" spans="1:2" x14ac:dyDescent="0.25">
      <c r="A296" s="302" t="s">
        <v>507</v>
      </c>
      <c r="B296" s="303" t="s">
        <v>1467</v>
      </c>
    </row>
    <row r="297" spans="1:2" x14ac:dyDescent="0.25">
      <c r="A297" s="302" t="s">
        <v>508</v>
      </c>
      <c r="B297" s="303" t="s">
        <v>1468</v>
      </c>
    </row>
    <row r="298" spans="1:2" x14ac:dyDescent="0.25">
      <c r="A298" s="302" t="s">
        <v>509</v>
      </c>
      <c r="B298" s="303" t="s">
        <v>1469</v>
      </c>
    </row>
    <row r="299" spans="1:2" x14ac:dyDescent="0.25">
      <c r="A299" s="302" t="s">
        <v>510</v>
      </c>
      <c r="B299" s="303" t="s">
        <v>1470</v>
      </c>
    </row>
    <row r="300" spans="1:2" ht="30" x14ac:dyDescent="0.25">
      <c r="A300" s="302" t="s">
        <v>511</v>
      </c>
      <c r="B300" s="303" t="s">
        <v>1471</v>
      </c>
    </row>
    <row r="301" spans="1:2" ht="30" x14ac:dyDescent="0.25">
      <c r="A301" s="302" t="s">
        <v>512</v>
      </c>
      <c r="B301" s="303" t="s">
        <v>1471</v>
      </c>
    </row>
    <row r="302" spans="1:2" x14ac:dyDescent="0.25">
      <c r="A302" s="302" t="s">
        <v>513</v>
      </c>
      <c r="B302" s="303" t="s">
        <v>1472</v>
      </c>
    </row>
    <row r="303" spans="1:2" x14ac:dyDescent="0.25">
      <c r="A303" s="302" t="s">
        <v>514</v>
      </c>
      <c r="B303" s="303" t="s">
        <v>1472</v>
      </c>
    </row>
    <row r="304" spans="1:2" ht="30" x14ac:dyDescent="0.25">
      <c r="A304" s="302" t="s">
        <v>515</v>
      </c>
      <c r="B304" s="303" t="s">
        <v>1473</v>
      </c>
    </row>
    <row r="305" spans="1:2" ht="30" x14ac:dyDescent="0.25">
      <c r="A305" s="302" t="s">
        <v>516</v>
      </c>
      <c r="B305" s="303" t="s">
        <v>1473</v>
      </c>
    </row>
    <row r="306" spans="1:2" x14ac:dyDescent="0.25">
      <c r="A306" s="302" t="s">
        <v>517</v>
      </c>
      <c r="B306" s="303" t="s">
        <v>1474</v>
      </c>
    </row>
    <row r="307" spans="1:2" x14ac:dyDescent="0.25">
      <c r="A307" s="302" t="s">
        <v>518</v>
      </c>
      <c r="B307" s="303" t="s">
        <v>1475</v>
      </c>
    </row>
    <row r="308" spans="1:2" x14ac:dyDescent="0.25">
      <c r="A308" s="302" t="s">
        <v>519</v>
      </c>
      <c r="B308" s="303" t="s">
        <v>1476</v>
      </c>
    </row>
    <row r="309" spans="1:2" x14ac:dyDescent="0.25">
      <c r="A309" s="302" t="s">
        <v>520</v>
      </c>
      <c r="B309" s="303" t="s">
        <v>1477</v>
      </c>
    </row>
    <row r="310" spans="1:2" x14ac:dyDescent="0.25">
      <c r="A310" s="302" t="s">
        <v>521</v>
      </c>
      <c r="B310" s="303" t="s">
        <v>1478</v>
      </c>
    </row>
    <row r="311" spans="1:2" x14ac:dyDescent="0.25">
      <c r="A311" s="302" t="s">
        <v>522</v>
      </c>
      <c r="B311" s="303" t="s">
        <v>1479</v>
      </c>
    </row>
    <row r="312" spans="1:2" x14ac:dyDescent="0.25">
      <c r="A312" s="302" t="s">
        <v>523</v>
      </c>
      <c r="B312" s="303" t="s">
        <v>1480</v>
      </c>
    </row>
    <row r="313" spans="1:2" x14ac:dyDescent="0.25">
      <c r="A313" s="302" t="s">
        <v>524</v>
      </c>
      <c r="B313" s="303" t="s">
        <v>1481</v>
      </c>
    </row>
    <row r="314" spans="1:2" x14ac:dyDescent="0.25">
      <c r="A314" s="302" t="s">
        <v>525</v>
      </c>
      <c r="B314" s="303" t="s">
        <v>1482</v>
      </c>
    </row>
    <row r="315" spans="1:2" x14ac:dyDescent="0.25">
      <c r="A315" s="302" t="s">
        <v>526</v>
      </c>
      <c r="B315" s="303" t="s">
        <v>1483</v>
      </c>
    </row>
    <row r="316" spans="1:2" x14ac:dyDescent="0.25">
      <c r="A316" s="302" t="s">
        <v>527</v>
      </c>
      <c r="B316" s="303" t="s">
        <v>1484</v>
      </c>
    </row>
    <row r="317" spans="1:2" x14ac:dyDescent="0.25">
      <c r="A317" s="302" t="s">
        <v>528</v>
      </c>
      <c r="B317" s="303" t="s">
        <v>1485</v>
      </c>
    </row>
    <row r="318" spans="1:2" x14ac:dyDescent="0.25">
      <c r="A318" s="302" t="s">
        <v>529</v>
      </c>
      <c r="B318" s="303" t="s">
        <v>1486</v>
      </c>
    </row>
    <row r="319" spans="1:2" x14ac:dyDescent="0.25">
      <c r="A319" s="302" t="s">
        <v>530</v>
      </c>
      <c r="B319" s="303" t="s">
        <v>1487</v>
      </c>
    </row>
    <row r="320" spans="1:2" x14ac:dyDescent="0.25">
      <c r="A320" s="302" t="s">
        <v>531</v>
      </c>
      <c r="B320" s="303" t="s">
        <v>1488</v>
      </c>
    </row>
    <row r="321" spans="1:2" x14ac:dyDescent="0.25">
      <c r="A321" s="302" t="s">
        <v>532</v>
      </c>
      <c r="B321" s="303" t="s">
        <v>1489</v>
      </c>
    </row>
    <row r="322" spans="1:2" x14ac:dyDescent="0.25">
      <c r="A322" s="302" t="s">
        <v>533</v>
      </c>
      <c r="B322" s="303" t="s">
        <v>1490</v>
      </c>
    </row>
    <row r="323" spans="1:2" x14ac:dyDescent="0.25">
      <c r="A323" s="302" t="s">
        <v>534</v>
      </c>
      <c r="B323" s="303" t="s">
        <v>1491</v>
      </c>
    </row>
    <row r="324" spans="1:2" x14ac:dyDescent="0.25">
      <c r="A324" s="302" t="s">
        <v>535</v>
      </c>
      <c r="B324" s="303" t="s">
        <v>1491</v>
      </c>
    </row>
    <row r="325" spans="1:2" x14ac:dyDescent="0.25">
      <c r="A325" s="302" t="s">
        <v>536</v>
      </c>
      <c r="B325" s="303" t="s">
        <v>1492</v>
      </c>
    </row>
    <row r="326" spans="1:2" x14ac:dyDescent="0.25">
      <c r="A326" s="302" t="s">
        <v>537</v>
      </c>
      <c r="B326" s="303" t="s">
        <v>1492</v>
      </c>
    </row>
    <row r="327" spans="1:2" x14ac:dyDescent="0.25">
      <c r="A327" s="302" t="s">
        <v>538</v>
      </c>
      <c r="B327" s="303" t="s">
        <v>1493</v>
      </c>
    </row>
    <row r="328" spans="1:2" x14ac:dyDescent="0.25">
      <c r="A328" s="302" t="s">
        <v>539</v>
      </c>
      <c r="B328" s="303" t="s">
        <v>1493</v>
      </c>
    </row>
    <row r="329" spans="1:2" ht="30" x14ac:dyDescent="0.25">
      <c r="A329" s="302" t="s">
        <v>540</v>
      </c>
      <c r="B329" s="303" t="s">
        <v>1494</v>
      </c>
    </row>
    <row r="330" spans="1:2" ht="30" x14ac:dyDescent="0.25">
      <c r="A330" s="302" t="s">
        <v>541</v>
      </c>
      <c r="B330" s="303" t="s">
        <v>1495</v>
      </c>
    </row>
    <row r="331" spans="1:2" x14ac:dyDescent="0.25">
      <c r="A331" s="302" t="s">
        <v>542</v>
      </c>
      <c r="B331" s="303" t="s">
        <v>1496</v>
      </c>
    </row>
    <row r="332" spans="1:2" ht="30" x14ac:dyDescent="0.25">
      <c r="A332" s="302" t="s">
        <v>543</v>
      </c>
      <c r="B332" s="303" t="s">
        <v>1497</v>
      </c>
    </row>
    <row r="333" spans="1:2" ht="30" x14ac:dyDescent="0.25">
      <c r="A333" s="302" t="s">
        <v>544</v>
      </c>
      <c r="B333" s="303" t="s">
        <v>1497</v>
      </c>
    </row>
    <row r="334" spans="1:2" x14ac:dyDescent="0.25">
      <c r="A334" s="302" t="s">
        <v>545</v>
      </c>
      <c r="B334" s="303" t="s">
        <v>1498</v>
      </c>
    </row>
    <row r="335" spans="1:2" x14ac:dyDescent="0.25">
      <c r="A335" s="302" t="s">
        <v>546</v>
      </c>
      <c r="B335" s="303" t="s">
        <v>1498</v>
      </c>
    </row>
    <row r="336" spans="1:2" x14ac:dyDescent="0.25">
      <c r="A336" s="302" t="s">
        <v>547</v>
      </c>
      <c r="B336" s="303" t="s">
        <v>1499</v>
      </c>
    </row>
    <row r="337" spans="1:2" x14ac:dyDescent="0.25">
      <c r="A337" s="302" t="s">
        <v>548</v>
      </c>
      <c r="B337" s="303" t="s">
        <v>1499</v>
      </c>
    </row>
    <row r="338" spans="1:2" x14ac:dyDescent="0.25">
      <c r="A338" s="302" t="s">
        <v>549</v>
      </c>
      <c r="B338" s="303" t="s">
        <v>1500</v>
      </c>
    </row>
    <row r="339" spans="1:2" ht="30" x14ac:dyDescent="0.25">
      <c r="A339" s="302" t="s">
        <v>550</v>
      </c>
      <c r="B339" s="303" t="s">
        <v>1501</v>
      </c>
    </row>
    <row r="340" spans="1:2" x14ac:dyDescent="0.25">
      <c r="A340" s="302" t="s">
        <v>551</v>
      </c>
      <c r="B340" s="303" t="s">
        <v>1502</v>
      </c>
    </row>
    <row r="341" spans="1:2" x14ac:dyDescent="0.25">
      <c r="A341" s="302" t="s">
        <v>552</v>
      </c>
      <c r="B341" s="303" t="s">
        <v>1503</v>
      </c>
    </row>
    <row r="342" spans="1:2" x14ac:dyDescent="0.25">
      <c r="A342" s="302" t="s">
        <v>553</v>
      </c>
      <c r="B342" s="303" t="s">
        <v>1504</v>
      </c>
    </row>
    <row r="343" spans="1:2" x14ac:dyDescent="0.25">
      <c r="A343" s="302" t="s">
        <v>554</v>
      </c>
      <c r="B343" s="303" t="s">
        <v>1504</v>
      </c>
    </row>
    <row r="344" spans="1:2" x14ac:dyDescent="0.25">
      <c r="A344" s="302" t="s">
        <v>555</v>
      </c>
      <c r="B344" s="303" t="s">
        <v>1505</v>
      </c>
    </row>
    <row r="345" spans="1:2" x14ac:dyDescent="0.25">
      <c r="A345" s="302" t="s">
        <v>556</v>
      </c>
      <c r="B345" s="303" t="s">
        <v>1506</v>
      </c>
    </row>
    <row r="346" spans="1:2" x14ac:dyDescent="0.25">
      <c r="A346" s="302" t="s">
        <v>557</v>
      </c>
      <c r="B346" s="303" t="s">
        <v>1507</v>
      </c>
    </row>
    <row r="347" spans="1:2" x14ac:dyDescent="0.25">
      <c r="A347" s="302" t="s">
        <v>558</v>
      </c>
      <c r="B347" s="303" t="s">
        <v>1508</v>
      </c>
    </row>
    <row r="348" spans="1:2" x14ac:dyDescent="0.25">
      <c r="A348" s="302" t="s">
        <v>559</v>
      </c>
      <c r="B348" s="303" t="s">
        <v>1509</v>
      </c>
    </row>
    <row r="349" spans="1:2" x14ac:dyDescent="0.25">
      <c r="A349" s="302" t="s">
        <v>560</v>
      </c>
      <c r="B349" s="303" t="s">
        <v>1509</v>
      </c>
    </row>
    <row r="350" spans="1:2" x14ac:dyDescent="0.25">
      <c r="A350" s="302" t="s">
        <v>561</v>
      </c>
      <c r="B350" s="303" t="s">
        <v>1510</v>
      </c>
    </row>
    <row r="351" spans="1:2" x14ac:dyDescent="0.25">
      <c r="A351" s="302" t="s">
        <v>562</v>
      </c>
      <c r="B351" s="303" t="s">
        <v>1511</v>
      </c>
    </row>
    <row r="352" spans="1:2" x14ac:dyDescent="0.25">
      <c r="A352" s="302" t="s">
        <v>563</v>
      </c>
      <c r="B352" s="303" t="s">
        <v>1512</v>
      </c>
    </row>
    <row r="353" spans="1:2" x14ac:dyDescent="0.25">
      <c r="A353" s="302" t="s">
        <v>564</v>
      </c>
      <c r="B353" s="303" t="s">
        <v>1513</v>
      </c>
    </row>
    <row r="354" spans="1:2" x14ac:dyDescent="0.25">
      <c r="A354" s="302" t="s">
        <v>565</v>
      </c>
      <c r="B354" s="303" t="s">
        <v>1513</v>
      </c>
    </row>
    <row r="355" spans="1:2" x14ac:dyDescent="0.25">
      <c r="A355" s="302" t="s">
        <v>566</v>
      </c>
      <c r="B355" s="303" t="s">
        <v>1514</v>
      </c>
    </row>
    <row r="356" spans="1:2" x14ac:dyDescent="0.25">
      <c r="A356" s="302" t="s">
        <v>567</v>
      </c>
      <c r="B356" s="303" t="s">
        <v>1515</v>
      </c>
    </row>
    <row r="357" spans="1:2" ht="30" x14ac:dyDescent="0.25">
      <c r="A357" s="302" t="s">
        <v>568</v>
      </c>
      <c r="B357" s="303" t="s">
        <v>1516</v>
      </c>
    </row>
    <row r="358" spans="1:2" x14ac:dyDescent="0.25">
      <c r="A358" s="302" t="s">
        <v>569</v>
      </c>
      <c r="B358" s="303" t="s">
        <v>1517</v>
      </c>
    </row>
    <row r="359" spans="1:2" x14ac:dyDescent="0.25">
      <c r="A359" s="302" t="s">
        <v>570</v>
      </c>
      <c r="B359" s="303" t="s">
        <v>1518</v>
      </c>
    </row>
    <row r="360" spans="1:2" x14ac:dyDescent="0.25">
      <c r="A360" s="302" t="s">
        <v>571</v>
      </c>
      <c r="B360" s="303" t="s">
        <v>1519</v>
      </c>
    </row>
    <row r="361" spans="1:2" x14ac:dyDescent="0.25">
      <c r="A361" s="302" t="s">
        <v>572</v>
      </c>
      <c r="B361" s="303" t="s">
        <v>1520</v>
      </c>
    </row>
    <row r="362" spans="1:2" x14ac:dyDescent="0.25">
      <c r="A362" s="302" t="s">
        <v>573</v>
      </c>
      <c r="B362" s="303" t="s">
        <v>1521</v>
      </c>
    </row>
    <row r="363" spans="1:2" x14ac:dyDescent="0.25">
      <c r="A363" s="302" t="s">
        <v>574</v>
      </c>
      <c r="B363" s="303" t="s">
        <v>1522</v>
      </c>
    </row>
    <row r="364" spans="1:2" x14ac:dyDescent="0.25">
      <c r="A364" s="302" t="s">
        <v>575</v>
      </c>
      <c r="B364" s="303" t="s">
        <v>1523</v>
      </c>
    </row>
    <row r="365" spans="1:2" ht="30" x14ac:dyDescent="0.25">
      <c r="A365" s="302" t="s">
        <v>576</v>
      </c>
      <c r="B365" s="303" t="s">
        <v>1524</v>
      </c>
    </row>
    <row r="366" spans="1:2" x14ac:dyDescent="0.25">
      <c r="A366" s="302" t="s">
        <v>577</v>
      </c>
      <c r="B366" s="303" t="s">
        <v>1525</v>
      </c>
    </row>
    <row r="367" spans="1:2" x14ac:dyDescent="0.25">
      <c r="A367" s="302" t="s">
        <v>578</v>
      </c>
      <c r="B367" s="303" t="s">
        <v>1526</v>
      </c>
    </row>
    <row r="368" spans="1:2" x14ac:dyDescent="0.25">
      <c r="A368" s="302" t="s">
        <v>579</v>
      </c>
      <c r="B368" s="303" t="s">
        <v>1527</v>
      </c>
    </row>
    <row r="369" spans="1:2" x14ac:dyDescent="0.25">
      <c r="A369" s="302" t="s">
        <v>580</v>
      </c>
      <c r="B369" s="303" t="s">
        <v>1528</v>
      </c>
    </row>
    <row r="370" spans="1:2" x14ac:dyDescent="0.25">
      <c r="A370" s="302" t="s">
        <v>581</v>
      </c>
      <c r="B370" s="303" t="s">
        <v>1528</v>
      </c>
    </row>
    <row r="371" spans="1:2" x14ac:dyDescent="0.25">
      <c r="A371" s="302" t="s">
        <v>582</v>
      </c>
      <c r="B371" s="303" t="s">
        <v>1529</v>
      </c>
    </row>
    <row r="372" spans="1:2" x14ac:dyDescent="0.25">
      <c r="A372" s="302" t="s">
        <v>583</v>
      </c>
      <c r="B372" s="303" t="s">
        <v>1530</v>
      </c>
    </row>
    <row r="373" spans="1:2" x14ac:dyDescent="0.25">
      <c r="A373" s="302" t="s">
        <v>584</v>
      </c>
      <c r="B373" s="303" t="s">
        <v>1531</v>
      </c>
    </row>
    <row r="374" spans="1:2" x14ac:dyDescent="0.25">
      <c r="A374" s="302" t="s">
        <v>585</v>
      </c>
      <c r="B374" s="303" t="s">
        <v>1532</v>
      </c>
    </row>
    <row r="375" spans="1:2" x14ac:dyDescent="0.25">
      <c r="A375" s="302" t="s">
        <v>586</v>
      </c>
      <c r="B375" s="303" t="s">
        <v>1533</v>
      </c>
    </row>
    <row r="376" spans="1:2" x14ac:dyDescent="0.25">
      <c r="A376" s="302" t="s">
        <v>587</v>
      </c>
      <c r="B376" s="303" t="s">
        <v>1534</v>
      </c>
    </row>
    <row r="377" spans="1:2" ht="30" x14ac:dyDescent="0.25">
      <c r="A377" s="302" t="s">
        <v>588</v>
      </c>
      <c r="B377" s="303" t="s">
        <v>1535</v>
      </c>
    </row>
    <row r="378" spans="1:2" ht="30" x14ac:dyDescent="0.25">
      <c r="A378" s="302" t="s">
        <v>589</v>
      </c>
      <c r="B378" s="303" t="s">
        <v>1536</v>
      </c>
    </row>
    <row r="379" spans="1:2" x14ac:dyDescent="0.25">
      <c r="A379" s="302" t="s">
        <v>590</v>
      </c>
      <c r="B379" s="303" t="s">
        <v>1537</v>
      </c>
    </row>
    <row r="380" spans="1:2" x14ac:dyDescent="0.25">
      <c r="A380" s="302" t="s">
        <v>591</v>
      </c>
      <c r="B380" s="303" t="s">
        <v>1538</v>
      </c>
    </row>
    <row r="381" spans="1:2" x14ac:dyDescent="0.25">
      <c r="A381" s="302" t="s">
        <v>592</v>
      </c>
      <c r="B381" s="303" t="s">
        <v>1539</v>
      </c>
    </row>
    <row r="382" spans="1:2" x14ac:dyDescent="0.25">
      <c r="A382" s="302" t="s">
        <v>593</v>
      </c>
      <c r="B382" s="303" t="s">
        <v>1540</v>
      </c>
    </row>
    <row r="383" spans="1:2" x14ac:dyDescent="0.25">
      <c r="A383" s="302" t="s">
        <v>594</v>
      </c>
      <c r="B383" s="303" t="s">
        <v>1541</v>
      </c>
    </row>
    <row r="384" spans="1:2" x14ac:dyDescent="0.25">
      <c r="A384" s="302" t="s">
        <v>595</v>
      </c>
      <c r="B384" s="303" t="s">
        <v>1541</v>
      </c>
    </row>
    <row r="385" spans="1:2" ht="30" x14ac:dyDescent="0.25">
      <c r="A385" s="302" t="s">
        <v>596</v>
      </c>
      <c r="B385" s="303" t="s">
        <v>1542</v>
      </c>
    </row>
    <row r="386" spans="1:2" ht="30" x14ac:dyDescent="0.25">
      <c r="A386" s="302" t="s">
        <v>597</v>
      </c>
      <c r="B386" s="303" t="s">
        <v>1542</v>
      </c>
    </row>
    <row r="387" spans="1:2" x14ac:dyDescent="0.25">
      <c r="A387" s="302" t="s">
        <v>598</v>
      </c>
      <c r="B387" s="303" t="s">
        <v>1543</v>
      </c>
    </row>
    <row r="388" spans="1:2" ht="30" x14ac:dyDescent="0.25">
      <c r="A388" s="302" t="s">
        <v>599</v>
      </c>
      <c r="B388" s="303" t="s">
        <v>1544</v>
      </c>
    </row>
    <row r="389" spans="1:2" x14ac:dyDescent="0.25">
      <c r="A389" s="302" t="s">
        <v>600</v>
      </c>
      <c r="B389" s="303" t="s">
        <v>1545</v>
      </c>
    </row>
    <row r="390" spans="1:2" x14ac:dyDescent="0.25">
      <c r="A390" s="302" t="s">
        <v>601</v>
      </c>
      <c r="B390" s="303" t="s">
        <v>1546</v>
      </c>
    </row>
    <row r="391" spans="1:2" x14ac:dyDescent="0.25">
      <c r="A391" s="302" t="s">
        <v>602</v>
      </c>
      <c r="B391" s="303" t="s">
        <v>1547</v>
      </c>
    </row>
    <row r="392" spans="1:2" x14ac:dyDescent="0.25">
      <c r="A392" s="302" t="s">
        <v>603</v>
      </c>
      <c r="B392" s="303" t="s">
        <v>1548</v>
      </c>
    </row>
    <row r="393" spans="1:2" x14ac:dyDescent="0.25">
      <c r="A393" s="302" t="s">
        <v>604</v>
      </c>
      <c r="B393" s="303" t="s">
        <v>1549</v>
      </c>
    </row>
    <row r="394" spans="1:2" x14ac:dyDescent="0.25">
      <c r="A394" s="302" t="s">
        <v>605</v>
      </c>
      <c r="B394" s="303" t="s">
        <v>1550</v>
      </c>
    </row>
    <row r="395" spans="1:2" x14ac:dyDescent="0.25">
      <c r="A395" s="302" t="s">
        <v>606</v>
      </c>
      <c r="B395" s="303" t="s">
        <v>1550</v>
      </c>
    </row>
    <row r="396" spans="1:2" x14ac:dyDescent="0.25">
      <c r="A396" s="302" t="s">
        <v>607</v>
      </c>
      <c r="B396" s="303" t="s">
        <v>1551</v>
      </c>
    </row>
    <row r="397" spans="1:2" x14ac:dyDescent="0.25">
      <c r="A397" s="302" t="s">
        <v>608</v>
      </c>
      <c r="B397" s="303" t="s">
        <v>1551</v>
      </c>
    </row>
    <row r="398" spans="1:2" x14ac:dyDescent="0.25">
      <c r="A398" s="302" t="s">
        <v>609</v>
      </c>
      <c r="B398" s="303" t="s">
        <v>1552</v>
      </c>
    </row>
    <row r="399" spans="1:2" x14ac:dyDescent="0.25">
      <c r="A399" s="302" t="s">
        <v>610</v>
      </c>
      <c r="B399" s="303" t="s">
        <v>1552</v>
      </c>
    </row>
    <row r="400" spans="1:2" x14ac:dyDescent="0.25">
      <c r="A400" s="302" t="s">
        <v>611</v>
      </c>
      <c r="B400" s="303" t="s">
        <v>1553</v>
      </c>
    </row>
    <row r="401" spans="1:2" x14ac:dyDescent="0.25">
      <c r="A401" s="302" t="s">
        <v>612</v>
      </c>
      <c r="B401" s="303" t="s">
        <v>1554</v>
      </c>
    </row>
    <row r="402" spans="1:2" x14ac:dyDescent="0.25">
      <c r="A402" s="302" t="s">
        <v>613</v>
      </c>
      <c r="B402" s="303" t="s">
        <v>1555</v>
      </c>
    </row>
    <row r="403" spans="1:2" x14ac:dyDescent="0.25">
      <c r="A403" s="302" t="s">
        <v>614</v>
      </c>
      <c r="B403" s="303" t="s">
        <v>1556</v>
      </c>
    </row>
    <row r="404" spans="1:2" x14ac:dyDescent="0.25">
      <c r="A404" s="302" t="s">
        <v>615</v>
      </c>
      <c r="B404" s="303" t="s">
        <v>1557</v>
      </c>
    </row>
    <row r="405" spans="1:2" x14ac:dyDescent="0.25">
      <c r="A405" s="302" t="s">
        <v>616</v>
      </c>
      <c r="B405" s="303" t="s">
        <v>1557</v>
      </c>
    </row>
    <row r="406" spans="1:2" x14ac:dyDescent="0.25">
      <c r="A406" s="302" t="s">
        <v>617</v>
      </c>
      <c r="B406" s="303" t="s">
        <v>1558</v>
      </c>
    </row>
    <row r="407" spans="1:2" x14ac:dyDescent="0.25">
      <c r="A407" s="302" t="s">
        <v>618</v>
      </c>
      <c r="B407" s="303" t="s">
        <v>1559</v>
      </c>
    </row>
    <row r="408" spans="1:2" x14ac:dyDescent="0.25">
      <c r="A408" s="302" t="s">
        <v>619</v>
      </c>
      <c r="B408" s="303" t="s">
        <v>1560</v>
      </c>
    </row>
    <row r="409" spans="1:2" x14ac:dyDescent="0.25">
      <c r="A409" s="302" t="s">
        <v>620</v>
      </c>
      <c r="B409" s="303" t="s">
        <v>1561</v>
      </c>
    </row>
    <row r="410" spans="1:2" x14ac:dyDescent="0.25">
      <c r="A410" s="302" t="s">
        <v>621</v>
      </c>
      <c r="B410" s="303" t="s">
        <v>1562</v>
      </c>
    </row>
    <row r="411" spans="1:2" x14ac:dyDescent="0.25">
      <c r="A411" s="302" t="s">
        <v>622</v>
      </c>
      <c r="B411" s="303" t="s">
        <v>1563</v>
      </c>
    </row>
    <row r="412" spans="1:2" x14ac:dyDescent="0.25">
      <c r="A412" s="302" t="s">
        <v>623</v>
      </c>
      <c r="B412" s="303" t="s">
        <v>1564</v>
      </c>
    </row>
    <row r="413" spans="1:2" x14ac:dyDescent="0.25">
      <c r="A413" s="302" t="s">
        <v>624</v>
      </c>
      <c r="B413" s="303" t="s">
        <v>1565</v>
      </c>
    </row>
    <row r="414" spans="1:2" x14ac:dyDescent="0.25">
      <c r="A414" s="302" t="s">
        <v>625</v>
      </c>
      <c r="B414" s="303" t="s">
        <v>1566</v>
      </c>
    </row>
    <row r="415" spans="1:2" x14ac:dyDescent="0.25">
      <c r="A415" s="302" t="s">
        <v>626</v>
      </c>
      <c r="B415" s="303" t="s">
        <v>1567</v>
      </c>
    </row>
    <row r="416" spans="1:2" x14ac:dyDescent="0.25">
      <c r="A416" s="302" t="s">
        <v>627</v>
      </c>
      <c r="B416" s="303" t="s">
        <v>1567</v>
      </c>
    </row>
    <row r="417" spans="1:2" x14ac:dyDescent="0.25">
      <c r="A417" s="302" t="s">
        <v>628</v>
      </c>
      <c r="B417" s="303" t="s">
        <v>1568</v>
      </c>
    </row>
    <row r="418" spans="1:2" x14ac:dyDescent="0.25">
      <c r="A418" s="302" t="s">
        <v>629</v>
      </c>
      <c r="B418" s="303" t="s">
        <v>1568</v>
      </c>
    </row>
    <row r="419" spans="1:2" x14ac:dyDescent="0.25">
      <c r="A419" s="302" t="s">
        <v>630</v>
      </c>
      <c r="B419" s="303" t="s">
        <v>1569</v>
      </c>
    </row>
    <row r="420" spans="1:2" x14ac:dyDescent="0.25">
      <c r="A420" s="302" t="s">
        <v>631</v>
      </c>
      <c r="B420" s="303" t="s">
        <v>1569</v>
      </c>
    </row>
    <row r="421" spans="1:2" x14ac:dyDescent="0.25">
      <c r="A421" s="302" t="s">
        <v>632</v>
      </c>
      <c r="B421" s="303" t="s">
        <v>1570</v>
      </c>
    </row>
    <row r="422" spans="1:2" x14ac:dyDescent="0.25">
      <c r="A422" s="302" t="s">
        <v>633</v>
      </c>
      <c r="B422" s="303" t="s">
        <v>1570</v>
      </c>
    </row>
    <row r="423" spans="1:2" x14ac:dyDescent="0.25">
      <c r="A423" s="302" t="s">
        <v>634</v>
      </c>
      <c r="B423" s="303" t="s">
        <v>1571</v>
      </c>
    </row>
    <row r="424" spans="1:2" x14ac:dyDescent="0.25">
      <c r="A424" s="302" t="s">
        <v>635</v>
      </c>
      <c r="B424" s="303" t="s">
        <v>1572</v>
      </c>
    </row>
    <row r="425" spans="1:2" x14ac:dyDescent="0.25">
      <c r="A425" s="302" t="s">
        <v>636</v>
      </c>
      <c r="B425" s="303" t="s">
        <v>1573</v>
      </c>
    </row>
    <row r="426" spans="1:2" x14ac:dyDescent="0.25">
      <c r="A426" s="302" t="s">
        <v>637</v>
      </c>
      <c r="B426" s="303" t="s">
        <v>1574</v>
      </c>
    </row>
    <row r="427" spans="1:2" x14ac:dyDescent="0.25">
      <c r="A427" s="302" t="s">
        <v>638</v>
      </c>
      <c r="B427" s="303" t="s">
        <v>1575</v>
      </c>
    </row>
    <row r="428" spans="1:2" x14ac:dyDescent="0.25">
      <c r="A428" s="302" t="s">
        <v>639</v>
      </c>
      <c r="B428" s="303" t="s">
        <v>1576</v>
      </c>
    </row>
    <row r="429" spans="1:2" x14ac:dyDescent="0.25">
      <c r="A429" s="302" t="s">
        <v>640</v>
      </c>
      <c r="B429" s="303" t="s">
        <v>1577</v>
      </c>
    </row>
    <row r="430" spans="1:2" x14ac:dyDescent="0.25">
      <c r="A430" s="302" t="s">
        <v>641</v>
      </c>
      <c r="B430" s="303" t="s">
        <v>1578</v>
      </c>
    </row>
    <row r="431" spans="1:2" x14ac:dyDescent="0.25">
      <c r="A431" s="302" t="s">
        <v>642</v>
      </c>
      <c r="B431" s="303" t="s">
        <v>1579</v>
      </c>
    </row>
    <row r="432" spans="1:2" x14ac:dyDescent="0.25">
      <c r="A432" s="302" t="s">
        <v>643</v>
      </c>
      <c r="B432" s="303" t="s">
        <v>1580</v>
      </c>
    </row>
    <row r="433" spans="1:2" x14ac:dyDescent="0.25">
      <c r="A433" s="302" t="s">
        <v>644</v>
      </c>
      <c r="B433" s="303" t="s">
        <v>1581</v>
      </c>
    </row>
    <row r="434" spans="1:2" x14ac:dyDescent="0.25">
      <c r="A434" s="302" t="s">
        <v>645</v>
      </c>
      <c r="B434" s="303" t="s">
        <v>1582</v>
      </c>
    </row>
    <row r="435" spans="1:2" x14ac:dyDescent="0.25">
      <c r="A435" s="302" t="s">
        <v>646</v>
      </c>
      <c r="B435" s="303" t="s">
        <v>1583</v>
      </c>
    </row>
    <row r="436" spans="1:2" x14ac:dyDescent="0.25">
      <c r="A436" s="302" t="s">
        <v>647</v>
      </c>
      <c r="B436" s="303" t="s">
        <v>1584</v>
      </c>
    </row>
    <row r="437" spans="1:2" x14ac:dyDescent="0.25">
      <c r="A437" s="302" t="s">
        <v>648</v>
      </c>
      <c r="B437" s="303" t="s">
        <v>1584</v>
      </c>
    </row>
    <row r="438" spans="1:2" ht="27.75" x14ac:dyDescent="0.25">
      <c r="A438" s="309" t="s">
        <v>649</v>
      </c>
      <c r="B438" s="306" t="s">
        <v>1585</v>
      </c>
    </row>
    <row r="439" spans="1:2" x14ac:dyDescent="0.25">
      <c r="A439" s="307" t="s">
        <v>650</v>
      </c>
      <c r="B439" s="306" t="s">
        <v>1585</v>
      </c>
    </row>
    <row r="440" spans="1:2" x14ac:dyDescent="0.25">
      <c r="A440" s="307" t="s">
        <v>651</v>
      </c>
      <c r="B440" s="306" t="s">
        <v>1586</v>
      </c>
    </row>
    <row r="441" spans="1:2" x14ac:dyDescent="0.25">
      <c r="A441" s="307" t="s">
        <v>652</v>
      </c>
      <c r="B441" s="306" t="s">
        <v>1587</v>
      </c>
    </row>
    <row r="442" spans="1:2" x14ac:dyDescent="0.25">
      <c r="A442" s="307" t="s">
        <v>653</v>
      </c>
      <c r="B442" s="306" t="s">
        <v>1588</v>
      </c>
    </row>
    <row r="443" spans="1:2" x14ac:dyDescent="0.25">
      <c r="A443" s="307" t="s">
        <v>654</v>
      </c>
      <c r="B443" s="306" t="s">
        <v>1589</v>
      </c>
    </row>
    <row r="444" spans="1:2" x14ac:dyDescent="0.25">
      <c r="A444" s="307" t="s">
        <v>655</v>
      </c>
      <c r="B444" s="306" t="s">
        <v>1590</v>
      </c>
    </row>
    <row r="445" spans="1:2" x14ac:dyDescent="0.25">
      <c r="A445" s="307" t="s">
        <v>656</v>
      </c>
      <c r="B445" s="306" t="s">
        <v>1591</v>
      </c>
    </row>
    <row r="446" spans="1:2" x14ac:dyDescent="0.25">
      <c r="A446" s="307" t="s">
        <v>657</v>
      </c>
      <c r="B446" s="306" t="s">
        <v>1592</v>
      </c>
    </row>
    <row r="447" spans="1:2" x14ac:dyDescent="0.25">
      <c r="A447" s="307" t="s">
        <v>658</v>
      </c>
      <c r="B447" s="306" t="s">
        <v>1593</v>
      </c>
    </row>
    <row r="448" spans="1:2" x14ac:dyDescent="0.25">
      <c r="A448" s="307" t="s">
        <v>659</v>
      </c>
      <c r="B448" s="306" t="s">
        <v>1594</v>
      </c>
    </row>
    <row r="449" spans="1:2" x14ac:dyDescent="0.25">
      <c r="A449" s="307" t="s">
        <v>660</v>
      </c>
      <c r="B449" s="306" t="s">
        <v>1595</v>
      </c>
    </row>
    <row r="450" spans="1:2" x14ac:dyDescent="0.25">
      <c r="A450" s="307" t="s">
        <v>661</v>
      </c>
      <c r="B450" s="306" t="s">
        <v>1595</v>
      </c>
    </row>
    <row r="451" spans="1:2" ht="30" x14ac:dyDescent="0.25">
      <c r="A451" s="310" t="s">
        <v>662</v>
      </c>
      <c r="B451" s="311" t="s">
        <v>1596</v>
      </c>
    </row>
    <row r="452" spans="1:2" x14ac:dyDescent="0.25">
      <c r="A452" s="312" t="s">
        <v>663</v>
      </c>
      <c r="B452" s="311" t="s">
        <v>1597</v>
      </c>
    </row>
    <row r="453" spans="1:2" x14ac:dyDescent="0.25">
      <c r="A453" s="312" t="s">
        <v>664</v>
      </c>
      <c r="B453" s="311" t="s">
        <v>1597</v>
      </c>
    </row>
    <row r="454" spans="1:2" x14ac:dyDescent="0.25">
      <c r="A454" s="312" t="s">
        <v>665</v>
      </c>
      <c r="B454" s="311" t="s">
        <v>1597</v>
      </c>
    </row>
    <row r="455" spans="1:2" x14ac:dyDescent="0.25">
      <c r="A455" s="312" t="s">
        <v>666</v>
      </c>
      <c r="B455" s="311" t="s">
        <v>1598</v>
      </c>
    </row>
    <row r="456" spans="1:2" x14ac:dyDescent="0.25">
      <c r="A456" s="312" t="s">
        <v>667</v>
      </c>
      <c r="B456" s="311" t="s">
        <v>1598</v>
      </c>
    </row>
    <row r="457" spans="1:2" x14ac:dyDescent="0.25">
      <c r="A457" s="312" t="s">
        <v>668</v>
      </c>
      <c r="B457" s="311" t="s">
        <v>1598</v>
      </c>
    </row>
    <row r="458" spans="1:2" ht="30" x14ac:dyDescent="0.25">
      <c r="A458" s="312" t="s">
        <v>669</v>
      </c>
      <c r="B458" s="311" t="s">
        <v>1599</v>
      </c>
    </row>
    <row r="459" spans="1:2" x14ac:dyDescent="0.25">
      <c r="A459" s="312" t="s">
        <v>670</v>
      </c>
      <c r="B459" s="311" t="s">
        <v>1600</v>
      </c>
    </row>
    <row r="460" spans="1:2" x14ac:dyDescent="0.25">
      <c r="A460" s="312" t="s">
        <v>671</v>
      </c>
      <c r="B460" s="311" t="s">
        <v>1601</v>
      </c>
    </row>
    <row r="461" spans="1:2" x14ac:dyDescent="0.25">
      <c r="A461" s="312" t="s">
        <v>672</v>
      </c>
      <c r="B461" s="311" t="s">
        <v>1602</v>
      </c>
    </row>
    <row r="462" spans="1:2" x14ac:dyDescent="0.25">
      <c r="A462" s="312" t="s">
        <v>673</v>
      </c>
      <c r="B462" s="311" t="s">
        <v>1603</v>
      </c>
    </row>
    <row r="463" spans="1:2" x14ac:dyDescent="0.25">
      <c r="A463" s="312" t="s">
        <v>674</v>
      </c>
      <c r="B463" s="311" t="s">
        <v>1604</v>
      </c>
    </row>
    <row r="464" spans="1:2" x14ac:dyDescent="0.25">
      <c r="A464" s="312" t="s">
        <v>675</v>
      </c>
      <c r="B464" s="311" t="s">
        <v>1605</v>
      </c>
    </row>
    <row r="465" spans="1:2" x14ac:dyDescent="0.25">
      <c r="A465" s="312" t="s">
        <v>676</v>
      </c>
      <c r="B465" s="311" t="s">
        <v>1606</v>
      </c>
    </row>
    <row r="466" spans="1:2" x14ac:dyDescent="0.25">
      <c r="A466" s="312" t="s">
        <v>677</v>
      </c>
      <c r="B466" s="311" t="s">
        <v>1607</v>
      </c>
    </row>
    <row r="467" spans="1:2" x14ac:dyDescent="0.25">
      <c r="A467" s="312" t="s">
        <v>678</v>
      </c>
      <c r="B467" s="311" t="s">
        <v>1608</v>
      </c>
    </row>
    <row r="468" spans="1:2" x14ac:dyDescent="0.25">
      <c r="A468" s="312" t="s">
        <v>679</v>
      </c>
      <c r="B468" s="311" t="s">
        <v>1609</v>
      </c>
    </row>
    <row r="469" spans="1:2" x14ac:dyDescent="0.25">
      <c r="A469" s="312" t="s">
        <v>680</v>
      </c>
      <c r="B469" s="311" t="s">
        <v>1609</v>
      </c>
    </row>
    <row r="470" spans="1:2" x14ac:dyDescent="0.25">
      <c r="A470" s="312" t="s">
        <v>681</v>
      </c>
      <c r="B470" s="311" t="s">
        <v>1609</v>
      </c>
    </row>
    <row r="471" spans="1:2" ht="30" x14ac:dyDescent="0.25">
      <c r="A471" s="313" t="s">
        <v>682</v>
      </c>
      <c r="B471" s="306" t="s">
        <v>1610</v>
      </c>
    </row>
    <row r="472" spans="1:2" x14ac:dyDescent="0.25">
      <c r="A472" s="307" t="s">
        <v>683</v>
      </c>
      <c r="B472" s="306" t="s">
        <v>1611</v>
      </c>
    </row>
    <row r="473" spans="1:2" x14ac:dyDescent="0.25">
      <c r="A473" s="307" t="s">
        <v>684</v>
      </c>
      <c r="B473" s="306" t="s">
        <v>1612</v>
      </c>
    </row>
    <row r="474" spans="1:2" x14ac:dyDescent="0.25">
      <c r="A474" s="307" t="s">
        <v>685</v>
      </c>
      <c r="B474" s="306" t="s">
        <v>1612</v>
      </c>
    </row>
    <row r="475" spans="1:2" x14ac:dyDescent="0.25">
      <c r="A475" s="307" t="s">
        <v>686</v>
      </c>
      <c r="B475" s="306" t="s">
        <v>1613</v>
      </c>
    </row>
    <row r="476" spans="1:2" x14ac:dyDescent="0.25">
      <c r="A476" s="307" t="s">
        <v>687</v>
      </c>
      <c r="B476" s="306" t="s">
        <v>1613</v>
      </c>
    </row>
    <row r="477" spans="1:2" x14ac:dyDescent="0.25">
      <c r="A477" s="307" t="s">
        <v>688</v>
      </c>
      <c r="B477" s="306" t="s">
        <v>1614</v>
      </c>
    </row>
    <row r="478" spans="1:2" x14ac:dyDescent="0.25">
      <c r="A478" s="307" t="s">
        <v>689</v>
      </c>
      <c r="B478" s="306" t="s">
        <v>1615</v>
      </c>
    </row>
    <row r="479" spans="1:2" x14ac:dyDescent="0.25">
      <c r="A479" s="307" t="s">
        <v>690</v>
      </c>
      <c r="B479" s="306" t="s">
        <v>1616</v>
      </c>
    </row>
    <row r="480" spans="1:2" x14ac:dyDescent="0.25">
      <c r="A480" s="307" t="s">
        <v>691</v>
      </c>
      <c r="B480" s="306" t="s">
        <v>1617</v>
      </c>
    </row>
    <row r="481" spans="1:2" x14ac:dyDescent="0.25">
      <c r="A481" s="307" t="s">
        <v>692</v>
      </c>
      <c r="B481" s="306" t="s">
        <v>1618</v>
      </c>
    </row>
    <row r="482" spans="1:2" x14ac:dyDescent="0.25">
      <c r="A482" s="307" t="s">
        <v>693</v>
      </c>
      <c r="B482" s="306" t="s">
        <v>1619</v>
      </c>
    </row>
    <row r="483" spans="1:2" x14ac:dyDescent="0.25">
      <c r="A483" s="307" t="s">
        <v>694</v>
      </c>
      <c r="B483" s="306" t="s">
        <v>1620</v>
      </c>
    </row>
    <row r="484" spans="1:2" ht="30" x14ac:dyDescent="0.25">
      <c r="A484" s="307" t="s">
        <v>695</v>
      </c>
      <c r="B484" s="306" t="s">
        <v>1621</v>
      </c>
    </row>
    <row r="485" spans="1:2" x14ac:dyDescent="0.25">
      <c r="A485" s="307" t="s">
        <v>696</v>
      </c>
      <c r="B485" s="306" t="s">
        <v>1622</v>
      </c>
    </row>
    <row r="486" spans="1:2" x14ac:dyDescent="0.25">
      <c r="A486" s="307" t="s">
        <v>697</v>
      </c>
      <c r="B486" s="306" t="s">
        <v>1623</v>
      </c>
    </row>
    <row r="487" spans="1:2" x14ac:dyDescent="0.25">
      <c r="A487" s="307" t="s">
        <v>698</v>
      </c>
      <c r="B487" s="306" t="s">
        <v>1624</v>
      </c>
    </row>
    <row r="488" spans="1:2" x14ac:dyDescent="0.25">
      <c r="A488" s="307" t="s">
        <v>699</v>
      </c>
      <c r="B488" s="306" t="s">
        <v>1625</v>
      </c>
    </row>
    <row r="489" spans="1:2" x14ac:dyDescent="0.25">
      <c r="A489" s="307" t="s">
        <v>700</v>
      </c>
      <c r="B489" s="306" t="s">
        <v>1626</v>
      </c>
    </row>
    <row r="490" spans="1:2" x14ac:dyDescent="0.25">
      <c r="A490" s="307" t="s">
        <v>701</v>
      </c>
      <c r="B490" s="306" t="s">
        <v>1627</v>
      </c>
    </row>
    <row r="491" spans="1:2" x14ac:dyDescent="0.25">
      <c r="A491" s="307" t="s">
        <v>702</v>
      </c>
      <c r="B491" s="306" t="s">
        <v>1628</v>
      </c>
    </row>
    <row r="492" spans="1:2" x14ac:dyDescent="0.25">
      <c r="A492" s="307" t="s">
        <v>703</v>
      </c>
      <c r="B492" s="306" t="s">
        <v>1629</v>
      </c>
    </row>
    <row r="493" spans="1:2" x14ac:dyDescent="0.25">
      <c r="A493" s="307" t="s">
        <v>704</v>
      </c>
      <c r="B493" s="306" t="s">
        <v>1630</v>
      </c>
    </row>
    <row r="494" spans="1:2" x14ac:dyDescent="0.25">
      <c r="A494" s="307" t="s">
        <v>705</v>
      </c>
      <c r="B494" s="306" t="s">
        <v>1631</v>
      </c>
    </row>
    <row r="495" spans="1:2" x14ac:dyDescent="0.25">
      <c r="A495" s="307" t="s">
        <v>706</v>
      </c>
      <c r="B495" s="306" t="s">
        <v>1632</v>
      </c>
    </row>
    <row r="496" spans="1:2" x14ac:dyDescent="0.25">
      <c r="A496" s="307" t="s">
        <v>707</v>
      </c>
      <c r="B496" s="306" t="s">
        <v>1633</v>
      </c>
    </row>
    <row r="497" spans="1:2" x14ac:dyDescent="0.25">
      <c r="A497" s="307" t="s">
        <v>708</v>
      </c>
      <c r="B497" s="306" t="s">
        <v>1634</v>
      </c>
    </row>
    <row r="498" spans="1:2" x14ac:dyDescent="0.25">
      <c r="A498" s="307" t="s">
        <v>709</v>
      </c>
      <c r="B498" s="306" t="s">
        <v>1635</v>
      </c>
    </row>
    <row r="499" spans="1:2" x14ac:dyDescent="0.25">
      <c r="A499" s="307" t="s">
        <v>710</v>
      </c>
      <c r="B499" s="306" t="s">
        <v>1636</v>
      </c>
    </row>
    <row r="500" spans="1:2" x14ac:dyDescent="0.25">
      <c r="A500" s="307" t="s">
        <v>711</v>
      </c>
      <c r="B500" s="306" t="s">
        <v>1637</v>
      </c>
    </row>
    <row r="501" spans="1:2" x14ac:dyDescent="0.25">
      <c r="A501" s="307" t="s">
        <v>712</v>
      </c>
      <c r="B501" s="306" t="s">
        <v>1638</v>
      </c>
    </row>
    <row r="502" spans="1:2" x14ac:dyDescent="0.25">
      <c r="A502" s="307" t="s">
        <v>713</v>
      </c>
      <c r="B502" s="306" t="s">
        <v>1639</v>
      </c>
    </row>
    <row r="503" spans="1:2" x14ac:dyDescent="0.25">
      <c r="A503" s="307" t="s">
        <v>714</v>
      </c>
      <c r="B503" s="306" t="s">
        <v>1640</v>
      </c>
    </row>
    <row r="504" spans="1:2" x14ac:dyDescent="0.25">
      <c r="A504" s="307" t="s">
        <v>715</v>
      </c>
      <c r="B504" s="306" t="s">
        <v>1641</v>
      </c>
    </row>
    <row r="505" spans="1:2" x14ac:dyDescent="0.25">
      <c r="A505" s="307" t="s">
        <v>716</v>
      </c>
      <c r="B505" s="306" t="s">
        <v>1642</v>
      </c>
    </row>
    <row r="506" spans="1:2" ht="30" x14ac:dyDescent="0.25">
      <c r="A506" s="308" t="s">
        <v>717</v>
      </c>
      <c r="B506" s="303" t="s">
        <v>1643</v>
      </c>
    </row>
    <row r="507" spans="1:2" ht="30" x14ac:dyDescent="0.25">
      <c r="A507" s="302" t="s">
        <v>718</v>
      </c>
      <c r="B507" s="303" t="s">
        <v>1644</v>
      </c>
    </row>
    <row r="508" spans="1:2" x14ac:dyDescent="0.25">
      <c r="A508" s="302" t="s">
        <v>719</v>
      </c>
      <c r="B508" s="303" t="s">
        <v>1645</v>
      </c>
    </row>
    <row r="509" spans="1:2" x14ac:dyDescent="0.25">
      <c r="A509" s="302" t="s">
        <v>720</v>
      </c>
      <c r="B509" s="303" t="s">
        <v>1646</v>
      </c>
    </row>
    <row r="510" spans="1:2" x14ac:dyDescent="0.25">
      <c r="A510" s="302" t="s">
        <v>721</v>
      </c>
      <c r="B510" s="303" t="s">
        <v>1647</v>
      </c>
    </row>
    <row r="511" spans="1:2" x14ac:dyDescent="0.25">
      <c r="A511" s="302" t="s">
        <v>722</v>
      </c>
      <c r="B511" s="303" t="s">
        <v>1648</v>
      </c>
    </row>
    <row r="512" spans="1:2" x14ac:dyDescent="0.25">
      <c r="A512" s="302" t="s">
        <v>723</v>
      </c>
      <c r="B512" s="303" t="s">
        <v>1648</v>
      </c>
    </row>
    <row r="513" spans="1:2" x14ac:dyDescent="0.25">
      <c r="A513" s="302" t="s">
        <v>724</v>
      </c>
      <c r="B513" s="303" t="s">
        <v>1649</v>
      </c>
    </row>
    <row r="514" spans="1:2" x14ac:dyDescent="0.25">
      <c r="A514" s="302" t="s">
        <v>725</v>
      </c>
      <c r="B514" s="303" t="s">
        <v>1650</v>
      </c>
    </row>
    <row r="515" spans="1:2" x14ac:dyDescent="0.25">
      <c r="A515" s="302" t="s">
        <v>726</v>
      </c>
      <c r="B515" s="303" t="s">
        <v>1651</v>
      </c>
    </row>
    <row r="516" spans="1:2" ht="30" x14ac:dyDescent="0.25">
      <c r="A516" s="302" t="s">
        <v>727</v>
      </c>
      <c r="B516" s="303" t="s">
        <v>1652</v>
      </c>
    </row>
    <row r="517" spans="1:2" ht="30" x14ac:dyDescent="0.25">
      <c r="A517" s="302" t="s">
        <v>728</v>
      </c>
      <c r="B517" s="303" t="s">
        <v>1652</v>
      </c>
    </row>
    <row r="518" spans="1:2" x14ac:dyDescent="0.25">
      <c r="A518" s="302" t="s">
        <v>729</v>
      </c>
      <c r="B518" s="303" t="s">
        <v>1653</v>
      </c>
    </row>
    <row r="519" spans="1:2" x14ac:dyDescent="0.25">
      <c r="A519" s="302" t="s">
        <v>730</v>
      </c>
      <c r="B519" s="303" t="s">
        <v>1654</v>
      </c>
    </row>
    <row r="520" spans="1:2" ht="30" x14ac:dyDescent="0.25">
      <c r="A520" s="302" t="s">
        <v>731</v>
      </c>
      <c r="B520" s="303" t="s">
        <v>1655</v>
      </c>
    </row>
    <row r="521" spans="1:2" ht="30" x14ac:dyDescent="0.25">
      <c r="A521" s="302" t="s">
        <v>732</v>
      </c>
      <c r="B521" s="303" t="s">
        <v>1656</v>
      </c>
    </row>
    <row r="522" spans="1:2" x14ac:dyDescent="0.25">
      <c r="A522" s="302" t="s">
        <v>733</v>
      </c>
      <c r="B522" s="303" t="s">
        <v>1657</v>
      </c>
    </row>
    <row r="523" spans="1:2" ht="30" x14ac:dyDescent="0.25">
      <c r="A523" s="302" t="s">
        <v>734</v>
      </c>
      <c r="B523" s="303" t="s">
        <v>1658</v>
      </c>
    </row>
    <row r="524" spans="1:2" ht="30" x14ac:dyDescent="0.25">
      <c r="A524" s="302" t="s">
        <v>735</v>
      </c>
      <c r="B524" s="303" t="s">
        <v>1659</v>
      </c>
    </row>
    <row r="525" spans="1:2" ht="30" x14ac:dyDescent="0.25">
      <c r="A525" s="302" t="s">
        <v>736</v>
      </c>
      <c r="B525" s="303" t="s">
        <v>1660</v>
      </c>
    </row>
    <row r="526" spans="1:2" x14ac:dyDescent="0.25">
      <c r="A526" s="302" t="s">
        <v>737</v>
      </c>
      <c r="B526" s="303" t="s">
        <v>1661</v>
      </c>
    </row>
    <row r="527" spans="1:2" x14ac:dyDescent="0.25">
      <c r="A527" s="302" t="s">
        <v>738</v>
      </c>
      <c r="B527" s="303" t="s">
        <v>1662</v>
      </c>
    </row>
    <row r="528" spans="1:2" x14ac:dyDescent="0.25">
      <c r="A528" s="302" t="s">
        <v>739</v>
      </c>
      <c r="B528" s="303" t="s">
        <v>1663</v>
      </c>
    </row>
    <row r="529" spans="1:2" x14ac:dyDescent="0.25">
      <c r="A529" s="302" t="s">
        <v>740</v>
      </c>
      <c r="B529" s="303" t="s">
        <v>1664</v>
      </c>
    </row>
    <row r="530" spans="1:2" ht="30" x14ac:dyDescent="0.25">
      <c r="A530" s="302" t="s">
        <v>741</v>
      </c>
      <c r="B530" s="303" t="s">
        <v>1665</v>
      </c>
    </row>
    <row r="531" spans="1:2" x14ac:dyDescent="0.25">
      <c r="A531" s="302" t="s">
        <v>742</v>
      </c>
      <c r="B531" s="303" t="s">
        <v>1666</v>
      </c>
    </row>
    <row r="532" spans="1:2" x14ac:dyDescent="0.25">
      <c r="A532" s="302" t="s">
        <v>743</v>
      </c>
      <c r="B532" s="303" t="s">
        <v>1667</v>
      </c>
    </row>
    <row r="533" spans="1:2" x14ac:dyDescent="0.25">
      <c r="A533" s="302" t="s">
        <v>744</v>
      </c>
      <c r="B533" s="303" t="s">
        <v>1668</v>
      </c>
    </row>
    <row r="534" spans="1:2" x14ac:dyDescent="0.25">
      <c r="A534" s="302" t="s">
        <v>745</v>
      </c>
      <c r="B534" s="303" t="s">
        <v>1669</v>
      </c>
    </row>
    <row r="535" spans="1:2" x14ac:dyDescent="0.25">
      <c r="A535" s="302" t="s">
        <v>746</v>
      </c>
      <c r="B535" s="303" t="s">
        <v>1670</v>
      </c>
    </row>
    <row r="536" spans="1:2" x14ac:dyDescent="0.25">
      <c r="A536" s="302" t="s">
        <v>747</v>
      </c>
      <c r="B536" s="303" t="s">
        <v>1671</v>
      </c>
    </row>
    <row r="537" spans="1:2" x14ac:dyDescent="0.25">
      <c r="A537" s="302" t="s">
        <v>748</v>
      </c>
      <c r="B537" s="303" t="s">
        <v>1672</v>
      </c>
    </row>
    <row r="538" spans="1:2" x14ac:dyDescent="0.25">
      <c r="A538" s="302" t="s">
        <v>749</v>
      </c>
      <c r="B538" s="303" t="s">
        <v>1673</v>
      </c>
    </row>
    <row r="539" spans="1:2" x14ac:dyDescent="0.25">
      <c r="A539" s="302" t="s">
        <v>750</v>
      </c>
      <c r="B539" s="303" t="s">
        <v>1674</v>
      </c>
    </row>
    <row r="540" spans="1:2" x14ac:dyDescent="0.25">
      <c r="A540" s="302" t="s">
        <v>751</v>
      </c>
      <c r="B540" s="303" t="s">
        <v>1675</v>
      </c>
    </row>
    <row r="541" spans="1:2" x14ac:dyDescent="0.25">
      <c r="A541" s="302" t="s">
        <v>752</v>
      </c>
      <c r="B541" s="303" t="s">
        <v>1676</v>
      </c>
    </row>
    <row r="542" spans="1:2" x14ac:dyDescent="0.25">
      <c r="A542" s="302" t="s">
        <v>753</v>
      </c>
      <c r="B542" s="303" t="s">
        <v>1677</v>
      </c>
    </row>
    <row r="543" spans="1:2" x14ac:dyDescent="0.25">
      <c r="A543" s="302" t="s">
        <v>754</v>
      </c>
      <c r="B543" s="303" t="s">
        <v>1678</v>
      </c>
    </row>
    <row r="544" spans="1:2" x14ac:dyDescent="0.25">
      <c r="A544" s="302" t="s">
        <v>755</v>
      </c>
      <c r="B544" s="303" t="s">
        <v>1679</v>
      </c>
    </row>
    <row r="545" spans="1:2" x14ac:dyDescent="0.25">
      <c r="A545" s="302" t="s">
        <v>756</v>
      </c>
      <c r="B545" s="303" t="s">
        <v>1680</v>
      </c>
    </row>
    <row r="546" spans="1:2" x14ac:dyDescent="0.25">
      <c r="A546" s="302" t="s">
        <v>757</v>
      </c>
      <c r="B546" s="303" t="s">
        <v>1681</v>
      </c>
    </row>
    <row r="547" spans="1:2" x14ac:dyDescent="0.25">
      <c r="A547" s="302" t="s">
        <v>758</v>
      </c>
      <c r="B547" s="303" t="s">
        <v>1682</v>
      </c>
    </row>
    <row r="548" spans="1:2" x14ac:dyDescent="0.25">
      <c r="A548" s="302" t="s">
        <v>759</v>
      </c>
      <c r="B548" s="303" t="s">
        <v>1683</v>
      </c>
    </row>
    <row r="549" spans="1:2" x14ac:dyDescent="0.25">
      <c r="A549" s="302" t="s">
        <v>760</v>
      </c>
      <c r="B549" s="303" t="s">
        <v>1684</v>
      </c>
    </row>
    <row r="550" spans="1:2" x14ac:dyDescent="0.25">
      <c r="A550" s="302" t="s">
        <v>761</v>
      </c>
      <c r="B550" s="303" t="s">
        <v>1685</v>
      </c>
    </row>
    <row r="551" spans="1:2" x14ac:dyDescent="0.25">
      <c r="A551" s="302" t="s">
        <v>762</v>
      </c>
      <c r="B551" s="303" t="s">
        <v>1686</v>
      </c>
    </row>
    <row r="552" spans="1:2" x14ac:dyDescent="0.25">
      <c r="A552" s="302" t="s">
        <v>763</v>
      </c>
      <c r="B552" s="303" t="s">
        <v>1687</v>
      </c>
    </row>
    <row r="553" spans="1:2" x14ac:dyDescent="0.25">
      <c r="A553" s="302" t="s">
        <v>764</v>
      </c>
      <c r="B553" s="303" t="s">
        <v>1688</v>
      </c>
    </row>
    <row r="554" spans="1:2" x14ac:dyDescent="0.25">
      <c r="A554" s="302" t="s">
        <v>765</v>
      </c>
      <c r="B554" s="303" t="s">
        <v>1689</v>
      </c>
    </row>
    <row r="555" spans="1:2" ht="30" x14ac:dyDescent="0.25">
      <c r="A555" s="302" t="s">
        <v>766</v>
      </c>
      <c r="B555" s="303" t="s">
        <v>1690</v>
      </c>
    </row>
    <row r="556" spans="1:2" ht="30" x14ac:dyDescent="0.25">
      <c r="A556" s="302" t="s">
        <v>767</v>
      </c>
      <c r="B556" s="303" t="s">
        <v>1691</v>
      </c>
    </row>
    <row r="557" spans="1:2" x14ac:dyDescent="0.25">
      <c r="A557" s="302" t="s">
        <v>768</v>
      </c>
      <c r="B557" s="303" t="s">
        <v>1692</v>
      </c>
    </row>
    <row r="558" spans="1:2" x14ac:dyDescent="0.25">
      <c r="A558" s="302" t="s">
        <v>769</v>
      </c>
      <c r="B558" s="303" t="s">
        <v>1693</v>
      </c>
    </row>
    <row r="559" spans="1:2" x14ac:dyDescent="0.25">
      <c r="A559" s="302" t="s">
        <v>770</v>
      </c>
      <c r="B559" s="303" t="s">
        <v>1694</v>
      </c>
    </row>
    <row r="560" spans="1:2" ht="30" x14ac:dyDescent="0.25">
      <c r="A560" s="302" t="s">
        <v>771</v>
      </c>
      <c r="B560" s="303" t="s">
        <v>1695</v>
      </c>
    </row>
    <row r="561" spans="1:2" ht="30" x14ac:dyDescent="0.25">
      <c r="A561" s="302" t="s">
        <v>772</v>
      </c>
      <c r="B561" s="303" t="s">
        <v>1696</v>
      </c>
    </row>
    <row r="562" spans="1:2" x14ac:dyDescent="0.25">
      <c r="A562" s="302" t="s">
        <v>773</v>
      </c>
      <c r="B562" s="303" t="s">
        <v>1697</v>
      </c>
    </row>
    <row r="563" spans="1:2" x14ac:dyDescent="0.25">
      <c r="A563" s="302" t="s">
        <v>774</v>
      </c>
      <c r="B563" s="303" t="s">
        <v>1698</v>
      </c>
    </row>
    <row r="564" spans="1:2" x14ac:dyDescent="0.25">
      <c r="A564" s="302" t="s">
        <v>775</v>
      </c>
      <c r="B564" s="303" t="s">
        <v>1699</v>
      </c>
    </row>
    <row r="565" spans="1:2" x14ac:dyDescent="0.25">
      <c r="A565" s="302" t="s">
        <v>776</v>
      </c>
      <c r="B565" s="303" t="s">
        <v>1700</v>
      </c>
    </row>
    <row r="566" spans="1:2" x14ac:dyDescent="0.25">
      <c r="A566" s="302" t="s">
        <v>777</v>
      </c>
      <c r="B566" s="303" t="s">
        <v>1701</v>
      </c>
    </row>
    <row r="567" spans="1:2" x14ac:dyDescent="0.25">
      <c r="A567" s="302" t="s">
        <v>778</v>
      </c>
      <c r="B567" s="303" t="s">
        <v>1702</v>
      </c>
    </row>
    <row r="568" spans="1:2" ht="30" x14ac:dyDescent="0.25">
      <c r="A568" s="302" t="s">
        <v>779</v>
      </c>
      <c r="B568" s="303" t="s">
        <v>1703</v>
      </c>
    </row>
    <row r="569" spans="1:2" ht="30" x14ac:dyDescent="0.25">
      <c r="A569" s="302" t="s">
        <v>780</v>
      </c>
      <c r="B569" s="303" t="s">
        <v>1704</v>
      </c>
    </row>
    <row r="570" spans="1:2" x14ac:dyDescent="0.25">
      <c r="A570" s="302" t="s">
        <v>781</v>
      </c>
      <c r="B570" s="303" t="s">
        <v>1705</v>
      </c>
    </row>
    <row r="571" spans="1:2" x14ac:dyDescent="0.25">
      <c r="A571" s="302" t="s">
        <v>782</v>
      </c>
      <c r="B571" s="303" t="s">
        <v>1706</v>
      </c>
    </row>
    <row r="572" spans="1:2" x14ac:dyDescent="0.25">
      <c r="A572" s="302" t="s">
        <v>783</v>
      </c>
      <c r="B572" s="303" t="s">
        <v>1707</v>
      </c>
    </row>
    <row r="573" spans="1:2" x14ac:dyDescent="0.25">
      <c r="A573" s="302" t="s">
        <v>784</v>
      </c>
      <c r="B573" s="303" t="s">
        <v>1708</v>
      </c>
    </row>
    <row r="574" spans="1:2" x14ac:dyDescent="0.25">
      <c r="A574" s="302" t="s">
        <v>785</v>
      </c>
      <c r="B574" s="303" t="s">
        <v>1708</v>
      </c>
    </row>
    <row r="575" spans="1:2" x14ac:dyDescent="0.25">
      <c r="A575" s="302" t="s">
        <v>786</v>
      </c>
      <c r="B575" s="303" t="s">
        <v>1709</v>
      </c>
    </row>
    <row r="576" spans="1:2" x14ac:dyDescent="0.25">
      <c r="A576" s="302" t="s">
        <v>787</v>
      </c>
      <c r="B576" s="303" t="s">
        <v>1710</v>
      </c>
    </row>
    <row r="577" spans="1:2" ht="30" x14ac:dyDescent="0.25">
      <c r="A577" s="302" t="s">
        <v>788</v>
      </c>
      <c r="B577" s="303" t="s">
        <v>1711</v>
      </c>
    </row>
    <row r="578" spans="1:2" x14ac:dyDescent="0.25">
      <c r="A578" s="302" t="s">
        <v>789</v>
      </c>
      <c r="B578" s="303" t="s">
        <v>1712</v>
      </c>
    </row>
    <row r="579" spans="1:2" x14ac:dyDescent="0.25">
      <c r="A579" s="302" t="s">
        <v>790</v>
      </c>
      <c r="B579" s="303" t="s">
        <v>1713</v>
      </c>
    </row>
    <row r="580" spans="1:2" x14ac:dyDescent="0.25">
      <c r="A580" s="302" t="s">
        <v>791</v>
      </c>
      <c r="B580" s="303" t="s">
        <v>1714</v>
      </c>
    </row>
    <row r="581" spans="1:2" x14ac:dyDescent="0.25">
      <c r="A581" s="302" t="s">
        <v>792</v>
      </c>
      <c r="B581" s="303" t="s">
        <v>1715</v>
      </c>
    </row>
    <row r="582" spans="1:2" x14ac:dyDescent="0.25">
      <c r="A582" s="302" t="s">
        <v>793</v>
      </c>
      <c r="B582" s="303" t="s">
        <v>1716</v>
      </c>
    </row>
    <row r="583" spans="1:2" ht="30" x14ac:dyDescent="0.25">
      <c r="A583" s="302" t="s">
        <v>794</v>
      </c>
      <c r="B583" s="303" t="s">
        <v>1717</v>
      </c>
    </row>
    <row r="584" spans="1:2" x14ac:dyDescent="0.25">
      <c r="A584" s="302" t="s">
        <v>795</v>
      </c>
      <c r="B584" s="303" t="s">
        <v>1718</v>
      </c>
    </row>
    <row r="585" spans="1:2" x14ac:dyDescent="0.25">
      <c r="A585" s="302" t="s">
        <v>796</v>
      </c>
      <c r="B585" s="303" t="s">
        <v>1719</v>
      </c>
    </row>
    <row r="586" spans="1:2" x14ac:dyDescent="0.25">
      <c r="A586" s="302" t="s">
        <v>797</v>
      </c>
      <c r="B586" s="303" t="s">
        <v>1720</v>
      </c>
    </row>
    <row r="587" spans="1:2" x14ac:dyDescent="0.25">
      <c r="A587" s="302" t="s">
        <v>798</v>
      </c>
      <c r="B587" s="303" t="s">
        <v>1721</v>
      </c>
    </row>
    <row r="588" spans="1:2" x14ac:dyDescent="0.25">
      <c r="A588" s="302" t="s">
        <v>799</v>
      </c>
      <c r="B588" s="303" t="s">
        <v>1721</v>
      </c>
    </row>
    <row r="589" spans="1:2" ht="30" x14ac:dyDescent="0.25">
      <c r="A589" s="302" t="s">
        <v>800</v>
      </c>
      <c r="B589" s="303" t="s">
        <v>1722</v>
      </c>
    </row>
    <row r="590" spans="1:2" ht="30" x14ac:dyDescent="0.25">
      <c r="A590" s="302" t="s">
        <v>801</v>
      </c>
      <c r="B590" s="303" t="s">
        <v>1723</v>
      </c>
    </row>
    <row r="591" spans="1:2" ht="30" x14ac:dyDescent="0.25">
      <c r="A591" s="302" t="s">
        <v>802</v>
      </c>
      <c r="B591" s="303" t="s">
        <v>1724</v>
      </c>
    </row>
    <row r="592" spans="1:2" x14ac:dyDescent="0.25">
      <c r="A592" s="302" t="s">
        <v>803</v>
      </c>
      <c r="B592" s="303" t="s">
        <v>1725</v>
      </c>
    </row>
    <row r="593" spans="1:2" x14ac:dyDescent="0.25">
      <c r="A593" s="302" t="s">
        <v>804</v>
      </c>
      <c r="B593" s="303" t="s">
        <v>1726</v>
      </c>
    </row>
    <row r="594" spans="1:2" x14ac:dyDescent="0.25">
      <c r="A594" s="302" t="s">
        <v>805</v>
      </c>
      <c r="B594" s="303" t="s">
        <v>1727</v>
      </c>
    </row>
    <row r="595" spans="1:2" x14ac:dyDescent="0.25">
      <c r="A595" s="302" t="s">
        <v>806</v>
      </c>
      <c r="B595" s="303" t="s">
        <v>1728</v>
      </c>
    </row>
    <row r="596" spans="1:2" ht="30" x14ac:dyDescent="0.25">
      <c r="A596" s="302" t="s">
        <v>807</v>
      </c>
      <c r="B596" s="303" t="s">
        <v>1729</v>
      </c>
    </row>
    <row r="597" spans="1:2" ht="30" x14ac:dyDescent="0.25">
      <c r="A597" s="302" t="s">
        <v>808</v>
      </c>
      <c r="B597" s="303" t="s">
        <v>1730</v>
      </c>
    </row>
    <row r="598" spans="1:2" ht="30" x14ac:dyDescent="0.25">
      <c r="A598" s="302" t="s">
        <v>809</v>
      </c>
      <c r="B598" s="303" t="s">
        <v>1731</v>
      </c>
    </row>
    <row r="599" spans="1:2" x14ac:dyDescent="0.25">
      <c r="A599" s="302" t="s">
        <v>810</v>
      </c>
      <c r="B599" s="303" t="s">
        <v>1732</v>
      </c>
    </row>
    <row r="600" spans="1:2" x14ac:dyDescent="0.25">
      <c r="A600" s="302" t="s">
        <v>811</v>
      </c>
      <c r="B600" s="303" t="s">
        <v>1733</v>
      </c>
    </row>
    <row r="601" spans="1:2" x14ac:dyDescent="0.25">
      <c r="A601" s="302" t="s">
        <v>812</v>
      </c>
      <c r="B601" s="303" t="s">
        <v>1734</v>
      </c>
    </row>
    <row r="602" spans="1:2" x14ac:dyDescent="0.25">
      <c r="A602" s="302" t="s">
        <v>813</v>
      </c>
      <c r="B602" s="303" t="s">
        <v>1735</v>
      </c>
    </row>
    <row r="603" spans="1:2" x14ac:dyDescent="0.25">
      <c r="A603" s="302" t="s">
        <v>814</v>
      </c>
      <c r="B603" s="303" t="s">
        <v>1736</v>
      </c>
    </row>
    <row r="604" spans="1:2" x14ac:dyDescent="0.25">
      <c r="A604" s="302" t="s">
        <v>815</v>
      </c>
      <c r="B604" s="303" t="s">
        <v>1737</v>
      </c>
    </row>
    <row r="605" spans="1:2" x14ac:dyDescent="0.25">
      <c r="A605" s="302" t="s">
        <v>816</v>
      </c>
      <c r="B605" s="303" t="s">
        <v>1738</v>
      </c>
    </row>
    <row r="606" spans="1:2" x14ac:dyDescent="0.25">
      <c r="A606" s="302" t="s">
        <v>817</v>
      </c>
      <c r="B606" s="303" t="s">
        <v>1739</v>
      </c>
    </row>
    <row r="607" spans="1:2" x14ac:dyDescent="0.25">
      <c r="A607" s="302" t="s">
        <v>818</v>
      </c>
      <c r="B607" s="303" t="s">
        <v>1740</v>
      </c>
    </row>
    <row r="608" spans="1:2" x14ac:dyDescent="0.25">
      <c r="A608" s="302" t="s">
        <v>819</v>
      </c>
      <c r="B608" s="303" t="s">
        <v>1741</v>
      </c>
    </row>
    <row r="609" spans="1:2" ht="30" x14ac:dyDescent="0.25">
      <c r="A609" s="302" t="s">
        <v>820</v>
      </c>
      <c r="B609" s="303" t="s">
        <v>1742</v>
      </c>
    </row>
    <row r="610" spans="1:2" x14ac:dyDescent="0.25">
      <c r="A610" s="302" t="s">
        <v>821</v>
      </c>
      <c r="B610" s="303" t="s">
        <v>1743</v>
      </c>
    </row>
    <row r="611" spans="1:2" ht="30" x14ac:dyDescent="0.25">
      <c r="A611" s="302" t="s">
        <v>822</v>
      </c>
      <c r="B611" s="303" t="s">
        <v>1744</v>
      </c>
    </row>
    <row r="612" spans="1:2" x14ac:dyDescent="0.25">
      <c r="A612" s="302" t="s">
        <v>823</v>
      </c>
      <c r="B612" s="303" t="s">
        <v>1745</v>
      </c>
    </row>
    <row r="613" spans="1:2" x14ac:dyDescent="0.25">
      <c r="A613" s="302" t="s">
        <v>824</v>
      </c>
      <c r="B613" s="303" t="s">
        <v>1746</v>
      </c>
    </row>
    <row r="614" spans="1:2" x14ac:dyDescent="0.25">
      <c r="A614" s="302" t="s">
        <v>825</v>
      </c>
      <c r="B614" s="303" t="s">
        <v>1747</v>
      </c>
    </row>
    <row r="615" spans="1:2" x14ac:dyDescent="0.25">
      <c r="A615" s="302" t="s">
        <v>826</v>
      </c>
      <c r="B615" s="303" t="s">
        <v>1748</v>
      </c>
    </row>
    <row r="616" spans="1:2" ht="30" x14ac:dyDescent="0.25">
      <c r="A616" s="302" t="s">
        <v>827</v>
      </c>
      <c r="B616" s="303" t="s">
        <v>1749</v>
      </c>
    </row>
    <row r="617" spans="1:2" ht="30" x14ac:dyDescent="0.25">
      <c r="A617" s="302" t="s">
        <v>828</v>
      </c>
      <c r="B617" s="303" t="s">
        <v>1750</v>
      </c>
    </row>
    <row r="618" spans="1:2" x14ac:dyDescent="0.25">
      <c r="A618" s="302" t="s">
        <v>829</v>
      </c>
      <c r="B618" s="303" t="s">
        <v>1751</v>
      </c>
    </row>
    <row r="619" spans="1:2" x14ac:dyDescent="0.25">
      <c r="A619" s="302" t="s">
        <v>830</v>
      </c>
      <c r="B619" s="303" t="s">
        <v>1752</v>
      </c>
    </row>
    <row r="620" spans="1:2" x14ac:dyDescent="0.25">
      <c r="A620" s="302" t="s">
        <v>831</v>
      </c>
      <c r="B620" s="303" t="s">
        <v>1753</v>
      </c>
    </row>
    <row r="621" spans="1:2" x14ac:dyDescent="0.25">
      <c r="A621" s="302" t="s">
        <v>832</v>
      </c>
      <c r="B621" s="303" t="s">
        <v>1754</v>
      </c>
    </row>
    <row r="622" spans="1:2" ht="27.75" x14ac:dyDescent="0.25">
      <c r="A622" s="309" t="s">
        <v>833</v>
      </c>
      <c r="B622" s="306" t="s">
        <v>1755</v>
      </c>
    </row>
    <row r="623" spans="1:2" x14ac:dyDescent="0.25">
      <c r="A623" s="307" t="s">
        <v>834</v>
      </c>
      <c r="B623" s="306" t="s">
        <v>1756</v>
      </c>
    </row>
    <row r="624" spans="1:2" x14ac:dyDescent="0.25">
      <c r="A624" s="307" t="s">
        <v>835</v>
      </c>
      <c r="B624" s="306" t="s">
        <v>1757</v>
      </c>
    </row>
    <row r="625" spans="1:2" x14ac:dyDescent="0.25">
      <c r="A625" s="307" t="s">
        <v>836</v>
      </c>
      <c r="B625" s="306" t="s">
        <v>1757</v>
      </c>
    </row>
    <row r="626" spans="1:2" x14ac:dyDescent="0.25">
      <c r="A626" s="307" t="s">
        <v>837</v>
      </c>
      <c r="B626" s="306" t="s">
        <v>1758</v>
      </c>
    </row>
    <row r="627" spans="1:2" x14ac:dyDescent="0.25">
      <c r="A627" s="307" t="s">
        <v>838</v>
      </c>
      <c r="B627" s="306" t="s">
        <v>1758</v>
      </c>
    </row>
    <row r="628" spans="1:2" x14ac:dyDescent="0.25">
      <c r="A628" s="307" t="s">
        <v>839</v>
      </c>
      <c r="B628" s="306" t="s">
        <v>1759</v>
      </c>
    </row>
    <row r="629" spans="1:2" x14ac:dyDescent="0.25">
      <c r="A629" s="307" t="s">
        <v>840</v>
      </c>
      <c r="B629" s="306" t="s">
        <v>1760</v>
      </c>
    </row>
    <row r="630" spans="1:2" x14ac:dyDescent="0.25">
      <c r="A630" s="307" t="s">
        <v>841</v>
      </c>
      <c r="B630" s="306" t="s">
        <v>1761</v>
      </c>
    </row>
    <row r="631" spans="1:2" x14ac:dyDescent="0.25">
      <c r="A631" s="307" t="s">
        <v>842</v>
      </c>
      <c r="B631" s="306" t="s">
        <v>1762</v>
      </c>
    </row>
    <row r="632" spans="1:2" x14ac:dyDescent="0.25">
      <c r="A632" s="307" t="s">
        <v>843</v>
      </c>
      <c r="B632" s="306" t="s">
        <v>1763</v>
      </c>
    </row>
    <row r="633" spans="1:2" x14ac:dyDescent="0.25">
      <c r="A633" s="307" t="s">
        <v>844</v>
      </c>
      <c r="B633" s="306" t="s">
        <v>1764</v>
      </c>
    </row>
    <row r="634" spans="1:2" x14ac:dyDescent="0.25">
      <c r="A634" s="307" t="s">
        <v>845</v>
      </c>
      <c r="B634" s="306" t="s">
        <v>1765</v>
      </c>
    </row>
    <row r="635" spans="1:2" x14ac:dyDescent="0.25">
      <c r="A635" s="307" t="s">
        <v>846</v>
      </c>
      <c r="B635" s="306" t="s">
        <v>1766</v>
      </c>
    </row>
    <row r="636" spans="1:2" x14ac:dyDescent="0.25">
      <c r="A636" s="307" t="s">
        <v>847</v>
      </c>
      <c r="B636" s="306" t="s">
        <v>1766</v>
      </c>
    </row>
    <row r="637" spans="1:2" x14ac:dyDescent="0.25">
      <c r="A637" s="307" t="s">
        <v>848</v>
      </c>
      <c r="B637" s="306" t="s">
        <v>1767</v>
      </c>
    </row>
    <row r="638" spans="1:2" x14ac:dyDescent="0.25">
      <c r="A638" s="307" t="s">
        <v>849</v>
      </c>
      <c r="B638" s="306" t="s">
        <v>1768</v>
      </c>
    </row>
    <row r="639" spans="1:2" x14ac:dyDescent="0.25">
      <c r="A639" s="307" t="s">
        <v>850</v>
      </c>
      <c r="B639" s="306" t="s">
        <v>1768</v>
      </c>
    </row>
    <row r="640" spans="1:2" x14ac:dyDescent="0.25">
      <c r="A640" s="307" t="s">
        <v>851</v>
      </c>
      <c r="B640" s="306" t="s">
        <v>1769</v>
      </c>
    </row>
    <row r="641" spans="1:2" x14ac:dyDescent="0.25">
      <c r="A641" s="307" t="s">
        <v>852</v>
      </c>
      <c r="B641" s="306" t="s">
        <v>1769</v>
      </c>
    </row>
    <row r="642" spans="1:2" x14ac:dyDescent="0.25">
      <c r="A642" s="307" t="s">
        <v>853</v>
      </c>
      <c r="B642" s="306" t="s">
        <v>1770</v>
      </c>
    </row>
    <row r="643" spans="1:2" x14ac:dyDescent="0.25">
      <c r="A643" s="307" t="s">
        <v>854</v>
      </c>
      <c r="B643" s="306" t="s">
        <v>1770</v>
      </c>
    </row>
    <row r="644" spans="1:2" x14ac:dyDescent="0.25">
      <c r="A644" s="307" t="s">
        <v>855</v>
      </c>
      <c r="B644" s="306" t="s">
        <v>1771</v>
      </c>
    </row>
    <row r="645" spans="1:2" x14ac:dyDescent="0.25">
      <c r="A645" s="307" t="s">
        <v>856</v>
      </c>
      <c r="B645" s="306" t="s">
        <v>1771</v>
      </c>
    </row>
    <row r="646" spans="1:2" x14ac:dyDescent="0.25">
      <c r="A646" s="307" t="s">
        <v>857</v>
      </c>
      <c r="B646" s="306" t="s">
        <v>1772</v>
      </c>
    </row>
    <row r="647" spans="1:2" x14ac:dyDescent="0.25">
      <c r="A647" s="307" t="s">
        <v>858</v>
      </c>
      <c r="B647" s="306" t="s">
        <v>1773</v>
      </c>
    </row>
    <row r="648" spans="1:2" x14ac:dyDescent="0.25">
      <c r="A648" s="307" t="s">
        <v>859</v>
      </c>
      <c r="B648" s="306" t="s">
        <v>1773</v>
      </c>
    </row>
    <row r="649" spans="1:2" x14ac:dyDescent="0.25">
      <c r="A649" s="307" t="s">
        <v>860</v>
      </c>
      <c r="B649" s="306" t="s">
        <v>1774</v>
      </c>
    </row>
    <row r="650" spans="1:2" x14ac:dyDescent="0.25">
      <c r="A650" s="307" t="s">
        <v>861</v>
      </c>
      <c r="B650" s="306" t="s">
        <v>1775</v>
      </c>
    </row>
    <row r="651" spans="1:2" x14ac:dyDescent="0.25">
      <c r="A651" s="307" t="s">
        <v>862</v>
      </c>
      <c r="B651" s="306" t="s">
        <v>1776</v>
      </c>
    </row>
    <row r="652" spans="1:2" x14ac:dyDescent="0.25">
      <c r="A652" s="307" t="s">
        <v>863</v>
      </c>
      <c r="B652" s="306" t="s">
        <v>1777</v>
      </c>
    </row>
    <row r="653" spans="1:2" x14ac:dyDescent="0.25">
      <c r="A653" s="307" t="s">
        <v>864</v>
      </c>
      <c r="B653" s="306" t="s">
        <v>1778</v>
      </c>
    </row>
    <row r="654" spans="1:2" x14ac:dyDescent="0.25">
      <c r="A654" s="307" t="s">
        <v>865</v>
      </c>
      <c r="B654" s="306" t="s">
        <v>1778</v>
      </c>
    </row>
    <row r="655" spans="1:2" x14ac:dyDescent="0.25">
      <c r="A655" s="307" t="s">
        <v>866</v>
      </c>
      <c r="B655" s="306" t="s">
        <v>1779</v>
      </c>
    </row>
    <row r="656" spans="1:2" x14ac:dyDescent="0.25">
      <c r="A656" s="307" t="s">
        <v>867</v>
      </c>
      <c r="B656" s="306" t="s">
        <v>1780</v>
      </c>
    </row>
    <row r="657" spans="1:2" x14ac:dyDescent="0.25">
      <c r="A657" s="307" t="s">
        <v>868</v>
      </c>
      <c r="B657" s="306" t="s">
        <v>1781</v>
      </c>
    </row>
    <row r="658" spans="1:2" x14ac:dyDescent="0.25">
      <c r="A658" s="307" t="s">
        <v>869</v>
      </c>
      <c r="B658" s="306" t="s">
        <v>1782</v>
      </c>
    </row>
    <row r="659" spans="1:2" x14ac:dyDescent="0.25">
      <c r="A659" s="307" t="s">
        <v>870</v>
      </c>
      <c r="B659" s="306" t="s">
        <v>1783</v>
      </c>
    </row>
    <row r="660" spans="1:2" x14ac:dyDescent="0.25">
      <c r="A660" s="307" t="s">
        <v>871</v>
      </c>
      <c r="B660" s="306" t="s">
        <v>1784</v>
      </c>
    </row>
    <row r="661" spans="1:2" x14ac:dyDescent="0.25">
      <c r="A661" s="307" t="s">
        <v>872</v>
      </c>
      <c r="B661" s="306" t="s">
        <v>1785</v>
      </c>
    </row>
    <row r="662" spans="1:2" x14ac:dyDescent="0.25">
      <c r="A662" s="307" t="s">
        <v>873</v>
      </c>
      <c r="B662" s="306" t="s">
        <v>1786</v>
      </c>
    </row>
    <row r="663" spans="1:2" x14ac:dyDescent="0.25">
      <c r="A663" s="307" t="s">
        <v>874</v>
      </c>
      <c r="B663" s="306" t="s">
        <v>1786</v>
      </c>
    </row>
    <row r="664" spans="1:2" x14ac:dyDescent="0.25">
      <c r="A664" s="307" t="s">
        <v>875</v>
      </c>
      <c r="B664" s="306" t="s">
        <v>1787</v>
      </c>
    </row>
    <row r="665" spans="1:2" x14ac:dyDescent="0.25">
      <c r="A665" s="307" t="s">
        <v>876</v>
      </c>
      <c r="B665" s="306" t="s">
        <v>1787</v>
      </c>
    </row>
    <row r="666" spans="1:2" ht="27.75" x14ac:dyDescent="0.25">
      <c r="A666" s="310" t="s">
        <v>877</v>
      </c>
      <c r="B666" s="311" t="s">
        <v>1788</v>
      </c>
    </row>
    <row r="667" spans="1:2" x14ac:dyDescent="0.25">
      <c r="A667" s="312" t="s">
        <v>878</v>
      </c>
      <c r="B667" s="311" t="s">
        <v>1789</v>
      </c>
    </row>
    <row r="668" spans="1:2" x14ac:dyDescent="0.25">
      <c r="A668" s="312" t="s">
        <v>879</v>
      </c>
      <c r="B668" s="311" t="s">
        <v>1790</v>
      </c>
    </row>
    <row r="669" spans="1:2" x14ac:dyDescent="0.25">
      <c r="A669" s="312" t="s">
        <v>880</v>
      </c>
      <c r="B669" s="311" t="s">
        <v>1790</v>
      </c>
    </row>
    <row r="670" spans="1:2" x14ac:dyDescent="0.25">
      <c r="A670" s="312" t="s">
        <v>881</v>
      </c>
      <c r="B670" s="311" t="s">
        <v>1791</v>
      </c>
    </row>
    <row r="671" spans="1:2" x14ac:dyDescent="0.25">
      <c r="A671" s="312" t="s">
        <v>882</v>
      </c>
      <c r="B671" s="311" t="s">
        <v>1791</v>
      </c>
    </row>
    <row r="672" spans="1:2" x14ac:dyDescent="0.25">
      <c r="A672" s="312" t="s">
        <v>883</v>
      </c>
      <c r="B672" s="311" t="s">
        <v>1792</v>
      </c>
    </row>
    <row r="673" spans="1:2" x14ac:dyDescent="0.25">
      <c r="A673" s="312" t="s">
        <v>884</v>
      </c>
      <c r="B673" s="311" t="s">
        <v>1792</v>
      </c>
    </row>
    <row r="674" spans="1:2" x14ac:dyDescent="0.25">
      <c r="A674" s="312" t="s">
        <v>885</v>
      </c>
      <c r="B674" s="311" t="s">
        <v>1793</v>
      </c>
    </row>
    <row r="675" spans="1:2" x14ac:dyDescent="0.25">
      <c r="A675" s="312" t="s">
        <v>886</v>
      </c>
      <c r="B675" s="311" t="s">
        <v>1793</v>
      </c>
    </row>
    <row r="676" spans="1:2" x14ac:dyDescent="0.25">
      <c r="A676" s="312" t="s">
        <v>887</v>
      </c>
      <c r="B676" s="311" t="s">
        <v>1794</v>
      </c>
    </row>
    <row r="677" spans="1:2" x14ac:dyDescent="0.25">
      <c r="A677" s="312" t="s">
        <v>888</v>
      </c>
      <c r="B677" s="311" t="s">
        <v>1795</v>
      </c>
    </row>
    <row r="678" spans="1:2" x14ac:dyDescent="0.25">
      <c r="A678" s="312" t="s">
        <v>889</v>
      </c>
      <c r="B678" s="311" t="s">
        <v>1795</v>
      </c>
    </row>
    <row r="679" spans="1:2" x14ac:dyDescent="0.25">
      <c r="A679" s="312" t="s">
        <v>890</v>
      </c>
      <c r="B679" s="311" t="s">
        <v>1796</v>
      </c>
    </row>
    <row r="680" spans="1:2" x14ac:dyDescent="0.25">
      <c r="A680" s="312" t="s">
        <v>891</v>
      </c>
      <c r="B680" s="311" t="s">
        <v>1797</v>
      </c>
    </row>
    <row r="681" spans="1:2" x14ac:dyDescent="0.25">
      <c r="A681" s="312" t="s">
        <v>892</v>
      </c>
      <c r="B681" s="311" t="s">
        <v>1798</v>
      </c>
    </row>
    <row r="682" spans="1:2" x14ac:dyDescent="0.25">
      <c r="A682" s="312" t="s">
        <v>893</v>
      </c>
      <c r="B682" s="311" t="s">
        <v>1799</v>
      </c>
    </row>
    <row r="683" spans="1:2" x14ac:dyDescent="0.25">
      <c r="A683" s="312" t="s">
        <v>894</v>
      </c>
      <c r="B683" s="311" t="s">
        <v>1799</v>
      </c>
    </row>
    <row r="684" spans="1:2" ht="30" x14ac:dyDescent="0.25">
      <c r="A684" s="314" t="s">
        <v>895</v>
      </c>
      <c r="B684" s="315" t="s">
        <v>1800</v>
      </c>
    </row>
    <row r="685" spans="1:2" x14ac:dyDescent="0.25">
      <c r="A685" s="316" t="s">
        <v>896</v>
      </c>
      <c r="B685" s="315" t="s">
        <v>1801</v>
      </c>
    </row>
    <row r="686" spans="1:2" x14ac:dyDescent="0.25">
      <c r="A686" s="316" t="s">
        <v>897</v>
      </c>
      <c r="B686" s="315" t="s">
        <v>1802</v>
      </c>
    </row>
    <row r="687" spans="1:2" x14ac:dyDescent="0.25">
      <c r="A687" s="316" t="s">
        <v>898</v>
      </c>
      <c r="B687" s="315" t="s">
        <v>1803</v>
      </c>
    </row>
    <row r="688" spans="1:2" x14ac:dyDescent="0.25">
      <c r="A688" s="316" t="s">
        <v>899</v>
      </c>
      <c r="B688" s="315" t="s">
        <v>1804</v>
      </c>
    </row>
    <row r="689" spans="1:2" x14ac:dyDescent="0.25">
      <c r="A689" s="316" t="s">
        <v>900</v>
      </c>
      <c r="B689" s="315" t="s">
        <v>1805</v>
      </c>
    </row>
    <row r="690" spans="1:2" x14ac:dyDescent="0.25">
      <c r="A690" s="316" t="s">
        <v>901</v>
      </c>
      <c r="B690" s="315" t="s">
        <v>1806</v>
      </c>
    </row>
    <row r="691" spans="1:2" x14ac:dyDescent="0.25">
      <c r="A691" s="316" t="s">
        <v>902</v>
      </c>
      <c r="B691" s="315" t="s">
        <v>1807</v>
      </c>
    </row>
    <row r="692" spans="1:2" x14ac:dyDescent="0.25">
      <c r="A692" s="316" t="s">
        <v>903</v>
      </c>
      <c r="B692" s="315" t="s">
        <v>1808</v>
      </c>
    </row>
    <row r="693" spans="1:2" x14ac:dyDescent="0.25">
      <c r="A693" s="316" t="s">
        <v>904</v>
      </c>
      <c r="B693" s="315" t="s">
        <v>1809</v>
      </c>
    </row>
    <row r="694" spans="1:2" x14ac:dyDescent="0.25">
      <c r="A694" s="316" t="s">
        <v>905</v>
      </c>
      <c r="B694" s="315" t="s">
        <v>1810</v>
      </c>
    </row>
    <row r="695" spans="1:2" ht="30" x14ac:dyDescent="0.25">
      <c r="A695" s="316" t="s">
        <v>906</v>
      </c>
      <c r="B695" s="315" t="s">
        <v>1811</v>
      </c>
    </row>
    <row r="696" spans="1:2" x14ac:dyDescent="0.25">
      <c r="A696" s="316" t="s">
        <v>907</v>
      </c>
      <c r="B696" s="315" t="s">
        <v>1812</v>
      </c>
    </row>
    <row r="697" spans="1:2" ht="30" x14ac:dyDescent="0.25">
      <c r="A697" s="316" t="s">
        <v>908</v>
      </c>
      <c r="B697" s="315" t="s">
        <v>1813</v>
      </c>
    </row>
    <row r="698" spans="1:2" ht="30" x14ac:dyDescent="0.25">
      <c r="A698" s="316" t="s">
        <v>909</v>
      </c>
      <c r="B698" s="315" t="s">
        <v>1814</v>
      </c>
    </row>
    <row r="699" spans="1:2" ht="30" x14ac:dyDescent="0.25">
      <c r="A699" s="316" t="s">
        <v>910</v>
      </c>
      <c r="B699" s="315" t="s">
        <v>1815</v>
      </c>
    </row>
    <row r="700" spans="1:2" x14ac:dyDescent="0.25">
      <c r="A700" s="316" t="s">
        <v>911</v>
      </c>
      <c r="B700" s="315" t="s">
        <v>1816</v>
      </c>
    </row>
    <row r="701" spans="1:2" x14ac:dyDescent="0.25">
      <c r="A701" s="316" t="s">
        <v>912</v>
      </c>
      <c r="B701" s="315" t="s">
        <v>1817</v>
      </c>
    </row>
    <row r="702" spans="1:2" x14ac:dyDescent="0.25">
      <c r="A702" s="316" t="s">
        <v>913</v>
      </c>
      <c r="B702" s="315" t="s">
        <v>1817</v>
      </c>
    </row>
    <row r="703" spans="1:2" x14ac:dyDescent="0.25">
      <c r="A703" s="316" t="s">
        <v>914</v>
      </c>
      <c r="B703" s="315" t="s">
        <v>1818</v>
      </c>
    </row>
    <row r="704" spans="1:2" x14ac:dyDescent="0.25">
      <c r="A704" s="316" t="s">
        <v>915</v>
      </c>
      <c r="B704" s="315" t="s">
        <v>1819</v>
      </c>
    </row>
    <row r="705" spans="1:2" x14ac:dyDescent="0.25">
      <c r="A705" s="316" t="s">
        <v>916</v>
      </c>
      <c r="B705" s="315" t="s">
        <v>1819</v>
      </c>
    </row>
    <row r="706" spans="1:2" x14ac:dyDescent="0.25">
      <c r="A706" s="316" t="s">
        <v>917</v>
      </c>
      <c r="B706" s="315" t="s">
        <v>1820</v>
      </c>
    </row>
    <row r="707" spans="1:2" x14ac:dyDescent="0.25">
      <c r="A707" s="316" t="s">
        <v>918</v>
      </c>
      <c r="B707" s="315" t="s">
        <v>1820</v>
      </c>
    </row>
    <row r="708" spans="1:2" x14ac:dyDescent="0.25">
      <c r="A708" s="316" t="s">
        <v>919</v>
      </c>
      <c r="B708" s="315" t="s">
        <v>1821</v>
      </c>
    </row>
    <row r="709" spans="1:2" x14ac:dyDescent="0.25">
      <c r="A709" s="316" t="s">
        <v>920</v>
      </c>
      <c r="B709" s="315" t="s">
        <v>1822</v>
      </c>
    </row>
    <row r="710" spans="1:2" x14ac:dyDescent="0.25">
      <c r="A710" s="316" t="s">
        <v>921</v>
      </c>
      <c r="B710" s="315" t="s">
        <v>1822</v>
      </c>
    </row>
    <row r="711" spans="1:2" x14ac:dyDescent="0.25">
      <c r="A711" s="316" t="s">
        <v>922</v>
      </c>
      <c r="B711" s="315" t="s">
        <v>1823</v>
      </c>
    </row>
    <row r="712" spans="1:2" x14ac:dyDescent="0.25">
      <c r="A712" s="316" t="s">
        <v>923</v>
      </c>
      <c r="B712" s="315" t="s">
        <v>1823</v>
      </c>
    </row>
    <row r="713" spans="1:2" x14ac:dyDescent="0.25">
      <c r="A713" s="316" t="s">
        <v>924</v>
      </c>
      <c r="B713" s="315" t="s">
        <v>1824</v>
      </c>
    </row>
    <row r="714" spans="1:2" x14ac:dyDescent="0.25">
      <c r="A714" s="316" t="s">
        <v>925</v>
      </c>
      <c r="B714" s="315" t="s">
        <v>1824</v>
      </c>
    </row>
    <row r="715" spans="1:2" x14ac:dyDescent="0.25">
      <c r="A715" s="316" t="s">
        <v>926</v>
      </c>
      <c r="B715" s="315" t="s">
        <v>1825</v>
      </c>
    </row>
    <row r="716" spans="1:2" x14ac:dyDescent="0.25">
      <c r="A716" s="316" t="s">
        <v>927</v>
      </c>
      <c r="B716" s="315" t="s">
        <v>1825</v>
      </c>
    </row>
    <row r="717" spans="1:2" x14ac:dyDescent="0.25">
      <c r="A717" s="316" t="s">
        <v>928</v>
      </c>
      <c r="B717" s="315" t="s">
        <v>1826</v>
      </c>
    </row>
    <row r="718" spans="1:2" x14ac:dyDescent="0.25">
      <c r="A718" s="316" t="s">
        <v>929</v>
      </c>
      <c r="B718" s="315" t="s">
        <v>1826</v>
      </c>
    </row>
    <row r="719" spans="1:2" x14ac:dyDescent="0.25">
      <c r="A719" s="316" t="s">
        <v>930</v>
      </c>
      <c r="B719" s="315" t="s">
        <v>1827</v>
      </c>
    </row>
    <row r="720" spans="1:2" x14ac:dyDescent="0.25">
      <c r="A720" s="316" t="s">
        <v>931</v>
      </c>
      <c r="B720" s="315" t="s">
        <v>1828</v>
      </c>
    </row>
    <row r="721" spans="1:2" x14ac:dyDescent="0.25">
      <c r="A721" s="316" t="s">
        <v>932</v>
      </c>
      <c r="B721" s="315" t="s">
        <v>1829</v>
      </c>
    </row>
    <row r="722" spans="1:2" x14ac:dyDescent="0.25">
      <c r="A722" s="316" t="s">
        <v>933</v>
      </c>
      <c r="B722" s="315" t="s">
        <v>1830</v>
      </c>
    </row>
    <row r="723" spans="1:2" x14ac:dyDescent="0.25">
      <c r="A723" s="316" t="s">
        <v>934</v>
      </c>
      <c r="B723" s="315" t="s">
        <v>1831</v>
      </c>
    </row>
    <row r="724" spans="1:2" x14ac:dyDescent="0.25">
      <c r="A724" s="316" t="s">
        <v>935</v>
      </c>
      <c r="B724" s="315" t="s">
        <v>1832</v>
      </c>
    </row>
    <row r="725" spans="1:2" x14ac:dyDescent="0.25">
      <c r="A725" s="316" t="s">
        <v>936</v>
      </c>
      <c r="B725" s="315" t="s">
        <v>1833</v>
      </c>
    </row>
    <row r="726" spans="1:2" x14ac:dyDescent="0.25">
      <c r="A726" s="316" t="s">
        <v>937</v>
      </c>
      <c r="B726" s="315" t="s">
        <v>1834</v>
      </c>
    </row>
    <row r="727" spans="1:2" x14ac:dyDescent="0.25">
      <c r="A727" s="316" t="s">
        <v>938</v>
      </c>
      <c r="B727" s="315" t="s">
        <v>1835</v>
      </c>
    </row>
    <row r="728" spans="1:2" x14ac:dyDescent="0.25">
      <c r="A728" s="316" t="s">
        <v>939</v>
      </c>
      <c r="B728" s="315" t="s">
        <v>1836</v>
      </c>
    </row>
    <row r="729" spans="1:2" x14ac:dyDescent="0.25">
      <c r="A729" s="316" t="s">
        <v>940</v>
      </c>
      <c r="B729" s="315" t="s">
        <v>1837</v>
      </c>
    </row>
    <row r="730" spans="1:2" ht="27.75" x14ac:dyDescent="0.25">
      <c r="A730" s="310" t="s">
        <v>941</v>
      </c>
      <c r="B730" s="311" t="s">
        <v>1838</v>
      </c>
    </row>
    <row r="731" spans="1:2" x14ac:dyDescent="0.25">
      <c r="A731" s="312" t="s">
        <v>942</v>
      </c>
      <c r="B731" s="311" t="s">
        <v>1839</v>
      </c>
    </row>
    <row r="732" spans="1:2" x14ac:dyDescent="0.25">
      <c r="A732" s="312" t="s">
        <v>943</v>
      </c>
      <c r="B732" s="311" t="s">
        <v>1840</v>
      </c>
    </row>
    <row r="733" spans="1:2" x14ac:dyDescent="0.25">
      <c r="A733" s="312" t="s">
        <v>944</v>
      </c>
      <c r="B733" s="311" t="s">
        <v>1841</v>
      </c>
    </row>
    <row r="734" spans="1:2" x14ac:dyDescent="0.25">
      <c r="A734" s="312" t="s">
        <v>945</v>
      </c>
      <c r="B734" s="311" t="s">
        <v>1842</v>
      </c>
    </row>
    <row r="735" spans="1:2" x14ac:dyDescent="0.25">
      <c r="A735" s="312" t="s">
        <v>946</v>
      </c>
      <c r="B735" s="311" t="s">
        <v>1843</v>
      </c>
    </row>
    <row r="736" spans="1:2" x14ac:dyDescent="0.25">
      <c r="A736" s="312" t="s">
        <v>947</v>
      </c>
      <c r="B736" s="311" t="s">
        <v>1843</v>
      </c>
    </row>
    <row r="737" spans="1:2" x14ac:dyDescent="0.25">
      <c r="A737" s="312" t="s">
        <v>948</v>
      </c>
      <c r="B737" s="311" t="s">
        <v>1844</v>
      </c>
    </row>
    <row r="738" spans="1:2" x14ac:dyDescent="0.25">
      <c r="A738" s="312" t="s">
        <v>949</v>
      </c>
      <c r="B738" s="311" t="s">
        <v>1844</v>
      </c>
    </row>
    <row r="739" spans="1:2" ht="30" x14ac:dyDescent="0.25">
      <c r="A739" s="312" t="s">
        <v>950</v>
      </c>
      <c r="B739" s="311" t="s">
        <v>1845</v>
      </c>
    </row>
    <row r="740" spans="1:2" x14ac:dyDescent="0.25">
      <c r="A740" s="312" t="s">
        <v>951</v>
      </c>
      <c r="B740" s="311" t="s">
        <v>1846</v>
      </c>
    </row>
    <row r="741" spans="1:2" x14ac:dyDescent="0.25">
      <c r="A741" s="312" t="s">
        <v>952</v>
      </c>
      <c r="B741" s="311" t="s">
        <v>1847</v>
      </c>
    </row>
    <row r="742" spans="1:2" ht="30" x14ac:dyDescent="0.25">
      <c r="A742" s="312" t="s">
        <v>953</v>
      </c>
      <c r="B742" s="311" t="s">
        <v>1848</v>
      </c>
    </row>
    <row r="743" spans="1:2" ht="30" x14ac:dyDescent="0.25">
      <c r="A743" s="312" t="s">
        <v>954</v>
      </c>
      <c r="B743" s="311" t="s">
        <v>1849</v>
      </c>
    </row>
    <row r="744" spans="1:2" x14ac:dyDescent="0.25">
      <c r="A744" s="312" t="s">
        <v>955</v>
      </c>
      <c r="B744" s="311" t="s">
        <v>1850</v>
      </c>
    </row>
    <row r="745" spans="1:2" x14ac:dyDescent="0.25">
      <c r="A745" s="312" t="s">
        <v>956</v>
      </c>
      <c r="B745" s="311" t="s">
        <v>1851</v>
      </c>
    </row>
    <row r="746" spans="1:2" x14ac:dyDescent="0.25">
      <c r="A746" s="312" t="s">
        <v>957</v>
      </c>
      <c r="B746" s="311" t="s">
        <v>1852</v>
      </c>
    </row>
    <row r="747" spans="1:2" x14ac:dyDescent="0.25">
      <c r="A747" s="312" t="s">
        <v>958</v>
      </c>
      <c r="B747" s="311" t="s">
        <v>1853</v>
      </c>
    </row>
    <row r="748" spans="1:2" x14ac:dyDescent="0.25">
      <c r="A748" s="312" t="s">
        <v>959</v>
      </c>
      <c r="B748" s="311" t="s">
        <v>1853</v>
      </c>
    </row>
    <row r="749" spans="1:2" x14ac:dyDescent="0.25">
      <c r="A749" s="312" t="s">
        <v>960</v>
      </c>
      <c r="B749" s="311" t="s">
        <v>1854</v>
      </c>
    </row>
    <row r="750" spans="1:2" x14ac:dyDescent="0.25">
      <c r="A750" s="312" t="s">
        <v>961</v>
      </c>
      <c r="B750" s="311" t="s">
        <v>1854</v>
      </c>
    </row>
    <row r="751" spans="1:2" x14ac:dyDescent="0.25">
      <c r="A751" s="312" t="s">
        <v>962</v>
      </c>
      <c r="B751" s="311" t="s">
        <v>1855</v>
      </c>
    </row>
    <row r="752" spans="1:2" ht="30" x14ac:dyDescent="0.25">
      <c r="A752" s="312" t="s">
        <v>963</v>
      </c>
      <c r="B752" s="311" t="s">
        <v>1856</v>
      </c>
    </row>
    <row r="753" spans="1:2" x14ac:dyDescent="0.25">
      <c r="A753" s="312" t="s">
        <v>964</v>
      </c>
      <c r="B753" s="311" t="s">
        <v>1857</v>
      </c>
    </row>
    <row r="754" spans="1:2" x14ac:dyDescent="0.25">
      <c r="A754" s="312" t="s">
        <v>965</v>
      </c>
      <c r="B754" s="311" t="s">
        <v>1858</v>
      </c>
    </row>
    <row r="755" spans="1:2" ht="30" x14ac:dyDescent="0.25">
      <c r="A755" s="312" t="s">
        <v>966</v>
      </c>
      <c r="B755" s="311" t="s">
        <v>1859</v>
      </c>
    </row>
    <row r="756" spans="1:2" x14ac:dyDescent="0.25">
      <c r="A756" s="312" t="s">
        <v>967</v>
      </c>
      <c r="B756" s="311" t="s">
        <v>1860</v>
      </c>
    </row>
    <row r="757" spans="1:2" x14ac:dyDescent="0.25">
      <c r="A757" s="312" t="s">
        <v>968</v>
      </c>
      <c r="B757" s="311" t="s">
        <v>1861</v>
      </c>
    </row>
    <row r="758" spans="1:2" x14ac:dyDescent="0.25">
      <c r="A758" s="312" t="s">
        <v>969</v>
      </c>
      <c r="B758" s="311" t="s">
        <v>1862</v>
      </c>
    </row>
    <row r="759" spans="1:2" x14ac:dyDescent="0.25">
      <c r="A759" s="312" t="s">
        <v>970</v>
      </c>
      <c r="B759" s="311" t="s">
        <v>1863</v>
      </c>
    </row>
    <row r="760" spans="1:2" x14ac:dyDescent="0.25">
      <c r="A760" s="312" t="s">
        <v>971</v>
      </c>
      <c r="B760" s="311" t="s">
        <v>1864</v>
      </c>
    </row>
    <row r="761" spans="1:2" x14ac:dyDescent="0.25">
      <c r="A761" s="312" t="s">
        <v>972</v>
      </c>
      <c r="B761" s="311" t="s">
        <v>1864</v>
      </c>
    </row>
    <row r="762" spans="1:2" ht="30" x14ac:dyDescent="0.25">
      <c r="A762" s="314" t="s">
        <v>973</v>
      </c>
      <c r="B762" s="315" t="s">
        <v>1865</v>
      </c>
    </row>
    <row r="763" spans="1:2" x14ac:dyDescent="0.25">
      <c r="A763" s="316" t="s">
        <v>974</v>
      </c>
      <c r="B763" s="315" t="s">
        <v>1865</v>
      </c>
    </row>
    <row r="764" spans="1:2" x14ac:dyDescent="0.25">
      <c r="A764" s="316" t="s">
        <v>975</v>
      </c>
      <c r="B764" s="315" t="s">
        <v>1866</v>
      </c>
    </row>
    <row r="765" spans="1:2" x14ac:dyDescent="0.25">
      <c r="A765" s="316" t="s">
        <v>976</v>
      </c>
      <c r="B765" s="315" t="s">
        <v>1866</v>
      </c>
    </row>
    <row r="766" spans="1:2" x14ac:dyDescent="0.25">
      <c r="A766" s="316" t="s">
        <v>977</v>
      </c>
      <c r="B766" s="315" t="s">
        <v>1867</v>
      </c>
    </row>
    <row r="767" spans="1:2" x14ac:dyDescent="0.25">
      <c r="A767" s="316" t="s">
        <v>978</v>
      </c>
      <c r="B767" s="315" t="s">
        <v>1867</v>
      </c>
    </row>
    <row r="768" spans="1:2" x14ac:dyDescent="0.25">
      <c r="A768" s="316" t="s">
        <v>979</v>
      </c>
      <c r="B768" s="315" t="s">
        <v>1868</v>
      </c>
    </row>
    <row r="769" spans="1:2" x14ac:dyDescent="0.25">
      <c r="A769" s="316" t="s">
        <v>980</v>
      </c>
      <c r="B769" s="315" t="s">
        <v>1869</v>
      </c>
    </row>
    <row r="770" spans="1:2" x14ac:dyDescent="0.25">
      <c r="A770" s="316" t="s">
        <v>981</v>
      </c>
      <c r="B770" s="315" t="s">
        <v>1870</v>
      </c>
    </row>
    <row r="771" spans="1:2" ht="27.75" x14ac:dyDescent="0.25">
      <c r="A771" s="310" t="s">
        <v>982</v>
      </c>
      <c r="B771" s="311" t="s">
        <v>1871</v>
      </c>
    </row>
    <row r="772" spans="1:2" x14ac:dyDescent="0.25">
      <c r="A772" s="312" t="s">
        <v>983</v>
      </c>
      <c r="B772" s="311" t="s">
        <v>1872</v>
      </c>
    </row>
    <row r="773" spans="1:2" x14ac:dyDescent="0.25">
      <c r="A773" s="312" t="s">
        <v>984</v>
      </c>
      <c r="B773" s="311" t="s">
        <v>1873</v>
      </c>
    </row>
    <row r="774" spans="1:2" x14ac:dyDescent="0.25">
      <c r="A774" s="312" t="s">
        <v>985</v>
      </c>
      <c r="B774" s="311" t="s">
        <v>1873</v>
      </c>
    </row>
    <row r="775" spans="1:2" x14ac:dyDescent="0.25">
      <c r="A775" s="312" t="s">
        <v>986</v>
      </c>
      <c r="B775" s="311" t="s">
        <v>1874</v>
      </c>
    </row>
    <row r="776" spans="1:2" x14ac:dyDescent="0.25">
      <c r="A776" s="312" t="s">
        <v>987</v>
      </c>
      <c r="B776" s="311" t="s">
        <v>1874</v>
      </c>
    </row>
    <row r="777" spans="1:2" x14ac:dyDescent="0.25">
      <c r="A777" s="312" t="s">
        <v>988</v>
      </c>
      <c r="B777" s="311" t="s">
        <v>1875</v>
      </c>
    </row>
    <row r="778" spans="1:2" x14ac:dyDescent="0.25">
      <c r="A778" s="312" t="s">
        <v>989</v>
      </c>
      <c r="B778" s="311" t="s">
        <v>1876</v>
      </c>
    </row>
    <row r="779" spans="1:2" x14ac:dyDescent="0.25">
      <c r="A779" s="312" t="s">
        <v>990</v>
      </c>
      <c r="B779" s="311" t="s">
        <v>1876</v>
      </c>
    </row>
    <row r="780" spans="1:2" x14ac:dyDescent="0.25">
      <c r="A780" s="312" t="s">
        <v>991</v>
      </c>
      <c r="B780" s="311" t="s">
        <v>1877</v>
      </c>
    </row>
    <row r="781" spans="1:2" x14ac:dyDescent="0.25">
      <c r="A781" s="312" t="s">
        <v>992</v>
      </c>
      <c r="B781" s="311" t="s">
        <v>1878</v>
      </c>
    </row>
    <row r="782" spans="1:2" x14ac:dyDescent="0.25">
      <c r="A782" s="312" t="s">
        <v>993</v>
      </c>
      <c r="B782" s="311" t="s">
        <v>1879</v>
      </c>
    </row>
    <row r="783" spans="1:2" ht="30" x14ac:dyDescent="0.25">
      <c r="A783" s="312" t="s">
        <v>994</v>
      </c>
      <c r="B783" s="311" t="s">
        <v>1880</v>
      </c>
    </row>
    <row r="784" spans="1:2" ht="30" x14ac:dyDescent="0.25">
      <c r="A784" s="312" t="s">
        <v>995</v>
      </c>
      <c r="B784" s="311" t="s">
        <v>1881</v>
      </c>
    </row>
    <row r="785" spans="1:2" x14ac:dyDescent="0.25">
      <c r="A785" s="312" t="s">
        <v>996</v>
      </c>
      <c r="B785" s="311" t="s">
        <v>1882</v>
      </c>
    </row>
    <row r="786" spans="1:2" x14ac:dyDescent="0.25">
      <c r="A786" s="312" t="s">
        <v>997</v>
      </c>
      <c r="B786" s="311" t="s">
        <v>1883</v>
      </c>
    </row>
    <row r="787" spans="1:2" x14ac:dyDescent="0.25">
      <c r="A787" s="312" t="s">
        <v>998</v>
      </c>
      <c r="B787" s="311" t="s">
        <v>1884</v>
      </c>
    </row>
    <row r="788" spans="1:2" x14ac:dyDescent="0.25">
      <c r="A788" s="312" t="s">
        <v>999</v>
      </c>
      <c r="B788" s="311" t="s">
        <v>1884</v>
      </c>
    </row>
    <row r="789" spans="1:2" x14ac:dyDescent="0.25">
      <c r="A789" s="312" t="s">
        <v>1000</v>
      </c>
      <c r="B789" s="311" t="s">
        <v>1885</v>
      </c>
    </row>
    <row r="790" spans="1:2" ht="30" x14ac:dyDescent="0.25">
      <c r="A790" s="312" t="s">
        <v>1001</v>
      </c>
      <c r="B790" s="311" t="s">
        <v>1886</v>
      </c>
    </row>
    <row r="791" spans="1:2" x14ac:dyDescent="0.25">
      <c r="A791" s="312" t="s">
        <v>1002</v>
      </c>
      <c r="B791" s="311" t="s">
        <v>1887</v>
      </c>
    </row>
    <row r="792" spans="1:2" ht="30" x14ac:dyDescent="0.25">
      <c r="A792" s="312" t="s">
        <v>1003</v>
      </c>
      <c r="B792" s="311" t="s">
        <v>1888</v>
      </c>
    </row>
    <row r="793" spans="1:2" ht="30" x14ac:dyDescent="0.25">
      <c r="A793" s="312" t="s">
        <v>1004</v>
      </c>
      <c r="B793" s="311" t="s">
        <v>1889</v>
      </c>
    </row>
    <row r="794" spans="1:2" ht="30" x14ac:dyDescent="0.25">
      <c r="A794" s="312" t="s">
        <v>1005</v>
      </c>
      <c r="B794" s="311" t="s">
        <v>1889</v>
      </c>
    </row>
    <row r="795" spans="1:2" x14ac:dyDescent="0.25">
      <c r="A795" s="312" t="s">
        <v>1006</v>
      </c>
      <c r="B795" s="311" t="s">
        <v>1890</v>
      </c>
    </row>
    <row r="796" spans="1:2" x14ac:dyDescent="0.25">
      <c r="A796" s="312" t="s">
        <v>1007</v>
      </c>
      <c r="B796" s="311" t="s">
        <v>1891</v>
      </c>
    </row>
    <row r="797" spans="1:2" x14ac:dyDescent="0.25">
      <c r="A797" s="312" t="s">
        <v>1008</v>
      </c>
      <c r="B797" s="311" t="s">
        <v>1892</v>
      </c>
    </row>
    <row r="798" spans="1:2" x14ac:dyDescent="0.25">
      <c r="A798" s="312" t="s">
        <v>1009</v>
      </c>
      <c r="B798" s="311" t="s">
        <v>1893</v>
      </c>
    </row>
    <row r="799" spans="1:2" x14ac:dyDescent="0.25">
      <c r="A799" s="312" t="s">
        <v>1010</v>
      </c>
      <c r="B799" s="311" t="s">
        <v>1894</v>
      </c>
    </row>
    <row r="800" spans="1:2" x14ac:dyDescent="0.25">
      <c r="A800" s="312" t="s">
        <v>1011</v>
      </c>
      <c r="B800" s="311" t="s">
        <v>1894</v>
      </c>
    </row>
    <row r="801" spans="1:2" x14ac:dyDescent="0.25">
      <c r="A801" s="312" t="s">
        <v>1012</v>
      </c>
      <c r="B801" s="311" t="s">
        <v>1895</v>
      </c>
    </row>
    <row r="802" spans="1:2" x14ac:dyDescent="0.25">
      <c r="A802" s="312" t="s">
        <v>1013</v>
      </c>
      <c r="B802" s="311" t="s">
        <v>1896</v>
      </c>
    </row>
    <row r="803" spans="1:2" x14ac:dyDescent="0.25">
      <c r="A803" s="312" t="s">
        <v>1014</v>
      </c>
      <c r="B803" s="311" t="s">
        <v>1896</v>
      </c>
    </row>
    <row r="804" spans="1:2" x14ac:dyDescent="0.25">
      <c r="A804" s="312" t="s">
        <v>1015</v>
      </c>
      <c r="B804" s="311" t="s">
        <v>1897</v>
      </c>
    </row>
    <row r="805" spans="1:2" x14ac:dyDescent="0.25">
      <c r="A805" s="312" t="s">
        <v>1016</v>
      </c>
      <c r="B805" s="311" t="s">
        <v>1897</v>
      </c>
    </row>
    <row r="806" spans="1:2" x14ac:dyDescent="0.25">
      <c r="A806" s="312" t="s">
        <v>1017</v>
      </c>
      <c r="B806" s="311" t="s">
        <v>1898</v>
      </c>
    </row>
    <row r="807" spans="1:2" x14ac:dyDescent="0.25">
      <c r="A807" s="312" t="s">
        <v>1018</v>
      </c>
      <c r="B807" s="311" t="s">
        <v>1898</v>
      </c>
    </row>
    <row r="808" spans="1:2" x14ac:dyDescent="0.25">
      <c r="A808" s="312" t="s">
        <v>1019</v>
      </c>
      <c r="B808" s="311" t="s">
        <v>1899</v>
      </c>
    </row>
    <row r="809" spans="1:2" x14ac:dyDescent="0.25">
      <c r="A809" s="312" t="s">
        <v>1020</v>
      </c>
      <c r="B809" s="311" t="s">
        <v>1899</v>
      </c>
    </row>
    <row r="810" spans="1:2" x14ac:dyDescent="0.25">
      <c r="A810" s="312" t="s">
        <v>1021</v>
      </c>
      <c r="B810" s="311" t="s">
        <v>1900</v>
      </c>
    </row>
    <row r="811" spans="1:2" x14ac:dyDescent="0.25">
      <c r="A811" s="312" t="s">
        <v>1022</v>
      </c>
      <c r="B811" s="311" t="s">
        <v>1900</v>
      </c>
    </row>
    <row r="812" spans="1:2" x14ac:dyDescent="0.25">
      <c r="A812" s="312" t="s">
        <v>1023</v>
      </c>
      <c r="B812" s="311" t="s">
        <v>1900</v>
      </c>
    </row>
    <row r="813" spans="1:2" ht="30" x14ac:dyDescent="0.25">
      <c r="A813" s="313" t="s">
        <v>1024</v>
      </c>
      <c r="B813" s="306" t="s">
        <v>1901</v>
      </c>
    </row>
    <row r="814" spans="1:2" x14ac:dyDescent="0.25">
      <c r="A814" s="307" t="s">
        <v>1025</v>
      </c>
      <c r="B814" s="306" t="s">
        <v>1902</v>
      </c>
    </row>
    <row r="815" spans="1:2" x14ac:dyDescent="0.25">
      <c r="A815" s="307" t="s">
        <v>1026</v>
      </c>
      <c r="B815" s="306" t="s">
        <v>1903</v>
      </c>
    </row>
    <row r="816" spans="1:2" x14ac:dyDescent="0.25">
      <c r="A816" s="307" t="s">
        <v>1027</v>
      </c>
      <c r="B816" s="306" t="s">
        <v>1904</v>
      </c>
    </row>
    <row r="817" spans="1:2" x14ac:dyDescent="0.25">
      <c r="A817" s="307" t="s">
        <v>1028</v>
      </c>
      <c r="B817" s="306" t="s">
        <v>1905</v>
      </c>
    </row>
    <row r="818" spans="1:2" x14ac:dyDescent="0.25">
      <c r="A818" s="307" t="s">
        <v>1029</v>
      </c>
      <c r="B818" s="306" t="s">
        <v>1906</v>
      </c>
    </row>
    <row r="819" spans="1:2" x14ac:dyDescent="0.25">
      <c r="A819" s="307" t="s">
        <v>1030</v>
      </c>
      <c r="B819" s="306" t="s">
        <v>1907</v>
      </c>
    </row>
    <row r="820" spans="1:2" x14ac:dyDescent="0.25">
      <c r="A820" s="307" t="s">
        <v>1031</v>
      </c>
      <c r="B820" s="306" t="s">
        <v>1908</v>
      </c>
    </row>
    <row r="821" spans="1:2" x14ac:dyDescent="0.25">
      <c r="A821" s="307" t="s">
        <v>1032</v>
      </c>
      <c r="B821" s="306" t="s">
        <v>1909</v>
      </c>
    </row>
    <row r="822" spans="1:2" ht="30" x14ac:dyDescent="0.25">
      <c r="A822" s="307" t="s">
        <v>1033</v>
      </c>
      <c r="B822" s="306" t="s">
        <v>1910</v>
      </c>
    </row>
    <row r="823" spans="1:2" x14ac:dyDescent="0.25">
      <c r="A823" s="307" t="s">
        <v>1034</v>
      </c>
      <c r="B823" s="306" t="s">
        <v>1911</v>
      </c>
    </row>
    <row r="824" spans="1:2" ht="30" x14ac:dyDescent="0.25">
      <c r="A824" s="307" t="s">
        <v>1035</v>
      </c>
      <c r="B824" s="306" t="s">
        <v>1912</v>
      </c>
    </row>
    <row r="825" spans="1:2" ht="30" x14ac:dyDescent="0.25">
      <c r="A825" s="307" t="s">
        <v>1036</v>
      </c>
      <c r="B825" s="306" t="s">
        <v>1913</v>
      </c>
    </row>
    <row r="826" spans="1:2" x14ac:dyDescent="0.25">
      <c r="A826" s="307" t="s">
        <v>1037</v>
      </c>
      <c r="B826" s="306" t="s">
        <v>1914</v>
      </c>
    </row>
    <row r="827" spans="1:2" x14ac:dyDescent="0.25">
      <c r="A827" s="307" t="s">
        <v>1038</v>
      </c>
      <c r="B827" s="306" t="s">
        <v>1915</v>
      </c>
    </row>
    <row r="828" spans="1:2" ht="30" x14ac:dyDescent="0.25">
      <c r="A828" s="307" t="s">
        <v>1039</v>
      </c>
      <c r="B828" s="306" t="s">
        <v>1916</v>
      </c>
    </row>
    <row r="829" spans="1:2" ht="30" x14ac:dyDescent="0.25">
      <c r="A829" s="307" t="s">
        <v>1040</v>
      </c>
      <c r="B829" s="306" t="s">
        <v>1917</v>
      </c>
    </row>
    <row r="830" spans="1:2" ht="30" x14ac:dyDescent="0.25">
      <c r="A830" s="307" t="s">
        <v>1041</v>
      </c>
      <c r="B830" s="306" t="s">
        <v>1917</v>
      </c>
    </row>
    <row r="831" spans="1:2" x14ac:dyDescent="0.25">
      <c r="A831" s="307" t="s">
        <v>1042</v>
      </c>
      <c r="B831" s="306" t="s">
        <v>1918</v>
      </c>
    </row>
    <row r="832" spans="1:2" x14ac:dyDescent="0.25">
      <c r="A832" s="307" t="s">
        <v>1043</v>
      </c>
      <c r="B832" s="306" t="s">
        <v>1919</v>
      </c>
    </row>
    <row r="833" spans="1:2" x14ac:dyDescent="0.25">
      <c r="A833" s="307" t="s">
        <v>1044</v>
      </c>
      <c r="B833" s="306" t="s">
        <v>1919</v>
      </c>
    </row>
    <row r="834" spans="1:2" x14ac:dyDescent="0.25">
      <c r="A834" s="307" t="s">
        <v>1045</v>
      </c>
      <c r="B834" s="306" t="s">
        <v>1920</v>
      </c>
    </row>
    <row r="835" spans="1:2" x14ac:dyDescent="0.25">
      <c r="A835" s="307" t="s">
        <v>1046</v>
      </c>
      <c r="B835" s="306" t="s">
        <v>1920</v>
      </c>
    </row>
    <row r="836" spans="1:2" x14ac:dyDescent="0.25">
      <c r="A836" s="307" t="s">
        <v>1047</v>
      </c>
      <c r="B836" s="306" t="s">
        <v>1921</v>
      </c>
    </row>
    <row r="837" spans="1:2" x14ac:dyDescent="0.25">
      <c r="A837" s="307" t="s">
        <v>1048</v>
      </c>
      <c r="B837" s="306" t="s">
        <v>1921</v>
      </c>
    </row>
    <row r="838" spans="1:2" ht="30" x14ac:dyDescent="0.25">
      <c r="A838" s="307" t="s">
        <v>1049</v>
      </c>
      <c r="B838" s="306" t="s">
        <v>1922</v>
      </c>
    </row>
    <row r="839" spans="1:2" x14ac:dyDescent="0.25">
      <c r="A839" s="307" t="s">
        <v>1050</v>
      </c>
      <c r="B839" s="306" t="s">
        <v>1923</v>
      </c>
    </row>
    <row r="840" spans="1:2" x14ac:dyDescent="0.25">
      <c r="A840" s="307" t="s">
        <v>1051</v>
      </c>
      <c r="B840" s="306" t="s">
        <v>1924</v>
      </c>
    </row>
    <row r="841" spans="1:2" x14ac:dyDescent="0.25">
      <c r="A841" s="307" t="s">
        <v>1052</v>
      </c>
      <c r="B841" s="306" t="s">
        <v>1925</v>
      </c>
    </row>
    <row r="842" spans="1:2" x14ac:dyDescent="0.25">
      <c r="A842" s="307" t="s">
        <v>1053</v>
      </c>
      <c r="B842" s="306" t="s">
        <v>1926</v>
      </c>
    </row>
    <row r="843" spans="1:2" x14ac:dyDescent="0.25">
      <c r="A843" s="307" t="s">
        <v>1054</v>
      </c>
      <c r="B843" s="306" t="s">
        <v>1926</v>
      </c>
    </row>
    <row r="844" spans="1:2" x14ac:dyDescent="0.25">
      <c r="A844" s="307" t="s">
        <v>1055</v>
      </c>
      <c r="B844" s="306" t="s">
        <v>1927</v>
      </c>
    </row>
    <row r="845" spans="1:2" x14ac:dyDescent="0.25">
      <c r="A845" s="307" t="s">
        <v>1056</v>
      </c>
      <c r="B845" s="306" t="s">
        <v>1928</v>
      </c>
    </row>
    <row r="846" spans="1:2" x14ac:dyDescent="0.25">
      <c r="A846" s="307" t="s">
        <v>1057</v>
      </c>
      <c r="B846" s="306" t="s">
        <v>1928</v>
      </c>
    </row>
    <row r="847" spans="1:2" x14ac:dyDescent="0.25">
      <c r="A847" s="307" t="s">
        <v>1058</v>
      </c>
      <c r="B847" s="306" t="s">
        <v>1929</v>
      </c>
    </row>
    <row r="848" spans="1:2" x14ac:dyDescent="0.25">
      <c r="A848" s="307" t="s">
        <v>1059</v>
      </c>
      <c r="B848" s="306" t="s">
        <v>1929</v>
      </c>
    </row>
    <row r="849" spans="1:2" x14ac:dyDescent="0.25">
      <c r="A849" s="307" t="s">
        <v>1060</v>
      </c>
      <c r="B849" s="306" t="s">
        <v>1930</v>
      </c>
    </row>
    <row r="850" spans="1:2" x14ac:dyDescent="0.25">
      <c r="A850" s="307" t="s">
        <v>1061</v>
      </c>
      <c r="B850" s="306" t="s">
        <v>1930</v>
      </c>
    </row>
    <row r="851" spans="1:2" x14ac:dyDescent="0.25">
      <c r="A851" s="307" t="s">
        <v>1062</v>
      </c>
      <c r="B851" s="306" t="s">
        <v>1931</v>
      </c>
    </row>
    <row r="852" spans="1:2" x14ac:dyDescent="0.25">
      <c r="A852" s="307" t="s">
        <v>1063</v>
      </c>
      <c r="B852" s="306" t="s">
        <v>1932</v>
      </c>
    </row>
    <row r="853" spans="1:2" x14ac:dyDescent="0.25">
      <c r="A853" s="307" t="s">
        <v>1064</v>
      </c>
      <c r="B853" s="306" t="s">
        <v>1932</v>
      </c>
    </row>
    <row r="854" spans="1:2" x14ac:dyDescent="0.25">
      <c r="A854" s="307" t="s">
        <v>1065</v>
      </c>
      <c r="B854" s="306" t="s">
        <v>1933</v>
      </c>
    </row>
    <row r="855" spans="1:2" x14ac:dyDescent="0.25">
      <c r="A855" s="307" t="s">
        <v>1066</v>
      </c>
      <c r="B855" s="306" t="s">
        <v>1934</v>
      </c>
    </row>
    <row r="856" spans="1:2" x14ac:dyDescent="0.25">
      <c r="A856" s="307" t="s">
        <v>1067</v>
      </c>
      <c r="B856" s="306" t="s">
        <v>1935</v>
      </c>
    </row>
    <row r="857" spans="1:2" x14ac:dyDescent="0.25">
      <c r="A857" s="307" t="s">
        <v>1068</v>
      </c>
      <c r="B857" s="306" t="s">
        <v>1936</v>
      </c>
    </row>
    <row r="858" spans="1:2" x14ac:dyDescent="0.25">
      <c r="A858" s="307" t="s">
        <v>1069</v>
      </c>
      <c r="B858" s="306" t="s">
        <v>1937</v>
      </c>
    </row>
    <row r="859" spans="1:2" x14ac:dyDescent="0.25">
      <c r="A859" s="307" t="s">
        <v>1070</v>
      </c>
      <c r="B859" s="306" t="s">
        <v>1937</v>
      </c>
    </row>
    <row r="860" spans="1:2" ht="30" x14ac:dyDescent="0.25">
      <c r="A860" s="307" t="s">
        <v>1071</v>
      </c>
      <c r="B860" s="306" t="s">
        <v>1938</v>
      </c>
    </row>
    <row r="861" spans="1:2" x14ac:dyDescent="0.25">
      <c r="A861" s="307" t="s">
        <v>1072</v>
      </c>
      <c r="B861" s="306" t="s">
        <v>1939</v>
      </c>
    </row>
    <row r="862" spans="1:2" x14ac:dyDescent="0.25">
      <c r="A862" s="307" t="s">
        <v>1073</v>
      </c>
      <c r="B862" s="306" t="s">
        <v>1940</v>
      </c>
    </row>
    <row r="863" spans="1:2" ht="30" x14ac:dyDescent="0.25">
      <c r="A863" s="307" t="s">
        <v>1074</v>
      </c>
      <c r="B863" s="306" t="s">
        <v>1941</v>
      </c>
    </row>
    <row r="864" spans="1:2" x14ac:dyDescent="0.25">
      <c r="A864" s="307" t="s">
        <v>1075</v>
      </c>
      <c r="B864" s="306" t="s">
        <v>1942</v>
      </c>
    </row>
    <row r="865" spans="1:2" x14ac:dyDescent="0.25">
      <c r="A865" s="307" t="s">
        <v>1076</v>
      </c>
      <c r="B865" s="306" t="s">
        <v>1942</v>
      </c>
    </row>
    <row r="866" spans="1:2" x14ac:dyDescent="0.25">
      <c r="A866" s="307" t="s">
        <v>1077</v>
      </c>
      <c r="B866" s="306" t="s">
        <v>1943</v>
      </c>
    </row>
    <row r="867" spans="1:2" x14ac:dyDescent="0.25">
      <c r="A867" s="307" t="s">
        <v>1078</v>
      </c>
      <c r="B867" s="306" t="s">
        <v>1943</v>
      </c>
    </row>
    <row r="868" spans="1:2" x14ac:dyDescent="0.25">
      <c r="A868" s="307" t="s">
        <v>1079</v>
      </c>
      <c r="B868" s="306" t="s">
        <v>1944</v>
      </c>
    </row>
    <row r="869" spans="1:2" x14ac:dyDescent="0.25">
      <c r="A869" s="307" t="s">
        <v>1080</v>
      </c>
      <c r="B869" s="306" t="s">
        <v>1945</v>
      </c>
    </row>
    <row r="870" spans="1:2" x14ac:dyDescent="0.25">
      <c r="A870" s="307" t="s">
        <v>1081</v>
      </c>
      <c r="B870" s="306" t="s">
        <v>1946</v>
      </c>
    </row>
    <row r="871" spans="1:2" x14ac:dyDescent="0.25">
      <c r="A871" s="307" t="s">
        <v>1082</v>
      </c>
      <c r="B871" s="306" t="s">
        <v>1947</v>
      </c>
    </row>
    <row r="872" spans="1:2" ht="30" x14ac:dyDescent="0.25">
      <c r="A872" s="317" t="s">
        <v>1083</v>
      </c>
      <c r="B872" s="311" t="s">
        <v>1948</v>
      </c>
    </row>
    <row r="873" spans="1:2" x14ac:dyDescent="0.25">
      <c r="A873" s="312" t="s">
        <v>1084</v>
      </c>
      <c r="B873" s="311" t="s">
        <v>1948</v>
      </c>
    </row>
    <row r="874" spans="1:2" ht="30" x14ac:dyDescent="0.25">
      <c r="A874" s="312" t="s">
        <v>1085</v>
      </c>
      <c r="B874" s="311" t="s">
        <v>1949</v>
      </c>
    </row>
    <row r="875" spans="1:2" x14ac:dyDescent="0.25">
      <c r="A875" s="312" t="s">
        <v>1086</v>
      </c>
      <c r="B875" s="311" t="s">
        <v>1950</v>
      </c>
    </row>
    <row r="876" spans="1:2" ht="45" x14ac:dyDescent="0.25">
      <c r="A876" s="312" t="s">
        <v>1087</v>
      </c>
      <c r="B876" s="311" t="s">
        <v>1951</v>
      </c>
    </row>
    <row r="877" spans="1:2" ht="30" x14ac:dyDescent="0.25">
      <c r="A877" s="312" t="s">
        <v>1088</v>
      </c>
      <c r="B877" s="311" t="s">
        <v>1952</v>
      </c>
    </row>
    <row r="878" spans="1:2" x14ac:dyDescent="0.25">
      <c r="A878" s="312" t="s">
        <v>1089</v>
      </c>
      <c r="B878" s="311" t="s">
        <v>1953</v>
      </c>
    </row>
    <row r="879" spans="1:2" x14ac:dyDescent="0.25">
      <c r="A879" s="312" t="s">
        <v>1090</v>
      </c>
      <c r="B879" s="311" t="s">
        <v>1954</v>
      </c>
    </row>
    <row r="880" spans="1:2" x14ac:dyDescent="0.25">
      <c r="A880" s="312" t="s">
        <v>1091</v>
      </c>
      <c r="B880" s="311" t="s">
        <v>1955</v>
      </c>
    </row>
    <row r="881" spans="1:2" x14ac:dyDescent="0.25">
      <c r="A881" s="312" t="s">
        <v>1092</v>
      </c>
      <c r="B881" s="311" t="s">
        <v>1956</v>
      </c>
    </row>
    <row r="882" spans="1:2" x14ac:dyDescent="0.25">
      <c r="A882" s="312" t="s">
        <v>1093</v>
      </c>
      <c r="B882" s="311" t="s">
        <v>1957</v>
      </c>
    </row>
    <row r="883" spans="1:2" x14ac:dyDescent="0.25">
      <c r="A883" s="312" t="s">
        <v>1094</v>
      </c>
      <c r="B883" s="311" t="s">
        <v>1958</v>
      </c>
    </row>
    <row r="884" spans="1:2" x14ac:dyDescent="0.25">
      <c r="A884" s="312" t="s">
        <v>1095</v>
      </c>
      <c r="B884" s="311" t="s">
        <v>1959</v>
      </c>
    </row>
    <row r="885" spans="1:2" x14ac:dyDescent="0.25">
      <c r="A885" s="312" t="s">
        <v>1096</v>
      </c>
      <c r="B885" s="311" t="s">
        <v>1959</v>
      </c>
    </row>
    <row r="886" spans="1:2" ht="30" x14ac:dyDescent="0.25">
      <c r="A886" s="314" t="s">
        <v>1097</v>
      </c>
      <c r="B886" s="315" t="s">
        <v>1960</v>
      </c>
    </row>
    <row r="887" spans="1:2" x14ac:dyDescent="0.25">
      <c r="A887" s="316" t="s">
        <v>1098</v>
      </c>
      <c r="B887" s="315" t="s">
        <v>1960</v>
      </c>
    </row>
    <row r="888" spans="1:2" x14ac:dyDescent="0.25">
      <c r="A888" s="316" t="s">
        <v>1099</v>
      </c>
      <c r="B888" s="315" t="s">
        <v>1961</v>
      </c>
    </row>
    <row r="889" spans="1:2" x14ac:dyDescent="0.25">
      <c r="A889" s="316" t="s">
        <v>1100</v>
      </c>
      <c r="B889" s="315" t="s">
        <v>1961</v>
      </c>
    </row>
    <row r="890" spans="1:2" x14ac:dyDescent="0.25">
      <c r="A890" s="316" t="s">
        <v>1101</v>
      </c>
      <c r="B890" s="315" t="s">
        <v>1962</v>
      </c>
    </row>
    <row r="891" spans="1:2" x14ac:dyDescent="0.25">
      <c r="A891" s="316" t="s">
        <v>1102</v>
      </c>
      <c r="B891" s="315" t="s">
        <v>1962</v>
      </c>
    </row>
    <row r="892" spans="1:2" x14ac:dyDescent="0.25">
      <c r="A892" s="316" t="s">
        <v>1103</v>
      </c>
      <c r="B892" s="315" t="s">
        <v>1963</v>
      </c>
    </row>
    <row r="893" spans="1:2" x14ac:dyDescent="0.25">
      <c r="A893" s="316" t="s">
        <v>1104</v>
      </c>
      <c r="B893" s="315" t="s">
        <v>1964</v>
      </c>
    </row>
    <row r="894" spans="1:2" x14ac:dyDescent="0.25">
      <c r="A894" s="316" t="s">
        <v>1105</v>
      </c>
      <c r="B894" s="315" t="s">
        <v>1965</v>
      </c>
    </row>
    <row r="895" spans="1:2" x14ac:dyDescent="0.25">
      <c r="A895" s="316" t="s">
        <v>1106</v>
      </c>
      <c r="B895" s="315" t="s">
        <v>1966</v>
      </c>
    </row>
    <row r="896" spans="1:2" x14ac:dyDescent="0.25">
      <c r="A896" s="316" t="s">
        <v>1107</v>
      </c>
      <c r="B896" s="315" t="s">
        <v>1967</v>
      </c>
    </row>
    <row r="897" spans="1:2" x14ac:dyDescent="0.25">
      <c r="A897" s="316" t="s">
        <v>1108</v>
      </c>
      <c r="B897" s="315" t="s">
        <v>1968</v>
      </c>
    </row>
    <row r="898" spans="1:2" x14ac:dyDescent="0.25">
      <c r="A898" s="316" t="s">
        <v>1109</v>
      </c>
      <c r="B898" s="315" t="s">
        <v>1969</v>
      </c>
    </row>
    <row r="899" spans="1:2" x14ac:dyDescent="0.25">
      <c r="A899" s="316" t="s">
        <v>1110</v>
      </c>
      <c r="B899" s="315" t="s">
        <v>1970</v>
      </c>
    </row>
    <row r="900" spans="1:2" x14ac:dyDescent="0.25">
      <c r="A900" s="316" t="s">
        <v>1111</v>
      </c>
      <c r="B900" s="315" t="s">
        <v>1971</v>
      </c>
    </row>
    <row r="901" spans="1:2" x14ac:dyDescent="0.25">
      <c r="A901" s="316" t="s">
        <v>1112</v>
      </c>
      <c r="B901" s="315" t="s">
        <v>1972</v>
      </c>
    </row>
    <row r="902" spans="1:2" x14ac:dyDescent="0.25">
      <c r="A902" s="316" t="s">
        <v>1113</v>
      </c>
      <c r="B902" s="315" t="s">
        <v>1973</v>
      </c>
    </row>
    <row r="903" spans="1:2" x14ac:dyDescent="0.25">
      <c r="A903" s="316" t="s">
        <v>1114</v>
      </c>
      <c r="B903" s="315" t="s">
        <v>1974</v>
      </c>
    </row>
    <row r="904" spans="1:2" x14ac:dyDescent="0.25">
      <c r="A904" s="316" t="s">
        <v>1115</v>
      </c>
      <c r="B904" s="315" t="s">
        <v>1974</v>
      </c>
    </row>
    <row r="905" spans="1:2" ht="30" x14ac:dyDescent="0.25">
      <c r="A905" s="317" t="s">
        <v>1116</v>
      </c>
      <c r="B905" s="311" t="s">
        <v>1975</v>
      </c>
    </row>
    <row r="906" spans="1:2" x14ac:dyDescent="0.25">
      <c r="A906" s="312" t="s">
        <v>1117</v>
      </c>
      <c r="B906" s="311" t="s">
        <v>1976</v>
      </c>
    </row>
    <row r="907" spans="1:2" x14ac:dyDescent="0.25">
      <c r="A907" s="312" t="s">
        <v>1118</v>
      </c>
      <c r="B907" s="311" t="s">
        <v>1977</v>
      </c>
    </row>
    <row r="908" spans="1:2" x14ac:dyDescent="0.25">
      <c r="A908" s="312" t="s">
        <v>1119</v>
      </c>
      <c r="B908" s="311" t="s">
        <v>1977</v>
      </c>
    </row>
    <row r="909" spans="1:2" x14ac:dyDescent="0.25">
      <c r="A909" s="312" t="s">
        <v>1120</v>
      </c>
      <c r="B909" s="311" t="s">
        <v>1978</v>
      </c>
    </row>
    <row r="910" spans="1:2" x14ac:dyDescent="0.25">
      <c r="A910" s="312" t="s">
        <v>1121</v>
      </c>
      <c r="B910" s="311" t="s">
        <v>1979</v>
      </c>
    </row>
    <row r="911" spans="1:2" x14ac:dyDescent="0.25">
      <c r="A911" s="312" t="s">
        <v>1122</v>
      </c>
      <c r="B911" s="311" t="s">
        <v>1980</v>
      </c>
    </row>
    <row r="912" spans="1:2" x14ac:dyDescent="0.25">
      <c r="A912" s="312" t="s">
        <v>1123</v>
      </c>
      <c r="B912" s="311" t="s">
        <v>1981</v>
      </c>
    </row>
    <row r="913" spans="1:2" x14ac:dyDescent="0.25">
      <c r="A913" s="312" t="s">
        <v>1124</v>
      </c>
      <c r="B913" s="311" t="s">
        <v>1982</v>
      </c>
    </row>
    <row r="914" spans="1:2" x14ac:dyDescent="0.25">
      <c r="A914" s="312" t="s">
        <v>1125</v>
      </c>
      <c r="B914" s="311" t="s">
        <v>1982</v>
      </c>
    </row>
    <row r="915" spans="1:2" x14ac:dyDescent="0.25">
      <c r="A915" s="312" t="s">
        <v>1126</v>
      </c>
      <c r="B915" s="311" t="s">
        <v>1983</v>
      </c>
    </row>
    <row r="916" spans="1:2" x14ac:dyDescent="0.25">
      <c r="A916" s="312" t="s">
        <v>1127</v>
      </c>
      <c r="B916" s="311" t="s">
        <v>1984</v>
      </c>
    </row>
    <row r="917" spans="1:2" x14ac:dyDescent="0.25">
      <c r="A917" s="312" t="s">
        <v>1128</v>
      </c>
      <c r="B917" s="311" t="s">
        <v>1984</v>
      </c>
    </row>
    <row r="918" spans="1:2" ht="30" x14ac:dyDescent="0.25">
      <c r="A918" s="312" t="s">
        <v>1129</v>
      </c>
      <c r="B918" s="311" t="s">
        <v>1985</v>
      </c>
    </row>
    <row r="919" spans="1:2" ht="30" x14ac:dyDescent="0.25">
      <c r="A919" s="312" t="s">
        <v>1130</v>
      </c>
      <c r="B919" s="311" t="s">
        <v>1985</v>
      </c>
    </row>
    <row r="920" spans="1:2" x14ac:dyDescent="0.25">
      <c r="A920" s="312" t="s">
        <v>1131</v>
      </c>
      <c r="B920" s="311" t="s">
        <v>1986</v>
      </c>
    </row>
    <row r="921" spans="1:2" x14ac:dyDescent="0.25">
      <c r="A921" s="312" t="s">
        <v>1132</v>
      </c>
      <c r="B921" s="311" t="s">
        <v>1986</v>
      </c>
    </row>
    <row r="922" spans="1:2" x14ac:dyDescent="0.25">
      <c r="A922" s="312" t="s">
        <v>1133</v>
      </c>
      <c r="B922" s="311" t="s">
        <v>1987</v>
      </c>
    </row>
    <row r="923" spans="1:2" x14ac:dyDescent="0.25">
      <c r="A923" s="312" t="s">
        <v>1134</v>
      </c>
      <c r="B923" s="311" t="s">
        <v>1987</v>
      </c>
    </row>
    <row r="924" spans="1:2" x14ac:dyDescent="0.25">
      <c r="A924" s="312" t="s">
        <v>1135</v>
      </c>
      <c r="B924" s="311" t="s">
        <v>1988</v>
      </c>
    </row>
    <row r="925" spans="1:2" ht="30" x14ac:dyDescent="0.25">
      <c r="A925" s="312" t="s">
        <v>1136</v>
      </c>
      <c r="B925" s="311" t="s">
        <v>1989</v>
      </c>
    </row>
    <row r="926" spans="1:2" ht="30" x14ac:dyDescent="0.25">
      <c r="A926" s="312" t="s">
        <v>1137</v>
      </c>
      <c r="B926" s="311" t="s">
        <v>1989</v>
      </c>
    </row>
    <row r="927" spans="1:2" x14ac:dyDescent="0.25">
      <c r="A927" s="312" t="s">
        <v>1138</v>
      </c>
      <c r="B927" s="311" t="s">
        <v>1990</v>
      </c>
    </row>
    <row r="928" spans="1:2" x14ac:dyDescent="0.25">
      <c r="A928" s="312" t="s">
        <v>1139</v>
      </c>
      <c r="B928" s="311" t="s">
        <v>1991</v>
      </c>
    </row>
    <row r="929" spans="1:2" x14ac:dyDescent="0.25">
      <c r="A929" s="312" t="s">
        <v>1140</v>
      </c>
      <c r="B929" s="311" t="s">
        <v>1992</v>
      </c>
    </row>
    <row r="930" spans="1:2" ht="30" x14ac:dyDescent="0.25">
      <c r="A930" s="314" t="s">
        <v>1141</v>
      </c>
      <c r="B930" s="315" t="s">
        <v>1993</v>
      </c>
    </row>
    <row r="931" spans="1:2" x14ac:dyDescent="0.25">
      <c r="A931" s="316" t="s">
        <v>1142</v>
      </c>
      <c r="B931" s="315" t="s">
        <v>1994</v>
      </c>
    </row>
    <row r="932" spans="1:2" x14ac:dyDescent="0.25">
      <c r="A932" s="316" t="s">
        <v>1143</v>
      </c>
      <c r="B932" s="315" t="s">
        <v>1994</v>
      </c>
    </row>
    <row r="933" spans="1:2" x14ac:dyDescent="0.25">
      <c r="A933" s="316" t="s">
        <v>1144</v>
      </c>
      <c r="B933" s="315" t="s">
        <v>1995</v>
      </c>
    </row>
    <row r="934" spans="1:2" x14ac:dyDescent="0.25">
      <c r="A934" s="316" t="s">
        <v>1145</v>
      </c>
      <c r="B934" s="315" t="s">
        <v>1996</v>
      </c>
    </row>
    <row r="935" spans="1:2" x14ac:dyDescent="0.25">
      <c r="A935" s="316" t="s">
        <v>1146</v>
      </c>
      <c r="B935" s="315" t="s">
        <v>1997</v>
      </c>
    </row>
    <row r="936" spans="1:2" x14ac:dyDescent="0.25">
      <c r="A936" s="316" t="s">
        <v>1147</v>
      </c>
      <c r="B936" s="315" t="s">
        <v>1998</v>
      </c>
    </row>
    <row r="937" spans="1:2" x14ac:dyDescent="0.25">
      <c r="A937" s="316" t="s">
        <v>1148</v>
      </c>
      <c r="B937" s="315" t="s">
        <v>1999</v>
      </c>
    </row>
    <row r="938" spans="1:2" x14ac:dyDescent="0.25">
      <c r="A938" s="316" t="s">
        <v>1149</v>
      </c>
      <c r="B938" s="315" t="s">
        <v>1999</v>
      </c>
    </row>
    <row r="939" spans="1:2" x14ac:dyDescent="0.25">
      <c r="A939" s="316" t="s">
        <v>1150</v>
      </c>
      <c r="B939" s="315" t="s">
        <v>2000</v>
      </c>
    </row>
    <row r="940" spans="1:2" x14ac:dyDescent="0.25">
      <c r="A940" s="316" t="s">
        <v>1151</v>
      </c>
      <c r="B940" s="315" t="s">
        <v>2001</v>
      </c>
    </row>
    <row r="941" spans="1:2" ht="30" x14ac:dyDescent="0.25">
      <c r="A941" s="316" t="s">
        <v>1152</v>
      </c>
      <c r="B941" s="315" t="s">
        <v>2002</v>
      </c>
    </row>
    <row r="942" spans="1:2" x14ac:dyDescent="0.25">
      <c r="A942" s="316" t="s">
        <v>1153</v>
      </c>
      <c r="B942" s="315" t="s">
        <v>2003</v>
      </c>
    </row>
    <row r="943" spans="1:2" x14ac:dyDescent="0.25">
      <c r="A943" s="316" t="s">
        <v>1154</v>
      </c>
      <c r="B943" s="315" t="s">
        <v>2004</v>
      </c>
    </row>
    <row r="944" spans="1:2" x14ac:dyDescent="0.25">
      <c r="A944" s="316" t="s">
        <v>1155</v>
      </c>
      <c r="B944" s="315" t="s">
        <v>2004</v>
      </c>
    </row>
    <row r="945" spans="1:2" x14ac:dyDescent="0.25">
      <c r="A945" s="316" t="s">
        <v>1156</v>
      </c>
      <c r="B945" s="315" t="s">
        <v>2004</v>
      </c>
    </row>
    <row r="946" spans="1:2" x14ac:dyDescent="0.25">
      <c r="A946" s="316" t="s">
        <v>1157</v>
      </c>
      <c r="B946" s="315" t="s">
        <v>2005</v>
      </c>
    </row>
    <row r="947" spans="1:2" x14ac:dyDescent="0.25">
      <c r="A947" s="316" t="s">
        <v>1158</v>
      </c>
      <c r="B947" s="315" t="s">
        <v>2006</v>
      </c>
    </row>
    <row r="948" spans="1:2" x14ac:dyDescent="0.25">
      <c r="A948" s="316" t="s">
        <v>1159</v>
      </c>
      <c r="B948" s="315" t="s">
        <v>2007</v>
      </c>
    </row>
    <row r="949" spans="1:2" x14ac:dyDescent="0.25">
      <c r="A949" s="316" t="s">
        <v>1160</v>
      </c>
      <c r="B949" s="315" t="s">
        <v>2008</v>
      </c>
    </row>
    <row r="950" spans="1:2" x14ac:dyDescent="0.25">
      <c r="A950" s="316" t="s">
        <v>1161</v>
      </c>
      <c r="B950" s="315" t="s">
        <v>2009</v>
      </c>
    </row>
    <row r="951" spans="1:2" x14ac:dyDescent="0.25">
      <c r="A951" s="316" t="s">
        <v>1162</v>
      </c>
      <c r="B951" s="315" t="s">
        <v>2010</v>
      </c>
    </row>
    <row r="952" spans="1:2" x14ac:dyDescent="0.25">
      <c r="A952" s="316" t="s">
        <v>1163</v>
      </c>
      <c r="B952" s="315" t="s">
        <v>2011</v>
      </c>
    </row>
    <row r="953" spans="1:2" x14ac:dyDescent="0.25">
      <c r="A953" s="316" t="s">
        <v>1164</v>
      </c>
      <c r="B953" s="315" t="s">
        <v>2012</v>
      </c>
    </row>
    <row r="954" spans="1:2" x14ac:dyDescent="0.25">
      <c r="A954" s="316" t="s">
        <v>1165</v>
      </c>
      <c r="B954" s="315" t="s">
        <v>2013</v>
      </c>
    </row>
    <row r="955" spans="1:2" ht="27.75" x14ac:dyDescent="0.25">
      <c r="A955" s="310" t="s">
        <v>1166</v>
      </c>
      <c r="B955" s="311" t="s">
        <v>2014</v>
      </c>
    </row>
    <row r="956" spans="1:2" x14ac:dyDescent="0.25">
      <c r="A956" s="312" t="s">
        <v>1167</v>
      </c>
      <c r="B956" s="311" t="s">
        <v>2015</v>
      </c>
    </row>
    <row r="957" spans="1:2" ht="30" x14ac:dyDescent="0.25">
      <c r="A957" s="312" t="s">
        <v>1168</v>
      </c>
      <c r="B957" s="311" t="s">
        <v>2016</v>
      </c>
    </row>
    <row r="958" spans="1:2" x14ac:dyDescent="0.25">
      <c r="A958" s="312" t="s">
        <v>1169</v>
      </c>
      <c r="B958" s="311" t="s">
        <v>2017</v>
      </c>
    </row>
    <row r="959" spans="1:2" x14ac:dyDescent="0.25">
      <c r="A959" s="312" t="s">
        <v>1170</v>
      </c>
      <c r="B959" s="311" t="s">
        <v>2018</v>
      </c>
    </row>
    <row r="960" spans="1:2" x14ac:dyDescent="0.25">
      <c r="A960" s="312" t="s">
        <v>1171</v>
      </c>
      <c r="B960" s="311" t="s">
        <v>2019</v>
      </c>
    </row>
    <row r="961" spans="1:2" x14ac:dyDescent="0.25">
      <c r="A961" s="312" t="s">
        <v>1172</v>
      </c>
      <c r="B961" s="311" t="s">
        <v>2019</v>
      </c>
    </row>
    <row r="962" spans="1:2" x14ac:dyDescent="0.25">
      <c r="A962" s="312" t="s">
        <v>1173</v>
      </c>
      <c r="B962" s="311" t="s">
        <v>2020</v>
      </c>
    </row>
    <row r="963" spans="1:2" x14ac:dyDescent="0.25">
      <c r="A963" s="312" t="s">
        <v>1174</v>
      </c>
      <c r="B963" s="311" t="s">
        <v>2021</v>
      </c>
    </row>
    <row r="964" spans="1:2" x14ac:dyDescent="0.25">
      <c r="A964" s="312" t="s">
        <v>1175</v>
      </c>
      <c r="B964" s="311" t="s">
        <v>2022</v>
      </c>
    </row>
    <row r="965" spans="1:2" x14ac:dyDescent="0.25">
      <c r="A965" s="312" t="s">
        <v>1176</v>
      </c>
      <c r="B965" s="311" t="s">
        <v>2023</v>
      </c>
    </row>
    <row r="966" spans="1:2" x14ac:dyDescent="0.25">
      <c r="A966" s="312" t="s">
        <v>1177</v>
      </c>
      <c r="B966" s="311" t="s">
        <v>2024</v>
      </c>
    </row>
    <row r="967" spans="1:2" x14ac:dyDescent="0.25">
      <c r="A967" s="312" t="s">
        <v>1178</v>
      </c>
      <c r="B967" s="311" t="s">
        <v>2025</v>
      </c>
    </row>
    <row r="968" spans="1:2" x14ac:dyDescent="0.25">
      <c r="A968" s="312" t="s">
        <v>1179</v>
      </c>
      <c r="B968" s="311" t="s">
        <v>2026</v>
      </c>
    </row>
    <row r="969" spans="1:2" x14ac:dyDescent="0.25">
      <c r="A969" s="312" t="s">
        <v>1180</v>
      </c>
      <c r="B969" s="311" t="s">
        <v>2027</v>
      </c>
    </row>
    <row r="970" spans="1:2" x14ac:dyDescent="0.25">
      <c r="A970" s="312" t="s">
        <v>1181</v>
      </c>
      <c r="B970" s="311" t="s">
        <v>2028</v>
      </c>
    </row>
    <row r="971" spans="1:2" x14ac:dyDescent="0.25">
      <c r="A971" s="312" t="s">
        <v>1182</v>
      </c>
      <c r="B971" s="311" t="s">
        <v>2029</v>
      </c>
    </row>
    <row r="972" spans="1:2" x14ac:dyDescent="0.25">
      <c r="A972" s="312" t="s">
        <v>1183</v>
      </c>
      <c r="B972" s="311" t="s">
        <v>2030</v>
      </c>
    </row>
    <row r="973" spans="1:2" x14ac:dyDescent="0.25">
      <c r="A973" s="312" t="s">
        <v>1184</v>
      </c>
      <c r="B973" s="311" t="s">
        <v>2031</v>
      </c>
    </row>
    <row r="974" spans="1:2" x14ac:dyDescent="0.25">
      <c r="A974" s="312" t="s">
        <v>1185</v>
      </c>
      <c r="B974" s="311" t="s">
        <v>2032</v>
      </c>
    </row>
    <row r="975" spans="1:2" x14ac:dyDescent="0.25">
      <c r="A975" s="312" t="s">
        <v>1186</v>
      </c>
      <c r="B975" s="311" t="s">
        <v>2033</v>
      </c>
    </row>
    <row r="976" spans="1:2" x14ac:dyDescent="0.25">
      <c r="A976" s="312" t="s">
        <v>1187</v>
      </c>
      <c r="B976" s="311" t="s">
        <v>2034</v>
      </c>
    </row>
    <row r="977" spans="1:2" x14ac:dyDescent="0.25">
      <c r="A977" s="312" t="s">
        <v>1188</v>
      </c>
      <c r="B977" s="311" t="s">
        <v>2035</v>
      </c>
    </row>
    <row r="978" spans="1:2" x14ac:dyDescent="0.25">
      <c r="A978" s="312" t="s">
        <v>1189</v>
      </c>
      <c r="B978" s="311" t="s">
        <v>2035</v>
      </c>
    </row>
    <row r="979" spans="1:2" x14ac:dyDescent="0.25">
      <c r="A979" s="312" t="s">
        <v>1190</v>
      </c>
      <c r="B979" s="311" t="s">
        <v>2036</v>
      </c>
    </row>
    <row r="980" spans="1:2" x14ac:dyDescent="0.25">
      <c r="A980" s="312" t="s">
        <v>1191</v>
      </c>
      <c r="B980" s="311" t="s">
        <v>2037</v>
      </c>
    </row>
    <row r="981" spans="1:2" x14ac:dyDescent="0.25">
      <c r="A981" s="312" t="s">
        <v>1192</v>
      </c>
      <c r="B981" s="311" t="s">
        <v>2038</v>
      </c>
    </row>
    <row r="982" spans="1:2" x14ac:dyDescent="0.25">
      <c r="A982" s="312" t="s">
        <v>1193</v>
      </c>
      <c r="B982" s="311" t="s">
        <v>2039</v>
      </c>
    </row>
    <row r="983" spans="1:2" x14ac:dyDescent="0.25">
      <c r="A983" s="312" t="s">
        <v>1194</v>
      </c>
      <c r="B983" s="311" t="s">
        <v>2040</v>
      </c>
    </row>
    <row r="984" spans="1:2" ht="30" x14ac:dyDescent="0.25">
      <c r="A984" s="309" t="s">
        <v>1195</v>
      </c>
      <c r="B984" s="306" t="s">
        <v>2041</v>
      </c>
    </row>
    <row r="985" spans="1:2" x14ac:dyDescent="0.25">
      <c r="A985" s="307" t="s">
        <v>1196</v>
      </c>
      <c r="B985" s="306" t="s">
        <v>2042</v>
      </c>
    </row>
    <row r="986" spans="1:2" x14ac:dyDescent="0.25">
      <c r="A986" s="307" t="s">
        <v>1197</v>
      </c>
      <c r="B986" s="306" t="s">
        <v>2042</v>
      </c>
    </row>
    <row r="987" spans="1:2" x14ac:dyDescent="0.25">
      <c r="A987" s="307" t="s">
        <v>1198</v>
      </c>
      <c r="B987" s="306" t="s">
        <v>2042</v>
      </c>
    </row>
    <row r="988" spans="1:2" x14ac:dyDescent="0.25">
      <c r="A988" s="307" t="s">
        <v>1199</v>
      </c>
      <c r="B988" s="306" t="s">
        <v>2043</v>
      </c>
    </row>
    <row r="989" spans="1:2" ht="30" x14ac:dyDescent="0.25">
      <c r="A989" s="307" t="s">
        <v>1200</v>
      </c>
      <c r="B989" s="306" t="s">
        <v>2044</v>
      </c>
    </row>
    <row r="990" spans="1:2" ht="30" x14ac:dyDescent="0.25">
      <c r="A990" s="307" t="s">
        <v>1201</v>
      </c>
      <c r="B990" s="306" t="s">
        <v>2044</v>
      </c>
    </row>
    <row r="991" spans="1:2" ht="30" x14ac:dyDescent="0.25">
      <c r="A991" s="307" t="s">
        <v>1202</v>
      </c>
      <c r="B991" s="306" t="s">
        <v>2045</v>
      </c>
    </row>
    <row r="992" spans="1:2" ht="30" x14ac:dyDescent="0.25">
      <c r="A992" s="307" t="s">
        <v>1203</v>
      </c>
      <c r="B992" s="306" t="s">
        <v>2045</v>
      </c>
    </row>
    <row r="993" spans="1:2" ht="27.75" x14ac:dyDescent="0.25">
      <c r="A993" s="310" t="s">
        <v>1204</v>
      </c>
      <c r="B993" s="311" t="s">
        <v>2046</v>
      </c>
    </row>
    <row r="994" spans="1:2" x14ac:dyDescent="0.25">
      <c r="A994" s="312" t="s">
        <v>1205</v>
      </c>
      <c r="B994" s="311" t="s">
        <v>2046</v>
      </c>
    </row>
    <row r="995" spans="1:2" x14ac:dyDescent="0.25">
      <c r="A995" s="312" t="s">
        <v>1206</v>
      </c>
      <c r="B995" s="311" t="s">
        <v>2046</v>
      </c>
    </row>
    <row r="996" spans="1:2" x14ac:dyDescent="0.25">
      <c r="A996" s="312" t="s">
        <v>1207</v>
      </c>
      <c r="B996" s="311" t="s">
        <v>2046</v>
      </c>
    </row>
    <row r="997" spans="1:2" x14ac:dyDescent="0.25">
      <c r="B997" s="301" t="s">
        <v>2047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9</vt:i4>
      </vt:variant>
      <vt:variant>
        <vt:lpstr>Adlandırılmış Aralıklar</vt:lpstr>
      </vt:variant>
      <vt:variant>
        <vt:i4>2</vt:i4>
      </vt:variant>
    </vt:vector>
  </HeadingPairs>
  <TitlesOfParts>
    <vt:vector size="11" baseType="lpstr">
      <vt:lpstr>Orjinal Birimler 2019</vt:lpstr>
      <vt:lpstr>BİN TEP 2019</vt:lpstr>
      <vt:lpstr>OR_Detay</vt:lpstr>
      <vt:lpstr>OR_Özet</vt:lpstr>
      <vt:lpstr>Or_Yatay</vt:lpstr>
      <vt:lpstr>TEP_Detay</vt:lpstr>
      <vt:lpstr>TEP_Özet</vt:lpstr>
      <vt:lpstr>TEP_Yatay</vt:lpstr>
      <vt:lpstr>CSA_2008</vt:lpstr>
      <vt:lpstr>'BİN TEP 2019'!Yazdırma_Alanı</vt:lpstr>
      <vt:lpstr>'Orjinal Birimler 2019'!Yazdırma_Alanı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Esra Akgül</dc:creator>
  <cp:lastModifiedBy>OemPC</cp:lastModifiedBy>
  <dcterms:created xsi:type="dcterms:W3CDTF">2020-11-15T10:01:59Z</dcterms:created>
  <dcterms:modified xsi:type="dcterms:W3CDTF">2020-12-14T14:31:53Z</dcterms:modified>
</cp:coreProperties>
</file>