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A9964FD5-8C32-415F-BFC9-4C6BDEE4F06E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Q25" i="1"/>
  <c r="P25" i="1"/>
  <c r="O25" i="1"/>
  <c r="N25" i="1"/>
  <c r="D25" i="1"/>
  <c r="B25" i="1"/>
  <c r="V24" i="1"/>
  <c r="U24" i="1"/>
  <c r="U26" i="1" s="1"/>
  <c r="T24" i="1"/>
  <c r="S24" i="1"/>
  <c r="S26" i="1" s="1"/>
  <c r="R24" i="1"/>
  <c r="P24" i="1"/>
  <c r="P26" i="1" s="1"/>
  <c r="H24" i="1"/>
  <c r="G24" i="1"/>
  <c r="G26" i="1" s="1"/>
  <c r="F24" i="1"/>
  <c r="F26" i="1" s="1"/>
  <c r="E24" i="1"/>
  <c r="D24" i="1"/>
  <c r="D26" i="1" s="1"/>
  <c r="C24" i="1"/>
  <c r="C26" i="1" s="1"/>
  <c r="B24" i="1"/>
  <c r="B26" i="1" s="1"/>
  <c r="M23" i="1"/>
  <c r="M24" i="1" s="1"/>
  <c r="M26" i="1" s="1"/>
  <c r="K23" i="1"/>
  <c r="K24" i="1" s="1"/>
  <c r="W22" i="1"/>
  <c r="U25" i="1" s="1"/>
  <c r="Q21" i="1"/>
  <c r="Q24" i="1" s="1"/>
  <c r="Q26" i="1" s="1"/>
  <c r="P21" i="1"/>
  <c r="O21" i="1"/>
  <c r="O24" i="1" s="1"/>
  <c r="O26" i="1" s="1"/>
  <c r="W20" i="1"/>
  <c r="N20" i="1"/>
  <c r="N24" i="1" s="1"/>
  <c r="N26" i="1" s="1"/>
  <c r="L20" i="1"/>
  <c r="L24" i="1" s="1"/>
  <c r="L26" i="1" s="1"/>
  <c r="J19" i="1"/>
  <c r="J24" i="1" s="1"/>
  <c r="I19" i="1"/>
  <c r="I24" i="1" s="1"/>
  <c r="W18" i="1"/>
  <c r="W17" i="1"/>
  <c r="W16" i="1"/>
  <c r="W15" i="1"/>
  <c r="W14" i="1"/>
  <c r="M25" i="1" s="1"/>
  <c r="W13" i="1"/>
  <c r="L25" i="1" s="1"/>
  <c r="W12" i="1"/>
  <c r="K25" i="1" s="1"/>
  <c r="W11" i="1"/>
  <c r="J25" i="1" s="1"/>
  <c r="W10" i="1"/>
  <c r="I25" i="1" s="1"/>
  <c r="W9" i="1"/>
  <c r="H25" i="1" s="1"/>
  <c r="W8" i="1"/>
  <c r="G25" i="1" s="1"/>
  <c r="W7" i="1"/>
  <c r="F25" i="1" s="1"/>
  <c r="W6" i="1"/>
  <c r="E25" i="1" s="1"/>
  <c r="E26" i="1" s="1"/>
  <c r="W5" i="1"/>
  <c r="W4" i="1"/>
  <c r="C25" i="1" s="1"/>
  <c r="W3" i="1"/>
  <c r="H26" i="1" l="1"/>
  <c r="R26" i="1"/>
  <c r="I26" i="1"/>
  <c r="J26" i="1"/>
  <c r="T26" i="1"/>
  <c r="K26" i="1"/>
  <c r="W23" i="1"/>
  <c r="V25" i="1" s="1"/>
  <c r="V26" i="1" s="1"/>
  <c r="W19" i="1"/>
  <c r="R25" i="1" s="1"/>
  <c r="W21" i="1"/>
  <c r="T25" i="1" s="1"/>
</calcChain>
</file>

<file path=xl/sharedStrings.xml><?xml version="1.0" encoding="utf-8"?>
<sst xmlns="http://schemas.openxmlformats.org/spreadsheetml/2006/main" count="47" uniqueCount="27">
  <si>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</si>
  <si>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</si>
  <si>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</si>
  <si>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</si>
  <si>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</si>
  <si>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</si>
  <si>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</si>
  <si>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</si>
  <si>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</si>
  <si>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</si>
  <si>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</si>
  <si>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</si>
  <si>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</si>
  <si>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</si>
  <si>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</si>
  <si>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</si>
  <si>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</si>
  <si>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</si>
  <si>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</si>
  <si>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</si>
  <si>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</si>
  <si>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</si>
  <si>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</si>
  <si>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</si>
  <si>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</si>
  <si>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</si>
  <si>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ESHM GENEL YAPI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</si>
</sst>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43" fontId="0" fillId="0" borderId="1" xfId="1" applyFont="1" applyBorder="1"/>
    <xf numFmtId="43" fontId="5" fillId="2" borderId="1" xfId="1" applyFont="1" applyFill="1" applyBorder="1"/>
    <xf numFmtId="43" fontId="0" fillId="2" borderId="1" xfId="1" applyFont="1" applyFill="1" applyBorder="1"/>
    <xf numFmtId="43" fontId="5" fillId="0" borderId="1" xfId="1" applyFont="1" applyBorder="1"/>
    <xf numFmtId="0" fontId="4" fillId="2" borderId="1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164" fontId="0" fillId="0" borderId="0" xfId="0" applyNumberFormat="1"/>
    <xf numFmtId="43" fontId="6" fillId="0" borderId="1" xfId="1" applyFont="1" applyBorder="1"/>
    <xf numFmtId="0" fontId="5" fillId="0" borderId="1" xfId="0" applyFont="1" applyBorder="1" applyAlignment="1">
      <alignment horizontal="right" vertical="top"/>
    </xf>
    <xf numFmtId="43" fontId="0" fillId="0" borderId="1" xfId="0" applyNumberFormat="1" applyBorder="1"/>
    <xf numFmtId="43" fontId="5" fillId="2" borderId="1" xfId="0" applyNumberFormat="1" applyFont="1" applyFill="1" applyBorder="1"/>
    <xf numFmtId="43" fontId="0" fillId="2" borderId="1" xfId="0" applyNumberFormat="1" applyFill="1" applyBorder="1"/>
    <xf numFmtId="0" fontId="5" fillId="3" borderId="1" xfId="0" applyFont="1" applyFill="1" applyBorder="1" applyAlignment="1">
      <alignment horizontal="right" vertical="top"/>
    </xf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43" fontId="1" fillId="0" borderId="1" xfId="1" applyFont="1" applyBorder="1"/>
    <xf numFmtId="0" fontId="7" fillId="4" borderId="0" xfId="0" applyFont="1" applyFill="1" applyAlignment="1">
      <alignment horizontal="center" vertical="center"/>
    </xf>
    <xf numFmtId="43" fontId="8" fillId="0" borderId="1" xfId="1" applyFont="1" applyFill="1" applyBorder="1"/>
    <xf numFmtId="0" fontId="9" fillId="0" borderId="1" xfId="0" applyFont="1" applyBorder="1" applyAlignment="1">
      <alignment horizontal="right" vertical="top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="70" zoomScaleNormal="70" workbookViewId="0">
      <selection activeCell="F45" sqref="F45"/>
    </sheetView>
  </sheetViews>
  <sheetFormatPr defaultRowHeight="14.4" x14ac:dyDescent="0.3"/>
  <cols>
    <col min="1" max="1" width="22" bestFit="1" customWidth="1"/>
    <col min="2" max="2" width="18.33203125" bestFit="1" customWidth="1"/>
    <col min="3" max="3" width="20.109375" bestFit="1" customWidth="1"/>
    <col min="4" max="5" width="18.33203125" bestFit="1" customWidth="1"/>
    <col min="6" max="6" width="20.109375" bestFit="1" customWidth="1"/>
    <col min="7" max="8" width="16.6640625" customWidth="1"/>
    <col min="9" max="10" width="18.33203125" bestFit="1" customWidth="1"/>
    <col min="11" max="15" width="16.6640625" customWidth="1"/>
    <col min="16" max="16" width="20.109375" bestFit="1" customWidth="1"/>
    <col min="17" max="17" width="16.6640625" customWidth="1"/>
    <col min="18" max="18" width="20.109375" bestFit="1" customWidth="1"/>
    <col min="19" max="19" width="16.6640625" customWidth="1"/>
    <col min="20" max="21" width="18.33203125" bestFit="1" customWidth="1"/>
    <col min="22" max="22" width="20.6640625" bestFit="1" customWidth="1"/>
    <col min="23" max="23" width="22.77734375" bestFit="1" customWidth="1"/>
  </cols>
  <sheetData>
    <row r="1" spans="1:23" ht="28.8" x14ac:dyDescent="0.3">
      <c r="A1" s="20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25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ht="15.6" x14ac:dyDescent="0.3">
      <c r="A3" s="2" t="s">
        <v>0</v>
      </c>
      <c r="B3" s="3">
        <v>34803433.224989124</v>
      </c>
      <c r="C3" s="3">
        <v>7117915.6264392734</v>
      </c>
      <c r="D3" s="3">
        <v>36644.609712554397</v>
      </c>
      <c r="E3" s="3">
        <v>176368.5618122062</v>
      </c>
      <c r="F3" s="3">
        <v>48873763.312576443</v>
      </c>
      <c r="G3" s="4">
        <v>0</v>
      </c>
      <c r="H3" s="4">
        <v>0</v>
      </c>
      <c r="I3" s="3">
        <v>0</v>
      </c>
      <c r="J3" s="3">
        <v>0</v>
      </c>
      <c r="K3" s="4">
        <v>0</v>
      </c>
      <c r="L3" s="4">
        <v>0</v>
      </c>
      <c r="M3" s="4">
        <v>0</v>
      </c>
      <c r="N3" s="4">
        <v>0</v>
      </c>
      <c r="O3" s="3">
        <v>0</v>
      </c>
      <c r="P3" s="3">
        <v>0</v>
      </c>
      <c r="Q3" s="3">
        <v>0</v>
      </c>
      <c r="R3" s="3">
        <v>76424307.980318904</v>
      </c>
      <c r="S3" s="5">
        <v>0</v>
      </c>
      <c r="T3" s="3">
        <v>0</v>
      </c>
      <c r="U3" s="3">
        <v>14870055.893344119</v>
      </c>
      <c r="V3" s="3">
        <v>14578656.598722316</v>
      </c>
      <c r="W3" s="6">
        <f>SUM(B3:V3)</f>
        <v>196881145.80791494</v>
      </c>
    </row>
    <row r="4" spans="1:23" ht="15.6" x14ac:dyDescent="0.3">
      <c r="A4" s="2" t="s">
        <v>1</v>
      </c>
      <c r="B4" s="3">
        <v>8201500.3547854424</v>
      </c>
      <c r="C4" s="3">
        <v>207072102.20581359</v>
      </c>
      <c r="D4" s="3">
        <v>29730691.6149402</v>
      </c>
      <c r="E4" s="3">
        <v>30099006.094070911</v>
      </c>
      <c r="F4" s="3">
        <v>111843618.3841894</v>
      </c>
      <c r="G4" s="4">
        <v>0</v>
      </c>
      <c r="H4" s="4">
        <v>0</v>
      </c>
      <c r="I4" s="3">
        <v>0</v>
      </c>
      <c r="J4" s="3">
        <v>0</v>
      </c>
      <c r="K4" s="4">
        <v>0</v>
      </c>
      <c r="L4" s="4">
        <v>0</v>
      </c>
      <c r="M4" s="4">
        <v>0</v>
      </c>
      <c r="N4" s="4">
        <v>0</v>
      </c>
      <c r="O4" s="3">
        <v>0</v>
      </c>
      <c r="P4" s="3">
        <v>0</v>
      </c>
      <c r="Q4" s="3">
        <v>0</v>
      </c>
      <c r="R4" s="3">
        <v>491939337.84275997</v>
      </c>
      <c r="S4" s="5">
        <v>0</v>
      </c>
      <c r="T4" s="3">
        <v>213804174.55210191</v>
      </c>
      <c r="U4" s="3">
        <v>48837759.114291877</v>
      </c>
      <c r="V4" s="3">
        <v>42646630.533562779</v>
      </c>
      <c r="W4" s="6">
        <f t="shared" ref="W4:W23" si="0">SUM(B4:V4)</f>
        <v>1184174820.696516</v>
      </c>
    </row>
    <row r="5" spans="1:23" ht="15.6" x14ac:dyDescent="0.3">
      <c r="A5" s="2" t="s">
        <v>2</v>
      </c>
      <c r="B5" s="3">
        <v>3297945.7937462959</v>
      </c>
      <c r="C5" s="3">
        <v>34603795.919044763</v>
      </c>
      <c r="D5" s="3">
        <v>52433865.155155607</v>
      </c>
      <c r="E5" s="3">
        <v>6885159.0603461554</v>
      </c>
      <c r="F5" s="3">
        <v>34968080.284736931</v>
      </c>
      <c r="G5" s="4">
        <v>0</v>
      </c>
      <c r="H5" s="4">
        <v>0</v>
      </c>
      <c r="I5" s="3">
        <v>0</v>
      </c>
      <c r="J5" s="3">
        <v>0</v>
      </c>
      <c r="K5" s="4">
        <v>0</v>
      </c>
      <c r="L5" s="4">
        <v>0</v>
      </c>
      <c r="M5" s="4">
        <v>0</v>
      </c>
      <c r="N5" s="4">
        <v>0</v>
      </c>
      <c r="O5" s="3">
        <v>0</v>
      </c>
      <c r="P5" s="3">
        <v>0</v>
      </c>
      <c r="Q5" s="3">
        <v>0</v>
      </c>
      <c r="R5" s="3">
        <v>95466398.340749875</v>
      </c>
      <c r="S5" s="5">
        <v>0</v>
      </c>
      <c r="T5" s="3">
        <v>564443.77217790124</v>
      </c>
      <c r="U5" s="3">
        <v>6571278.0932340967</v>
      </c>
      <c r="V5" s="3">
        <v>38247633.083693638</v>
      </c>
      <c r="W5" s="6">
        <f t="shared" si="0"/>
        <v>273038599.50288522</v>
      </c>
    </row>
    <row r="6" spans="1:23" ht="15.6" x14ac:dyDescent="0.3">
      <c r="A6" s="2" t="s">
        <v>3</v>
      </c>
      <c r="B6" s="3">
        <v>541287.92426468537</v>
      </c>
      <c r="C6" s="3">
        <v>18722734.87567858</v>
      </c>
      <c r="D6" s="3">
        <v>976376.33781984111</v>
      </c>
      <c r="E6" s="3">
        <v>48410369.321627706</v>
      </c>
      <c r="F6" s="3">
        <v>6156261.8527646083</v>
      </c>
      <c r="G6" s="4">
        <v>0</v>
      </c>
      <c r="H6" s="4">
        <v>0</v>
      </c>
      <c r="I6" s="3">
        <v>0</v>
      </c>
      <c r="J6" s="3">
        <v>0</v>
      </c>
      <c r="K6" s="4">
        <v>0</v>
      </c>
      <c r="L6" s="4">
        <v>0</v>
      </c>
      <c r="M6" s="4">
        <v>0</v>
      </c>
      <c r="N6" s="4">
        <v>0</v>
      </c>
      <c r="O6" s="3">
        <v>0</v>
      </c>
      <c r="P6" s="3">
        <v>0</v>
      </c>
      <c r="Q6" s="3">
        <v>0</v>
      </c>
      <c r="R6" s="3">
        <v>4968979.8515232988</v>
      </c>
      <c r="S6" s="5">
        <v>0</v>
      </c>
      <c r="T6" s="3">
        <v>61846.598065966828</v>
      </c>
      <c r="U6" s="3">
        <v>232123175.81903091</v>
      </c>
      <c r="V6" s="3">
        <v>4317285.3515738435</v>
      </c>
      <c r="W6" s="6">
        <f t="shared" si="0"/>
        <v>316278317.93234944</v>
      </c>
    </row>
    <row r="7" spans="1:23" ht="15.6" x14ac:dyDescent="0.3">
      <c r="A7" s="2" t="s">
        <v>4</v>
      </c>
      <c r="B7" s="3">
        <v>17224521.626538839</v>
      </c>
      <c r="C7" s="3">
        <v>103495528.0794943</v>
      </c>
      <c r="D7" s="3">
        <v>37853348.696982972</v>
      </c>
      <c r="E7" s="3">
        <v>84765056.805271566</v>
      </c>
      <c r="F7" s="3">
        <v>330536141.2050463</v>
      </c>
      <c r="G7" s="4">
        <v>0</v>
      </c>
      <c r="H7" s="4">
        <v>0</v>
      </c>
      <c r="I7" s="3">
        <v>0</v>
      </c>
      <c r="J7" s="3">
        <v>0</v>
      </c>
      <c r="K7" s="4">
        <v>0</v>
      </c>
      <c r="L7" s="4">
        <v>0</v>
      </c>
      <c r="M7" s="4">
        <v>0</v>
      </c>
      <c r="N7" s="4">
        <v>0</v>
      </c>
      <c r="O7" s="3">
        <v>0</v>
      </c>
      <c r="P7" s="3">
        <v>0</v>
      </c>
      <c r="Q7" s="3">
        <v>0</v>
      </c>
      <c r="R7" s="3">
        <v>310269020.26931262</v>
      </c>
      <c r="S7" s="5">
        <v>0</v>
      </c>
      <c r="T7" s="3">
        <v>8971237.560804246</v>
      </c>
      <c r="U7" s="3">
        <v>141880074.94950521</v>
      </c>
      <c r="V7" s="3">
        <v>271454781.95481926</v>
      </c>
      <c r="W7" s="6">
        <f t="shared" si="0"/>
        <v>1306449711.1477754</v>
      </c>
    </row>
    <row r="8" spans="1:23" ht="15.6" x14ac:dyDescent="0.3">
      <c r="A8" s="7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5">
        <v>0</v>
      </c>
      <c r="T8" s="4">
        <v>0</v>
      </c>
      <c r="U8" s="4">
        <v>0</v>
      </c>
      <c r="V8" s="4">
        <v>0</v>
      </c>
      <c r="W8" s="4">
        <f t="shared" si="0"/>
        <v>0</v>
      </c>
    </row>
    <row r="9" spans="1:23" ht="15.6" x14ac:dyDescent="0.3">
      <c r="A9" s="7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5">
        <v>0</v>
      </c>
      <c r="T9" s="4">
        <v>0</v>
      </c>
      <c r="U9" s="4">
        <v>0</v>
      </c>
      <c r="V9" s="4">
        <v>0</v>
      </c>
      <c r="W9" s="4">
        <f t="shared" si="0"/>
        <v>0</v>
      </c>
    </row>
    <row r="10" spans="1:23" ht="15.6" x14ac:dyDescent="0.3">
      <c r="A10" s="2" t="s">
        <v>7</v>
      </c>
      <c r="B10" s="3">
        <v>4492784.05</v>
      </c>
      <c r="C10" s="3">
        <v>284377503.20999998</v>
      </c>
      <c r="D10" s="3">
        <v>23172056.170000002</v>
      </c>
      <c r="E10" s="3">
        <v>30121344.440000001</v>
      </c>
      <c r="F10" s="3">
        <v>96414080.640000001</v>
      </c>
      <c r="G10" s="4">
        <v>0</v>
      </c>
      <c r="H10" s="4">
        <v>0</v>
      </c>
      <c r="I10" s="3">
        <v>0</v>
      </c>
      <c r="J10" s="3">
        <v>0</v>
      </c>
      <c r="K10" s="4">
        <v>0</v>
      </c>
      <c r="L10" s="4">
        <v>0</v>
      </c>
      <c r="M10" s="4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5">
        <v>0</v>
      </c>
      <c r="T10" s="3">
        <v>0</v>
      </c>
      <c r="U10" s="3">
        <v>0</v>
      </c>
      <c r="V10" s="3">
        <v>0</v>
      </c>
      <c r="W10" s="6">
        <f t="shared" si="0"/>
        <v>438577768.50999999</v>
      </c>
    </row>
    <row r="11" spans="1:23" ht="15.6" x14ac:dyDescent="0.3">
      <c r="A11" s="2" t="s">
        <v>8</v>
      </c>
      <c r="B11" s="3">
        <v>120262357.98999999</v>
      </c>
      <c r="C11" s="3">
        <v>441597976.37</v>
      </c>
      <c r="D11" s="3">
        <v>104435654.17</v>
      </c>
      <c r="E11" s="3">
        <v>86072244.349999994</v>
      </c>
      <c r="F11" s="3">
        <v>189580107.63</v>
      </c>
      <c r="G11" s="4">
        <v>0</v>
      </c>
      <c r="H11" s="4">
        <v>0</v>
      </c>
      <c r="I11" s="3">
        <v>0</v>
      </c>
      <c r="J11" s="3">
        <v>0</v>
      </c>
      <c r="K11" s="4">
        <v>0</v>
      </c>
      <c r="L11" s="4">
        <v>0</v>
      </c>
      <c r="M11" s="4">
        <v>0</v>
      </c>
      <c r="N11" s="4">
        <v>0</v>
      </c>
      <c r="O11" s="3">
        <v>0</v>
      </c>
      <c r="P11" s="3">
        <v>0</v>
      </c>
      <c r="Q11" s="3">
        <v>0</v>
      </c>
      <c r="R11" s="3">
        <v>0</v>
      </c>
      <c r="S11" s="5">
        <v>0</v>
      </c>
      <c r="T11" s="3">
        <v>0</v>
      </c>
      <c r="U11" s="3">
        <v>0</v>
      </c>
      <c r="V11" s="3">
        <v>0</v>
      </c>
      <c r="W11" s="6">
        <f t="shared" si="0"/>
        <v>941948340.50999999</v>
      </c>
    </row>
    <row r="12" spans="1:23" ht="15.6" x14ac:dyDescent="0.3">
      <c r="A12" s="8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5">
        <v>0</v>
      </c>
      <c r="T12" s="4">
        <v>0</v>
      </c>
      <c r="U12" s="4">
        <v>0</v>
      </c>
      <c r="V12" s="4">
        <v>0</v>
      </c>
      <c r="W12" s="4">
        <f t="shared" si="0"/>
        <v>0</v>
      </c>
    </row>
    <row r="13" spans="1:23" ht="15.6" x14ac:dyDescent="0.3">
      <c r="A13" s="8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5">
        <v>0</v>
      </c>
      <c r="T13" s="4">
        <v>0</v>
      </c>
      <c r="U13" s="4">
        <v>0</v>
      </c>
      <c r="V13" s="4">
        <v>0</v>
      </c>
      <c r="W13" s="4">
        <f t="shared" si="0"/>
        <v>0</v>
      </c>
    </row>
    <row r="14" spans="1:23" ht="15.6" x14ac:dyDescent="0.3">
      <c r="A14" s="8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5">
        <v>0</v>
      </c>
      <c r="T14" s="4">
        <v>0</v>
      </c>
      <c r="U14" s="4">
        <v>0</v>
      </c>
      <c r="V14" s="4">
        <v>0</v>
      </c>
      <c r="W14" s="4">
        <f t="shared" si="0"/>
        <v>0</v>
      </c>
    </row>
    <row r="15" spans="1:23" ht="15.6" x14ac:dyDescent="0.3">
      <c r="A15" s="8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5">
        <v>0</v>
      </c>
      <c r="T15" s="4">
        <v>0</v>
      </c>
      <c r="U15" s="4">
        <v>0</v>
      </c>
      <c r="V15" s="4">
        <v>0</v>
      </c>
      <c r="W15" s="4">
        <f t="shared" si="0"/>
        <v>0</v>
      </c>
    </row>
    <row r="16" spans="1:23" ht="15.6" x14ac:dyDescent="0.3">
      <c r="A16" s="2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4">
        <v>0</v>
      </c>
      <c r="H16" s="4">
        <v>0</v>
      </c>
      <c r="I16" s="3">
        <v>0</v>
      </c>
      <c r="J16" s="3">
        <v>0</v>
      </c>
      <c r="K16" s="4">
        <v>0</v>
      </c>
      <c r="L16" s="4">
        <v>0</v>
      </c>
      <c r="M16" s="4">
        <v>0</v>
      </c>
      <c r="N16" s="4">
        <v>0</v>
      </c>
      <c r="O16" s="3">
        <v>0</v>
      </c>
      <c r="P16" s="3">
        <v>0</v>
      </c>
      <c r="Q16" s="3">
        <v>0</v>
      </c>
      <c r="R16" s="19">
        <v>96875539.114099994</v>
      </c>
      <c r="S16" s="5">
        <v>0</v>
      </c>
      <c r="T16" s="3">
        <v>0</v>
      </c>
      <c r="U16" s="3">
        <v>0</v>
      </c>
      <c r="V16" s="3">
        <v>0</v>
      </c>
      <c r="W16" s="6">
        <f t="shared" si="0"/>
        <v>96875539.114099994</v>
      </c>
    </row>
    <row r="17" spans="1:23" ht="15.6" x14ac:dyDescent="0.3">
      <c r="A17" s="2" t="s">
        <v>14</v>
      </c>
      <c r="B17" s="3">
        <v>-523045.66890559369</v>
      </c>
      <c r="C17" s="3">
        <v>34578180.423213392</v>
      </c>
      <c r="D17" s="3">
        <v>3844076.412641</v>
      </c>
      <c r="E17" s="3">
        <v>6766562.2331546852</v>
      </c>
      <c r="F17" s="3">
        <v>139593573.01179221</v>
      </c>
      <c r="G17" s="4">
        <v>0</v>
      </c>
      <c r="H17" s="4">
        <v>0</v>
      </c>
      <c r="I17" s="3">
        <v>0</v>
      </c>
      <c r="J17" s="3">
        <v>0</v>
      </c>
      <c r="K17" s="4">
        <v>0</v>
      </c>
      <c r="L17" s="4">
        <v>0</v>
      </c>
      <c r="M17" s="4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5">
        <v>0</v>
      </c>
      <c r="T17" s="3">
        <v>0</v>
      </c>
      <c r="U17" s="3">
        <v>0</v>
      </c>
      <c r="V17" s="3">
        <v>0</v>
      </c>
      <c r="W17" s="6">
        <f t="shared" si="0"/>
        <v>184259346.41189569</v>
      </c>
    </row>
    <row r="18" spans="1:23" ht="15.6" x14ac:dyDescent="0.3">
      <c r="A18" s="9" t="s">
        <v>15</v>
      </c>
      <c r="B18" s="3">
        <v>-3062249.3524642577</v>
      </c>
      <c r="C18" s="3">
        <v>5127883.0826573949</v>
      </c>
      <c r="D18" s="3">
        <v>122497.69799074414</v>
      </c>
      <c r="E18" s="3">
        <v>1239553.2634820174</v>
      </c>
      <c r="F18" s="3">
        <v>1458974.7641022492</v>
      </c>
      <c r="G18" s="4">
        <v>0</v>
      </c>
      <c r="H18" s="4">
        <v>0</v>
      </c>
      <c r="I18" s="3">
        <v>0</v>
      </c>
      <c r="J18" s="3">
        <v>0</v>
      </c>
      <c r="K18" s="4">
        <v>0</v>
      </c>
      <c r="L18" s="4">
        <v>0</v>
      </c>
      <c r="M18" s="4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5">
        <v>0</v>
      </c>
      <c r="T18" s="3">
        <v>0</v>
      </c>
      <c r="U18" s="3">
        <v>0</v>
      </c>
      <c r="V18" s="3">
        <v>0</v>
      </c>
      <c r="W18" s="6">
        <f t="shared" si="0"/>
        <v>4886659.4557681484</v>
      </c>
    </row>
    <row r="19" spans="1:23" ht="15.6" x14ac:dyDescent="0.3">
      <c r="A19" s="2" t="s">
        <v>16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4">
        <v>0</v>
      </c>
      <c r="H19" s="4">
        <v>0</v>
      </c>
      <c r="I19" s="3">
        <f>SUM(B10:H10)</f>
        <v>438577768.50999999</v>
      </c>
      <c r="J19" s="3">
        <f>SUM(B11:H11)</f>
        <v>941948340.50999999</v>
      </c>
      <c r="K19" s="4">
        <v>0</v>
      </c>
      <c r="L19" s="4">
        <v>0</v>
      </c>
      <c r="M19" s="4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5">
        <v>0</v>
      </c>
      <c r="T19" s="3">
        <v>0</v>
      </c>
      <c r="U19" s="3">
        <v>0</v>
      </c>
      <c r="V19" s="3">
        <v>0</v>
      </c>
      <c r="W19" s="6">
        <f t="shared" si="0"/>
        <v>1380526109.02</v>
      </c>
    </row>
    <row r="20" spans="1:23" ht="15.6" x14ac:dyDescent="0.3">
      <c r="A20" s="8" t="s">
        <v>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f>G13</f>
        <v>0</v>
      </c>
      <c r="M20" s="4">
        <v>0</v>
      </c>
      <c r="N20" s="4">
        <f>H15</f>
        <v>0</v>
      </c>
      <c r="O20" s="4">
        <v>0</v>
      </c>
      <c r="P20" s="4">
        <v>0</v>
      </c>
      <c r="Q20" s="4">
        <v>0</v>
      </c>
      <c r="R20" s="4">
        <v>0</v>
      </c>
      <c r="S20" s="5">
        <v>0</v>
      </c>
      <c r="T20" s="4">
        <v>0</v>
      </c>
      <c r="U20" s="4">
        <v>0</v>
      </c>
      <c r="V20" s="4">
        <v>0</v>
      </c>
      <c r="W20" s="4">
        <f t="shared" si="0"/>
        <v>0</v>
      </c>
    </row>
    <row r="21" spans="1:23" ht="15.6" x14ac:dyDescent="0.3">
      <c r="A21" s="2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4">
        <v>0</v>
      </c>
      <c r="H21" s="4">
        <v>0</v>
      </c>
      <c r="I21" s="3">
        <v>0</v>
      </c>
      <c r="J21" s="3">
        <v>0</v>
      </c>
      <c r="K21" s="4">
        <v>0</v>
      </c>
      <c r="L21" s="4">
        <v>0</v>
      </c>
      <c r="M21" s="4">
        <v>0</v>
      </c>
      <c r="N21" s="4">
        <v>0</v>
      </c>
      <c r="O21" s="3">
        <f>R16</f>
        <v>96875539.114099994</v>
      </c>
      <c r="P21" s="3">
        <f>SUM(B17:H17)</f>
        <v>184259346.41189569</v>
      </c>
      <c r="Q21" s="3">
        <f>SUM(B18:H18)</f>
        <v>4886659.4557681484</v>
      </c>
      <c r="R21" s="3">
        <v>0</v>
      </c>
      <c r="S21" s="5">
        <v>0</v>
      </c>
      <c r="T21" s="3">
        <v>0</v>
      </c>
      <c r="U21" s="3">
        <v>0</v>
      </c>
      <c r="V21" s="3">
        <v>0</v>
      </c>
      <c r="W21" s="6">
        <f t="shared" si="0"/>
        <v>286021544.98176384</v>
      </c>
    </row>
    <row r="22" spans="1:23" ht="15.6" x14ac:dyDescent="0.3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4">
        <v>0</v>
      </c>
      <c r="H22" s="4">
        <v>0</v>
      </c>
      <c r="I22" s="3">
        <v>0</v>
      </c>
      <c r="J22" s="3">
        <v>0</v>
      </c>
      <c r="K22" s="4">
        <v>0</v>
      </c>
      <c r="L22" s="4">
        <v>0</v>
      </c>
      <c r="M22" s="4">
        <v>0</v>
      </c>
      <c r="N22" s="4">
        <v>0</v>
      </c>
      <c r="O22" s="3">
        <v>0</v>
      </c>
      <c r="P22" s="3">
        <v>0</v>
      </c>
      <c r="Q22" s="3">
        <v>0</v>
      </c>
      <c r="R22" s="10">
        <v>304582525.62123537</v>
      </c>
      <c r="S22" s="5">
        <v>0</v>
      </c>
      <c r="T22" s="11">
        <v>62619842.498613805</v>
      </c>
      <c r="U22" s="11">
        <v>0</v>
      </c>
      <c r="V22" s="11">
        <v>77079975.74955672</v>
      </c>
      <c r="W22" s="6">
        <f t="shared" si="0"/>
        <v>444282343.86940593</v>
      </c>
    </row>
    <row r="23" spans="1:23" ht="15.6" x14ac:dyDescent="0.3">
      <c r="A23" s="2" t="s">
        <v>22</v>
      </c>
      <c r="B23" s="3">
        <v>11642609.86496041</v>
      </c>
      <c r="C23" s="3">
        <v>47481200.9041747</v>
      </c>
      <c r="D23" s="3">
        <v>20433388.637642272</v>
      </c>
      <c r="E23" s="3">
        <v>21742653.80258416</v>
      </c>
      <c r="F23" s="3">
        <v>347025110.062567</v>
      </c>
      <c r="G23" s="4">
        <v>0</v>
      </c>
      <c r="H23" s="4">
        <v>0</v>
      </c>
      <c r="I23" s="3">
        <v>0</v>
      </c>
      <c r="J23" s="3">
        <v>0</v>
      </c>
      <c r="K23" s="4">
        <f>G12</f>
        <v>0</v>
      </c>
      <c r="L23" s="4">
        <v>0</v>
      </c>
      <c r="M23" s="4">
        <f>H14</f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5">
        <v>0</v>
      </c>
      <c r="T23" s="3">
        <v>0</v>
      </c>
      <c r="U23" s="3">
        <v>0</v>
      </c>
      <c r="V23" s="3">
        <v>0</v>
      </c>
      <c r="W23" s="6">
        <f t="shared" si="0"/>
        <v>448324963.27192855</v>
      </c>
    </row>
    <row r="24" spans="1:23" ht="18" x14ac:dyDescent="0.35">
      <c r="A24" s="12" t="s">
        <v>20</v>
      </c>
      <c r="B24" s="6">
        <f>SUM(B3:B23)</f>
        <v>196881145.80791491</v>
      </c>
      <c r="C24" s="6">
        <f t="shared" ref="C24:V24" si="1">SUM(C3:C23)</f>
        <v>1184174820.696516</v>
      </c>
      <c r="D24" s="6">
        <f t="shared" si="1"/>
        <v>273038599.50288522</v>
      </c>
      <c r="E24" s="6">
        <f t="shared" si="1"/>
        <v>316278317.93234944</v>
      </c>
      <c r="F24" s="6">
        <f t="shared" si="1"/>
        <v>1306449711.1477752</v>
      </c>
      <c r="G24" s="4">
        <f t="shared" si="1"/>
        <v>0</v>
      </c>
      <c r="H24" s="4">
        <f t="shared" si="1"/>
        <v>0</v>
      </c>
      <c r="I24" s="6">
        <f t="shared" si="1"/>
        <v>438577768.50999999</v>
      </c>
      <c r="J24" s="6">
        <f t="shared" si="1"/>
        <v>941948340.50999999</v>
      </c>
      <c r="K24" s="4">
        <f>SUM(K3:K23)</f>
        <v>0</v>
      </c>
      <c r="L24" s="4">
        <f t="shared" si="1"/>
        <v>0</v>
      </c>
      <c r="M24" s="4">
        <f t="shared" si="1"/>
        <v>0</v>
      </c>
      <c r="N24" s="4">
        <f t="shared" si="1"/>
        <v>0</v>
      </c>
      <c r="O24" s="6">
        <f t="shared" si="1"/>
        <v>96875539.114099994</v>
      </c>
      <c r="P24" s="6">
        <f t="shared" si="1"/>
        <v>184259346.41189569</v>
      </c>
      <c r="Q24" s="6">
        <f t="shared" si="1"/>
        <v>4886659.4557681484</v>
      </c>
      <c r="R24" s="6">
        <f t="shared" si="1"/>
        <v>1380526109.02</v>
      </c>
      <c r="S24" s="4">
        <f t="shared" si="1"/>
        <v>0</v>
      </c>
      <c r="T24" s="6">
        <f t="shared" si="1"/>
        <v>286021544.98176384</v>
      </c>
      <c r="U24" s="6">
        <f t="shared" si="1"/>
        <v>444282343.86940622</v>
      </c>
      <c r="V24" s="6">
        <f t="shared" si="1"/>
        <v>448324963.27192855</v>
      </c>
      <c r="W24" s="21"/>
    </row>
    <row r="25" spans="1:23" ht="15.6" x14ac:dyDescent="0.3">
      <c r="A25" s="22" t="s">
        <v>23</v>
      </c>
      <c r="B25" s="13">
        <f>W3</f>
        <v>196881145.80791494</v>
      </c>
      <c r="C25" s="13">
        <f>W4</f>
        <v>1184174820.696516</v>
      </c>
      <c r="D25" s="13">
        <f>W5</f>
        <v>273038599.50288522</v>
      </c>
      <c r="E25" s="13">
        <f>W6</f>
        <v>316278317.93234944</v>
      </c>
      <c r="F25" s="13">
        <f>W7</f>
        <v>1306449711.1477754</v>
      </c>
      <c r="G25" s="14">
        <f>W8</f>
        <v>0</v>
      </c>
      <c r="H25" s="14">
        <f>W9</f>
        <v>0</v>
      </c>
      <c r="I25" s="13">
        <f>W10</f>
        <v>438577768.50999999</v>
      </c>
      <c r="J25" s="13">
        <f>W11</f>
        <v>941948340.50999999</v>
      </c>
      <c r="K25" s="14">
        <f>W12</f>
        <v>0</v>
      </c>
      <c r="L25" s="14">
        <f>W13</f>
        <v>0</v>
      </c>
      <c r="M25" s="14">
        <f>W14</f>
        <v>0</v>
      </c>
      <c r="N25" s="14">
        <f>W15</f>
        <v>0</v>
      </c>
      <c r="O25" s="13">
        <f>W16</f>
        <v>96875539.114099994</v>
      </c>
      <c r="P25" s="13">
        <f>W17</f>
        <v>184259346.41189569</v>
      </c>
      <c r="Q25" s="13">
        <f>W18</f>
        <v>4886659.4557681484</v>
      </c>
      <c r="R25" s="13">
        <f>W19</f>
        <v>1380526109.02</v>
      </c>
      <c r="S25" s="15">
        <f>W20</f>
        <v>0</v>
      </c>
      <c r="T25" s="13">
        <f>W21</f>
        <v>286021544.98176384</v>
      </c>
      <c r="U25" s="13">
        <f>W22</f>
        <v>444282343.86940593</v>
      </c>
      <c r="V25" s="13">
        <f>W23</f>
        <v>448324963.27192855</v>
      </c>
    </row>
    <row r="26" spans="1:23" ht="15.6" x14ac:dyDescent="0.3">
      <c r="A26" s="16" t="s">
        <v>24</v>
      </c>
      <c r="B26" s="17">
        <f>B24-B25</f>
        <v>0</v>
      </c>
      <c r="C26" s="17">
        <f>C24-C25</f>
        <v>0</v>
      </c>
      <c r="D26" s="17">
        <f>D24-D25</f>
        <v>0</v>
      </c>
      <c r="E26" s="17">
        <f>E24-E25</f>
        <v>0</v>
      </c>
      <c r="F26" s="17">
        <f>F24-F25</f>
        <v>0</v>
      </c>
      <c r="G26" s="18">
        <f t="shared" ref="G26:V26" si="2">G24-G25</f>
        <v>0</v>
      </c>
      <c r="H26" s="18">
        <f t="shared" si="2"/>
        <v>0</v>
      </c>
      <c r="I26" s="17">
        <f t="shared" si="2"/>
        <v>0</v>
      </c>
      <c r="J26" s="17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  <c r="N26" s="18">
        <f t="shared" si="2"/>
        <v>0</v>
      </c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8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2"/>
        <v>0</v>
      </c>
    </row>
  </sheetData>
  <mergeCells count="1">
    <mergeCell ref="A1:W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Muhammet Rıdvan İNCE</cp:lastModifiedBy>
  <dcterms:created xsi:type="dcterms:W3CDTF">2015-06-05T18:19:34Z</dcterms:created>
  <dcterms:modified xsi:type="dcterms:W3CDTF">2023-05-09T18:37:02Z</dcterms:modified>
</cp:coreProperties>
</file>