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3.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lantaugroup-my.sharepoint.com/personal/pthukral_lantaugroup_com/Documents/Desktop/P2P_project/GO/202504031402/DDART_input/"/>
    </mc:Choice>
  </mc:AlternateContent>
  <xr:revisionPtr revIDLastSave="783" documentId="13_ncr:1_{2A61E473-4958-42AA-9AA4-1839546B747A}" xr6:coauthVersionLast="47" xr6:coauthVersionMax="47" xr10:uidLastSave="{DEE7BEB0-FF0E-4BCC-B001-EEA6CC01E566}"/>
  <bookViews>
    <workbookView xWindow="-108" yWindow="-108" windowWidth="23256" windowHeight="13896" tabRatio="944" firstSheet="17" activeTab="18" xr2:uid="{2797941A-5253-4625-B149-FF5341A5B49C}"/>
  </bookViews>
  <sheets>
    <sheet name="Contents" sheetId="29" r:id="rId1"/>
    <sheet name="sheet_overview" sheetId="30" r:id="rId2"/>
    <sheet name="data_dictionary" sheetId="31" r:id="rId3"/>
    <sheet name="dsm_band_map" sheetId="32" state="hidden" r:id="rId4"/>
    <sheet name="generator_transmission_map" sheetId="34" state="hidden" r:id="rId5"/>
    <sheet name="DSM_prices" sheetId="35" r:id="rId6"/>
    <sheet name="fixed_demand_settings" sheetId="9" r:id="rId7"/>
    <sheet name="fixed_demand_PX_map" sheetId="26" r:id="rId8"/>
    <sheet name="fixed_demand" sheetId="36" r:id="rId9"/>
    <sheet name="fixed_demand- previous" sheetId="10" r:id="rId10"/>
    <sheet name="thermal_fixed_map" sheetId="11" r:id="rId11"/>
    <sheet name="solar_fixed_map" sheetId="12" r:id="rId12"/>
    <sheet name="wind_fixed_map" sheetId="13" r:id="rId13"/>
    <sheet name="pondage_fixed_map" sheetId="14" r:id="rId14"/>
    <sheet name="ror_fixed_map" sheetId="15" r:id="rId15"/>
    <sheet name="psp_plant_fixed_map" sheetId="37" r:id="rId16"/>
    <sheet name="psp_fixed_map" sheetId="16" r:id="rId17"/>
    <sheet name="bess_fixed_map" sheetId="17" r:id="rId18"/>
    <sheet name="ppa_demand_settings" sheetId="8" r:id="rId19"/>
    <sheet name="ppa_demand_PX_map" sheetId="27" r:id="rId20"/>
    <sheet name="thermal_ppa_map" sheetId="1" r:id="rId21"/>
    <sheet name="solar_ppa_map" sheetId="2" r:id="rId22"/>
    <sheet name="wind_ppa_map" sheetId="3" r:id="rId23"/>
    <sheet name="pondage_ppa_map" sheetId="4" r:id="rId24"/>
    <sheet name="ror_ppa_map" sheetId="5" r:id="rId25"/>
    <sheet name="psp_ppa_map" sheetId="6" r:id="rId26"/>
    <sheet name="bess_ppa_map" sheetId="7" r:id="rId27"/>
    <sheet name="H2NH3_demand_settings" sheetId="18" r:id="rId28"/>
    <sheet name="H2NH3_demand_PX_map" sheetId="28" r:id="rId29"/>
    <sheet name="thermal_H2NH3_map" sheetId="19" r:id="rId30"/>
    <sheet name="solar_H2NH3_map" sheetId="20" r:id="rId31"/>
    <sheet name="wind_H2NH3_map" sheetId="21" r:id="rId32"/>
    <sheet name="pondage_H2NH3_map" sheetId="22" r:id="rId33"/>
    <sheet name="ror_H2NH3_map" sheetId="23" r:id="rId34"/>
    <sheet name="psp_H2NH3_map" sheetId="24" r:id="rId35"/>
    <sheet name="bess_H2NH3_map" sheetId="25" r:id="rId36"/>
  </sheets>
  <externalReferences>
    <externalReference r:id="rId37"/>
  </externalReferences>
  <definedNames>
    <definedName name="_xlnm._FilterDatabase" localSheetId="2" hidden="1">data_dictionary!$A$4:$BK$249</definedName>
    <definedName name="_xlnm._FilterDatabase" localSheetId="18" hidden="1">ppa_demand_settings!$A$1:$H$21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9" l="1"/>
  <c r="O5" i="9"/>
  <c r="O6" i="9"/>
  <c r="O7" i="9"/>
  <c r="O8" i="9"/>
  <c r="O9" i="9"/>
  <c r="O10" i="9"/>
  <c r="O3" i="9" l="1"/>
  <c r="O2" i="9"/>
  <c r="P35" i="18" l="1"/>
  <c r="P34" i="18"/>
  <c r="P33" i="18"/>
  <c r="P32" i="18"/>
  <c r="P31" i="18"/>
  <c r="P30" i="18"/>
  <c r="P29" i="18"/>
  <c r="P28" i="18"/>
  <c r="P27" i="18"/>
  <c r="P26" i="18"/>
  <c r="P25" i="18"/>
  <c r="P24" i="18"/>
  <c r="P23" i="18"/>
  <c r="P22" i="18"/>
  <c r="P21" i="18"/>
  <c r="P20" i="18"/>
  <c r="P19" i="18"/>
  <c r="P18" i="18"/>
  <c r="P17" i="18"/>
  <c r="P16" i="18"/>
  <c r="P15" i="18"/>
  <c r="P14" i="18"/>
  <c r="P13" i="18"/>
  <c r="P12" i="18"/>
  <c r="P11" i="18"/>
  <c r="P10" i="18"/>
  <c r="P9" i="18"/>
  <c r="P8" i="18"/>
  <c r="P7" i="18"/>
  <c r="P6" i="18"/>
  <c r="P5" i="18"/>
  <c r="P4" i="18"/>
  <c r="A6" i="31" l="1"/>
  <c r="A7" i="31"/>
  <c r="A8" i="31"/>
  <c r="A9" i="31"/>
  <c r="A10" i="31"/>
  <c r="A11" i="31"/>
  <c r="A12" i="31"/>
  <c r="A13" i="31"/>
  <c r="A14" i="31"/>
  <c r="A15" i="31"/>
  <c r="A16" i="31"/>
  <c r="A17" i="31"/>
  <c r="A18" i="31"/>
  <c r="A19" i="31"/>
  <c r="A20" i="31"/>
  <c r="A21" i="31"/>
  <c r="A22" i="31"/>
  <c r="A23" i="31"/>
  <c r="A24" i="31"/>
  <c r="A25" i="31"/>
  <c r="A26" i="31"/>
  <c r="A28" i="31"/>
  <c r="A29" i="31"/>
  <c r="A30" i="31"/>
  <c r="A31" i="31"/>
  <c r="A32" i="31"/>
  <c r="A33" i="31"/>
  <c r="A34" i="31"/>
  <c r="A35" i="31"/>
  <c r="A37" i="31"/>
  <c r="A38" i="31"/>
  <c r="A39" i="31"/>
  <c r="A40" i="31"/>
  <c r="A41" i="31"/>
  <c r="A42" i="31"/>
  <c r="A44" i="31"/>
  <c r="A45" i="31"/>
  <c r="A46" i="31"/>
  <c r="A47" i="31"/>
  <c r="A49" i="31"/>
  <c r="A50" i="31"/>
  <c r="A51" i="31"/>
  <c r="A52" i="31"/>
  <c r="A54" i="31"/>
  <c r="A55" i="31"/>
  <c r="A56" i="31"/>
  <c r="A57" i="31"/>
  <c r="A59" i="31"/>
  <c r="A60" i="31"/>
  <c r="A61" i="31"/>
  <c r="A62" i="31"/>
  <c r="A64" i="31"/>
  <c r="A65" i="31"/>
  <c r="A66" i="31"/>
  <c r="A67" i="31"/>
  <c r="A68" i="31"/>
  <c r="A69" i="31"/>
  <c r="A70" i="31"/>
  <c r="A71" i="31"/>
  <c r="A72" i="31"/>
  <c r="A73" i="31"/>
  <c r="A74" i="31"/>
  <c r="A75" i="31"/>
  <c r="A76" i="31"/>
  <c r="A77" i="31"/>
  <c r="A78" i="31"/>
  <c r="A80" i="31"/>
  <c r="A81" i="31"/>
  <c r="A82" i="31"/>
  <c r="A83" i="31"/>
  <c r="A84" i="31"/>
  <c r="A85" i="31"/>
  <c r="A86" i="31"/>
  <c r="A87" i="31"/>
  <c r="A88" i="31"/>
  <c r="A89" i="31"/>
  <c r="A90" i="31"/>
  <c r="A92" i="31"/>
  <c r="A93" i="31"/>
  <c r="A94" i="31"/>
  <c r="A95" i="31"/>
  <c r="A96" i="31"/>
  <c r="A97" i="31"/>
  <c r="A99" i="31"/>
  <c r="A100" i="31"/>
  <c r="A101" i="31"/>
  <c r="A102" i="31"/>
  <c r="A103" i="31"/>
  <c r="A104" i="31"/>
  <c r="A106" i="31"/>
  <c r="A107" i="31"/>
  <c r="A108" i="31"/>
  <c r="A109" i="31"/>
  <c r="A110" i="31"/>
  <c r="A111" i="31"/>
  <c r="A112" i="31"/>
  <c r="A113" i="31"/>
  <c r="A114" i="31"/>
  <c r="A115" i="31"/>
  <c r="A116" i="31"/>
  <c r="A117" i="31"/>
  <c r="A118" i="31"/>
  <c r="A119" i="31"/>
  <c r="A120" i="31"/>
  <c r="A121" i="31"/>
  <c r="A122" i="31"/>
  <c r="A123" i="31"/>
  <c r="A124" i="31"/>
  <c r="A125" i="31"/>
  <c r="A126" i="31"/>
  <c r="A127" i="31"/>
  <c r="A128" i="31"/>
  <c r="A129" i="31"/>
  <c r="A130" i="31"/>
  <c r="A131" i="31"/>
  <c r="A132" i="31"/>
  <c r="A133" i="31"/>
  <c r="A134" i="31"/>
  <c r="A135" i="31"/>
  <c r="A136" i="31"/>
  <c r="A137" i="31"/>
  <c r="A138" i="31"/>
  <c r="A139" i="31"/>
  <c r="A140" i="31"/>
  <c r="A141" i="31"/>
  <c r="A142" i="31"/>
  <c r="A143" i="31"/>
  <c r="A144" i="31"/>
  <c r="A145" i="31"/>
  <c r="A147" i="31"/>
  <c r="A148" i="31"/>
  <c r="A149" i="31"/>
  <c r="A150" i="31"/>
  <c r="A151" i="31"/>
  <c r="A152" i="31"/>
  <c r="A153" i="31"/>
  <c r="A154" i="31"/>
  <c r="A155" i="31"/>
  <c r="A156" i="31"/>
  <c r="A157" i="31"/>
  <c r="A158" i="31"/>
  <c r="A159" i="31"/>
  <c r="A160" i="31"/>
  <c r="A161" i="31"/>
  <c r="A163" i="31"/>
  <c r="A164" i="31"/>
  <c r="A165" i="31"/>
  <c r="A166" i="31"/>
  <c r="A167" i="31"/>
  <c r="A168" i="31"/>
  <c r="A169" i="31"/>
  <c r="A170" i="31"/>
  <c r="A171" i="31"/>
  <c r="A172" i="31"/>
  <c r="A173" i="31"/>
  <c r="A174" i="31"/>
  <c r="A176" i="31"/>
  <c r="A177" i="31"/>
  <c r="A178" i="31"/>
  <c r="A179" i="31"/>
  <c r="A180" i="31"/>
  <c r="A182" i="31"/>
  <c r="A183" i="31"/>
  <c r="A184" i="31"/>
  <c r="A185" i="31"/>
  <c r="A186" i="31"/>
  <c r="A187" i="31"/>
  <c r="A189" i="31"/>
  <c r="A190" i="31"/>
  <c r="A191" i="31"/>
  <c r="A193" i="31"/>
  <c r="A194" i="31"/>
  <c r="A195" i="31"/>
  <c r="A196" i="31"/>
  <c r="A197" i="31"/>
  <c r="A198" i="31"/>
  <c r="A200" i="31"/>
  <c r="A201" i="31"/>
  <c r="A202" i="31"/>
  <c r="A203" i="31"/>
  <c r="A204" i="31"/>
  <c r="A205" i="31"/>
  <c r="A207" i="31"/>
  <c r="A208" i="31"/>
  <c r="A209" i="31"/>
  <c r="A210" i="31"/>
  <c r="A211" i="31"/>
  <c r="A212" i="31"/>
  <c r="A213" i="31"/>
  <c r="A214" i="31"/>
  <c r="A215" i="31"/>
  <c r="A216" i="31"/>
  <c r="A217" i="31"/>
  <c r="A218" i="31"/>
  <c r="A219" i="31"/>
  <c r="A220" i="31"/>
  <c r="A221" i="31"/>
  <c r="A223" i="31"/>
  <c r="A224" i="31"/>
  <c r="A225" i="31"/>
  <c r="A226" i="31"/>
  <c r="A227" i="31"/>
  <c r="A228" i="31"/>
  <c r="A229" i="31"/>
  <c r="A230" i="31"/>
  <c r="A231" i="31"/>
  <c r="A232" i="31"/>
  <c r="A233" i="31"/>
  <c r="A235" i="31"/>
  <c r="A236" i="31"/>
  <c r="A237" i="31"/>
  <c r="A238" i="31"/>
  <c r="A239" i="31"/>
  <c r="A240" i="31"/>
  <c r="A242" i="31"/>
  <c r="A243" i="31"/>
  <c r="A244" i="31"/>
  <c r="A9" i="30"/>
  <c r="A10" i="30"/>
  <c r="A11" i="30"/>
  <c r="A12" i="30"/>
  <c r="A13" i="30"/>
  <c r="A14" i="30"/>
  <c r="A15" i="30"/>
  <c r="A16" i="30"/>
  <c r="A17" i="30"/>
  <c r="A18" i="30"/>
  <c r="A19" i="30"/>
  <c r="A20" i="30"/>
  <c r="A21" i="30"/>
  <c r="A22" i="30"/>
  <c r="A23" i="30"/>
  <c r="A24" i="30"/>
  <c r="A25" i="30"/>
  <c r="A26" i="30"/>
  <c r="A27" i="30"/>
  <c r="A28" i="30"/>
  <c r="A29" i="30"/>
  <c r="A30" i="30"/>
  <c r="A32" i="30"/>
  <c r="A33" i="30"/>
  <c r="A34" i="30"/>
  <c r="A36" i="30"/>
  <c r="A39" i="30"/>
  <c r="A40" i="30"/>
  <c r="A41" i="30"/>
  <c r="A42" i="30"/>
  <c r="A43" i="30"/>
  <c r="A44" i="30"/>
  <c r="A45" i="30"/>
  <c r="A48" i="30"/>
  <c r="A49" i="30"/>
  <c r="A50" i="30"/>
  <c r="A51" i="30"/>
  <c r="A52" i="30"/>
  <c r="A53" i="30"/>
  <c r="A54" i="30"/>
  <c r="A57" i="30"/>
  <c r="A58" i="30"/>
  <c r="A59" i="30"/>
  <c r="A60" i="30"/>
  <c r="A61" i="30"/>
  <c r="A62" i="30"/>
  <c r="A63" i="30"/>
  <c r="A65" i="30"/>
  <c r="A66" i="30"/>
  <c r="A68" i="30"/>
  <c r="A69" i="30"/>
  <c r="A70" i="30"/>
  <c r="A71" i="30"/>
  <c r="A72" i="30"/>
  <c r="A73" i="30"/>
  <c r="A74" i="30"/>
  <c r="A76" i="30"/>
  <c r="A77" i="30"/>
  <c r="A78" i="30"/>
  <c r="A79" i="30"/>
  <c r="A81" i="30"/>
  <c r="A82" i="30"/>
  <c r="A83" i="30"/>
  <c r="A84" i="30"/>
  <c r="A85" i="30"/>
  <c r="A86" i="30"/>
  <c r="A87" i="30"/>
  <c r="A88" i="30"/>
  <c r="A89" i="30"/>
  <c r="A90" i="30"/>
  <c r="A91" i="30"/>
  <c r="A92" i="30"/>
  <c r="A94" i="30"/>
  <c r="A95" i="30"/>
  <c r="A96" i="30"/>
  <c r="A97" i="30"/>
  <c r="A98" i="30"/>
  <c r="A99" i="30"/>
  <c r="A100" i="30"/>
  <c r="B192" i="34"/>
  <c r="B191" i="34"/>
  <c r="B190" i="34"/>
  <c r="B189" i="34"/>
  <c r="B188" i="34"/>
  <c r="B187" i="34"/>
  <c r="B186" i="34"/>
  <c r="B185" i="34"/>
  <c r="B184" i="34"/>
  <c r="B183" i="34"/>
  <c r="B182" i="34"/>
  <c r="B181" i="34"/>
  <c r="B180" i="34"/>
  <c r="B179" i="34"/>
  <c r="B178" i="34"/>
  <c r="B177" i="34"/>
  <c r="B176" i="34"/>
  <c r="B175" i="34"/>
  <c r="B174" i="34"/>
  <c r="B173" i="34"/>
  <c r="B172" i="34"/>
  <c r="B171" i="34"/>
  <c r="B170" i="34"/>
  <c r="B169" i="34"/>
  <c r="B168" i="34"/>
  <c r="B167" i="34"/>
  <c r="B166" i="34"/>
  <c r="B165" i="34"/>
  <c r="B164" i="34"/>
  <c r="B163" i="34"/>
  <c r="B162" i="34"/>
  <c r="B161" i="34"/>
  <c r="B160" i="34"/>
  <c r="B159" i="34"/>
  <c r="B158" i="34"/>
  <c r="B157" i="34"/>
  <c r="B156" i="34"/>
  <c r="B155" i="34"/>
  <c r="B154" i="34"/>
  <c r="B153" i="34"/>
  <c r="B152" i="34"/>
  <c r="B151" i="34"/>
  <c r="B150" i="34"/>
  <c r="B149" i="34"/>
  <c r="B148" i="34"/>
  <c r="B147" i="34"/>
  <c r="B146" i="34"/>
  <c r="B145" i="34"/>
  <c r="B144" i="34"/>
  <c r="B143" i="34"/>
  <c r="B142" i="34"/>
  <c r="B141" i="34"/>
  <c r="B140" i="34"/>
  <c r="B139" i="34"/>
  <c r="B138" i="34"/>
  <c r="B137" i="34"/>
  <c r="B136" i="34"/>
  <c r="B135" i="34"/>
  <c r="B134" i="34"/>
  <c r="B133" i="34"/>
  <c r="B132" i="34"/>
  <c r="B131" i="34"/>
  <c r="B129" i="34"/>
  <c r="B128" i="34"/>
  <c r="B127" i="34"/>
  <c r="B126" i="34"/>
  <c r="B125" i="34"/>
  <c r="B124" i="34"/>
  <c r="B123" i="34"/>
  <c r="B122" i="34"/>
  <c r="B121" i="34"/>
  <c r="B120" i="34"/>
  <c r="B119" i="34"/>
  <c r="B118" i="34"/>
  <c r="B117" i="34"/>
  <c r="B116" i="34"/>
  <c r="B115" i="34"/>
  <c r="B114" i="34"/>
  <c r="B113" i="34"/>
  <c r="B110" i="34"/>
  <c r="B109" i="34"/>
  <c r="B108" i="34"/>
  <c r="B107" i="34"/>
  <c r="B106" i="34"/>
  <c r="B105" i="34"/>
  <c r="B104" i="34"/>
  <c r="B103" i="34"/>
  <c r="B102" i="34"/>
  <c r="B101" i="34"/>
  <c r="B100" i="34"/>
  <c r="B99" i="34"/>
  <c r="B98" i="34"/>
  <c r="B97" i="34"/>
  <c r="B96" i="34"/>
  <c r="B95" i="34"/>
  <c r="B94" i="34"/>
  <c r="B93" i="34"/>
  <c r="B92" i="34"/>
  <c r="B91" i="34"/>
  <c r="B90" i="34"/>
  <c r="B89" i="34"/>
  <c r="B88" i="34"/>
  <c r="B87" i="34"/>
  <c r="B86" i="34"/>
  <c r="B85" i="34"/>
  <c r="B84" i="34"/>
  <c r="B83" i="34"/>
  <c r="B82" i="34"/>
  <c r="B81" i="34"/>
  <c r="B80" i="34"/>
  <c r="B79" i="34"/>
  <c r="B78" i="34"/>
  <c r="B77" i="34"/>
  <c r="B71" i="34"/>
  <c r="B70" i="34"/>
  <c r="B69" i="34"/>
  <c r="B68" i="34"/>
  <c r="B67" i="34"/>
  <c r="B66" i="34"/>
  <c r="B65" i="34"/>
  <c r="B64" i="34"/>
  <c r="B63" i="34"/>
  <c r="B62" i="34"/>
  <c r="B61" i="34"/>
  <c r="B60" i="34"/>
  <c r="B59" i="34"/>
  <c r="B58" i="34"/>
  <c r="B57" i="34"/>
  <c r="B56" i="34"/>
  <c r="B55" i="34"/>
  <c r="B54" i="34"/>
  <c r="B53" i="34"/>
  <c r="B52" i="34"/>
  <c r="B51" i="34"/>
  <c r="B50" i="34"/>
  <c r="B49" i="34"/>
  <c r="B48" i="34"/>
  <c r="B47" i="34"/>
  <c r="B46" i="34"/>
  <c r="B40" i="34"/>
  <c r="B39" i="34"/>
  <c r="B38" i="34"/>
  <c r="B37" i="34"/>
  <c r="B36" i="34"/>
  <c r="B35" i="34"/>
  <c r="B34" i="34"/>
  <c r="B33" i="34"/>
  <c r="B32" i="34"/>
  <c r="B31" i="34"/>
  <c r="B30" i="34"/>
  <c r="B29" i="34"/>
  <c r="B28" i="34"/>
  <c r="B25" i="34"/>
  <c r="B24" i="34"/>
  <c r="B23" i="34"/>
  <c r="B22" i="34"/>
  <c r="B21" i="34"/>
  <c r="B20" i="34"/>
  <c r="B19" i="34"/>
  <c r="B18" i="34"/>
  <c r="B17" i="34"/>
  <c r="B16" i="34"/>
  <c r="B15" i="34"/>
  <c r="B14" i="34"/>
  <c r="B13" i="34"/>
  <c r="B12" i="34"/>
  <c r="B11" i="34"/>
  <c r="B10" i="34"/>
  <c r="B9" i="34"/>
  <c r="B8" i="34"/>
  <c r="B7" i="34"/>
  <c r="B6" i="34"/>
  <c r="B5" i="34"/>
  <c r="B4" i="34"/>
  <c r="G8" i="9" l="1"/>
  <c r="G9" i="9"/>
  <c r="G10" i="9"/>
  <c r="L36" i="18" l="1"/>
  <c r="L3" i="18"/>
  <c r="L2" i="18"/>
  <c r="G7" i="9" l="1"/>
  <c r="G6" i="9"/>
  <c r="G5" i="9"/>
  <c r="G4" i="9"/>
  <c r="G3" i="9"/>
  <c r="G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tc={09D3B425-8A64-445F-BC69-7D77B42EB5D4}</author>
  </authors>
  <commentList>
    <comment ref="B34" authorId="0" shapeId="0" xr:uid="{09D3B425-8A64-445F-BC69-7D77B42EB5D4}">
      <text>
        <t>[Threaded comment]
Your version of Excel allows you to read this threaded comment; however, any edits to it will get removed if the file is opened in a newer version of Excel. Learn more: https://go.microsoft.com/fwlink/?linkid=870924
Comment:
    This was named previously, rtc_demand_settings , now has been renamed as fixed_demand_settings as it captures RTC, FDRE, etc contracts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tc={73B71F0E-8C64-4BA3-B194-1CB42E18F3A2}</author>
    <author>tc={AED7F427-116C-4257-BD5B-3E96942FB0C4}</author>
    <author>tc={7DCA875E-3381-4E9B-A99F-320028A2D27C}</author>
    <author>tc={D22EA9F1-BF96-493F-9FA0-B6C3D535966D}</author>
    <author>tc={B08F7880-8D41-456D-9191-2BC6BC00EC37}</author>
    <author>tc={858B0A0B-2F89-4C57-9049-0CF9387C07BF}</author>
    <author>tc={E01DF856-5B05-43D4-B5A1-0089FC9A1A16}</author>
    <author>tc={0E320706-1F0D-4821-82B7-D9055834784F}</author>
    <author>tc={68A2F889-4DFC-48CB-ADEB-869B38E42738}</author>
    <author>tc={C80D5686-F0AE-4BBB-98E9-7C4C8122C80D}</author>
    <author>tc={6E0DB65E-B19F-403E-8E25-AE2023BF348B}</author>
    <author>tc={BE05B156-5318-4842-8635-0D0F25104A99}</author>
    <author>tc={CBEEB1A3-D400-499B-954B-93055972F008}</author>
    <author>tc={319E8B98-ACBC-44CB-867A-48D000BB2003}</author>
    <author>tc={8C432F05-4762-475A-BEB4-C24B11A5A5E8}</author>
    <author>tc={8CF33B1E-70CA-49A7-851D-0D590A4DC95C}</author>
    <author>tc={1D310A5E-A5F5-4F9C-B44E-05F8F26BDB64}</author>
    <author>tc={CCD7B52D-AB7E-4454-8990-B5BC1DA898D1}</author>
    <author>tc={C0C4F14D-3366-42A2-ADDE-9B69A3625D6E}</author>
    <author>tc={68F40971-2227-45C2-9365-7ACEC64AF1F1}</author>
    <author>tc={E1D2695A-40D4-4A02-81C2-BFCB50C3E673}</author>
    <author>tc={F29F6A10-EC98-4F6D-8753-4F9709965A4B}</author>
    <author>tc={33265050-EE43-4B45-9BEF-8E6356307440}</author>
    <author>tc={C8E3A163-BE67-4764-90E0-5A2424AD5961}</author>
    <author>tc={3A98F465-4057-473D-BDD9-AEFA4AB1797C}</author>
    <author>tc={7A086CB0-E788-49E4-B437-291DC58315CD}</author>
  </authors>
  <commentList>
    <comment ref="D18" authorId="0" shapeId="0" xr:uid="{73B71F0E-8C64-4BA3-B194-1CB42E18F3A2}">
      <text>
        <t xml:space="preserve">[Threaded comment]
Your version of Excel allows you to read this threaded comment; however, any edits to it will get removed if the file is opened in a newer version of Excel. Learn more: https://go.microsoft.com/fwlink/?linkid=870924
Comment:
    Please call it Reserve %
Reply:
    Ok. </t>
      </text>
    </comment>
    <comment ref="D26" authorId="1" shapeId="0" xr:uid="{AED7F427-116C-4257-BD5B-3E96942FB0C4}">
      <text>
        <t>[Threaded comment]
Your version of Excel allows you to read this threaded comment; however, any edits to it will get removed if the file is opened in a newer version of Excel. Learn more: https://go.microsoft.com/fwlink/?linkid=870924
Comment:
    How does model ensure there is no double commitments across revenue streams? We need to ensure if capacity is committed to a PPA/Bilateral/DA/RTM/TRAS/SRAS the same capacity is not committed in another and total commitment cannot exceed 100%
Reply:
    Total generation will include all the contracts plus markets (which will all be treated exclusive to each other).</t>
      </text>
    </comment>
    <comment ref="E26" authorId="2" shapeId="0" xr:uid="{7DCA875E-3381-4E9B-A99F-320028A2D27C}">
      <text>
        <t xml:space="preserve">[Threaded comment]
Your version of Excel allows you to read this threaded comment; however, any edits to it will get removed if the file is opened in a newer version of Excel. Learn more: https://go.microsoft.com/fwlink/?linkid=870924
Comment:
    Updated the label description. </t>
      </text>
    </comment>
    <comment ref="E39" authorId="3" shapeId="0" xr:uid="{D22EA9F1-BF96-493F-9FA0-B6C3D535966D}">
      <text>
        <t>[Threaded comment]
Your version of Excel allows you to read this threaded comment; however, any edits to it will get removed if the file is opened in a newer version of Excel. Learn more: https://go.microsoft.com/fwlink/?linkid=870924
Comment:
    Keep 20 segment that don’t have to necessarily be equidistant. User should be able represent a curve as a piecewise linear
Reply:
    Ok.</t>
      </text>
    </comment>
    <comment ref="F69" authorId="4" shapeId="0" xr:uid="{B08F7880-8D41-456D-9191-2BC6BC00EC37}">
      <text>
        <t>[Threaded comment]
Your version of Excel allows you to read this threaded comment; however, any edits to it will get removed if the file is opened in a newer version of Excel. Learn more: https://go.microsoft.com/fwlink/?linkid=870924
Comment:
    Cubic meters
Reply:
    Ok</t>
      </text>
    </comment>
    <comment ref="D76" authorId="5" shapeId="0" xr:uid="{858B0A0B-2F89-4C57-9049-0CF9387C07BF}">
      <text>
        <t>[Threaded comment]
Your version of Excel allows you to read this threaded comment; however, any edits to it will get removed if the file is opened in a newer version of Excel. Learn more: https://go.microsoft.com/fwlink/?linkid=870924
Comment:
    Suggest to call it a Reserve % instead of availability_Factor
Reply:
    Ok.</t>
      </text>
    </comment>
    <comment ref="D95" authorId="6" shapeId="0" xr:uid="{E01DF856-5B05-43D4-B5A1-0089FC9A1A16}">
      <text>
        <t xml:space="preserve">[Threaded comment]
Your version of Excel allows you to read this threaded comment; however, any edits to it will get removed if the file is opened in a newer version of Excel. Learn more: https://go.microsoft.com/fwlink/?linkid=870924
Comment:
    In addition to Capacity, the Dynamic Avail Capacity for each Time Block also needs to be tracked as this is the Max MW that can be scheduled.
Reply:
    Available capacity can be modelled per timeblock
Reply:
    We have now also incorporated a WS_declared_capacity which captures the capacity of respective Wind, Solar (WS) plants for each time-block. </t>
      </text>
    </comment>
    <comment ref="D103" authorId="7" shapeId="0" xr:uid="{0E320706-1F0D-4821-82B7-D9055834784F}">
      <text>
        <t xml:space="preserve">[Threaded comment]
Your version of Excel allows you to read this threaded comment; however, any edits to it will get removed if the file is opened in a newer version of Excel. Learn more: https://go.microsoft.com/fwlink/?linkid=870924
Comment:
    In addition to Capacity, the Dynamic Avail Capacity for each Time Block also needs to be tracked as this is the Max MW that can be scheduled.
Reply:
    Available capacity can be modelled per timeblock
Reply:
    We have now also incorporated a WS_declared_capacity which captures the capacity of respective Wind, Solar (WS) plants for each time-block. </t>
      </text>
    </comment>
    <comment ref="E105" authorId="8" shapeId="0" xr:uid="{68A2F889-4DFC-48CB-ADEB-869B38E42738}">
      <text>
        <t xml:space="preserve">[Threaded comment]
Your version of Excel allows you to read this threaded comment; however, any edits to it will get removed if the file is opened in a newer version of Excel. Learn more: https://go.microsoft.com/fwlink/?linkid=870924
Comment:
    Need to model Storage Contracts as a slice of entire storage. With limits of how much capacity or energy each contract can serve, the plant's storage needs to be carved into Virtual Storage Assets 
Reply:
    This has been modelled as characteristics of contracts. </t>
      </text>
    </comment>
    <comment ref="E111" authorId="9" shapeId="0" xr:uid="{C80D5686-F0AE-4BBB-98E9-7C4C8122C80D}">
      <text>
        <t xml:space="preserve">[Threaded comment]
Your version of Excel allows you to read this threaded comment; however, any edits to it will get removed if the file is opened in a newer version of Excel. Learn more: https://go.microsoft.com/fwlink/?linkid=870924
Comment:
    Why is it rate?
Reply:
    We mean capacity. </t>
      </text>
    </comment>
    <comment ref="E112" authorId="10" shapeId="0" xr:uid="{6E0DB65E-B19F-403E-8E25-AE2023BF348B}">
      <text>
        <t xml:space="preserve">[Threaded comment]
Your version of Excel allows you to read this threaded comment; however, any edits to it will get removed if the file is opened in a newer version of Excel. Learn more: https://go.microsoft.com/fwlink/?linkid=870924
Comment:
    Why is it rate?
Reply:
    We mean capacity. </t>
      </text>
    </comment>
    <comment ref="D114" authorId="11" shapeId="0" xr:uid="{BE05B156-5318-4842-8635-0D0F25104A99}">
      <text>
        <t>[Threaded comment]
Your version of Excel allows you to read this threaded comment; however, any edits to it will get removed if the file is opened in a newer version of Excel. Learn more: https://go.microsoft.com/fwlink/?linkid=870924
Comment:
    Add another variable called round trip efficiency which measures amount of MWHr realized during generation against a unit MWHr of energy used during pumping/charging.
Reply:
    Charging and discharging efficiencies would be both applied together and impact the state of change of storage unit. 
Reply:
    Roundtrip efficiency</t>
      </text>
    </comment>
    <comment ref="E114" authorId="12" shapeId="0" xr:uid="{CBEEB1A3-D400-499B-954B-93055972F008}">
      <text>
        <t>[Threaded comment]
Your version of Excel allows you to read this threaded comment; however, any edits to it will get removed if the file is opened in a newer version of Excel. Learn more: https://go.microsoft.com/fwlink/?linkid=870924
Comment:
    Updated the definition.</t>
      </text>
    </comment>
    <comment ref="D115" authorId="13" shapeId="0" xr:uid="{319E8B98-ACBC-44CB-867A-48D000BB2003}">
      <text>
        <t>[Threaded comment]
Your version of Excel allows you to read this threaded comment; however, any edits to it will get removed if the file is opened in a newer version of Excel. Learn more: https://go.microsoft.com/fwlink/?linkid=870924
Comment:
    As discussed with Sree, included roundtrip efficiency as another parameter, in addition to charging and discharging efficiency.</t>
      </text>
    </comment>
    <comment ref="E121" authorId="14" shapeId="0" xr:uid="{8C432F05-4762-475A-BEB4-C24B11A5A5E8}">
      <text>
        <t>[Threaded comment]
Your version of Excel allows you to read this threaded comment; however, any edits to it will get removed if the file is opened in a newer version of Excel. Learn more: https://go.microsoft.com/fwlink/?linkid=870924
Comment:
    These are defined on a unit basis. However, the plant can have multiple units in generation and a few in pumping depending on level of schedule
Reply:
    This constraint has been modelled at a unit level. All units will be linked with simultaneous operation constraints.</t>
      </text>
    </comment>
    <comment ref="E146" authorId="15" shapeId="0" xr:uid="{8CF33B1E-70CA-49A7-851D-0D590A4DC95C}">
      <text>
        <t xml:space="preserve">[Threaded comment]
Your version of Excel allows you to read this threaded comment; however, any edits to it will get removed if the file is opened in a newer version of Excel. Learn more: https://go.microsoft.com/fwlink/?linkid=870924
Comment:
    Need to model Storage Contracts as a slice of entire storage. With limits of how much capacity or energy each contract can serve, the plant's storage needs to be carved into Virtual Storage Assets 
Reply:
    This has been modelled as characteristics of contracts. </t>
      </text>
    </comment>
    <comment ref="E162" authorId="16" shapeId="0" xr:uid="{1D310A5E-A5F5-4F9C-B44E-05F8F26BDB64}">
      <text>
        <t xml:space="preserve">[Threaded comment]
Your version of Excel allows you to read this threaded comment; however, any edits to it will get removed if the file is opened in a newer version of Excel. Learn more: https://go.microsoft.com/fwlink/?linkid=870924
Comment:
    Need to model Storage Contracts as a slice of entire storage. With limits of how much capacity or energy each contract can serve, the plant's storage needs to be carved into Virtual Storage Assets 
Reply:
    This has been modelled as characteristics of contracts. </t>
      </text>
    </comment>
    <comment ref="E176" authorId="17" shapeId="0" xr:uid="{CCD7B52D-AB7E-4454-8990-B5BC1DA898D1}">
      <text>
        <t>[Threaded comment]
Your version of Excel allows you to read this threaded comment; however, any edits to it will get removed if the file is opened in a newer version of Excel. Learn more: https://go.microsoft.com/fwlink/?linkid=870924
Comment:
    Modified to time-stamp</t>
      </text>
    </comment>
    <comment ref="E205" authorId="18" shapeId="0" xr:uid="{C0C4F14D-3366-42A2-ADDE-9B69A3625D6E}">
      <text>
        <t xml:space="preserve">[Threaded comment]
Your version of Excel allows you to read this threaded comment; however, any edits to it will get removed if the file is opened in a newer version of Excel. Learn more: https://go.microsoft.com/fwlink/?linkid=870924
Comment:
    Please use the - Procedure-for-computation-and-sharing-of-ISTS-Losses-First-Amendment_Final.pdf (posoco.in)  which was used for reference. </t>
      </text>
    </comment>
    <comment ref="E221" authorId="19" shapeId="0" xr:uid="{68F40971-2227-45C2-9365-7ACEC64AF1F1}">
      <text>
        <t xml:space="preserve">[Threaded comment]
Your version of Excel allows you to read this threaded comment; however, any edits to it will get removed if the file is opened in a newer version of Excel. Learn more: https://go.microsoft.com/fwlink/?linkid=870924
Comment:
    Please use the - Procedure-for-computation-and-sharing-of-ISTS-Losses-First-Amendment_Final.pdf (posoco.in)  which was used for reference. </t>
      </text>
    </comment>
    <comment ref="B222" authorId="20" shapeId="0" xr:uid="{E1D2695A-40D4-4A02-81C2-BFCB50C3E673}">
      <text>
        <t>[Threaded comment]
Your version of Excel allows you to read this threaded comment; however, any edits to it will get removed if the file is opened in a newer version of Excel. Learn more: https://go.microsoft.com/fwlink/?linkid=870924
Comment:
    Name was previously rtc_demand_settings; has been changed to fixed_demand_settings. The fixed demand can handle RTC, FDRE, tolling type of contracts.</t>
      </text>
    </comment>
    <comment ref="E233" authorId="21" shapeId="0" xr:uid="{F29F6A10-EC98-4F6D-8753-4F9709965A4B}">
      <text>
        <t xml:space="preserve">[Threaded comment]
Your version of Excel allows you to read this threaded comment; however, any edits to it will get removed if the file is opened in a newer version of Excel. Learn more: https://go.microsoft.com/fwlink/?linkid=870924
Comment:
    Please use the - Procedure-for-computation-and-sharing-of-ISTS-Losses-First-Amendment_Final.pdf (posoco.in)  which was used for reference. </t>
      </text>
    </comment>
    <comment ref="D235" authorId="22" shapeId="0" xr:uid="{33265050-EE43-4B45-9BEF-8E6356307440}">
      <text>
        <t xml:space="preserve">[Threaded comment]
Your version of Excel allows you to read this threaded comment; however, any edits to it will get removed if the file is opened in a newer version of Excel. Learn more: https://go.microsoft.com/fwlink/?linkid=870924
Comment:
    Make these time stamps as runs can span multiple days.All sheets using Time should instead use a Time Stamp preferably associated with the beginning of the Time Block.
Reply:
    Ok. </t>
      </text>
    </comment>
    <comment ref="E235" authorId="23" shapeId="0" xr:uid="{C8E3A163-BE67-4764-90E0-5A2424AD5961}">
      <text>
        <t>[Threaded comment]
Your version of Excel allows you to read this threaded comment; however, any edits to it will get removed if the file is opened in a newer version of Excel. Learn more: https://go.microsoft.com/fwlink/?linkid=870924
Comment:
    Modified to time-stamp</t>
      </text>
    </comment>
    <comment ref="D237" authorId="24" shapeId="0" xr:uid="{3A98F465-4057-473D-BDD9-AEFA4AB1797C}">
      <text>
        <t xml:space="preserve">[Threaded comment]
Your version of Excel allows you to read this threaded comment; however, any edits to it will get removed if the file is opened in a newer version of Excel. Learn more: https://go.microsoft.com/fwlink/?linkid=870924
Comment:
    Modified label. </t>
      </text>
    </comment>
    <comment ref="E242" authorId="25" shapeId="0" xr:uid="{7A086CB0-E788-49E4-B437-291DC58315CD}">
      <text>
        <t>[Threaded comment]
Your version of Excel allows you to read this threaded comment; however, any edits to it will get removed if the file is opened in a newer version of Excel. Learn more: https://go.microsoft.com/fwlink/?linkid=870924
Comment:
    Modified to time-stamp</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tc={630DC73B-9882-4307-B55C-6ECC1D5609A4}</author>
  </authors>
  <commentList>
    <comment ref="A5" authorId="0" shapeId="0" xr:uid="{630DC73B-9882-4307-B55C-6ECC1D5609A4}">
      <text>
        <t>[Threaded comment]
Your version of Excel allows you to read this threaded comment; however, any edits to it will get removed if the file is opened in a newer version of Excel. Learn more: https://go.microsoft.com/fwlink/?linkid=870924
Comment:
    Assuming numbers for now as under CERC for UK, AP, MH, MP, TS, DL, RJ</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tc={9F322216-81AF-4A16-B921-9B227A623416}</author>
  </authors>
  <commentList>
    <comment ref="C1" authorId="0" shapeId="0" xr:uid="{9F322216-81AF-4A16-B921-9B227A623416}">
      <text>
        <t xml:space="preserve">[Threaded comment]
Your version of Excel allows you to read this threaded comment; however, any edits to it will get removed if the file is opened in a newer version of Excel. Learn more: https://go.microsoft.com/fwlink/?linkid=870924
Comment:
    Assuming these flags for now. Request you to provide information on which state applies to which generator.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tc={41C329E1-38EC-4D91-BB35-DB2B09D024E7}</author>
    <author>tc={FAEBCFF3-7716-4E1A-8378-18AF54291C92}</author>
  </authors>
  <commentList>
    <comment ref="A1" authorId="0" shapeId="0" xr:uid="{41C329E1-38EC-4D91-BB35-DB2B09D024E7}">
      <text>
        <t>[Threaded comment]
Your version of Excel allows you to read this threaded comment; however, any edits to it will get removed if the file is opened in a newer version of Excel. Learn more: https://go.microsoft.com/fwlink/?linkid=870924
Comment:
    Make it TimeStamp associated with beginning of Time Block to allow for multiple days to be gathered
Reply:
    Ok.</t>
      </text>
    </comment>
    <comment ref="C1" authorId="1" shapeId="0" xr:uid="{FAEBCFF3-7716-4E1A-8378-18AF54291C92}">
      <text>
        <t xml:space="preserve">[Threaded comment]
Your version of Excel allows you to read this threaded comment; however, any edits to it will get removed if the file is opened in a newer version of Excel. Learn more: https://go.microsoft.com/fwlink/?linkid=870924
Comment:
    SLDC , RLDC have different DSM Rules and bands. How can that be represented?
Reply:
    Ok. As discussed, we have incorporated 2 more sheets in version 2 of this input file to handle the same. 
1. generator_to_transmission_map
2. DSM_band_map
</t>
      </text>
    </comment>
  </commentList>
</comments>
</file>

<file path=xl/sharedStrings.xml><?xml version="1.0" encoding="utf-8"?>
<sst xmlns="http://schemas.openxmlformats.org/spreadsheetml/2006/main" count="3667" uniqueCount="845">
  <si>
    <t>transmission_losses</t>
  </si>
  <si>
    <t>market_buy_limit</t>
  </si>
  <si>
    <t>min_green_requirement</t>
  </si>
  <si>
    <t>contract_price</t>
  </si>
  <si>
    <t>contract_capacity</t>
  </si>
  <si>
    <t>ppa_contract_label</t>
  </si>
  <si>
    <t>unit_name</t>
  </si>
  <si>
    <t>LVS_Power_unit1</t>
  </si>
  <si>
    <t>LVS_Power_unit2</t>
  </si>
  <si>
    <t>AP_Solar</t>
  </si>
  <si>
    <t>Aarish Solar Power Private Limited</t>
  </si>
  <si>
    <t>Aashman Energy Private Limited</t>
  </si>
  <si>
    <t>Divyesh Power Private Limited</t>
  </si>
  <si>
    <t>Elena Renewable Energy Private Limited</t>
  </si>
  <si>
    <t>Greenko Solar Power (Dharmavaram) Limited</t>
  </si>
  <si>
    <t>New Era Enviro Ventues (Mahbubnagar) Pvt Limited</t>
  </si>
  <si>
    <t>Pratyash Renewable Private Limited</t>
  </si>
  <si>
    <t>SEI Arushi Private Limited</t>
  </si>
  <si>
    <t>Sei Baskara Power Private Limited</t>
  </si>
  <si>
    <t>Sei Enerstar Renewable Energy Private Limited</t>
  </si>
  <si>
    <t>SEI Green Flash Private Limited</t>
  </si>
  <si>
    <t>Sei Mihir Energy Private Limited</t>
  </si>
  <si>
    <t>Sei Sriram Power Private Limited</t>
  </si>
  <si>
    <t>Shreyas Renewable Energy Pvt Limited</t>
  </si>
  <si>
    <t>Zuvan Energy Private Limited</t>
  </si>
  <si>
    <t>SEI Sunscope Energy Private Limited</t>
  </si>
  <si>
    <t xml:space="preserve">Greenko Charanka Solar Energy Private Limited </t>
  </si>
  <si>
    <t>Sei Aditi Power Private Limited</t>
  </si>
  <si>
    <t>Sei Bheem Private Limited</t>
  </si>
  <si>
    <t>Sei Diamond Private Limited</t>
  </si>
  <si>
    <t>SEI Suryashakti Power Pvt Limited</t>
  </si>
  <si>
    <t>Sei Venus Private Limited</t>
  </si>
  <si>
    <t xml:space="preserve">Greenko Suvaan Energy Private Limited </t>
  </si>
  <si>
    <t>SEI Jyotiswaroop Power Pvt Limited</t>
  </si>
  <si>
    <t>SEI Ravikiran Energy Pvt Limited</t>
  </si>
  <si>
    <t>SEI Renewable Energy Pvt Limited</t>
  </si>
  <si>
    <t>SEI Solarvana Power Pvt Limited</t>
  </si>
  <si>
    <t>SEI Sooraj Renewble  Energy Private Limited</t>
  </si>
  <si>
    <t>SEI Sunshine Power Private Limited</t>
  </si>
  <si>
    <t>RT Renewable Energy India Pvt Limited</t>
  </si>
  <si>
    <t>Sei Adhavan Power Private Limited</t>
  </si>
  <si>
    <t>Sei Adityashakti Private Limited</t>
  </si>
  <si>
    <t>SEI Kathiravan Power Private Limited</t>
  </si>
  <si>
    <t>Sei Phoebus Private Limited</t>
  </si>
  <si>
    <t>Achintya Solar Power Limited</t>
  </si>
  <si>
    <t>Greenko solar Power (Medak) Limited</t>
  </si>
  <si>
    <t xml:space="preserve">Grinibhrit Solar Power Private Limited
</t>
  </si>
  <si>
    <t xml:space="preserve">Jilesh Power Private Limited </t>
  </si>
  <si>
    <t>Pennar Renewables Private Limited-Bhujarampet</t>
  </si>
  <si>
    <t>Pennar Renewables Private Limited-Mankondur</t>
  </si>
  <si>
    <t>Pennar Renewables Private Limited-Peddalingapur</t>
  </si>
  <si>
    <t>Premier Photovoltaic Medak Pvt Limited-Chennur</t>
  </si>
  <si>
    <t>Premier Photovoltaic Medak Pvt Limited-Digwal</t>
  </si>
  <si>
    <t>Premier Photovoltaic Medak Pvt Limited-Narsinghi</t>
  </si>
  <si>
    <t>Premier Photovoltaic Medak Pvt Limited-Talmadla</t>
  </si>
  <si>
    <t>Sei Sriram Power Private Limited-Jogipet</t>
  </si>
  <si>
    <t>Sei Sriram Power Private Limited-Regod</t>
  </si>
  <si>
    <t>Sunborne Energy Andhra Private Limited</t>
  </si>
  <si>
    <t>Suvarchas Solar Power Private Limited</t>
  </si>
  <si>
    <t>Vishvarupa Solar Power Private Limited</t>
  </si>
  <si>
    <t xml:space="preserve">Zuka Power Private Limited </t>
  </si>
  <si>
    <t>Dhruv Milkose Private Limited</t>
  </si>
  <si>
    <t>Jed Solar Parks Private Limited</t>
  </si>
  <si>
    <t>Poly Solar Parks Private Limited</t>
  </si>
  <si>
    <t>Skeiron Renewable Energy Amidyala</t>
  </si>
  <si>
    <t>KA_Wind</t>
  </si>
  <si>
    <t>Anantpura Wind Energies</t>
  </si>
  <si>
    <t>Animala Wind Power</t>
  </si>
  <si>
    <t>Axis Wind Farms (MPR Dam)</t>
  </si>
  <si>
    <t>Greenko Anantapur Wind- Nimbagallu</t>
  </si>
  <si>
    <t>Greenko Rayala Wind Power</t>
  </si>
  <si>
    <t>Greenko Uravakonda Wind- Belaguppa</t>
  </si>
  <si>
    <t>Guttaseema Wind Energy Company</t>
  </si>
  <si>
    <t>Khandke Wind Energy Private Limited</t>
  </si>
  <si>
    <t>Rayalaseema Wind Energy Company</t>
  </si>
  <si>
    <t>Saipuram Wind Energies Private Limited</t>
  </si>
  <si>
    <t>Sandla Wind Projects Private Limited</t>
  </si>
  <si>
    <t>Tadas Wind Energy Private Limited</t>
  </si>
  <si>
    <t>Vayuputhra Energy Private Limited</t>
  </si>
  <si>
    <t>Greenko Agar Wind Power- Maliya</t>
  </si>
  <si>
    <t>Kaze Energy Limited- Lalpur GE</t>
  </si>
  <si>
    <t>Lalpur Wind Energy Private Limited</t>
  </si>
  <si>
    <t>Ratedi Wind Power Private Limited</t>
  </si>
  <si>
    <t>Devarahipparigi Wind Power- DWPPL</t>
  </si>
  <si>
    <t>Fortune Five Hydel Projects- FFHPL</t>
  </si>
  <si>
    <t>Greenko Bagewadi Wind Energies</t>
  </si>
  <si>
    <t>Greenko Mamatkheda Wind- Gurmitkal</t>
  </si>
  <si>
    <t>Mangalore Energies Private Limited</t>
  </si>
  <si>
    <t>Matrix Power (Wind) Private Limited</t>
  </si>
  <si>
    <t>Saroja Renewables Limited</t>
  </si>
  <si>
    <t>Shanay Renewables Limited</t>
  </si>
  <si>
    <t>Skeiron Renewable Energy Kustagi</t>
  </si>
  <si>
    <t>Vyshali Energy  Private Limited</t>
  </si>
  <si>
    <t>Greenko Maha Wind Energy- Khanapur</t>
  </si>
  <si>
    <t>Ratnagiri Wind Power Projects</t>
  </si>
  <si>
    <t>Etesian Urja Limited- Amba</t>
  </si>
  <si>
    <t>Greenko Bercha Wind Power- Bercha</t>
  </si>
  <si>
    <t>Greenko Mamatkheda Wind- MMK</t>
  </si>
  <si>
    <t>Wind Urja India Private Limited</t>
  </si>
  <si>
    <t>Greenko Jaisalmer Wind Energy- Bheseda</t>
  </si>
  <si>
    <t>Greenko Renewable Power- Dalot</t>
  </si>
  <si>
    <t>Tanot Wind Power Ventures</t>
  </si>
  <si>
    <t>Greenko Sironj Wind Power- Poovani</t>
  </si>
  <si>
    <t xml:space="preserve">Ratedi Wind Power Private Limited </t>
  </si>
  <si>
    <t>Greenko DND Wind Power Private Limited</t>
  </si>
  <si>
    <t>AP01pspunit1</t>
  </si>
  <si>
    <t>Dikchu_unit1</t>
  </si>
  <si>
    <t>Dikchu_unit2</t>
  </si>
  <si>
    <t>Malana-II HEP_unit1</t>
  </si>
  <si>
    <t>Malana-II HEP_unit2</t>
  </si>
  <si>
    <t>Budhil_unit1</t>
  </si>
  <si>
    <t>Budhil_unit2</t>
  </si>
  <si>
    <t>HLBC_unit1</t>
  </si>
  <si>
    <t>HLBC_unit2</t>
  </si>
  <si>
    <t>HLBC_unit3</t>
  </si>
  <si>
    <t>HLBC_unit4</t>
  </si>
  <si>
    <t>HRB_unit1</t>
  </si>
  <si>
    <t>HRB_unit2</t>
  </si>
  <si>
    <t>Jasper_unit1</t>
  </si>
  <si>
    <t>Jasper_unit2</t>
  </si>
  <si>
    <t>Jasper_unit3</t>
  </si>
  <si>
    <t>Sorang HEP_unit1</t>
  </si>
  <si>
    <t>Sorang HEP_unit2</t>
  </si>
  <si>
    <t>Upper Joiner_unit1</t>
  </si>
  <si>
    <t>Upper Joiner_unit2</t>
  </si>
  <si>
    <t>Upper Joiner_unit3</t>
  </si>
  <si>
    <t>Upper Joiner_unit4</t>
  </si>
  <si>
    <t>Upper Tarela_unit1</t>
  </si>
  <si>
    <t>Upper Tarela_unit2</t>
  </si>
  <si>
    <t>Tarela-2_unit1</t>
  </si>
  <si>
    <t>Tarela-2_unit2</t>
  </si>
  <si>
    <t>Tarela-3_unit1</t>
  </si>
  <si>
    <t>Tarela-3_unit2</t>
  </si>
  <si>
    <t>Sahu_unit1</t>
  </si>
  <si>
    <t>Sahu_unit2</t>
  </si>
  <si>
    <t>Dehar_unit1</t>
  </si>
  <si>
    <t>Dehar_unit2</t>
  </si>
  <si>
    <t>Awa_unit1</t>
  </si>
  <si>
    <t>Awa_unit2</t>
  </si>
  <si>
    <t>Binwa_unit1</t>
  </si>
  <si>
    <t>Binwa_unit2</t>
  </si>
  <si>
    <t>Luni-III_unit1</t>
  </si>
  <si>
    <t>Luni-III_unit2</t>
  </si>
  <si>
    <t>Luni-II_unit1</t>
  </si>
  <si>
    <t>Luni-II_unit2</t>
  </si>
  <si>
    <t>GHPPL Jogini_unit1</t>
  </si>
  <si>
    <t>GHPPL Jogini_unit2</t>
  </si>
  <si>
    <t>Jeori_unit1</t>
  </si>
  <si>
    <t>Jeori_unit2</t>
  </si>
  <si>
    <t>Jeori_unit3</t>
  </si>
  <si>
    <t>Wanger Homte_unit1</t>
  </si>
  <si>
    <t>Wanger Homte_unit2</t>
  </si>
  <si>
    <t>Wanger Homte_unit3</t>
  </si>
  <si>
    <t>Panvi_unit1</t>
  </si>
  <si>
    <t>Panvi_unit2</t>
  </si>
  <si>
    <t>Upper Nanti SHP_unit1</t>
  </si>
  <si>
    <t>Upper Nanti SHP_unit2</t>
  </si>
  <si>
    <t>AMR_unit1</t>
  </si>
  <si>
    <t>AMR_unit2</t>
  </si>
  <si>
    <t>AMR_unit3</t>
  </si>
  <si>
    <t>AMR_unit4</t>
  </si>
  <si>
    <t>AMR_unit5</t>
  </si>
  <si>
    <t>Rithwik_unit1</t>
  </si>
  <si>
    <t>Rithwik_unit2</t>
  </si>
  <si>
    <t>Rithwik_unit3</t>
  </si>
  <si>
    <t>Rithwik_unit4</t>
  </si>
  <si>
    <t>Rithwik_unit5</t>
  </si>
  <si>
    <t>Perla_unit1</t>
  </si>
  <si>
    <t>Perla_unit2</t>
  </si>
  <si>
    <t>Chunchidoddi_unit1</t>
  </si>
  <si>
    <t>Chunchidoddi_unit2</t>
  </si>
  <si>
    <t>Chunchidoddi_unit3</t>
  </si>
  <si>
    <t>Bhilangana_unit1</t>
  </si>
  <si>
    <t>Bhilangana_unit2</t>
  </si>
  <si>
    <t>Bhilangana_unit3</t>
  </si>
  <si>
    <t>C1</t>
  </si>
  <si>
    <t>second_cycle_charge</t>
  </si>
  <si>
    <t>second_cycle</t>
  </si>
  <si>
    <t>max_output_schedule</t>
  </si>
  <si>
    <t>min_output_schedule</t>
  </si>
  <si>
    <t>max_input_schedule</t>
  </si>
  <si>
    <t>min_input_schedule</t>
  </si>
  <si>
    <t>contracted_MWh</t>
  </si>
  <si>
    <t>contracted_MW</t>
  </si>
  <si>
    <t>Block</t>
  </si>
  <si>
    <t>Time</t>
  </si>
  <si>
    <t>contract_label</t>
  </si>
  <si>
    <t>Ammonia</t>
  </si>
  <si>
    <t>O4_Ammonia</t>
  </si>
  <si>
    <t>hydrogen</t>
  </si>
  <si>
    <t>O4_hydrogen32</t>
  </si>
  <si>
    <t>RTC</t>
  </si>
  <si>
    <t>Fixed_load1</t>
  </si>
  <si>
    <t>initial</t>
  </si>
  <si>
    <t>hot_stand_by_blocks</t>
  </si>
  <si>
    <t>ely_ramp_down</t>
  </si>
  <si>
    <t>ely_ramp_up</t>
  </si>
  <si>
    <t>contract_type</t>
  </si>
  <si>
    <t>initial_status</t>
  </si>
  <si>
    <t>initial_on_count</t>
  </si>
  <si>
    <t>initial_off_count</t>
  </si>
  <si>
    <t>ely_min_load</t>
  </si>
  <si>
    <t>ely_max_load</t>
  </si>
  <si>
    <t>unmet_price</t>
  </si>
  <si>
    <t>GDAM</t>
  </si>
  <si>
    <t>DAM</t>
  </si>
  <si>
    <t>RTM</t>
  </si>
  <si>
    <t>contract</t>
  </si>
  <si>
    <t>C2</t>
  </si>
  <si>
    <t>C3</t>
  </si>
  <si>
    <t>C4</t>
  </si>
  <si>
    <t>C6</t>
  </si>
  <si>
    <t>C7</t>
  </si>
  <si>
    <t>Fixed_load2</t>
  </si>
  <si>
    <t>O4_hydrogen1</t>
  </si>
  <si>
    <t>O4_hydrogen2</t>
  </si>
  <si>
    <t>O4_hydrogen3</t>
  </si>
  <si>
    <t>O4_hydrogen4</t>
  </si>
  <si>
    <t>O4_hydrogen5</t>
  </si>
  <si>
    <t>O4_hydrogen6</t>
  </si>
  <si>
    <t>O4_hydrogen7</t>
  </si>
  <si>
    <t>O4_hydrogen8</t>
  </si>
  <si>
    <t>O4_hydrogen9</t>
  </si>
  <si>
    <t>O4_hydrogen10</t>
  </si>
  <si>
    <t>O4_hydrogen11</t>
  </si>
  <si>
    <t>O4_hydrogen12</t>
  </si>
  <si>
    <t>O4_hydrogen13</t>
  </si>
  <si>
    <t>O4_hydrogen14</t>
  </si>
  <si>
    <t>O4_hydrogen15</t>
  </si>
  <si>
    <t>O4_hydrogen16</t>
  </si>
  <si>
    <t>O4_hydrogen17</t>
  </si>
  <si>
    <t>O4_hydrogen18</t>
  </si>
  <si>
    <t>O4_hydrogen19</t>
  </si>
  <si>
    <t>O4_hydrogen20</t>
  </si>
  <si>
    <t>O4_hydrogen21</t>
  </si>
  <si>
    <t>O4_hydrogen22</t>
  </si>
  <si>
    <t>O4_hydrogen23</t>
  </si>
  <si>
    <t>O4_hydrogen24</t>
  </si>
  <si>
    <t>O4_hydrogen25</t>
  </si>
  <si>
    <t>O4_hydrogen26</t>
  </si>
  <si>
    <t>O4_hydrogen27</t>
  </si>
  <si>
    <t>O4_hydrogen28</t>
  </si>
  <si>
    <t>O4_hydrogen29</t>
  </si>
  <si>
    <t>O4_hydrogen30</t>
  </si>
  <si>
    <t>O4_hydrogen31</t>
  </si>
  <si>
    <t>AP01pspunit2</t>
  </si>
  <si>
    <t>AP01pspunit3</t>
  </si>
  <si>
    <t>AP01pspunit4</t>
  </si>
  <si>
    <t>AP01pspunit5</t>
  </si>
  <si>
    <t>AP01pspunit6</t>
  </si>
  <si>
    <t>AP01pspunit7</t>
  </si>
  <si>
    <t>AP01pspunit8</t>
  </si>
  <si>
    <t>D1</t>
  </si>
  <si>
    <t>D2</t>
  </si>
  <si>
    <t>D3</t>
  </si>
  <si>
    <t>MP01pspunit1</t>
  </si>
  <si>
    <t>MP01pspunit2</t>
  </si>
  <si>
    <t>MP01pspunit3</t>
  </si>
  <si>
    <t>MP01pspunit4</t>
  </si>
  <si>
    <t>MP01pspunit5</t>
  </si>
  <si>
    <t>MP01pspunit6</t>
  </si>
  <si>
    <t>MP01pspunit7</t>
  </si>
  <si>
    <t>MP01pspunit8</t>
  </si>
  <si>
    <t>MP01pspunit9</t>
  </si>
  <si>
    <t>Title:</t>
  </si>
  <si>
    <t>Input file for Portfolio Optimization Model</t>
  </si>
  <si>
    <t>Deterministic</t>
  </si>
  <si>
    <t>Client:</t>
  </si>
  <si>
    <t>Date:</t>
  </si>
  <si>
    <t>Version:</t>
  </si>
  <si>
    <t>User Guide:</t>
  </si>
  <si>
    <t>sheet_overview</t>
  </si>
  <si>
    <t>data_dictionary</t>
  </si>
  <si>
    <t>[remaining]</t>
  </si>
  <si>
    <t>rest of the sheets pertain to inputs to model</t>
  </si>
  <si>
    <t>sheet_name</t>
  </si>
  <si>
    <t>sheet_description</t>
  </si>
  <si>
    <t>Input file descriptions</t>
  </si>
  <si>
    <t>Generator/Storage related details</t>
  </si>
  <si>
    <t>thermal</t>
  </si>
  <si>
    <t>Technical parameters, market sell limits and availability factors associated with thermal generators</t>
  </si>
  <si>
    <t>thermal_shr_cost</t>
  </si>
  <si>
    <t>Linearized heat-rate variable generation cost parameters for thermal units</t>
  </si>
  <si>
    <t>thermal_shr_capacity</t>
  </si>
  <si>
    <t>Blocks of capacity of the generating unit for which the heat rate curve is linearized</t>
  </si>
  <si>
    <t>Technical parameters and contractual limits associated with renewable generators</t>
  </si>
  <si>
    <t>Technical parameters and contractual limits associated with each storage unit</t>
  </si>
  <si>
    <t>Technical parameters of PSP on plant level</t>
  </si>
  <si>
    <t>thermal_SRAS_up_max_limit</t>
  </si>
  <si>
    <t>Maps the time-blocks wise, maximum SRAS Up requirements for respective thermal units</t>
  </si>
  <si>
    <t>thermal_SRAS_up_min_limit</t>
  </si>
  <si>
    <t>Maps the time-blocks wise, minimum SRAS Up requirements for respective thermal units</t>
  </si>
  <si>
    <t>thermal_SRAS_down_max_limit</t>
  </si>
  <si>
    <t>Maps the time-blocks wise, minimum SRAS Down requirements for respective thermal units</t>
  </si>
  <si>
    <t>thermal_SRAS_down_min_limit</t>
  </si>
  <si>
    <t>Maps the time-blocks wise, maximum SRAS Up requirements for respective hydro units</t>
  </si>
  <si>
    <t>Maps the time-blocks wise, minimum SRAS Up requirements for respective hydro units</t>
  </si>
  <si>
    <t>Maps the time-blocks wise, minimum SRAS Down requirements for respective hydro units</t>
  </si>
  <si>
    <t>thermal_TRAS_max_limit</t>
  </si>
  <si>
    <t>thermal_TRAS_min_limit</t>
  </si>
  <si>
    <t>Maps the respective contract settings (such as minimum green energy, maximum buy limit from market, etc.) to each renewable unit</t>
  </si>
  <si>
    <t>H2NH3_demand_settings</t>
  </si>
  <si>
    <t>Maps the Technical parameters associated with serving green-hydrogen electrolyzer units and ammonia demand</t>
  </si>
  <si>
    <t>Maps the respective contract settings (such as contracted demand, minimum/maximum input schedule, minimum/maximum output schedule, second cycle charges, etc) to each contract</t>
  </si>
  <si>
    <t>Demand-mapping related details</t>
  </si>
  <si>
    <t>TRAS_price</t>
  </si>
  <si>
    <t>Maps the time-block wise global prices/charges for TRAS (Up)</t>
  </si>
  <si>
    <t>price_forecast</t>
  </si>
  <si>
    <t>dsm_prices</t>
  </si>
  <si>
    <t>Time-block wise charges for deviations under DSM Regulations</t>
  </si>
  <si>
    <t>hydro_profile_state</t>
  </si>
  <si>
    <t>Maps the state-wise profiles for hydro generators for respective time-blocks (to be used, in the absence of availability of plant-wise profile data)</t>
  </si>
  <si>
    <t>hydro_profile_plant</t>
  </si>
  <si>
    <t>Maps the plant-wise profiles for hydro generators for respective time-blocsk</t>
  </si>
  <si>
    <t>metering_points</t>
  </si>
  <si>
    <t>Lists the PSS substations and assigns unique index number to each substation for the purpose of modelling</t>
  </si>
  <si>
    <t>generator_transmission_map</t>
  </si>
  <si>
    <t>Indicates the transmission system that each plant/unit is connected to [whether ISTS or STU]</t>
  </si>
  <si>
    <t>DSM_band_map</t>
  </si>
  <si>
    <t xml:space="preserve">Indicates the DSM amount applied to deviation in respective bands [0-10%, 10-20%, 20-30%, beyond 30%]. This is accommodate the variations in DSM charges for respective bands from one state to another. </t>
  </si>
  <si>
    <t>sheet/label</t>
  </si>
  <si>
    <t>label</t>
  </si>
  <si>
    <t>label_description</t>
  </si>
  <si>
    <t>measurement units</t>
  </si>
  <si>
    <t>data_type</t>
  </si>
  <si>
    <t>type</t>
  </si>
  <si>
    <t>sheet</t>
  </si>
  <si>
    <t>Technical parameters and contractual limits associated with thermal generators</t>
  </si>
  <si>
    <t>state</t>
  </si>
  <si>
    <t>State-wise location of respective plant</t>
  </si>
  <si>
    <t>-</t>
  </si>
  <si>
    <t>character</t>
  </si>
  <si>
    <t>Static</t>
  </si>
  <si>
    <t>Static:</t>
  </si>
  <si>
    <t>Values which remain same during a model run during the day</t>
  </si>
  <si>
    <t>plantname</t>
  </si>
  <si>
    <t>Name of the plant</t>
  </si>
  <si>
    <t>Dynamic:</t>
  </si>
  <si>
    <t>Values which will change as the model runs for different time periods in the planning horizon (which is 1 day)</t>
  </si>
  <si>
    <t>technology_type</t>
  </si>
  <si>
    <t>Technology type [whether coal, gas].</t>
  </si>
  <si>
    <t>The identifier for each generation unit within the thermal plant</t>
  </si>
  <si>
    <t>metering_point</t>
  </si>
  <si>
    <t>Unique number assigned to each PSS station for corresponding unit [Refer - "metering_points" sheet for index mapping]</t>
  </si>
  <si>
    <t>integer</t>
  </si>
  <si>
    <t>Initial on/off status of respective unit</t>
  </si>
  <si>
    <t>binary</t>
  </si>
  <si>
    <t>Dynamic</t>
  </si>
  <si>
    <t>Initial state of respective unit</t>
  </si>
  <si>
    <t>MW</t>
  </si>
  <si>
    <t>continous</t>
  </si>
  <si>
    <t>min_gen</t>
  </si>
  <si>
    <t>Minimum generation of that unit</t>
  </si>
  <si>
    <t>float</t>
  </si>
  <si>
    <t>max_gen</t>
  </si>
  <si>
    <t>Maximum generation of that unit</t>
  </si>
  <si>
    <t>min_uptime</t>
  </si>
  <si>
    <t>Minimum up time</t>
  </si>
  <si>
    <t>No. of time blocks</t>
  </si>
  <si>
    <t>min_downtime</t>
  </si>
  <si>
    <t>Minimum down time</t>
  </si>
  <si>
    <t>ramp_up</t>
  </si>
  <si>
    <t>Ramp up rate [MW/min] - transformed to reflect block period length (15 minutes)</t>
  </si>
  <si>
    <t>MW/15 mins</t>
  </si>
  <si>
    <t>ramp_down</t>
  </si>
  <si>
    <t>Ramp down rate [MW/min] - transformed to reflect block period length (15 minutes)</t>
  </si>
  <si>
    <t>reference_name</t>
  </si>
  <si>
    <r>
      <t xml:space="preserve">An additional identifier or name for the thermal unit used for reference purposes in model
</t>
    </r>
    <r>
      <rPr>
        <i/>
        <sz val="11"/>
        <color theme="1"/>
        <rFont val="Aptos Narrow"/>
        <family val="2"/>
        <scheme val="minor"/>
      </rPr>
      <t>[to avoid duplications in names while printing output files and also, maintain consistent conventions for all generators.]</t>
    </r>
  </si>
  <si>
    <t>startup_cost</t>
  </si>
  <si>
    <t>The cost associated with starting up the thermal generation unit. This includes expenses incurred to bring the unit from a non-operational state to an operational state.</t>
  </si>
  <si>
    <t>INR</t>
  </si>
  <si>
    <t>shutdown_cost</t>
  </si>
  <si>
    <t>The cost associated with shutting down the thermal generation unit. This includes expenses incurred to bring the unit from an operational state to a non-operational state.</t>
  </si>
  <si>
    <t>INR/MWh</t>
  </si>
  <si>
    <t>emissions_cost</t>
  </si>
  <si>
    <t>The costs associated with CO2 emissions from respective thermal generation unit</t>
  </si>
  <si>
    <t>number of timeblocks the unit has been in 'on' mode before t=1st timeblock</t>
  </si>
  <si>
    <t>number of timeblocks the unit has been in 'off' mode before t=1st timeblock</t>
  </si>
  <si>
    <t>market_sell_limit</t>
  </si>
  <si>
    <t>%</t>
  </si>
  <si>
    <t>reserved_percentage</t>
  </si>
  <si>
    <t>Capacity can be reserved/withheld for reasons of maintenance, forced outages, reserves (internal purposes), etc. [Remaining % of plant capacity in MW is available for market transactions, serving contract demand].</t>
  </si>
  <si>
    <r>
      <t xml:space="preserve">Linearized heat-rate variable generation cost parameters for thermal units.
</t>
    </r>
    <r>
      <rPr>
        <b/>
        <i/>
        <sz val="11"/>
        <rFont val="Calibri"/>
        <family val="2"/>
      </rPr>
      <t>[generation capacity is divided into 4 blocks for which different variable cost applies depending on generation level.]</t>
    </r>
  </si>
  <si>
    <t>variable cost for 1st generation block</t>
  </si>
  <si>
    <t xml:space="preserve">variable cost for 2nd generation block  </t>
  </si>
  <si>
    <t>variable cost for 3rd generation block</t>
  </si>
  <si>
    <t>variable cost for 4th generation block</t>
  </si>
  <si>
    <t>….</t>
  </si>
  <si>
    <t>variable cost for 20th generation block</t>
  </si>
  <si>
    <t xml:space="preserve">capacity of 1st generation block (25% of the unit capacity) </t>
  </si>
  <si>
    <t xml:space="preserve">capacity of 2nd generation block (25% of the unit capacity) </t>
  </si>
  <si>
    <t xml:space="preserve">capacity of 3rd generation block (25% of the unit capacity) </t>
  </si>
  <si>
    <t xml:space="preserve">capacity of 4th generation block (25% of the unit capacity) </t>
  </si>
  <si>
    <t>Technical parameters and contractual limits associated with hydro generators</t>
  </si>
  <si>
    <t>The identifier for each generation unit within the hydro plant</t>
  </si>
  <si>
    <t>pondage_limit</t>
  </si>
  <si>
    <t xml:space="preserve">The storage capacity of the hydro plant's pondage or reservoir. </t>
  </si>
  <si>
    <t>cubic meters</t>
  </si>
  <si>
    <t>initial_generation</t>
  </si>
  <si>
    <t>Generation level in MW at one timeblock before t=0</t>
  </si>
  <si>
    <t>Generation at one timeblock before t=0</t>
  </si>
  <si>
    <t>The minimum generation capacity of the hydro units. This defines the lowest power output that the units can produce.</t>
  </si>
  <si>
    <t>capacity</t>
  </si>
  <si>
    <t>The maximum generation capacity of the hydro units. This sets the upper limit of power output that the units can produce.</t>
  </si>
  <si>
    <t>auxiliary_consumption</t>
  </si>
  <si>
    <t xml:space="preserve">The percentage of power consumed by auxiliary systems within the hydro plant. This is defined as a function of load. </t>
  </si>
  <si>
    <t>The rate at which the hydro units can increase their generation capacity.</t>
  </si>
  <si>
    <t>The rate at which the hydro units can decrease their generation capacity.</t>
  </si>
  <si>
    <t>Unit's max capacity limits available to sell in the markets (DAM, RTM, etc.)  ; given as fraction of total capacity</t>
  </si>
  <si>
    <t>hydro_pondage</t>
  </si>
  <si>
    <t>plant_name</t>
  </si>
  <si>
    <t>An additional identifier or name used for reference purposes.</t>
  </si>
  <si>
    <t>The type of technology used in the renewable plant. This specifies the kind of renewable technology (wind, solar).</t>
  </si>
  <si>
    <t>Plant capacity</t>
  </si>
  <si>
    <t>Technical parameters and contractual limits associated with storage assets</t>
  </si>
  <si>
    <t>The type of technology used in the storage plant. This specifies the kind of storage technology (e.g., battery, pumped hydro).</t>
  </si>
  <si>
    <t>The number of hours the storage unit can discharge at its maximum capacity.</t>
  </si>
  <si>
    <t>hours</t>
  </si>
  <si>
    <t>charging_capacity</t>
  </si>
  <si>
    <t>The maximum capacity at which the storage unit can be charged.</t>
  </si>
  <si>
    <t>discharging_capacity</t>
  </si>
  <si>
    <t>The maximum capacity' at which the storage unit can discharge.</t>
  </si>
  <si>
    <t>charging_efficiency</t>
  </si>
  <si>
    <t>The efficiency of the charging process. This represents the percentage of energy retained during charging.</t>
  </si>
  <si>
    <t>discharging_efficiency</t>
  </si>
  <si>
    <t xml:space="preserve">The reciprocal of the efficiency of the discharging process. This represents the reciprocal of the percentage of energy retained during discharging. The reciprocal is taken to simplify the model code which handles the inverse of array representing discharging efficiency. </t>
  </si>
  <si>
    <t>roundtrip_efficiency</t>
  </si>
  <si>
    <t>Amount of MWh realized during generation against a unit MWh of energy used during pumping/charging.</t>
  </si>
  <si>
    <t>The initial state of charge of the storage unit. Indicates the energy in MWh stored at timeblock just before t=0</t>
  </si>
  <si>
    <t>MWh</t>
  </si>
  <si>
    <t>The operational status of the charging of storage unit for charging at a timeblock just before t=0. This indicates whether the unit in the last timeblock before the modelling horizon, was charging or not.</t>
  </si>
  <si>
    <t>initial_charge</t>
  </si>
  <si>
    <t>The initial charge level of the storage unit.</t>
  </si>
  <si>
    <t>initial_discharge_status</t>
  </si>
  <si>
    <t>The operational status of the discharging of storage unit for charging at a timeblock just before t=0. This indicates whether the unit in the last timeblock before the modelling horizon, was charging or not.</t>
  </si>
  <si>
    <t>initial_discharge</t>
  </si>
  <si>
    <t>The initial discharge level of the storage unit.</t>
  </si>
  <si>
    <t>lag_pumping_to_generation</t>
  </si>
  <si>
    <t xml:space="preserve">The minimum number of timeblocks to switch from charging/pumping to generation. These have been modelled at unit level. All units will be linked by simultaneous operations constraint. </t>
  </si>
  <si>
    <t>lag_generation_to_pumping</t>
  </si>
  <si>
    <t xml:space="preserve">The minimum number of timeblocks to switch from generation to charging/pumping. Thse have been modelled at unit level. All units will be linked by simultaneous operations constraint. </t>
  </si>
  <si>
    <t>initial_charge_on_count</t>
  </si>
  <si>
    <t>Number of timeblocks for which the unit was in charging mode before t=0</t>
  </si>
  <si>
    <t>initial_charge_off_count</t>
  </si>
  <si>
    <t>Number of timeblocks for which the unit was in charging shutdown mode before t=0</t>
  </si>
  <si>
    <t>initial_discharge_on_count</t>
  </si>
  <si>
    <t>Number of timeblocks for which the unit was in discharging mode before t=0</t>
  </si>
  <si>
    <t>initial_discharge_off_count</t>
  </si>
  <si>
    <t>Number of timeblocks for which the unit was in discharging shutdown mode before t=0</t>
  </si>
  <si>
    <t>min_discharge</t>
  </si>
  <si>
    <t>The minimum discharge capacity of the storage units. This defines the lowest power output level for discharging.</t>
  </si>
  <si>
    <t>charge_ramp_up</t>
  </si>
  <si>
    <t>The rate at which the storage units can increase their charging capacity. This defines how quickly the power input can be ramped up</t>
  </si>
  <si>
    <t>charge_ramp_down</t>
  </si>
  <si>
    <t>The rate at which the storage units can decrease their charging capacity. This defines how quickly the power input can be ramped down</t>
  </si>
  <si>
    <t>discharge_ramp_up</t>
  </si>
  <si>
    <t>The rate at which the storage units can increase their discharging capacity. This defines how quickly the power output can be ramped up</t>
  </si>
  <si>
    <t>discharge_ramp_down</t>
  </si>
  <si>
    <t>The rate at which the storage units can decrease their discharging capacity. This defines how quickly the power output can be ramped down</t>
  </si>
  <si>
    <t>charge_min_uptime</t>
  </si>
  <si>
    <t>The minimum uptime required for charging. This defines the shortest duration the unit must remain in charging mode once it starts.</t>
  </si>
  <si>
    <t>charge_min_downtime</t>
  </si>
  <si>
    <t>The minimum downtime required for charging. This defines the shortest duration the unit must remain off from charging once it stops.</t>
  </si>
  <si>
    <t>discharge_min_uptime</t>
  </si>
  <si>
    <t>The minimum uptime required for discharging. This defines the shortest duration the unit must remain in discharging mode once it starts.</t>
  </si>
  <si>
    <t>discharge_min_downtime</t>
  </si>
  <si>
    <t>unit's max capacity limits available to sell in the markets (DAM, RTM, etc.)  ; given as fraction of total capacity</t>
  </si>
  <si>
    <t>reserve_percentage</t>
  </si>
  <si>
    <t>% of plant capacity in MW is available for generation - capacity can be withheld for reasons of maintenance or for availability in optimization</t>
  </si>
  <si>
    <t>flow_rate_pump</t>
  </si>
  <si>
    <t>The flow rate of the pump used in the storage system. This defines the rate at which the pump can move water or another medium</t>
  </si>
  <si>
    <t>cubic meters/second</t>
  </si>
  <si>
    <t>flow_rate_generator</t>
  </si>
  <si>
    <t>The flow rate of the generator used in the storage system. This defines the rate at which the generator can produce power</t>
  </si>
  <si>
    <t>min_upper_reservoir_level</t>
  </si>
  <si>
    <t>The minimum water level in the upper reservoir. This sets the lower limit for the water level in the upper reservoir of a pumped hydro storage system.</t>
  </si>
  <si>
    <t>meter</t>
  </si>
  <si>
    <t>max_upper_reservoir_level</t>
  </si>
  <si>
    <t>The maximum water level in the upper reservoir. This sets the upper limit for the water level in the upper reservoir of a pumped hydro storage system.</t>
  </si>
  <si>
    <t>upper_reservoir_volume</t>
  </si>
  <si>
    <t>The total volume of the upper reservoir. This defines the storage capacity of the upper reservoir in a pumped hydro storage system</t>
  </si>
  <si>
    <t>min_lower_reservoir_level</t>
  </si>
  <si>
    <t>The minimum water level in the lower reservoir. This sets the lower limit for the water level in the lower reservoir of a pumped hydro storage system.</t>
  </si>
  <si>
    <t>max_lower_reservoir_level</t>
  </si>
  <si>
    <t>The maximum water level in the lower reservoir. This sets the upper limit for the water level in the lower reservoir of a pumped hydro storage system.</t>
  </si>
  <si>
    <t>lower_reservoir_level</t>
  </si>
  <si>
    <t>The current water level in the lower reservoir. This indicates the real-time level of water in the lower reservoir of a pumped hydro storage system.</t>
  </si>
  <si>
    <t>initial_upper_reservoir_level</t>
  </si>
  <si>
    <t>height of water in upper reservoir just  before start of the model run</t>
  </si>
  <si>
    <t>minimum height of upper reservoir</t>
  </si>
  <si>
    <t>maximum height of upper reservoir</t>
  </si>
  <si>
    <t>upper_reservoir_vol</t>
  </si>
  <si>
    <t>volume of upper reservoir</t>
  </si>
  <si>
    <t>initial_lower_reservoir_level</t>
  </si>
  <si>
    <t>height of water in lower reservoir just  before start of the model run</t>
  </si>
  <si>
    <t>minimum height of lower reservoir</t>
  </si>
  <si>
    <t>maximum height of lower reservoir</t>
  </si>
  <si>
    <t>lower_reservoir_vol</t>
  </si>
  <si>
    <t>volume of lower reservoir</t>
  </si>
  <si>
    <t>cu-meter</t>
  </si>
  <si>
    <t>simultaneous_charge_on</t>
  </si>
  <si>
    <t>Number of units of the plant that can be simultaneously started in pump mode</t>
  </si>
  <si>
    <t>number</t>
  </si>
  <si>
    <t>simultaneous_charge_off</t>
  </si>
  <si>
    <t>Number of units of the plant that can be simultaneously be turned off from pump mode</t>
  </si>
  <si>
    <t>simultaneous_discharge_on</t>
  </si>
  <si>
    <t>Number of units of the plant that can be simultaneously started in generation mode</t>
  </si>
  <si>
    <t>simultaneous_discharge_off</t>
  </si>
  <si>
    <t>Number of units of the plant that can be simultaneously be turned off from generation mode</t>
  </si>
  <si>
    <t>Time stamp associated with the beginning of each time block</t>
  </si>
  <si>
    <t>object</t>
  </si>
  <si>
    <t>Block number</t>
  </si>
  <si>
    <t>The price for Secondary Reserve Ancillary Services (SRAS) Up services</t>
  </si>
  <si>
    <t>The price for Secondary Reserve Ancillary Services (SRAS) Down services</t>
  </si>
  <si>
    <t>Technology type</t>
  </si>
  <si>
    <t>PSS_name</t>
  </si>
  <si>
    <t>The name of the Power Substation (PSS) where the metering point is located.</t>
  </si>
  <si>
    <t xml:space="preserve"> The general identifier for a metering point tagged to each generating/storage unit</t>
  </si>
  <si>
    <t>unique_metering_point</t>
  </si>
  <si>
    <t>A unique identifier tagged to each PSS.</t>
  </si>
  <si>
    <t>metering_point_index</t>
  </si>
  <si>
    <t>An unique index number assigned to each metering point.</t>
  </si>
  <si>
    <t>State-wise location of respective plant/unit</t>
  </si>
  <si>
    <t>transmission_system_flag</t>
  </si>
  <si>
    <t>Indicates the transmission system that the plant/unit is connected to - whether ISTS or respective STU network</t>
  </si>
  <si>
    <t>deviation_band_type</t>
  </si>
  <si>
    <t>Indicates the type of DSM charges imposed - whether as a percentage of normal rate of charge (as per CERC DSM Regulations, 2022) or as an amount per MWh for deviation quantum in each band</t>
  </si>
  <si>
    <t>upto_10_percent</t>
  </si>
  <si>
    <t>amount for deviation upto 10% [can be in % or INR/MWh]</t>
  </si>
  <si>
    <t>10_to_20_percent</t>
  </si>
  <si>
    <t>amount for deviation upwards of 10% and less than 20% [can be % or INR/MWh]</t>
  </si>
  <si>
    <t>20_to_30_percent</t>
  </si>
  <si>
    <t>amount for deviation upwards of 20% and less than 30% [can be % or INR/MWh]</t>
  </si>
  <si>
    <t>above_30_percent</t>
  </si>
  <si>
    <t>amount for deviation upwards of 30% [can be % or INR/MWh]</t>
  </si>
  <si>
    <t>The label associated with a Power Purchase Agreement (PPA) contract. This label is used to distinguish between different PPA contracts within the model.</t>
  </si>
  <si>
    <t xml:space="preserve">The maximum generation capacity specified in a PPA contract. </t>
  </si>
  <si>
    <t>The price per unit of power specified in the PPA contract.</t>
  </si>
  <si>
    <t>The minimum percentage of contract capacity that must be sourced from green or renewable energy.</t>
  </si>
  <si>
    <t>The maximum amount of power (as a % of the contract capacity) that can be bought from the market.</t>
  </si>
  <si>
    <t>The percentage of power lost during transmission from the generation units to the end users. This is as per the CERC Regulations (Sharing of Inter-state transmission and losses) - [Section 4.6]</t>
  </si>
  <si>
    <t>The maximum amount of power (as a % of contract capacity) that can be bought from the market.</t>
  </si>
  <si>
    <t>Maps the Technical parameters associated with serving green-hydrogen electrolyzer units and ammonia dema</t>
  </si>
  <si>
    <t>contract_demand_label</t>
  </si>
  <si>
    <t>Type of contract (whether RTC, scheduleable - ammonia, schedulable-hydrogen)</t>
  </si>
  <si>
    <t>The minimum load for each electrolyzer block. This defines the lowest operational load at which an electrolyzer block can operate efficiently.</t>
  </si>
  <si>
    <t>The maximum load for each electrolyzer block. This sets the upper limit of the load that an electrolyzer block can handle.</t>
  </si>
  <si>
    <t>The rate at which the electrolyzer units can increase their load.</t>
  </si>
  <si>
    <t>The rate at which the electrolyzer units can decrease their load.</t>
  </si>
  <si>
    <t>The maximum number of timeblocks for which the electrolyzer is can be in 'Off' mode</t>
  </si>
  <si>
    <t>The minimum percentage of power that must be sourced from green or renewable energy.</t>
  </si>
  <si>
    <t xml:space="preserve"> The level of drawal at a timeblock just before t=0. </t>
  </si>
  <si>
    <t>The operational status of the electrolyzer units at a timeblock just before t=0. This indicates whether the units are initially on/off.</t>
  </si>
  <si>
    <t>Number of timeblocks for which the electrolyzer was in on mode before t=0</t>
  </si>
  <si>
    <t>Number of timeblocks for which the electrolyzer was in off mode before t=0</t>
  </si>
  <si>
    <t>The contracted power capacity in megawatts (MW).</t>
  </si>
  <si>
    <t>The contracted energy amount in megawatt-hours (MWh).</t>
  </si>
  <si>
    <t>The minimum input schedule, defining the lowest amount of power input that must be scheduled.</t>
  </si>
  <si>
    <t>The maximum input schedule, defining the highest amount of power input that can be scheduled.</t>
  </si>
  <si>
    <t>The minimum output schedule, defining the lowest amount of power output that must be scheduled.</t>
  </si>
  <si>
    <t>The maximum output schedule, defining the highest amount of power output that can be scheduled.</t>
  </si>
  <si>
    <t>Indicates if a second cycle of operation is involved.</t>
  </si>
  <si>
    <t>The charge associated with the second cycle of operation. This defines any additional costs incurred due to the inclusion of a secondary operational cycle.</t>
  </si>
  <si>
    <t>Time-block wise price forecasts for respective markets - DAM, GDAM, RTM.
Note that.
1. More columns can be added indicating the respective price forecasted for each time block in respective market for each exchange (without need to modify the model code).</t>
  </si>
  <si>
    <t>Price forecast for GDAM</t>
  </si>
  <si>
    <t>Price forecast for DAM</t>
  </si>
  <si>
    <t>Price forecast for RTM</t>
  </si>
  <si>
    <t>DSM_prices</t>
  </si>
  <si>
    <t>DSM charges</t>
  </si>
  <si>
    <t>Note: This is just a subset of the Original File Shared. All Changes have been comented</t>
  </si>
  <si>
    <t>Model Type:</t>
  </si>
  <si>
    <t>SDART (for Day-Ahead )</t>
  </si>
  <si>
    <t>file_name</t>
  </si>
  <si>
    <t>Overview description of all sheets; in all files</t>
  </si>
  <si>
    <t>Description of all labels, used in respective sheets ; in respective files</t>
  </si>
  <si>
    <t>NOTE : This is the Overall Sheet Overviews in all Input files shared</t>
  </si>
  <si>
    <t>description of all sheets in the input files</t>
  </si>
  <si>
    <t>description of parameters used in the input files</t>
  </si>
  <si>
    <t xml:space="preserve">NOTE: </t>
  </si>
  <si>
    <t>For the purpose of coding in Python (and experiment with alternative values); we have separted the original input files into 4 parts : 
1. demand
2. gen_data
3. reserve_limits
4. power_exchange
Most of the input files is the same except for minor changes, which have been commented in the sheet_overview and data_dictionary</t>
  </si>
  <si>
    <t>Input file name</t>
  </si>
  <si>
    <t>gen_data</t>
  </si>
  <si>
    <t>demand</t>
  </si>
  <si>
    <t>power_exchange</t>
  </si>
  <si>
    <t>NOTE : This is the Overall data_dictionary for all in all 4 Input files shared</t>
  </si>
  <si>
    <t>fixed_demand_settings</t>
  </si>
  <si>
    <t>fixed_demand</t>
  </si>
  <si>
    <t>ppa_demand_settings</t>
  </si>
  <si>
    <t>Maps the respective contract settings (such as minimum green energy, maximum buy limit from market, etc.) for all renewable and hydro units</t>
  </si>
  <si>
    <t>PPA demand Map sheets :</t>
  </si>
  <si>
    <t>thermal_ppa_map</t>
  </si>
  <si>
    <t>solar_ppa_map</t>
  </si>
  <si>
    <t>wind_ppa_map</t>
  </si>
  <si>
    <t>pondage_ppa_map</t>
  </si>
  <si>
    <t>ror_ppa_map</t>
  </si>
  <si>
    <t>psp_ppa_map</t>
  </si>
  <si>
    <t>bess_ppa_map</t>
  </si>
  <si>
    <t>Maps the PPA contracts to each thermal plant unit</t>
  </si>
  <si>
    <t>Maps the PPA contracts to each solar plant unit</t>
  </si>
  <si>
    <t>Maps the PPA contracts to each wind plant unit</t>
  </si>
  <si>
    <t>Maps the PPA contracts to each pondage plant unit</t>
  </si>
  <si>
    <t>Maps the PPA contracts to each run-of-the-river plant unit</t>
  </si>
  <si>
    <t>Maps the PPA contracts to each BESS (battery storage) plant unit</t>
  </si>
  <si>
    <t>Maps the PPA contracts to each PSP (pump-storage) plant unit</t>
  </si>
  <si>
    <t>Fixed demand Map sheets:</t>
  </si>
  <si>
    <t>thermal_fixed_map</t>
  </si>
  <si>
    <t>solar_fixed_map</t>
  </si>
  <si>
    <t>wind_fixed_map</t>
  </si>
  <si>
    <t>pondage_fixed_map</t>
  </si>
  <si>
    <t>ror_fixed_map</t>
  </si>
  <si>
    <t>psp_fixed_map</t>
  </si>
  <si>
    <t>bess_fixed_map</t>
  </si>
  <si>
    <t>Maps the map-wise Fixed/RTC contracts for Respective Pondage units for respective time-blocks</t>
  </si>
  <si>
    <t>Maps the map-wise Fixed/RTC contracts for Respective Thermal units for respective time-blocks</t>
  </si>
  <si>
    <t>Maps the map-wise Fixed/RTC contracts for Respective Solar units for respective time-blocks</t>
  </si>
  <si>
    <t>Maps the map-wise Fixed/RTC contracts for Respective Wind units for respective time-blocks</t>
  </si>
  <si>
    <t>Maps the map-wise Fixed/RTC contracts for Respective Run-of-the-river units for respective time-blocks</t>
  </si>
  <si>
    <t>Maps the map-wise Fixed/RTC contracts for Respective PSP (pump storage) units for respective time-blocks</t>
  </si>
  <si>
    <t>Maps the map-wise Fixed/RTC contracts for Respective BESS (battery storage) units for respective time-blocks</t>
  </si>
  <si>
    <t>Hydrogen-electrolyzer/Ammonia demand Map sheets:</t>
  </si>
  <si>
    <t>thermal_H2NH3_map</t>
  </si>
  <si>
    <t>solar_H2NH3_map</t>
  </si>
  <si>
    <t>wind_H2NH3_map</t>
  </si>
  <si>
    <t>pondage_H2NH3_map</t>
  </si>
  <si>
    <t>ror_H2NH3_map</t>
  </si>
  <si>
    <t>psp_H2NH3_map</t>
  </si>
  <si>
    <t>bess_H2NH3_map</t>
  </si>
  <si>
    <t>Maps the thermal unit which serve hydrogen/ammonia demand</t>
  </si>
  <si>
    <t>Maps the solar unit which serve hydrogen/ammonia demand</t>
  </si>
  <si>
    <t>Maps the wind unit which serve hydrogen/ammonia demand</t>
  </si>
  <si>
    <t>Maps the pondage unit which serve hydrogen/ammonia demand</t>
  </si>
  <si>
    <t>Maps the run-of-the-river unit which serve hydrogen/ammonia demand</t>
  </si>
  <si>
    <t>Maps the PSP (pump-storage) unit which serve hydrogen/ammonia demand</t>
  </si>
  <si>
    <t>Maps the BESS (battery storage) unit which serve hydrogen/ammonia demand</t>
  </si>
  <si>
    <t>shr_block1</t>
  </si>
  <si>
    <t>shr_block2</t>
  </si>
  <si>
    <t>shr_block3</t>
  </si>
  <si>
    <t>shr_block4</t>
  </si>
  <si>
    <t>shr_block20</t>
  </si>
  <si>
    <t>hydro_ror</t>
  </si>
  <si>
    <t xml:space="preserve">Technology type </t>
  </si>
  <si>
    <t>solar</t>
  </si>
  <si>
    <t>wind</t>
  </si>
  <si>
    <t>psp_plant</t>
  </si>
  <si>
    <t>psp_unit</t>
  </si>
  <si>
    <t>hrs_storage</t>
  </si>
  <si>
    <t>initial_soc</t>
  </si>
  <si>
    <t>initial_charge_status</t>
  </si>
  <si>
    <t>flow_factor_upper_reservoir</t>
  </si>
  <si>
    <t>psp_head_charge1</t>
  </si>
  <si>
    <t>psp_head_charge2</t>
  </si>
  <si>
    <t>psp_head_discharge1</t>
  </si>
  <si>
    <t>psp_head_discharge2</t>
  </si>
  <si>
    <t>bess</t>
  </si>
  <si>
    <t>solar_declared_capacity</t>
  </si>
  <si>
    <t>wind_declared_capacity</t>
  </si>
  <si>
    <t>The time-block wise declared capacity for solar plants</t>
  </si>
  <si>
    <t>The time-block wise declared capacity for wind plants</t>
  </si>
  <si>
    <t>Head range for pumping</t>
  </si>
  <si>
    <t>Head range for generation</t>
  </si>
  <si>
    <t>Technical parameters, market sell limits and availability factors associated with bess units</t>
  </si>
  <si>
    <t>SRAS limits for units</t>
  </si>
  <si>
    <t>TRAS limits for units</t>
  </si>
  <si>
    <t>Maps the time-blocks wise, maximum TRAS requirements for respective thermal units</t>
  </si>
  <si>
    <t>Maps the time-blocks wise, minimum TRAS requirements for respective thermal units</t>
  </si>
  <si>
    <t>Maps the time-blocks wise, maximum TRAS requirements for respective hydro units</t>
  </si>
  <si>
    <t>Maps the time-blocks wise, minimum TRAS requirements for respective hydro units</t>
  </si>
  <si>
    <t>Demand settings</t>
  </si>
  <si>
    <t>Maps the demand schedule to each fixed demand contract</t>
  </si>
  <si>
    <t>Technical parameters, market sell limits and availability factor associated with hydro pondage generators</t>
  </si>
  <si>
    <t>Technical parameters, market sell limits and availability factor associated with hydro ror generators</t>
  </si>
  <si>
    <t>Technical parameters and contractual limits associated with solar generators</t>
  </si>
  <si>
    <t>Technical parameters and contractual limits associated with wind generators</t>
  </si>
  <si>
    <t>solar_profile_plant</t>
  </si>
  <si>
    <t>wind_profile_plant</t>
  </si>
  <si>
    <t>solar_profile_state</t>
  </si>
  <si>
    <t>wind_profile_state</t>
  </si>
  <si>
    <t>timeblock wise forecasted CUF of solar plants on state level</t>
  </si>
  <si>
    <t>timeblock wise forecasted CUF of wind plants on state level</t>
  </si>
  <si>
    <t>timeblock wise forecasted CUF of wind plants on plant level</t>
  </si>
  <si>
    <t>timeblock wise forecasted CUF of solar plants on plant level</t>
  </si>
  <si>
    <t>reserve_prices</t>
  </si>
  <si>
    <t>timeblock wise forecast of reserve (SRAS - up, down, and TRAS reserves) prices</t>
  </si>
  <si>
    <t>Power Exchange</t>
  </si>
  <si>
    <t>thermal_PX_map</t>
  </si>
  <si>
    <t>solar_PX_map</t>
  </si>
  <si>
    <t>wind_PX_map</t>
  </si>
  <si>
    <t>pondage_PX_map</t>
  </si>
  <si>
    <t>ror_PX_map</t>
  </si>
  <si>
    <t>psp_PX_map</t>
  </si>
  <si>
    <t>bess_PX_map</t>
  </si>
  <si>
    <t>Maps the thermal unit which can sell in the market</t>
  </si>
  <si>
    <t>Maps the solar unit which can sell in the exchange market</t>
  </si>
  <si>
    <t>Maps the wind unit which can sell in the exchange market</t>
  </si>
  <si>
    <t>Maps the pondage unit which can sell in the exchange market</t>
  </si>
  <si>
    <t>Maps the run-of-the-river unit which can sell in the exchange market</t>
  </si>
  <si>
    <t>Maps the PSP (pump-storage) unit which can sell in the exchange market</t>
  </si>
  <si>
    <t>Maps the BESS (battery storage) unit which can sell in the exchange market</t>
  </si>
  <si>
    <t>Unit to power exchange maps:</t>
  </si>
  <si>
    <t>market_settings</t>
  </si>
  <si>
    <t>Time-block wise price forecasts for various markets - DAM, GDAM, RTM</t>
  </si>
  <si>
    <t>Metering points</t>
  </si>
  <si>
    <t>Maps the time-block wise prices/charges for reserves</t>
  </si>
  <si>
    <t>SRASUp</t>
  </si>
  <si>
    <t>SRASDown</t>
  </si>
  <si>
    <t>…......</t>
  </si>
  <si>
    <t>further columns for more market price forecasts</t>
  </si>
  <si>
    <t>Indicates the DSM amount applied to deviation in respective bands [0-10%, 10-20%, 20-30%, beyond 30%]. This is to accommodate the variations in DSM charges for respective bands from one state to another. 
Note. DSM is to be optimized in the RTM and ESS strategy and not DAM. Note that, the structure of this input file may be fine-tuned further.</t>
  </si>
  <si>
    <t>TS</t>
  </si>
  <si>
    <t>Flow rate to generation factor</t>
  </si>
  <si>
    <t>Flow rate to pumping factor</t>
  </si>
  <si>
    <t>flow_factor_lower_reservoir</t>
  </si>
  <si>
    <t>ratio</t>
  </si>
  <si>
    <t>head_block1</t>
  </si>
  <si>
    <t>head_block2</t>
  </si>
  <si>
    <t>head_block3</t>
  </si>
  <si>
    <t>model_type</t>
  </si>
  <si>
    <t>SDART, SRTMESS</t>
  </si>
  <si>
    <t>SRTMESS</t>
  </si>
  <si>
    <t>transmission_network_flag</t>
  </si>
  <si>
    <t>remarks</t>
  </si>
  <si>
    <t>ISTS</t>
  </si>
  <si>
    <t>percent_of_normal_rate_of_charge</t>
  </si>
  <si>
    <t>HP</t>
  </si>
  <si>
    <t>KA</t>
  </si>
  <si>
    <t>amount_per_MWh</t>
  </si>
  <si>
    <t>UK</t>
  </si>
  <si>
    <t xml:space="preserve">frequency linked </t>
  </si>
  <si>
    <t>AP</t>
  </si>
  <si>
    <t>not able to find</t>
  </si>
  <si>
    <t>MH</t>
  </si>
  <si>
    <t>TN</t>
  </si>
  <si>
    <t>its slightly different for wind and solar; however, taking the numbers for solar here</t>
  </si>
  <si>
    <t>MP</t>
  </si>
  <si>
    <t>they have some comments on cerc regulations</t>
  </si>
  <si>
    <t>DL</t>
  </si>
  <si>
    <t>RJ</t>
  </si>
  <si>
    <t>SUMEZ _unit1</t>
  </si>
  <si>
    <t>SUMEZ _unit2</t>
  </si>
  <si>
    <t xml:space="preserve">Scheduled Demand </t>
  </si>
  <si>
    <t>Maps whether the market is green or not.</t>
  </si>
  <si>
    <t>pondage_SRAS_up_max_limit</t>
  </si>
  <si>
    <t>pondage_SRAS_up_min_limit</t>
  </si>
  <si>
    <t>pondage_SRAS_down_max_limit</t>
  </si>
  <si>
    <t>pondage_SRAS_down_min_limit</t>
  </si>
  <si>
    <t>pondage_TRAS_max_limit</t>
  </si>
  <si>
    <t>pondage_TRAS_min_limit</t>
  </si>
  <si>
    <t>psp_TRAS_max_limit</t>
  </si>
  <si>
    <t>psp_TRAS_min_limit</t>
  </si>
  <si>
    <t>psp_SRAS_up_max_limit</t>
  </si>
  <si>
    <t>psp_SRAS_up_min_limit</t>
  </si>
  <si>
    <t>psp_SRAS_down_max_limit</t>
  </si>
  <si>
    <t>psp_SRAS_down_min_limit</t>
  </si>
  <si>
    <t>Maps the time-blocks wise, maximum SRAS Up requirements for respective PSP units</t>
  </si>
  <si>
    <t>Maps the time-blocks wise, minimum SRAS Up requirements for respective PSP units</t>
  </si>
  <si>
    <t>Maps the time-blocks wise, minimum SRAS Down requirements for respective PSP units</t>
  </si>
  <si>
    <t>Maps the time-blocks wise, maximum TRAS requirements for respective PSP units</t>
  </si>
  <si>
    <t>Maps the time-blocks wise, minimum TRAS requirements for respective PSP units</t>
  </si>
  <si>
    <t>…</t>
  </si>
  <si>
    <t>Range of pumping capacity based on above head range (in psp_head_charge sheet) for block 1</t>
  </si>
  <si>
    <t>Range of pumping capacity based on above head range (in psp_head_charge sheet) for block 2</t>
  </si>
  <si>
    <t>Range of head for pumping in block 1</t>
  </si>
  <si>
    <t>Range of head for pumping in block 2</t>
  </si>
  <si>
    <t>Generation capacity (MW) for the above head range</t>
  </si>
  <si>
    <t>Pumping capacity (MW) for the above head range</t>
  </si>
  <si>
    <t>Range of head for generation in block 1</t>
  </si>
  <si>
    <t>Range of head for generation in block 2</t>
  </si>
  <si>
    <t>Range of generation capacity based on above head range (in psp_head_charge sheet) for block 1</t>
  </si>
  <si>
    <t>Range of generation capacity based on above head range (in psp_head_charge sheet) for block 2</t>
  </si>
  <si>
    <t xml:space="preserve">The percentage of generation consumed by auxiliary systems within the hydro plant. This is defined as a function of load. </t>
  </si>
  <si>
    <t>The identifier for each storage unit</t>
  </si>
  <si>
    <t xml:space="preserve">The identifier for each storage unit </t>
  </si>
  <si>
    <t>The identifier for each generation unit</t>
  </si>
  <si>
    <t xml:space="preserve">The identifier for each generation unit </t>
  </si>
  <si>
    <t>This refers to the type of contracts where a fixed demand is schedule-able by the consumer. Tihs can be RTC, FDRE, tolling, etc. type of contracts. 
Maps the respective contract settings (such as contracted demand, minimum/maximum input schedule, minimum/maximum output schedule, second cycle charges, etc) to each contract.</t>
  </si>
  <si>
    <t>sheet_link</t>
  </si>
  <si>
    <t>reserve_limits</t>
  </si>
  <si>
    <r>
      <t xml:space="preserve">unit's max capacity limits available to sell in the markets (DAM, RTM, etc.)  ; given as fraction of </t>
    </r>
    <r>
      <rPr>
        <b/>
        <i/>
        <sz val="11"/>
        <color theme="1"/>
        <rFont val="Aptos Narrow"/>
        <family val="2"/>
        <scheme val="minor"/>
      </rPr>
      <t>available</t>
    </r>
    <r>
      <rPr>
        <sz val="11"/>
        <color theme="1"/>
        <rFont val="Aptos Narrow"/>
        <family val="2"/>
        <scheme val="minor"/>
      </rPr>
      <t xml:space="preserve"> capacity. Further, time-block and market wise fraction limits are given in power_exchange_map</t>
    </r>
  </si>
  <si>
    <t>bess1</t>
  </si>
  <si>
    <t>bess2</t>
  </si>
  <si>
    <t>technology</t>
  </si>
  <si>
    <t>min_daily_demand</t>
  </si>
  <si>
    <t>balance_charge</t>
  </si>
  <si>
    <t>SAMPLE</t>
  </si>
  <si>
    <t>thermal_unit_1</t>
  </si>
  <si>
    <t>thermal_unit_2</t>
  </si>
  <si>
    <t>solar_1</t>
  </si>
  <si>
    <t>solar_2</t>
  </si>
  <si>
    <t>solar_3</t>
  </si>
  <si>
    <t>solar_4</t>
  </si>
  <si>
    <t>solar_5</t>
  </si>
  <si>
    <t>wind_1</t>
  </si>
  <si>
    <t>wind_2</t>
  </si>
  <si>
    <t>wind_3</t>
  </si>
  <si>
    <t>wind_4</t>
  </si>
  <si>
    <t>wind_5</t>
  </si>
  <si>
    <t>pondage_1</t>
  </si>
  <si>
    <t>pondage_2</t>
  </si>
  <si>
    <t>pondage_3</t>
  </si>
  <si>
    <t>pondage_4</t>
  </si>
  <si>
    <t>pondage_5</t>
  </si>
  <si>
    <t>ror_1</t>
  </si>
  <si>
    <t>ror_2</t>
  </si>
  <si>
    <t>ror_3</t>
  </si>
  <si>
    <t>ror_4</t>
  </si>
  <si>
    <t>ror_5</t>
  </si>
  <si>
    <t>psp_1</t>
  </si>
  <si>
    <t>psp_2</t>
  </si>
  <si>
    <t>psp_unit_1</t>
  </si>
  <si>
    <t>psp_unit_2</t>
  </si>
  <si>
    <t>psp_unit_3</t>
  </si>
  <si>
    <t>psp_unit_4</t>
  </si>
  <si>
    <t>psp_unit_5</t>
  </si>
  <si>
    <t>psp_unit_6</t>
  </si>
  <si>
    <t>psp_unit_7</t>
  </si>
  <si>
    <t>psp_unit_8</t>
  </si>
  <si>
    <t>psp_unit_9</t>
  </si>
  <si>
    <t>psp_unit_10</t>
  </si>
  <si>
    <t>psp_unit_11</t>
  </si>
  <si>
    <t>psp_unit_12</t>
  </si>
  <si>
    <t>psp_unit_13</t>
  </si>
  <si>
    <t>psp_unit_14</t>
  </si>
  <si>
    <t>psp_unit_15</t>
  </si>
  <si>
    <t>psp_unit_16</t>
  </si>
  <si>
    <t>psp_unit_17</t>
  </si>
  <si>
    <t>ppa_1</t>
  </si>
  <si>
    <t>ppa_2</t>
  </si>
  <si>
    <t>ppa_3</t>
  </si>
  <si>
    <t>ppa_4</t>
  </si>
  <si>
    <t>ppa_5</t>
  </si>
  <si>
    <t>ppa_6</t>
  </si>
  <si>
    <t>ppa_7</t>
  </si>
  <si>
    <t>ppa_8</t>
  </si>
  <si>
    <t>ppa_9</t>
  </si>
  <si>
    <t>ppa_10</t>
  </si>
  <si>
    <t>ppa_11</t>
  </si>
  <si>
    <t>ppa_12</t>
  </si>
  <si>
    <t>ppa_13</t>
  </si>
  <si>
    <t>ppa_14</t>
  </si>
  <si>
    <t>ppa_15</t>
  </si>
  <si>
    <t>ppa_16</t>
  </si>
  <si>
    <t>ppa_17</t>
  </si>
  <si>
    <t>ppa_18</t>
  </si>
  <si>
    <t>ppa_19</t>
  </si>
  <si>
    <t>ppa_20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</si>
</sst>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
    <numFmt numFmtId="165" formatCode="#,##0.00_ ;\-#,##0.00\ "/>
    <numFmt numFmtId="166" formatCode="#,##0_ ;\-#,##0\ "/>
    <numFmt numFmtId="167" formatCode="0.0"/>
  </numFmts>
  <fonts count="27" x14ac:knownFonts="1">
    <font>
      <sz val="11"/>
      <color theme="1"/>
      <name val="Aptos Narrow"/>
      <family val="2"/>
      <scheme val="minor"/>
    </font>
    <font>
      <sz val="11"/>
      <color theme="1"/>
      <name val="Aptos Narrow"/>
      <family val="2"/>
      <scheme val="minor"/>
    </font>
    <font>
      <b/>
      <sz val="11"/>
      <color theme="1"/>
      <name val="Aptos Narrow"/>
      <family val="2"/>
      <scheme val="minor"/>
    </font>
    <font>
      <b/>
      <sz val="11"/>
      <color rgb="FF000000"/>
      <name val="Aptos Narrow"/>
      <family val="2"/>
      <scheme val="minor"/>
    </font>
    <font>
      <b/>
      <sz val="11"/>
      <name val="Calibri"/>
      <family val="2"/>
    </font>
    <font>
      <sz val="11"/>
      <name val="Calibri"/>
      <family val="2"/>
    </font>
    <font>
      <b/>
      <sz val="11"/>
      <color theme="0"/>
      <name val="Aptos Narrow"/>
      <family val="2"/>
      <scheme val="minor"/>
    </font>
    <font>
      <u/>
      <sz val="11"/>
      <color theme="10"/>
      <name val="Aptos Narrow"/>
      <family val="2"/>
      <scheme val="minor"/>
    </font>
    <font>
      <i/>
      <sz val="11"/>
      <color theme="1"/>
      <name val="Aptos Narrow"/>
      <family val="2"/>
      <scheme val="minor"/>
    </font>
    <font>
      <b/>
      <i/>
      <sz val="11"/>
      <color theme="1"/>
      <name val="Aptos Narrow"/>
      <family val="2"/>
      <scheme val="minor"/>
    </font>
    <font>
      <b/>
      <sz val="11"/>
      <color theme="0" tint="-4.9989318521683403E-2"/>
      <name val="Aptos Narrow"/>
      <family val="2"/>
      <scheme val="minor"/>
    </font>
    <font>
      <b/>
      <sz val="11"/>
      <name val="Aptos Narrow"/>
      <family val="2"/>
      <scheme val="minor"/>
    </font>
    <font>
      <i/>
      <sz val="11"/>
      <name val="Calibri"/>
      <family val="2"/>
    </font>
    <font>
      <b/>
      <i/>
      <sz val="11"/>
      <name val="Calibri"/>
      <family val="2"/>
    </font>
    <font>
      <i/>
      <sz val="11"/>
      <color rgb="FF000000"/>
      <name val="Aptos Narrow"/>
      <family val="2"/>
      <scheme val="minor"/>
    </font>
    <font>
      <b/>
      <sz val="16"/>
      <color theme="1"/>
      <name val="Aptos Narrow"/>
      <family val="2"/>
      <scheme val="minor"/>
    </font>
    <font>
      <sz val="16"/>
      <color theme="1"/>
      <name val="Aptos Narrow"/>
      <family val="2"/>
      <scheme val="minor"/>
    </font>
    <font>
      <i/>
      <sz val="11"/>
      <name val="Calibri"/>
      <family val="2"/>
    </font>
    <font>
      <i/>
      <sz val="11"/>
      <color rgb="FF000000"/>
      <name val="Calibri"/>
      <family val="2"/>
    </font>
    <font>
      <sz val="10"/>
      <name val="Arial"/>
      <family val="2"/>
    </font>
    <font>
      <i/>
      <sz val="11"/>
      <name val="Aptos Narrow"/>
      <family val="2"/>
      <scheme val="minor"/>
    </font>
    <font>
      <sz val="11"/>
      <name val="Calibri"/>
      <family val="2"/>
    </font>
    <font>
      <sz val="11"/>
      <color theme="10"/>
      <name val="Aptos Narrow"/>
      <family val="2"/>
      <scheme val="minor"/>
    </font>
    <font>
      <b/>
      <sz val="11"/>
      <name val="Calibri"/>
      <family val="2"/>
    </font>
    <font>
      <b/>
      <i/>
      <sz val="8"/>
      <name val="Calibri"/>
      <family val="2"/>
    </font>
    <font>
      <b/>
      <i/>
      <sz val="11"/>
      <name val="Calibri"/>
      <family val="2"/>
    </font>
    <font>
      <sz val="8"/>
      <name val="Aptos Narrow"/>
      <family val="2"/>
      <scheme val="minor"/>
    </font>
  </fonts>
  <fills count="21">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89999084444715716"/>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theme="2" tint="-0.249977111117893"/>
        <bgColor indexed="64"/>
      </patternFill>
    </fill>
    <fill>
      <patternFill patternType="solid">
        <fgColor rgb="FFFFFFCC"/>
        <bgColor indexed="64"/>
      </patternFill>
    </fill>
    <fill>
      <patternFill patternType="solid">
        <fgColor theme="5" tint="0.79998168889431442"/>
        <bgColor indexed="64"/>
      </patternFill>
    </fill>
    <fill>
      <patternFill patternType="solid">
        <fgColor rgb="FFCCECFF"/>
        <bgColor indexed="64"/>
      </patternFill>
    </fill>
    <fill>
      <patternFill patternType="solid">
        <fgColor theme="9" tint="0.79998168889431442"/>
        <bgColor indexed="64"/>
      </patternFill>
    </fill>
    <fill>
      <patternFill patternType="solid">
        <fgColor theme="2"/>
        <bgColor indexed="64"/>
      </patternFill>
    </fill>
    <fill>
      <patternFill patternType="solid">
        <fgColor theme="6" tint="0.59999389629810485"/>
        <bgColor indexed="64"/>
      </patternFill>
    </fill>
    <fill>
      <patternFill patternType="solid">
        <fgColor theme="0"/>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indexed="64"/>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indexed="64"/>
      </left>
      <right/>
      <top/>
      <bottom style="thin">
        <color indexed="64"/>
      </bottom>
      <diagonal/>
    </border>
    <border>
      <left/>
      <right/>
      <top/>
      <bottom style="thin">
        <color auto="1"/>
      </bottom>
      <diagonal/>
    </border>
    <border>
      <left/>
      <right style="thin">
        <color indexed="64"/>
      </right>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19" fillId="0" borderId="0"/>
    <xf numFmtId="0" fontId="19" fillId="0" borderId="0"/>
  </cellStyleXfs>
  <cellXfs count="200">
    <xf numFmtId="0" fontId="0" fillId="0" borderId="0" xfId="0"/>
    <xf numFmtId="164" fontId="0" fillId="0" borderId="1" xfId="2" applyNumberFormat="1" applyFont="1" applyBorder="1"/>
    <xf numFmtId="0" fontId="0" fillId="0" borderId="1" xfId="0" applyBorder="1"/>
    <xf numFmtId="0" fontId="3" fillId="2" borderId="1" xfId="0" applyFont="1" applyFill="1" applyBorder="1" applyAlignment="1">
      <alignment horizontal="center" vertical="center" wrapText="1"/>
    </xf>
    <xf numFmtId="0" fontId="4" fillId="3" borderId="2" xfId="0" applyFont="1" applyFill="1" applyBorder="1" applyAlignment="1">
      <alignment horizontal="center" vertical="top"/>
    </xf>
    <xf numFmtId="0" fontId="5" fillId="0" borderId="1" xfId="0" applyFont="1" applyBorder="1" applyAlignment="1">
      <alignment horizontal="center" vertical="top"/>
    </xf>
    <xf numFmtId="0" fontId="5" fillId="0" borderId="3" xfId="0" applyFont="1" applyBorder="1" applyAlignment="1">
      <alignment horizontal="center" vertical="top"/>
    </xf>
    <xf numFmtId="166" fontId="0" fillId="0" borderId="1" xfId="1" applyNumberFormat="1" applyFont="1" applyFill="1" applyBorder="1" applyAlignment="1">
      <alignment horizontal="center"/>
    </xf>
    <xf numFmtId="1" fontId="0" fillId="0" borderId="1" xfId="0" applyNumberFormat="1" applyBorder="1" applyAlignment="1">
      <alignment horizontal="center"/>
    </xf>
    <xf numFmtId="0" fontId="2" fillId="2" borderId="1" xfId="0" applyFont="1" applyFill="1" applyBorder="1" applyAlignment="1">
      <alignment horizontal="center" wrapText="1"/>
    </xf>
    <xf numFmtId="0" fontId="2" fillId="2" borderId="1" xfId="0" applyFont="1" applyFill="1" applyBorder="1" applyAlignment="1">
      <alignment horizontal="center"/>
    </xf>
    <xf numFmtId="0" fontId="2" fillId="4" borderId="1" xfId="0" applyFont="1" applyFill="1" applyBorder="1" applyAlignment="1">
      <alignment horizontal="center"/>
    </xf>
    <xf numFmtId="0" fontId="5" fillId="0" borderId="1" xfId="0" applyFont="1" applyBorder="1" applyAlignment="1">
      <alignment vertical="top"/>
    </xf>
    <xf numFmtId="0" fontId="0" fillId="2" borderId="0" xfId="0" applyFill="1"/>
    <xf numFmtId="0" fontId="2" fillId="2" borderId="1" xfId="0" applyFont="1" applyFill="1" applyBorder="1"/>
    <xf numFmtId="0" fontId="4" fillId="5" borderId="1" xfId="0" applyFont="1" applyFill="1" applyBorder="1" applyAlignment="1">
      <alignment horizontal="center" vertical="top"/>
    </xf>
    <xf numFmtId="0" fontId="4" fillId="2" borderId="1" xfId="0" applyFont="1" applyFill="1" applyBorder="1" applyAlignment="1">
      <alignment horizontal="center" vertical="top"/>
    </xf>
    <xf numFmtId="0" fontId="2" fillId="6" borderId="1" xfId="0" applyFont="1" applyFill="1" applyBorder="1"/>
    <xf numFmtId="0" fontId="2" fillId="4" borderId="1" xfId="0" applyFont="1" applyFill="1" applyBorder="1"/>
    <xf numFmtId="0" fontId="4" fillId="4" borderId="1" xfId="0" applyFont="1" applyFill="1" applyBorder="1" applyAlignment="1">
      <alignment vertical="top"/>
    </xf>
    <xf numFmtId="0" fontId="4" fillId="4" borderId="1" xfId="0" applyFont="1" applyFill="1" applyBorder="1" applyAlignment="1">
      <alignment horizontal="center" vertical="top"/>
    </xf>
    <xf numFmtId="0" fontId="4" fillId="3" borderId="1" xfId="0" applyFont="1" applyFill="1" applyBorder="1" applyAlignment="1">
      <alignment horizontal="center" vertical="top"/>
    </xf>
    <xf numFmtId="0" fontId="4" fillId="3" borderId="1" xfId="0" applyFont="1" applyFill="1" applyBorder="1" applyAlignment="1">
      <alignment horizontal="center" vertical="top" wrapText="1"/>
    </xf>
    <xf numFmtId="0" fontId="0" fillId="0" borderId="1" xfId="0" applyBorder="1" applyAlignment="1">
      <alignment horizontal="center" wrapText="1"/>
    </xf>
    <xf numFmtId="165" fontId="0" fillId="0" borderId="1" xfId="1" applyNumberFormat="1" applyFont="1" applyFill="1" applyBorder="1" applyAlignment="1">
      <alignment horizontal="center"/>
    </xf>
    <xf numFmtId="0" fontId="0" fillId="0" borderId="1" xfId="0" applyBorder="1" applyAlignment="1">
      <alignment horizontal="center"/>
    </xf>
    <xf numFmtId="164" fontId="0" fillId="0" borderId="1" xfId="2" applyNumberFormat="1" applyFont="1" applyFill="1" applyBorder="1"/>
    <xf numFmtId="22" fontId="0" fillId="0" borderId="1" xfId="0" applyNumberFormat="1" applyBorder="1"/>
    <xf numFmtId="0" fontId="2" fillId="3" borderId="1" xfId="0" applyFont="1" applyFill="1" applyBorder="1"/>
    <xf numFmtId="0" fontId="2" fillId="0" borderId="0" xfId="0" applyFont="1"/>
    <xf numFmtId="0" fontId="8" fillId="0" borderId="0" xfId="0" applyFont="1"/>
    <xf numFmtId="0" fontId="9" fillId="0" borderId="0" xfId="0" applyFont="1"/>
    <xf numFmtId="15" fontId="8" fillId="0" borderId="0" xfId="0" applyNumberFormat="1" applyFont="1" applyAlignment="1">
      <alignment horizontal="left"/>
    </xf>
    <xf numFmtId="1" fontId="9" fillId="0" borderId="0" xfId="0" applyNumberFormat="1" applyFont="1" applyAlignment="1">
      <alignment horizontal="left"/>
    </xf>
    <xf numFmtId="0" fontId="7" fillId="0" borderId="0" xfId="3"/>
    <xf numFmtId="0" fontId="10" fillId="8" borderId="1" xfId="0" applyFont="1" applyFill="1" applyBorder="1" applyAlignment="1">
      <alignment horizontal="left"/>
    </xf>
    <xf numFmtId="0" fontId="0" fillId="0" borderId="0" xfId="0" applyAlignment="1">
      <alignment horizontal="left"/>
    </xf>
    <xf numFmtId="0" fontId="5" fillId="0" borderId="1" xfId="0" applyFont="1" applyBorder="1" applyAlignment="1">
      <alignment horizontal="left" vertical="top"/>
    </xf>
    <xf numFmtId="0" fontId="2" fillId="0" borderId="0" xfId="0" applyFont="1" applyAlignment="1">
      <alignment horizontal="left"/>
    </xf>
    <xf numFmtId="0" fontId="0" fillId="0" borderId="1" xfId="0" applyBorder="1" applyAlignment="1">
      <alignment horizontal="left"/>
    </xf>
    <xf numFmtId="0" fontId="0" fillId="0" borderId="15" xfId="0" applyBorder="1" applyAlignment="1">
      <alignment horizontal="left"/>
    </xf>
    <xf numFmtId="0" fontId="0" fillId="0" borderId="16" xfId="0" applyBorder="1" applyAlignment="1">
      <alignment horizontal="left"/>
    </xf>
    <xf numFmtId="0" fontId="2" fillId="9" borderId="1" xfId="0" applyFont="1" applyFill="1" applyBorder="1" applyAlignment="1">
      <alignment horizontal="center" vertical="top"/>
    </xf>
    <xf numFmtId="0" fontId="0" fillId="0" borderId="0" xfId="0" applyAlignment="1">
      <alignment vertical="top"/>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1" xfId="0" applyBorder="1" applyAlignment="1">
      <alignment horizontal="left" vertical="top" wrapText="1"/>
    </xf>
    <xf numFmtId="0" fontId="2" fillId="9" borderId="7" xfId="0" applyFont="1" applyFill="1" applyBorder="1" applyAlignment="1">
      <alignment vertical="top"/>
    </xf>
    <xf numFmtId="0" fontId="0" fillId="9" borderId="8" xfId="0" applyFill="1" applyBorder="1" applyAlignment="1">
      <alignment vertical="top" wrapText="1"/>
    </xf>
    <xf numFmtId="0" fontId="0" fillId="9" borderId="9" xfId="0" applyFill="1" applyBorder="1" applyAlignment="1">
      <alignment vertical="top"/>
    </xf>
    <xf numFmtId="0" fontId="0" fillId="0" borderId="5" xfId="0" applyBorder="1" applyAlignment="1">
      <alignment horizontal="center" vertical="top" wrapText="1"/>
    </xf>
    <xf numFmtId="0" fontId="2" fillId="9" borderId="10" xfId="0" applyFont="1" applyFill="1" applyBorder="1" applyAlignment="1">
      <alignment vertical="top"/>
    </xf>
    <xf numFmtId="0" fontId="8" fillId="9" borderId="0" xfId="0" applyFont="1" applyFill="1" applyAlignment="1">
      <alignment vertical="top" wrapText="1"/>
    </xf>
    <xf numFmtId="0" fontId="0" fillId="9" borderId="11" xfId="0" applyFill="1" applyBorder="1" applyAlignment="1">
      <alignment vertical="top"/>
    </xf>
    <xf numFmtId="0" fontId="0" fillId="9" borderId="12" xfId="0" applyFill="1" applyBorder="1" applyAlignment="1">
      <alignment vertical="top"/>
    </xf>
    <xf numFmtId="0" fontId="0" fillId="9" borderId="13" xfId="0" applyFill="1" applyBorder="1" applyAlignment="1">
      <alignment vertical="top"/>
    </xf>
    <xf numFmtId="0" fontId="0" fillId="9" borderId="14" xfId="0" applyFill="1" applyBorder="1" applyAlignment="1">
      <alignment vertical="top"/>
    </xf>
    <xf numFmtId="0" fontId="0" fillId="0" borderId="0" xfId="0" applyAlignment="1">
      <alignment horizontal="center" vertical="top" wrapText="1"/>
    </xf>
    <xf numFmtId="0" fontId="2" fillId="3" borderId="1" xfId="0" applyFont="1" applyFill="1" applyBorder="1" applyAlignment="1">
      <alignment horizontal="center" vertical="top"/>
    </xf>
    <xf numFmtId="0" fontId="2" fillId="0" borderId="0" xfId="0" applyFont="1" applyAlignment="1">
      <alignment vertical="top"/>
    </xf>
    <xf numFmtId="0" fontId="2" fillId="10" borderId="1" xfId="0" applyFont="1" applyFill="1" applyBorder="1" applyAlignment="1">
      <alignment horizontal="center" vertical="top"/>
    </xf>
    <xf numFmtId="0" fontId="2" fillId="10" borderId="1" xfId="0" applyFont="1" applyFill="1" applyBorder="1" applyAlignment="1">
      <alignment horizontal="center" vertical="top" wrapText="1"/>
    </xf>
    <xf numFmtId="0" fontId="2" fillId="10" borderId="1" xfId="0" applyFont="1" applyFill="1" applyBorder="1" applyAlignment="1">
      <alignment horizontal="left" vertical="top" wrapText="1"/>
    </xf>
    <xf numFmtId="0" fontId="2" fillId="7" borderId="1" xfId="0" applyFont="1" applyFill="1" applyBorder="1" applyAlignment="1">
      <alignment horizontal="center" vertical="top"/>
    </xf>
    <xf numFmtId="0" fontId="2" fillId="7" borderId="1" xfId="0" applyFont="1" applyFill="1" applyBorder="1" applyAlignment="1">
      <alignment horizontal="center" vertical="top" wrapText="1"/>
    </xf>
    <xf numFmtId="0" fontId="2" fillId="7" borderId="1" xfId="0" applyFont="1" applyFill="1" applyBorder="1" applyAlignment="1">
      <alignment horizontal="left" vertical="top" wrapText="1"/>
    </xf>
    <xf numFmtId="0" fontId="14" fillId="0" borderId="1" xfId="0" applyFont="1" applyBorder="1" applyAlignment="1">
      <alignment horizontal="right" vertical="center" wrapText="1"/>
    </xf>
    <xf numFmtId="0" fontId="2" fillId="11" borderId="1" xfId="0" applyFont="1" applyFill="1" applyBorder="1" applyAlignment="1">
      <alignment horizontal="center" vertical="top"/>
    </xf>
    <xf numFmtId="0" fontId="2" fillId="11" borderId="1" xfId="0" applyFont="1" applyFill="1" applyBorder="1" applyAlignment="1">
      <alignment horizontal="center" vertical="top" wrapText="1"/>
    </xf>
    <xf numFmtId="0" fontId="8" fillId="0" borderId="1" xfId="0" applyFont="1" applyBorder="1" applyAlignment="1">
      <alignment horizontal="right"/>
    </xf>
    <xf numFmtId="0" fontId="8" fillId="0" borderId="1" xfId="0" applyFont="1" applyBorder="1" applyAlignment="1">
      <alignment horizontal="right" vertical="top"/>
    </xf>
    <xf numFmtId="0" fontId="0" fillId="0" borderId="1" xfId="0" applyBorder="1" applyAlignment="1">
      <alignment horizontal="left" vertical="top"/>
    </xf>
    <xf numFmtId="0" fontId="0" fillId="0" borderId="1" xfId="0" applyBorder="1" applyAlignment="1">
      <alignment horizontal="left" wrapText="1"/>
    </xf>
    <xf numFmtId="0" fontId="2" fillId="15" borderId="1" xfId="0" applyFont="1" applyFill="1" applyBorder="1" applyAlignment="1">
      <alignment horizontal="center" vertical="top"/>
    </xf>
    <xf numFmtId="0" fontId="2" fillId="15" borderId="1" xfId="0" applyFont="1" applyFill="1" applyBorder="1" applyAlignment="1">
      <alignment horizontal="center" vertical="top" wrapText="1"/>
    </xf>
    <xf numFmtId="0" fontId="2" fillId="15" borderId="1" xfId="0" applyFont="1" applyFill="1" applyBorder="1" applyAlignment="1">
      <alignment horizontal="left" vertical="top" wrapText="1"/>
    </xf>
    <xf numFmtId="0" fontId="0" fillId="15" borderId="1" xfId="0" applyFill="1" applyBorder="1" applyAlignment="1">
      <alignment horizontal="center" vertical="top" wrapText="1"/>
    </xf>
    <xf numFmtId="0" fontId="2" fillId="2" borderId="1" xfId="0" applyFont="1" applyFill="1" applyBorder="1" applyAlignment="1">
      <alignment horizontal="center" vertical="top"/>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2" fillId="13" borderId="0" xfId="0" applyFont="1" applyFill="1" applyAlignment="1">
      <alignment vertical="top"/>
    </xf>
    <xf numFmtId="0" fontId="2" fillId="12" borderId="1" xfId="0" applyFont="1" applyFill="1" applyBorder="1" applyAlignment="1">
      <alignment horizontal="center" vertical="top"/>
    </xf>
    <xf numFmtId="0" fontId="2" fillId="12" borderId="1" xfId="0" applyFont="1" applyFill="1" applyBorder="1" applyAlignment="1">
      <alignment horizontal="center" vertical="top" wrapText="1"/>
    </xf>
    <xf numFmtId="0" fontId="2" fillId="14" borderId="1" xfId="0" applyFont="1" applyFill="1" applyBorder="1" applyAlignment="1">
      <alignment horizontal="center" vertical="top"/>
    </xf>
    <xf numFmtId="0" fontId="0" fillId="14" borderId="1" xfId="0" applyFill="1" applyBorder="1" applyAlignment="1">
      <alignment horizontal="center" vertical="top" wrapText="1"/>
    </xf>
    <xf numFmtId="0" fontId="2" fillId="16" borderId="1" xfId="0" applyFont="1" applyFill="1" applyBorder="1" applyAlignment="1">
      <alignment horizontal="center" vertical="top"/>
    </xf>
    <xf numFmtId="0" fontId="0" fillId="16" borderId="1" xfId="0" applyFill="1" applyBorder="1" applyAlignment="1">
      <alignment horizontal="center" vertical="top" wrapText="1"/>
    </xf>
    <xf numFmtId="0" fontId="0" fillId="0" borderId="0" xfId="0" applyAlignment="1">
      <alignment horizontal="center" vertical="top"/>
    </xf>
    <xf numFmtId="0" fontId="0" fillId="0" borderId="0" xfId="0" applyAlignment="1">
      <alignment horizontal="left" vertical="top" wrapText="1"/>
    </xf>
    <xf numFmtId="0" fontId="0" fillId="3" borderId="0" xfId="0" applyFill="1" applyAlignment="1">
      <alignment horizontal="left"/>
    </xf>
    <xf numFmtId="0" fontId="15" fillId="17" borderId="0" xfId="0" applyFont="1" applyFill="1"/>
    <xf numFmtId="0" fontId="16" fillId="17" borderId="0" xfId="0" applyFont="1" applyFill="1"/>
    <xf numFmtId="0" fontId="2" fillId="14" borderId="1" xfId="0" applyFont="1" applyFill="1" applyBorder="1" applyAlignment="1">
      <alignment horizontal="left" vertical="top" wrapText="1"/>
    </xf>
    <xf numFmtId="0" fontId="7" fillId="0" borderId="1" xfId="3" applyBorder="1" applyAlignment="1">
      <alignment horizontal="left"/>
    </xf>
    <xf numFmtId="0" fontId="7" fillId="0" borderId="16" xfId="3" applyBorder="1" applyAlignment="1">
      <alignment horizontal="left"/>
    </xf>
    <xf numFmtId="0" fontId="2" fillId="11" borderId="6" xfId="0" applyFont="1" applyFill="1" applyBorder="1" applyAlignment="1">
      <alignment horizontal="center" vertical="top"/>
    </xf>
    <xf numFmtId="0" fontId="0" fillId="0" borderId="16" xfId="0" applyBorder="1" applyAlignment="1">
      <alignment horizontal="center" vertical="top"/>
    </xf>
    <xf numFmtId="0" fontId="8" fillId="0" borderId="16" xfId="0" applyFont="1" applyBorder="1" applyAlignment="1">
      <alignment horizontal="right" vertical="top"/>
    </xf>
    <xf numFmtId="0" fontId="0" fillId="0" borderId="4" xfId="0" applyBorder="1" applyAlignment="1">
      <alignment horizontal="center" vertical="top"/>
    </xf>
    <xf numFmtId="0" fontId="16" fillId="17" borderId="0" xfId="0" applyFont="1" applyFill="1" applyAlignment="1">
      <alignment horizontal="center"/>
    </xf>
    <xf numFmtId="0" fontId="2" fillId="11" borderId="6" xfId="0" applyFont="1" applyFill="1" applyBorder="1" applyAlignment="1">
      <alignment horizontal="center" vertical="top" wrapText="1"/>
    </xf>
    <xf numFmtId="0" fontId="2" fillId="14" borderId="1" xfId="0" applyFont="1" applyFill="1" applyBorder="1" applyAlignment="1">
      <alignment horizontal="center" vertical="top" wrapText="1"/>
    </xf>
    <xf numFmtId="0" fontId="6" fillId="8" borderId="1" xfId="0" applyFont="1" applyFill="1" applyBorder="1" applyAlignment="1">
      <alignment vertical="center" wrapText="1"/>
    </xf>
    <xf numFmtId="0" fontId="2" fillId="11" borderId="1" xfId="0" applyFont="1" applyFill="1" applyBorder="1" applyAlignment="1">
      <alignment horizontal="left" vertical="top"/>
    </xf>
    <xf numFmtId="0" fontId="0" fillId="0" borderId="4" xfId="0" applyBorder="1" applyAlignment="1">
      <alignment horizontal="left" vertical="top" wrapText="1"/>
    </xf>
    <xf numFmtId="0" fontId="2" fillId="16" borderId="1" xfId="0" applyFont="1" applyFill="1" applyBorder="1" applyAlignment="1">
      <alignment horizontal="left" vertical="top" wrapText="1"/>
    </xf>
    <xf numFmtId="0" fontId="7" fillId="9" borderId="1" xfId="3" applyFill="1" applyBorder="1" applyAlignment="1">
      <alignment horizontal="right" vertical="top"/>
    </xf>
    <xf numFmtId="0" fontId="7" fillId="3" borderId="1" xfId="3" applyFill="1" applyBorder="1" applyAlignment="1">
      <alignment horizontal="right" vertical="top"/>
    </xf>
    <xf numFmtId="0" fontId="2" fillId="10" borderId="1" xfId="0" applyFont="1" applyFill="1" applyBorder="1" applyAlignment="1">
      <alignment horizontal="right" vertical="top"/>
    </xf>
    <xf numFmtId="0" fontId="2" fillId="7" borderId="1" xfId="0" applyFont="1" applyFill="1" applyBorder="1" applyAlignment="1">
      <alignment horizontal="right" vertical="top"/>
    </xf>
    <xf numFmtId="0" fontId="2" fillId="11" borderId="1" xfId="0" applyFont="1" applyFill="1" applyBorder="1" applyAlignment="1">
      <alignment horizontal="right" vertical="top"/>
    </xf>
    <xf numFmtId="0" fontId="2" fillId="11" borderId="6" xfId="0" applyFont="1" applyFill="1" applyBorder="1" applyAlignment="1">
      <alignment horizontal="right" vertical="top"/>
    </xf>
    <xf numFmtId="0" fontId="0" fillId="0" borderId="1" xfId="0" applyBorder="1" applyAlignment="1">
      <alignment horizontal="right" vertical="top"/>
    </xf>
    <xf numFmtId="0" fontId="2" fillId="15" borderId="1" xfId="0" applyFont="1" applyFill="1" applyBorder="1" applyAlignment="1">
      <alignment horizontal="right" vertical="top"/>
    </xf>
    <xf numFmtId="0" fontId="2" fillId="2" borderId="1" xfId="0" applyFont="1" applyFill="1" applyBorder="1" applyAlignment="1">
      <alignment horizontal="right" vertical="top"/>
    </xf>
    <xf numFmtId="0" fontId="2" fillId="12" borderId="1" xfId="0" applyFont="1" applyFill="1" applyBorder="1" applyAlignment="1">
      <alignment horizontal="right" vertical="top"/>
    </xf>
    <xf numFmtId="0" fontId="0" fillId="14" borderId="1" xfId="0" applyFill="1" applyBorder="1" applyAlignment="1">
      <alignment horizontal="right" vertical="top"/>
    </xf>
    <xf numFmtId="0" fontId="0" fillId="16" borderId="1" xfId="0" applyFill="1" applyBorder="1" applyAlignment="1">
      <alignment horizontal="right" vertical="top"/>
    </xf>
    <xf numFmtId="0" fontId="0" fillId="0" borderId="0" xfId="0" applyAlignment="1">
      <alignment horizontal="right" vertical="top"/>
    </xf>
    <xf numFmtId="0" fontId="6" fillId="8" borderId="1" xfId="0" applyFont="1" applyFill="1" applyBorder="1" applyAlignment="1">
      <alignment vertical="center"/>
    </xf>
    <xf numFmtId="0" fontId="2" fillId="9" borderId="1" xfId="0" applyFont="1" applyFill="1" applyBorder="1" applyAlignment="1">
      <alignment horizontal="right" vertical="top"/>
    </xf>
    <xf numFmtId="0" fontId="2" fillId="3" borderId="1" xfId="0" applyFont="1" applyFill="1" applyBorder="1" applyAlignment="1">
      <alignment horizontal="right" vertical="top"/>
    </xf>
    <xf numFmtId="0" fontId="0" fillId="0" borderId="16" xfId="0" applyBorder="1" applyAlignment="1">
      <alignment horizontal="right" vertical="top"/>
    </xf>
    <xf numFmtId="0" fontId="2" fillId="14" borderId="1" xfId="0" applyFont="1" applyFill="1" applyBorder="1" applyAlignment="1">
      <alignment horizontal="right" vertical="top"/>
    </xf>
    <xf numFmtId="0" fontId="2" fillId="16" borderId="1" xfId="0" applyFont="1" applyFill="1" applyBorder="1" applyAlignment="1">
      <alignment horizontal="right" vertical="top"/>
    </xf>
    <xf numFmtId="0" fontId="2" fillId="0" borderId="0" xfId="0" applyFont="1" applyAlignment="1">
      <alignment vertical="center"/>
    </xf>
    <xf numFmtId="0" fontId="0" fillId="6" borderId="5" xfId="0" applyFill="1" applyBorder="1" applyAlignment="1">
      <alignment horizontal="center" vertical="top" wrapText="1"/>
    </xf>
    <xf numFmtId="0" fontId="0" fillId="6" borderId="1" xfId="0" applyFill="1" applyBorder="1" applyAlignment="1">
      <alignment horizontal="center" vertical="top" wrapText="1"/>
    </xf>
    <xf numFmtId="0" fontId="2" fillId="6" borderId="1" xfId="0" applyFont="1" applyFill="1" applyBorder="1" applyAlignment="1">
      <alignment horizontal="right" vertical="top"/>
    </xf>
    <xf numFmtId="0" fontId="2" fillId="6" borderId="1" xfId="0" applyFont="1" applyFill="1" applyBorder="1" applyAlignment="1">
      <alignment horizontal="center" vertical="top"/>
    </xf>
    <xf numFmtId="0" fontId="2" fillId="6" borderId="5" xfId="0" applyFont="1" applyFill="1" applyBorder="1" applyAlignment="1">
      <alignment horizontal="center" vertical="top" wrapText="1"/>
    </xf>
    <xf numFmtId="0" fontId="2" fillId="6" borderId="1" xfId="0" applyFont="1" applyFill="1" applyBorder="1" applyAlignment="1">
      <alignment horizontal="center" vertical="top" wrapText="1"/>
    </xf>
    <xf numFmtId="0" fontId="7" fillId="0" borderId="1" xfId="3" applyBorder="1"/>
    <xf numFmtId="0" fontId="2" fillId="18" borderId="1" xfId="0" applyFont="1" applyFill="1" applyBorder="1"/>
    <xf numFmtId="0" fontId="12" fillId="3" borderId="1" xfId="0" applyFont="1" applyFill="1" applyBorder="1" applyAlignment="1">
      <alignment horizontal="left" vertical="top"/>
    </xf>
    <xf numFmtId="0" fontId="18" fillId="4" borderId="1" xfId="0" applyFont="1" applyFill="1" applyBorder="1" applyAlignment="1">
      <alignment horizontal="left" vertical="center" wrapText="1"/>
    </xf>
    <xf numFmtId="0" fontId="18" fillId="4" borderId="1" xfId="4" applyFont="1" applyFill="1" applyBorder="1" applyAlignment="1">
      <alignment horizontal="left" vertical="center" wrapText="1"/>
    </xf>
    <xf numFmtId="0" fontId="18" fillId="4" borderId="1" xfId="5" applyFont="1" applyFill="1" applyBorder="1" applyAlignment="1">
      <alignment horizontal="left" vertical="center" wrapText="1"/>
    </xf>
    <xf numFmtId="0" fontId="14" fillId="19" borderId="1" xfId="0" applyFont="1" applyFill="1" applyBorder="1" applyAlignment="1">
      <alignment vertical="center" wrapText="1"/>
    </xf>
    <xf numFmtId="0" fontId="8" fillId="19" borderId="1" xfId="0" applyFont="1" applyFill="1" applyBorder="1" applyAlignment="1">
      <alignment vertical="center"/>
    </xf>
    <xf numFmtId="0" fontId="14" fillId="19" borderId="1" xfId="0" applyFont="1" applyFill="1" applyBorder="1" applyAlignment="1">
      <alignment vertical="center"/>
    </xf>
    <xf numFmtId="0" fontId="20" fillId="19" borderId="1" xfId="0" applyFont="1" applyFill="1" applyBorder="1" applyAlignment="1">
      <alignment horizontal="left"/>
    </xf>
    <xf numFmtId="0" fontId="8" fillId="19" borderId="1" xfId="0" applyFont="1" applyFill="1" applyBorder="1" applyAlignment="1">
      <alignment horizontal="left"/>
    </xf>
    <xf numFmtId="0" fontId="8" fillId="15" borderId="1" xfId="0" applyFont="1" applyFill="1" applyBorder="1"/>
    <xf numFmtId="0" fontId="8" fillId="0" borderId="1" xfId="0" applyFont="1" applyBorder="1" applyAlignment="1">
      <alignment horizontal="left"/>
    </xf>
    <xf numFmtId="0" fontId="0" fillId="3" borderId="1" xfId="0" applyFill="1" applyBorder="1" applyAlignment="1">
      <alignment horizontal="left"/>
    </xf>
    <xf numFmtId="0" fontId="2" fillId="6" borderId="1" xfId="0" applyFont="1" applyFill="1" applyBorder="1" applyAlignment="1">
      <alignment horizontal="left" vertical="top"/>
    </xf>
    <xf numFmtId="0" fontId="2" fillId="12" borderId="1" xfId="0" applyFont="1" applyFill="1" applyBorder="1" applyAlignment="1">
      <alignment horizontal="left" vertical="top" wrapText="1"/>
    </xf>
    <xf numFmtId="0" fontId="2" fillId="16" borderId="1" xfId="0" applyFont="1" applyFill="1" applyBorder="1" applyAlignment="1">
      <alignment horizontal="center" vertical="top" wrapText="1"/>
    </xf>
    <xf numFmtId="0" fontId="21" fillId="0" borderId="1" xfId="0" applyFont="1" applyBorder="1" applyAlignment="1">
      <alignment horizontal="left" vertical="top"/>
    </xf>
    <xf numFmtId="0" fontId="22" fillId="0" borderId="1" xfId="3" applyFont="1" applyBorder="1" applyAlignment="1">
      <alignment horizontal="left"/>
    </xf>
    <xf numFmtId="0" fontId="23" fillId="9" borderId="1" xfId="0" applyFont="1" applyFill="1" applyBorder="1" applyAlignment="1">
      <alignment horizontal="left" vertical="top" wrapText="1"/>
    </xf>
    <xf numFmtId="0" fontId="23" fillId="9" borderId="5" xfId="0" applyFont="1" applyFill="1" applyBorder="1" applyAlignment="1">
      <alignment horizontal="center" vertical="top" wrapText="1"/>
    </xf>
    <xf numFmtId="0" fontId="23" fillId="9" borderId="1" xfId="0" applyFont="1" applyFill="1" applyBorder="1" applyAlignment="1">
      <alignment horizontal="center" vertical="top" wrapText="1"/>
    </xf>
    <xf numFmtId="0" fontId="17" fillId="0" borderId="1" xfId="0" applyFont="1" applyBorder="1" applyAlignment="1">
      <alignment horizontal="right" vertical="top"/>
    </xf>
    <xf numFmtId="0" fontId="23" fillId="3" borderId="1" xfId="0" applyFont="1" applyFill="1" applyBorder="1" applyAlignment="1">
      <alignment horizontal="left" vertical="top" wrapText="1"/>
    </xf>
    <xf numFmtId="0" fontId="24" fillId="3" borderId="1" xfId="0" applyFont="1" applyFill="1" applyBorder="1" applyAlignment="1">
      <alignment horizontal="center" vertical="top" wrapText="1"/>
    </xf>
    <xf numFmtId="0" fontId="23" fillId="3" borderId="1" xfId="0" applyFont="1" applyFill="1" applyBorder="1" applyAlignment="1">
      <alignment horizontal="center" vertical="top" wrapText="1"/>
    </xf>
    <xf numFmtId="0" fontId="23" fillId="3" borderId="1" xfId="0" applyFont="1" applyFill="1" applyBorder="1" applyAlignment="1">
      <alignment horizontal="right" vertical="top"/>
    </xf>
    <xf numFmtId="0" fontId="23" fillId="3" borderId="5" xfId="0" applyFont="1" applyFill="1" applyBorder="1" applyAlignment="1">
      <alignment horizontal="center" vertical="top" wrapText="1"/>
    </xf>
    <xf numFmtId="0" fontId="17" fillId="6" borderId="1" xfId="0" applyFont="1" applyFill="1" applyBorder="1" applyAlignment="1">
      <alignment horizontal="right" vertical="top"/>
    </xf>
    <xf numFmtId="0" fontId="25" fillId="6" borderId="1" xfId="0" applyFont="1" applyFill="1" applyBorder="1" applyAlignment="1">
      <alignment horizontal="right" vertical="top"/>
    </xf>
    <xf numFmtId="0" fontId="0" fillId="0" borderId="4" xfId="0" applyBorder="1" applyAlignment="1">
      <alignment horizontal="left" vertical="top"/>
    </xf>
    <xf numFmtId="0" fontId="17" fillId="15" borderId="1" xfId="0" applyFont="1" applyFill="1" applyBorder="1" applyAlignment="1">
      <alignment horizontal="right" vertical="top"/>
    </xf>
    <xf numFmtId="2" fontId="0" fillId="0" borderId="1" xfId="0" applyNumberFormat="1" applyBorder="1"/>
    <xf numFmtId="0" fontId="2" fillId="3" borderId="15" xfId="0" applyFont="1" applyFill="1" applyBorder="1"/>
    <xf numFmtId="1" fontId="0" fillId="0" borderId="1" xfId="0" applyNumberFormat="1" applyBorder="1"/>
    <xf numFmtId="167" fontId="0" fillId="0" borderId="1" xfId="0" applyNumberFormat="1" applyBorder="1" applyAlignment="1">
      <alignment horizontal="center"/>
    </xf>
    <xf numFmtId="167" fontId="0" fillId="0" borderId="1" xfId="0" applyNumberFormat="1" applyBorder="1"/>
    <xf numFmtId="0" fontId="0" fillId="20" borderId="7" xfId="0" applyFill="1" applyBorder="1"/>
    <xf numFmtId="0" fontId="0" fillId="20" borderId="10" xfId="0" applyFill="1" applyBorder="1"/>
    <xf numFmtId="0" fontId="0" fillId="20" borderId="12" xfId="0" applyFill="1" applyBorder="1"/>
    <xf numFmtId="0" fontId="2" fillId="20" borderId="13" xfId="0" applyFont="1" applyFill="1" applyBorder="1"/>
    <xf numFmtId="0" fontId="8" fillId="20" borderId="13" xfId="0" applyFont="1" applyFill="1" applyBorder="1" applyAlignment="1">
      <alignment horizontal="left"/>
    </xf>
    <xf numFmtId="0" fontId="0" fillId="20" borderId="13" xfId="0" applyFill="1" applyBorder="1"/>
    <xf numFmtId="0" fontId="0" fillId="20" borderId="14" xfId="0" applyFill="1" applyBorder="1"/>
    <xf numFmtId="0" fontId="0" fillId="20" borderId="8" xfId="0" applyFill="1" applyBorder="1"/>
    <xf numFmtId="0" fontId="0" fillId="20" borderId="9" xfId="0" applyFill="1" applyBorder="1"/>
    <xf numFmtId="0" fontId="0" fillId="20" borderId="0" xfId="0" applyFill="1"/>
    <xf numFmtId="0" fontId="0" fillId="20" borderId="11" xfId="0" applyFill="1" applyBorder="1"/>
    <xf numFmtId="0" fontId="2" fillId="20" borderId="0" xfId="0" applyFont="1" applyFill="1" applyAlignment="1">
      <alignment vertical="top"/>
    </xf>
    <xf numFmtId="0" fontId="8" fillId="20" borderId="0" xfId="0" applyFont="1" applyFill="1" applyAlignment="1">
      <alignment wrapText="1"/>
    </xf>
    <xf numFmtId="0" fontId="9" fillId="20" borderId="7" xfId="0" applyFont="1" applyFill="1" applyBorder="1" applyAlignment="1">
      <alignment horizontal="left"/>
    </xf>
    <xf numFmtId="0" fontId="2" fillId="20" borderId="8" xfId="0" applyFont="1" applyFill="1" applyBorder="1"/>
    <xf numFmtId="0" fontId="9" fillId="20" borderId="10" xfId="0" applyFont="1" applyFill="1" applyBorder="1"/>
    <xf numFmtId="0" fontId="0" fillId="0" borderId="1" xfId="0" applyBorder="1" applyAlignment="1">
      <alignment vertical="top"/>
    </xf>
    <xf numFmtId="0" fontId="7" fillId="0" borderId="5" xfId="3" applyBorder="1" applyAlignment="1">
      <alignment horizontal="left"/>
    </xf>
    <xf numFmtId="0" fontId="7" fillId="0" borderId="4" xfId="3" applyBorder="1" applyAlignment="1">
      <alignment horizontal="left"/>
    </xf>
    <xf numFmtId="0" fontId="11" fillId="2" borderId="17" xfId="0" applyFont="1" applyFill="1" applyBorder="1" applyAlignment="1">
      <alignment horizontal="left"/>
    </xf>
    <xf numFmtId="0" fontId="11" fillId="2" borderId="4" xfId="0" applyFont="1" applyFill="1" applyBorder="1" applyAlignment="1">
      <alignment horizontal="left"/>
    </xf>
    <xf numFmtId="0" fontId="9" fillId="0" borderId="5" xfId="0" applyFont="1" applyBorder="1" applyAlignment="1">
      <alignment horizontal="right"/>
    </xf>
    <xf numFmtId="0" fontId="9" fillId="0" borderId="17" xfId="0" applyFont="1" applyBorder="1" applyAlignment="1">
      <alignment horizontal="right"/>
    </xf>
    <xf numFmtId="0" fontId="9" fillId="0" borderId="4" xfId="0" applyFont="1" applyBorder="1" applyAlignment="1">
      <alignment horizontal="right"/>
    </xf>
    <xf numFmtId="0" fontId="2" fillId="0" borderId="5" xfId="0" applyFont="1" applyBorder="1" applyAlignment="1">
      <alignment horizontal="left"/>
    </xf>
    <xf numFmtId="0" fontId="2" fillId="0" borderId="17" xfId="0" applyFont="1" applyBorder="1" applyAlignment="1">
      <alignment horizontal="left"/>
    </xf>
    <xf numFmtId="0" fontId="2" fillId="0" borderId="4" xfId="0" applyFont="1" applyBorder="1" applyAlignment="1">
      <alignment horizontal="left"/>
    </xf>
    <xf numFmtId="0" fontId="9" fillId="0" borderId="5" xfId="0" applyFont="1" applyBorder="1" applyAlignment="1">
      <alignment horizontal="left"/>
    </xf>
    <xf numFmtId="0" fontId="9" fillId="0" borderId="4" xfId="0" applyFont="1" applyBorder="1" applyAlignment="1">
      <alignment horizontal="left"/>
    </xf>
    <xf numFmtId="0" fontId="11" fillId="2" borderId="5" xfId="0" applyFont="1" applyFill="1" applyBorder="1" applyAlignment="1">
      <alignment horizontal="left"/>
    </xf>
    <xf numFmtId="0" fontId="15" fillId="17" borderId="0" xfId="0" applyFont="1" applyFill="1"/>
  </cellXfs>
  <cellStyles count="6">
    <cellStyle name="Comma" xfId="1" builtinId="3"/>
    <cellStyle name="Hyperlink" xfId="3" builtinId="8"/>
    <cellStyle name="Normal" xfId="0" builtinId="0"/>
    <cellStyle name="Normal 2" xfId="4" xr:uid="{C44B3DA9-59E5-40D7-8B24-9410FD5CB6B3}"/>
    <cellStyle name="Normal 3" xfId="5" xr:uid="{D5E4F031-7C84-47BC-8AD3-94226A51B5A5}"/>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sharedStrings" Target="sharedString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0" Type="http://schemas.openxmlformats.org/officeDocument/2006/relationships/worksheet" Target="worksheets/sheet20.xml"/><Relationship Id="rId41"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10.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11.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12.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13.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14.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15.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16.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17.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18.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19.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2.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20.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21.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22.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23.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24.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25.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26.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27.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28.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29.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3.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4.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5.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6.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7.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8.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9.xml.rels><?xml version="1.0" encoding="UTF-8" standalone="yes"?>
<Relationships xmlns="http://schemas.openxmlformats.org/package/2006/relationships"><Relationship Id="rId1" Type="http://schemas.openxmlformats.org/officeDocument/2006/relationships/hyperlink" Target="#data_dictionary!A1"/></Relationships>
</file>

<file path=xl/drawings/drawing1.xml><?xml version="1.0" encoding="utf-8"?>
<xdr:wsDr xmlns:xdr="http://schemas.openxmlformats.org/drawingml/2006/spreadsheetDrawing" xmlns:a="http://schemas.openxmlformats.org/drawingml/2006/main">
  <xdr:twoCellAnchor>
    <xdr:from>
      <xdr:col>5</xdr:col>
      <xdr:colOff>0</xdr:colOff>
      <xdr:row>13</xdr:row>
      <xdr:rowOff>0</xdr:rowOff>
    </xdr:from>
    <xdr:to>
      <xdr:col>8</xdr:col>
      <xdr:colOff>144780</xdr:colOff>
      <xdr:row>14</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D736D20-DF0B-4B6D-813A-22C29D56BCD7}"/>
            </a:ext>
          </a:extLst>
        </xdr:cNvPr>
        <xdr:cNvSpPr/>
      </xdr:nvSpPr>
      <xdr:spPr>
        <a:xfrm>
          <a:off x="7239000" y="2377440"/>
          <a:ext cx="1874520" cy="30480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0</xdr:colOff>
      <xdr:row>2</xdr:row>
      <xdr:rowOff>0</xdr:rowOff>
    </xdr:from>
    <xdr:to>
      <xdr:col>14</xdr:col>
      <xdr:colOff>11430</xdr:colOff>
      <xdr:row>3</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D2FB4EBF-64D5-456A-85A5-0871F07B22A4}"/>
            </a:ext>
          </a:extLst>
        </xdr:cNvPr>
        <xdr:cNvSpPr/>
      </xdr:nvSpPr>
      <xdr:spPr>
        <a:xfrm>
          <a:off x="7362825" y="3810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0</xdr:colOff>
      <xdr:row>2</xdr:row>
      <xdr:rowOff>0</xdr:rowOff>
    </xdr:from>
    <xdr:to>
      <xdr:col>14</xdr:col>
      <xdr:colOff>11430</xdr:colOff>
      <xdr:row>3</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62E31779-0E60-4A1D-8BCF-A671FEEFB009}"/>
            </a:ext>
          </a:extLst>
        </xdr:cNvPr>
        <xdr:cNvSpPr/>
      </xdr:nvSpPr>
      <xdr:spPr>
        <a:xfrm>
          <a:off x="7381875" y="3810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11</xdr:col>
      <xdr:colOff>0</xdr:colOff>
      <xdr:row>2</xdr:row>
      <xdr:rowOff>0</xdr:rowOff>
    </xdr:from>
    <xdr:to>
      <xdr:col>14</xdr:col>
      <xdr:colOff>11430</xdr:colOff>
      <xdr:row>3</xdr:row>
      <xdr:rowOff>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A8D235F2-962A-47EC-8AD0-1FFFD5829BAA}"/>
            </a:ext>
          </a:extLst>
        </xdr:cNvPr>
        <xdr:cNvSpPr/>
      </xdr:nvSpPr>
      <xdr:spPr>
        <a:xfrm>
          <a:off x="7025640" y="365760"/>
          <a:ext cx="1840230" cy="30480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11</xdr:col>
      <xdr:colOff>0</xdr:colOff>
      <xdr:row>2</xdr:row>
      <xdr:rowOff>0</xdr:rowOff>
    </xdr:from>
    <xdr:to>
      <xdr:col>14</xdr:col>
      <xdr:colOff>11430</xdr:colOff>
      <xdr:row>3</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BA7864B7-EA10-411A-B1BE-8E52FBA2300A}"/>
            </a:ext>
          </a:extLst>
        </xdr:cNvPr>
        <xdr:cNvSpPr/>
      </xdr:nvSpPr>
      <xdr:spPr>
        <a:xfrm>
          <a:off x="7000875" y="3810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8</xdr:col>
      <xdr:colOff>0</xdr:colOff>
      <xdr:row>1</xdr:row>
      <xdr:rowOff>0</xdr:rowOff>
    </xdr:from>
    <xdr:to>
      <xdr:col>11</xdr:col>
      <xdr:colOff>11430</xdr:colOff>
      <xdr:row>2</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DE47E743-486C-40F2-AEA8-B75535695524}"/>
            </a:ext>
          </a:extLst>
        </xdr:cNvPr>
        <xdr:cNvSpPr/>
      </xdr:nvSpPr>
      <xdr:spPr>
        <a:xfrm>
          <a:off x="5457825" y="1905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9</xdr:col>
      <xdr:colOff>0</xdr:colOff>
      <xdr:row>1</xdr:row>
      <xdr:rowOff>0</xdr:rowOff>
    </xdr:from>
    <xdr:to>
      <xdr:col>12</xdr:col>
      <xdr:colOff>11430</xdr:colOff>
      <xdr:row>2</xdr:row>
      <xdr:rowOff>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FABADD64-5F25-4EA9-A7C1-6BD1692FC019}"/>
            </a:ext>
          </a:extLst>
        </xdr:cNvPr>
        <xdr:cNvSpPr/>
      </xdr:nvSpPr>
      <xdr:spPr>
        <a:xfrm>
          <a:off x="10287000" y="20955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0</xdr:colOff>
      <xdr:row>2</xdr:row>
      <xdr:rowOff>0</xdr:rowOff>
    </xdr:from>
    <xdr:to>
      <xdr:col>8</xdr:col>
      <xdr:colOff>11430</xdr:colOff>
      <xdr:row>3</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E9E75C6C-4DFF-4C48-80BB-5ABF0D13584A}"/>
            </a:ext>
          </a:extLst>
        </xdr:cNvPr>
        <xdr:cNvSpPr/>
      </xdr:nvSpPr>
      <xdr:spPr>
        <a:xfrm>
          <a:off x="6391275" y="3810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0</xdr:colOff>
      <xdr:row>6</xdr:row>
      <xdr:rowOff>0</xdr:rowOff>
    </xdr:from>
    <xdr:to>
      <xdr:col>2</xdr:col>
      <xdr:colOff>449580</xdr:colOff>
      <xdr:row>7</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B709B6EB-CFB9-477D-9A88-1B8DACEB198C}"/>
            </a:ext>
          </a:extLst>
        </xdr:cNvPr>
        <xdr:cNvSpPr/>
      </xdr:nvSpPr>
      <xdr:spPr>
        <a:xfrm>
          <a:off x="1390650" y="1495425"/>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1352550</xdr:colOff>
      <xdr:row>0</xdr:row>
      <xdr:rowOff>447675</xdr:rowOff>
    </xdr:from>
    <xdr:to>
      <xdr:col>3</xdr:col>
      <xdr:colOff>449580</xdr:colOff>
      <xdr:row>0</xdr:row>
      <xdr:rowOff>760095</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E9260EA8-B4F1-438B-BA51-BC4D9418833F}"/>
            </a:ext>
          </a:extLst>
        </xdr:cNvPr>
        <xdr:cNvSpPr/>
      </xdr:nvSpPr>
      <xdr:spPr>
        <a:xfrm>
          <a:off x="4162425" y="447675"/>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twoCellAnchor>
    <xdr:from>
      <xdr:col>7</xdr:col>
      <xdr:colOff>47625</xdr:colOff>
      <xdr:row>0</xdr:row>
      <xdr:rowOff>352425</xdr:rowOff>
    </xdr:from>
    <xdr:to>
      <xdr:col>8</xdr:col>
      <xdr:colOff>40005</xdr:colOff>
      <xdr:row>0</xdr:row>
      <xdr:rowOff>664845</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62827890-12B2-4F1D-B619-1A623435BCF2}"/>
            </a:ext>
          </a:extLst>
        </xdr:cNvPr>
        <xdr:cNvSpPr/>
      </xdr:nvSpPr>
      <xdr:spPr>
        <a:xfrm>
          <a:off x="6364605" y="184785"/>
          <a:ext cx="1889760" cy="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2</xdr:col>
      <xdr:colOff>47625</xdr:colOff>
      <xdr:row>0</xdr:row>
      <xdr:rowOff>352425</xdr:rowOff>
    </xdr:from>
    <xdr:to>
      <xdr:col>3</xdr:col>
      <xdr:colOff>40005</xdr:colOff>
      <xdr:row>0</xdr:row>
      <xdr:rowOff>664845</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D6BC2932-C75E-4C96-8EA6-4D48E50CF1CA}"/>
            </a:ext>
          </a:extLst>
        </xdr:cNvPr>
        <xdr:cNvSpPr/>
      </xdr:nvSpPr>
      <xdr:spPr>
        <a:xfrm>
          <a:off x="4210050" y="352425"/>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twoCellAnchor>
    <xdr:from>
      <xdr:col>1</xdr:col>
      <xdr:colOff>1352550</xdr:colOff>
      <xdr:row>0</xdr:row>
      <xdr:rowOff>447675</xdr:rowOff>
    </xdr:from>
    <xdr:to>
      <xdr:col>3</xdr:col>
      <xdr:colOff>449580</xdr:colOff>
      <xdr:row>0</xdr:row>
      <xdr:rowOff>760095</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4B53EBC8-0E06-4025-BEF6-10338B88465F}"/>
            </a:ext>
          </a:extLst>
        </xdr:cNvPr>
        <xdr:cNvSpPr/>
      </xdr:nvSpPr>
      <xdr:spPr>
        <a:xfrm>
          <a:off x="4240530" y="447675"/>
          <a:ext cx="19164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0</xdr:rowOff>
    </xdr:from>
    <xdr:to>
      <xdr:col>7</xdr:col>
      <xdr:colOff>45720</xdr:colOff>
      <xdr:row>3</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20338C8-15A7-4382-ABDF-6A072B8B8DF3}"/>
            </a:ext>
          </a:extLst>
        </xdr:cNvPr>
        <xdr:cNvSpPr/>
      </xdr:nvSpPr>
      <xdr:spPr>
        <a:xfrm>
          <a:off x="6324600" y="365760"/>
          <a:ext cx="1874520" cy="30480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9</xdr:row>
      <xdr:rowOff>0</xdr:rowOff>
    </xdr:from>
    <xdr:to>
      <xdr:col>1</xdr:col>
      <xdr:colOff>249555</xdr:colOff>
      <xdr:row>10</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D2117221-0D85-4DE9-953D-EFEF6C10F930}"/>
            </a:ext>
          </a:extLst>
        </xdr:cNvPr>
        <xdr:cNvSpPr/>
      </xdr:nvSpPr>
      <xdr:spPr>
        <a:xfrm>
          <a:off x="0" y="41910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twoCellAnchor>
    <xdr:from>
      <xdr:col>1</xdr:col>
      <xdr:colOff>1352550</xdr:colOff>
      <xdr:row>0</xdr:row>
      <xdr:rowOff>447675</xdr:rowOff>
    </xdr:from>
    <xdr:to>
      <xdr:col>3</xdr:col>
      <xdr:colOff>449580</xdr:colOff>
      <xdr:row>0</xdr:row>
      <xdr:rowOff>760095</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6A3D9760-4CEC-40C1-902F-727E0F47D24D}"/>
            </a:ext>
          </a:extLst>
        </xdr:cNvPr>
        <xdr:cNvSpPr/>
      </xdr:nvSpPr>
      <xdr:spPr>
        <a:xfrm>
          <a:off x="5772150" y="180975"/>
          <a:ext cx="2891790" cy="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xdr:col>
      <xdr:colOff>1352550</xdr:colOff>
      <xdr:row>0</xdr:row>
      <xdr:rowOff>447675</xdr:rowOff>
    </xdr:from>
    <xdr:to>
      <xdr:col>3</xdr:col>
      <xdr:colOff>449580</xdr:colOff>
      <xdr:row>0</xdr:row>
      <xdr:rowOff>760095</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DD266F12-7F3D-4B36-88D4-5813185B4B55}"/>
            </a:ext>
          </a:extLst>
        </xdr:cNvPr>
        <xdr:cNvSpPr/>
      </xdr:nvSpPr>
      <xdr:spPr>
        <a:xfrm>
          <a:off x="4118610" y="180975"/>
          <a:ext cx="2373630" cy="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714375</xdr:colOff>
      <xdr:row>0</xdr:row>
      <xdr:rowOff>666750</xdr:rowOff>
    </xdr:from>
    <xdr:to>
      <xdr:col>6</xdr:col>
      <xdr:colOff>401955</xdr:colOff>
      <xdr:row>0</xdr:row>
      <xdr:rowOff>979170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3C5B534B-A2B1-43EF-9502-87DCA60FFF23}"/>
            </a:ext>
          </a:extLst>
        </xdr:cNvPr>
        <xdr:cNvSpPr/>
      </xdr:nvSpPr>
      <xdr:spPr>
        <a:xfrm>
          <a:off x="5019675" y="66675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twoCellAnchor>
    <xdr:from>
      <xdr:col>1</xdr:col>
      <xdr:colOff>1352550</xdr:colOff>
      <xdr:row>0</xdr:row>
      <xdr:rowOff>447675</xdr:rowOff>
    </xdr:from>
    <xdr:to>
      <xdr:col>3</xdr:col>
      <xdr:colOff>449580</xdr:colOff>
      <xdr:row>0</xdr:row>
      <xdr:rowOff>760095</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13B62084-AF6C-4BB4-9F8C-4EA03BA9BF7B}"/>
            </a:ext>
          </a:extLst>
        </xdr:cNvPr>
        <xdr:cNvSpPr/>
      </xdr:nvSpPr>
      <xdr:spPr>
        <a:xfrm>
          <a:off x="3950970" y="180975"/>
          <a:ext cx="1527810" cy="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xdr:col>
      <xdr:colOff>0</xdr:colOff>
      <xdr:row>6</xdr:row>
      <xdr:rowOff>0</xdr:rowOff>
    </xdr:from>
    <xdr:to>
      <xdr:col>1</xdr:col>
      <xdr:colOff>1840230</xdr:colOff>
      <xdr:row>7</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CF06243F-7585-4E82-84A9-70092BF1B349}"/>
            </a:ext>
          </a:extLst>
        </xdr:cNvPr>
        <xdr:cNvSpPr/>
      </xdr:nvSpPr>
      <xdr:spPr>
        <a:xfrm>
          <a:off x="676275" y="11430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twoCellAnchor>
    <xdr:from>
      <xdr:col>4</xdr:col>
      <xdr:colOff>714375</xdr:colOff>
      <xdr:row>0</xdr:row>
      <xdr:rowOff>666750</xdr:rowOff>
    </xdr:from>
    <xdr:to>
      <xdr:col>6</xdr:col>
      <xdr:colOff>401955</xdr:colOff>
      <xdr:row>0</xdr:row>
      <xdr:rowOff>979170</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F3F61C0D-3C94-4A73-A28A-B3298C0408A5}"/>
            </a:ext>
          </a:extLst>
        </xdr:cNvPr>
        <xdr:cNvSpPr/>
      </xdr:nvSpPr>
      <xdr:spPr>
        <a:xfrm>
          <a:off x="5133975" y="666750"/>
          <a:ext cx="189738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twoCellAnchor>
    <xdr:from>
      <xdr:col>4</xdr:col>
      <xdr:colOff>714375</xdr:colOff>
      <xdr:row>0</xdr:row>
      <xdr:rowOff>666750</xdr:rowOff>
    </xdr:from>
    <xdr:to>
      <xdr:col>6</xdr:col>
      <xdr:colOff>401955</xdr:colOff>
      <xdr:row>0</xdr:row>
      <xdr:rowOff>979170</xdr:rowOff>
    </xdr:to>
    <xdr:sp macro="" textlink="">
      <xdr:nvSpPr>
        <xdr:cNvPr id="4" name="Rectangle 3">
          <a:hlinkClick xmlns:r="http://schemas.openxmlformats.org/officeDocument/2006/relationships" r:id="rId1"/>
          <a:extLst>
            <a:ext uri="{FF2B5EF4-FFF2-40B4-BE49-F238E27FC236}">
              <a16:creationId xmlns:a16="http://schemas.microsoft.com/office/drawing/2014/main" id="{5BDF5295-2112-493B-80FE-EC9533158BDB}"/>
            </a:ext>
          </a:extLst>
        </xdr:cNvPr>
        <xdr:cNvSpPr/>
      </xdr:nvSpPr>
      <xdr:spPr>
        <a:xfrm>
          <a:off x="5133975" y="179070"/>
          <a:ext cx="1897380" cy="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twoCellAnchor>
    <xdr:from>
      <xdr:col>1</xdr:col>
      <xdr:colOff>1352550</xdr:colOff>
      <xdr:row>0</xdr:row>
      <xdr:rowOff>447675</xdr:rowOff>
    </xdr:from>
    <xdr:to>
      <xdr:col>3</xdr:col>
      <xdr:colOff>449580</xdr:colOff>
      <xdr:row>0</xdr:row>
      <xdr:rowOff>760095</xdr:rowOff>
    </xdr:to>
    <xdr:sp macro="" textlink="">
      <xdr:nvSpPr>
        <xdr:cNvPr id="5" name="Rectangle 4">
          <a:hlinkClick xmlns:r="http://schemas.openxmlformats.org/officeDocument/2006/relationships" r:id="rId1"/>
          <a:extLst>
            <a:ext uri="{FF2B5EF4-FFF2-40B4-BE49-F238E27FC236}">
              <a16:creationId xmlns:a16="http://schemas.microsoft.com/office/drawing/2014/main" id="{7FDC2DC5-7FFF-47C3-9601-ACEF28D53895}"/>
            </a:ext>
          </a:extLst>
        </xdr:cNvPr>
        <xdr:cNvSpPr/>
      </xdr:nvSpPr>
      <xdr:spPr>
        <a:xfrm>
          <a:off x="2205990" y="180975"/>
          <a:ext cx="1558290" cy="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xdr:col>
      <xdr:colOff>0</xdr:colOff>
      <xdr:row>39</xdr:row>
      <xdr:rowOff>0</xdr:rowOff>
    </xdr:from>
    <xdr:to>
      <xdr:col>2</xdr:col>
      <xdr:colOff>573405</xdr:colOff>
      <xdr:row>40</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7EB069AD-A42C-4728-9EA5-5F382DF1E9C7}"/>
            </a:ext>
          </a:extLst>
        </xdr:cNvPr>
        <xdr:cNvSpPr/>
      </xdr:nvSpPr>
      <xdr:spPr>
        <a:xfrm>
          <a:off x="1485900" y="74295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5</xdr:col>
      <xdr:colOff>0</xdr:colOff>
      <xdr:row>3</xdr:row>
      <xdr:rowOff>0</xdr:rowOff>
    </xdr:from>
    <xdr:to>
      <xdr:col>8</xdr:col>
      <xdr:colOff>11430</xdr:colOff>
      <xdr:row>4</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564E85C6-3E49-41BA-A69E-9F006E4D6BD5}"/>
            </a:ext>
          </a:extLst>
        </xdr:cNvPr>
        <xdr:cNvSpPr/>
      </xdr:nvSpPr>
      <xdr:spPr>
        <a:xfrm>
          <a:off x="3438525" y="5715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7</xdr:row>
      <xdr:rowOff>0</xdr:rowOff>
    </xdr:from>
    <xdr:to>
      <xdr:col>1</xdr:col>
      <xdr:colOff>735330</xdr:colOff>
      <xdr:row>8</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D990633-C1C9-4ED6-AFBD-6EEF7413A7C4}"/>
            </a:ext>
          </a:extLst>
        </xdr:cNvPr>
        <xdr:cNvSpPr/>
      </xdr:nvSpPr>
      <xdr:spPr>
        <a:xfrm>
          <a:off x="0" y="1343025"/>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8</xdr:row>
      <xdr:rowOff>0</xdr:rowOff>
    </xdr:from>
    <xdr:to>
      <xdr:col>1</xdr:col>
      <xdr:colOff>573405</xdr:colOff>
      <xdr:row>9</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E903D137-1D71-4C41-B0A7-119CB3B1DF8B}"/>
            </a:ext>
          </a:extLst>
        </xdr:cNvPr>
        <xdr:cNvSpPr/>
      </xdr:nvSpPr>
      <xdr:spPr>
        <a:xfrm>
          <a:off x="0" y="34290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21</xdr:row>
      <xdr:rowOff>0</xdr:rowOff>
    </xdr:from>
    <xdr:to>
      <xdr:col>2</xdr:col>
      <xdr:colOff>154305</xdr:colOff>
      <xdr:row>22</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34848FD2-FBC2-4998-B6F8-014B63065266}"/>
            </a:ext>
          </a:extLst>
        </xdr:cNvPr>
        <xdr:cNvSpPr/>
      </xdr:nvSpPr>
      <xdr:spPr>
        <a:xfrm>
          <a:off x="0" y="40005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1</xdr:col>
      <xdr:colOff>0</xdr:colOff>
      <xdr:row>5</xdr:row>
      <xdr:rowOff>0</xdr:rowOff>
    </xdr:from>
    <xdr:to>
      <xdr:col>3</xdr:col>
      <xdr:colOff>59055</xdr:colOff>
      <xdr:row>6</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C652EA7F-0827-4D28-AB0B-8C9DD62849D0}"/>
            </a:ext>
          </a:extLst>
        </xdr:cNvPr>
        <xdr:cNvSpPr/>
      </xdr:nvSpPr>
      <xdr:spPr>
        <a:xfrm>
          <a:off x="676275" y="9525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2</xdr:row>
      <xdr:rowOff>0</xdr:rowOff>
    </xdr:from>
    <xdr:to>
      <xdr:col>7</xdr:col>
      <xdr:colOff>45720</xdr:colOff>
      <xdr:row>3</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8C832C4-FB49-41F0-AB61-900EC877A8C1}"/>
            </a:ext>
          </a:extLst>
        </xdr:cNvPr>
        <xdr:cNvSpPr/>
      </xdr:nvSpPr>
      <xdr:spPr>
        <a:xfrm>
          <a:off x="2796540" y="365760"/>
          <a:ext cx="1874520" cy="30480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12</xdr:row>
      <xdr:rowOff>0</xdr:rowOff>
    </xdr:from>
    <xdr:to>
      <xdr:col>1</xdr:col>
      <xdr:colOff>421005</xdr:colOff>
      <xdr:row>13</xdr:row>
      <xdr:rowOff>121920</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171EAA73-01BB-4ED9-B983-7FDEA9CF5CBE}"/>
            </a:ext>
          </a:extLst>
        </xdr:cNvPr>
        <xdr:cNvSpPr/>
      </xdr:nvSpPr>
      <xdr:spPr>
        <a:xfrm>
          <a:off x="0" y="22860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12</xdr:row>
      <xdr:rowOff>0</xdr:rowOff>
    </xdr:from>
    <xdr:to>
      <xdr:col>3</xdr:col>
      <xdr:colOff>11430</xdr:colOff>
      <xdr:row>13</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B57D5B26-3889-4039-926C-797A038F3AA7}"/>
            </a:ext>
          </a:extLst>
        </xdr:cNvPr>
        <xdr:cNvSpPr/>
      </xdr:nvSpPr>
      <xdr:spPr>
        <a:xfrm>
          <a:off x="0" y="22860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0</xdr:colOff>
      <xdr:row>2</xdr:row>
      <xdr:rowOff>0</xdr:rowOff>
    </xdr:from>
    <xdr:to>
      <xdr:col>14</xdr:col>
      <xdr:colOff>0</xdr:colOff>
      <xdr:row>3</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33F29D0A-4478-4B1B-8B5B-C330898731E9}"/>
            </a:ext>
          </a:extLst>
        </xdr:cNvPr>
        <xdr:cNvSpPr/>
      </xdr:nvSpPr>
      <xdr:spPr>
        <a:xfrm>
          <a:off x="7724775" y="3810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6</xdr:row>
      <xdr:rowOff>0</xdr:rowOff>
    </xdr:from>
    <xdr:to>
      <xdr:col>2</xdr:col>
      <xdr:colOff>125730</xdr:colOff>
      <xdr:row>7</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5307989-483D-4004-9302-12749C65A17F}"/>
            </a:ext>
          </a:extLst>
        </xdr:cNvPr>
        <xdr:cNvSpPr/>
      </xdr:nvSpPr>
      <xdr:spPr>
        <a:xfrm>
          <a:off x="0" y="11430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1</xdr:row>
      <xdr:rowOff>0</xdr:rowOff>
    </xdr:from>
    <xdr:to>
      <xdr:col>14</xdr:col>
      <xdr:colOff>11430</xdr:colOff>
      <xdr:row>2</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BFE9D980-0FE1-4ECE-A0F6-186981330829}"/>
            </a:ext>
          </a:extLst>
        </xdr:cNvPr>
        <xdr:cNvSpPr/>
      </xdr:nvSpPr>
      <xdr:spPr>
        <a:xfrm>
          <a:off x="9220200" y="1905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11</xdr:col>
      <xdr:colOff>0</xdr:colOff>
      <xdr:row>2</xdr:row>
      <xdr:rowOff>0</xdr:rowOff>
    </xdr:from>
    <xdr:to>
      <xdr:col>14</xdr:col>
      <xdr:colOff>11430</xdr:colOff>
      <xdr:row>3</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9F51D621-2262-4EA3-B2F0-B96AEA59E918}"/>
            </a:ext>
          </a:extLst>
        </xdr:cNvPr>
        <xdr:cNvSpPr/>
      </xdr:nvSpPr>
      <xdr:spPr>
        <a:xfrm>
          <a:off x="8639175" y="3810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lantaugroup.sharepoint.com/sites/Greenko/Shared%20Documents/General/04.%20Deliverables/Input_files/Greenko_input_20240712.xlsx" TargetMode="External"/><Relationship Id="rId1" Type="http://schemas.openxmlformats.org/officeDocument/2006/relationships/externalLinkPath" Target="/sites/Greenko/Shared%20Documents/General/04.%20Deliverables/Input_files/Greenko_input_202407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sheet_overview"/>
      <sheetName val="data_dictionary"/>
      <sheetName val="(AP)_data_dictionary"/>
      <sheetName val="thermal"/>
      <sheetName val="thermal_shr_cost"/>
      <sheetName val="thermal_schedule"/>
      <sheetName val="thermal_mp"/>
      <sheetName val="thermal_ppa_map"/>
      <sheetName val="thermal_shr_capacity"/>
      <sheetName val="hydro"/>
      <sheetName val="hydro_schedule"/>
      <sheetName val="hydro_mp"/>
      <sheetName val="x_hydro_ppa_map"/>
      <sheetName val="renewable"/>
      <sheetName val="renewable_data"/>
      <sheetName val="storage"/>
      <sheetName val="storage_plant"/>
      <sheetName val="hydro_ppa_map"/>
      <sheetName val="hydro_profile_state"/>
      <sheetName val="hydro_profile_plant"/>
      <sheetName val="WS_profile_state"/>
      <sheetName val="WS_profile_plant"/>
      <sheetName val="SRAS"/>
      <sheetName val="WS_declared_capacity"/>
      <sheetName val="thermal_SRAS_up_max_limits"/>
      <sheetName val="thermal_SRAS_up_min_limits"/>
      <sheetName val="thermal_SRAS_down_max_limits"/>
      <sheetName val="thermal_SRAS_down_min_limits"/>
      <sheetName val="thermal_TRAS_max_limit"/>
      <sheetName val="thermal_TRAS_min_limit"/>
      <sheetName val="hydro_SRAS_up_max_limits"/>
      <sheetName val="hydro_SRAS_up_min_limits"/>
      <sheetName val="hydro_SRAS_down_max_limits"/>
      <sheetName val="hydro_SRAS_down_min_limits"/>
      <sheetName val="hydro_TRAS_max_limits"/>
      <sheetName val="hydro_TRAS_min_limits"/>
      <sheetName val="storage_SRAS_up_max_limits"/>
      <sheetName val="storage_SRAS_up_min_limits"/>
      <sheetName val="storage_SRAS_down_max_limits"/>
      <sheetName val="storage_SRAS_down_min_limits"/>
      <sheetName val="storage_TRAS_max_limit"/>
      <sheetName val="storage_TRAS_min_limit"/>
      <sheetName val="SRAS_price"/>
      <sheetName val="TRAS"/>
      <sheetName val="TRAS_price"/>
      <sheetName val="renewable_schedule"/>
      <sheetName val="renewable_mp"/>
      <sheetName val="renewable_ppa_map"/>
      <sheetName val="metering_points"/>
      <sheetName val="storage_schedule"/>
      <sheetName val="storage_mp"/>
      <sheetName val="storage_ppa_map"/>
      <sheetName val="re_ppa_demand_settings"/>
      <sheetName val="re_ppa_demand_PX_map"/>
      <sheetName val="re_ppa_mapping"/>
      <sheetName val="hydro_ppa_demand_settings"/>
      <sheetName val="hydro_ppa_mapping"/>
      <sheetName val="H2NH3_demand_settings"/>
      <sheetName val="H2NH3_demand_PX_map"/>
      <sheetName val="re_H2NH3_map"/>
      <sheetName val="storage_H2NH3_map"/>
      <sheetName val="rtc_demand_settings"/>
      <sheetName val="rtc_demand"/>
      <sheetName val="rtc_demand_PX_map"/>
      <sheetName val="storage_rtc_map"/>
      <sheetName val="re_rtc_map"/>
      <sheetName val="storage_flexible_map"/>
      <sheetName val="reprofile (2)"/>
      <sheetName val="power_exchange_map"/>
      <sheetName val="price_forecast"/>
      <sheetName val="dsm_prices"/>
      <sheetName val="contract_to_plant_map"/>
      <sheetName val="generator_transmission_map"/>
      <sheetName val="DSM_band_map"/>
      <sheetName val="ppa_contract_list"/>
      <sheetName val="pt"/>
    </sheetNames>
    <sheetDataSet>
      <sheetData sheetId="0"/>
      <sheetData sheetId="1"/>
      <sheetData sheetId="2"/>
      <sheetData sheetId="3"/>
      <sheetData sheetId="4"/>
      <sheetData sheetId="5"/>
      <sheetData sheetId="6"/>
      <sheetData sheetId="7"/>
      <sheetData sheetId="8"/>
      <sheetData sheetId="9"/>
      <sheetData sheetId="10">
        <row r="2">
          <cell r="B2" t="str">
            <v>Sorang HEP_unit1</v>
          </cell>
          <cell r="C2" t="str">
            <v>HP</v>
          </cell>
        </row>
        <row r="3">
          <cell r="B3" t="str">
            <v>Sorang HEP_unit2</v>
          </cell>
          <cell r="C3" t="str">
            <v>HP</v>
          </cell>
        </row>
        <row r="4">
          <cell r="B4" t="str">
            <v>Upper Joiner_unit1</v>
          </cell>
          <cell r="C4" t="str">
            <v>HP</v>
          </cell>
        </row>
        <row r="5">
          <cell r="B5" t="str">
            <v>Upper Joiner_unit2</v>
          </cell>
          <cell r="C5" t="str">
            <v>HP</v>
          </cell>
        </row>
        <row r="6">
          <cell r="B6" t="str">
            <v>Upper Joiner_unit3</v>
          </cell>
          <cell r="C6" t="str">
            <v>HP</v>
          </cell>
        </row>
        <row r="7">
          <cell r="B7" t="str">
            <v>Upper Joiner_unit4</v>
          </cell>
          <cell r="C7" t="str">
            <v>HP</v>
          </cell>
        </row>
        <row r="8">
          <cell r="B8" t="str">
            <v>Upper Tarela_unit1</v>
          </cell>
          <cell r="C8" t="str">
            <v>HP</v>
          </cell>
        </row>
        <row r="9">
          <cell r="B9" t="str">
            <v>Upper Tarela_unit2</v>
          </cell>
          <cell r="C9" t="str">
            <v>HP</v>
          </cell>
        </row>
        <row r="10">
          <cell r="B10" t="str">
            <v>Tarela-2_unit1</v>
          </cell>
          <cell r="C10" t="str">
            <v>HP</v>
          </cell>
        </row>
        <row r="11">
          <cell r="B11" t="str">
            <v>Tarela-2_unit2</v>
          </cell>
          <cell r="C11" t="str">
            <v>HP</v>
          </cell>
        </row>
        <row r="12">
          <cell r="B12" t="str">
            <v>Sahu_unit1</v>
          </cell>
          <cell r="C12" t="str">
            <v>HP</v>
          </cell>
        </row>
        <row r="13">
          <cell r="B13" t="str">
            <v>Sahu_unit2</v>
          </cell>
          <cell r="C13" t="str">
            <v>HP</v>
          </cell>
        </row>
        <row r="14">
          <cell r="B14" t="str">
            <v>Dehar_unit1</v>
          </cell>
          <cell r="C14" t="str">
            <v>HP</v>
          </cell>
        </row>
        <row r="15">
          <cell r="B15" t="str">
            <v>Dehar_unit2</v>
          </cell>
          <cell r="C15" t="str">
            <v>HP</v>
          </cell>
        </row>
        <row r="16">
          <cell r="B16" t="str">
            <v>Awa_unit1</v>
          </cell>
          <cell r="C16" t="str">
            <v>HP</v>
          </cell>
        </row>
        <row r="17">
          <cell r="B17" t="str">
            <v>Awa_unit2</v>
          </cell>
          <cell r="C17" t="str">
            <v>HP</v>
          </cell>
        </row>
        <row r="18">
          <cell r="B18" t="str">
            <v>Binwa_unit1</v>
          </cell>
          <cell r="C18" t="str">
            <v>HP</v>
          </cell>
        </row>
        <row r="19">
          <cell r="B19" t="str">
            <v>Binwa_unit2</v>
          </cell>
          <cell r="C19" t="str">
            <v>HP</v>
          </cell>
        </row>
        <row r="20">
          <cell r="B20" t="str">
            <v>Luni-III_unit1</v>
          </cell>
          <cell r="C20" t="str">
            <v>HP</v>
          </cell>
        </row>
        <row r="21">
          <cell r="B21" t="str">
            <v>Luni-III_unit2</v>
          </cell>
          <cell r="C21" t="str">
            <v>HP</v>
          </cell>
        </row>
        <row r="22">
          <cell r="B22" t="str">
            <v>Luni-II_unit1</v>
          </cell>
          <cell r="C22" t="str">
            <v>HP</v>
          </cell>
        </row>
        <row r="23">
          <cell r="B23" t="str">
            <v>Luni-II_unit2</v>
          </cell>
          <cell r="C23" t="str">
            <v>HP</v>
          </cell>
        </row>
        <row r="24">
          <cell r="B24" t="str">
            <v>SUMEZ _unit1</v>
          </cell>
          <cell r="C24" t="str">
            <v>HP</v>
          </cell>
        </row>
        <row r="25">
          <cell r="B25" t="str">
            <v>SUMEZ _unit2</v>
          </cell>
          <cell r="C25" t="str">
            <v>HP</v>
          </cell>
        </row>
        <row r="26">
          <cell r="B26" t="str">
            <v>GHPPL Jogini_unit1</v>
          </cell>
          <cell r="C26" t="str">
            <v>HP</v>
          </cell>
        </row>
        <row r="27">
          <cell r="B27" t="str">
            <v>GHPPL Jogini_unit2</v>
          </cell>
          <cell r="C27" t="str">
            <v>HP</v>
          </cell>
        </row>
        <row r="28">
          <cell r="B28" t="str">
            <v>Jeori_unit1</v>
          </cell>
          <cell r="C28" t="str">
            <v>HP</v>
          </cell>
        </row>
        <row r="29">
          <cell r="B29" t="str">
            <v>Jeori_unit2</v>
          </cell>
          <cell r="C29" t="str">
            <v>HP</v>
          </cell>
        </row>
        <row r="30">
          <cell r="B30" t="str">
            <v>Jeori_unit3</v>
          </cell>
          <cell r="C30" t="str">
            <v>HP</v>
          </cell>
        </row>
        <row r="31">
          <cell r="B31" t="str">
            <v>AMR_unit1</v>
          </cell>
          <cell r="C31" t="str">
            <v>KA</v>
          </cell>
        </row>
        <row r="32">
          <cell r="B32" t="str">
            <v>AMR_unit2</v>
          </cell>
          <cell r="C32" t="str">
            <v>KA</v>
          </cell>
        </row>
        <row r="33">
          <cell r="B33" t="str">
            <v>AMR_unit3</v>
          </cell>
          <cell r="C33" t="str">
            <v>KA</v>
          </cell>
        </row>
        <row r="34">
          <cell r="B34" t="str">
            <v>AMR_unit4</v>
          </cell>
          <cell r="C34" t="str">
            <v>KA</v>
          </cell>
        </row>
        <row r="35">
          <cell r="B35" t="str">
            <v>AMR_unit5</v>
          </cell>
          <cell r="C35" t="str">
            <v>KA</v>
          </cell>
        </row>
        <row r="36">
          <cell r="B36" t="str">
            <v>Rithwik_unit1</v>
          </cell>
          <cell r="C36" t="str">
            <v>KA</v>
          </cell>
        </row>
        <row r="37">
          <cell r="B37" t="str">
            <v>Rithwik_unit2</v>
          </cell>
          <cell r="C37" t="str">
            <v>KA</v>
          </cell>
        </row>
        <row r="38">
          <cell r="B38" t="str">
            <v>Rithwik_unit3</v>
          </cell>
          <cell r="C38" t="str">
            <v>KA</v>
          </cell>
        </row>
        <row r="39">
          <cell r="B39" t="str">
            <v>Rithwik_unit4</v>
          </cell>
          <cell r="C39" t="str">
            <v>KA</v>
          </cell>
        </row>
        <row r="40">
          <cell r="B40" t="str">
            <v>Rithwik_unit5</v>
          </cell>
          <cell r="C40" t="str">
            <v>KA</v>
          </cell>
        </row>
        <row r="41">
          <cell r="B41" t="str">
            <v>Perla_unit1</v>
          </cell>
          <cell r="C41" t="str">
            <v>KA</v>
          </cell>
        </row>
        <row r="42">
          <cell r="B42" t="str">
            <v>Perla_unit2</v>
          </cell>
          <cell r="C42" t="str">
            <v>KA</v>
          </cell>
        </row>
        <row r="43">
          <cell r="B43" t="str">
            <v>HLBC_unit1</v>
          </cell>
          <cell r="C43" t="str">
            <v>KA</v>
          </cell>
        </row>
        <row r="44">
          <cell r="B44" t="str">
            <v>HLBC_unit2</v>
          </cell>
          <cell r="C44" t="str">
            <v>KA</v>
          </cell>
        </row>
        <row r="45">
          <cell r="B45" t="str">
            <v>HLBC_unit3</v>
          </cell>
          <cell r="C45" t="str">
            <v>KA</v>
          </cell>
        </row>
        <row r="46">
          <cell r="B46" t="str">
            <v>HLBC_unit4</v>
          </cell>
          <cell r="C46" t="str">
            <v>KA</v>
          </cell>
        </row>
        <row r="47">
          <cell r="B47" t="str">
            <v>HRB_unit1</v>
          </cell>
          <cell r="C47" t="str">
            <v>KA</v>
          </cell>
        </row>
        <row r="48">
          <cell r="B48" t="str">
            <v>HRB_unit2</v>
          </cell>
          <cell r="C48" t="str">
            <v>KA</v>
          </cell>
        </row>
        <row r="49">
          <cell r="B49" t="str">
            <v>Jasper_unit1</v>
          </cell>
          <cell r="C49" t="str">
            <v>KA</v>
          </cell>
        </row>
        <row r="50">
          <cell r="B50" t="str">
            <v>Jasper_unit2</v>
          </cell>
          <cell r="C50" t="str">
            <v>KA</v>
          </cell>
        </row>
        <row r="51">
          <cell r="B51" t="str">
            <v>Jasper_unit3</v>
          </cell>
          <cell r="C51" t="str">
            <v>KA</v>
          </cell>
        </row>
        <row r="52">
          <cell r="B52" t="str">
            <v>Chunchidoddi_unit1</v>
          </cell>
          <cell r="C52" t="str">
            <v>KA</v>
          </cell>
        </row>
        <row r="53">
          <cell r="B53" t="str">
            <v>Chunchidoddi_unit2</v>
          </cell>
          <cell r="C53" t="str">
            <v>KA</v>
          </cell>
        </row>
        <row r="54">
          <cell r="B54" t="str">
            <v>Chunchidoddi_unit3</v>
          </cell>
          <cell r="C54" t="str">
            <v>KA</v>
          </cell>
        </row>
        <row r="55">
          <cell r="B55" t="str">
            <v>Wanger Homte_unit1</v>
          </cell>
          <cell r="C55" t="str">
            <v>HP</v>
          </cell>
        </row>
        <row r="56">
          <cell r="B56" t="str">
            <v>Wanger Homte_unit2</v>
          </cell>
          <cell r="C56" t="str">
            <v>HP</v>
          </cell>
        </row>
        <row r="57">
          <cell r="B57" t="str">
            <v>Wanger Homte_unit3</v>
          </cell>
          <cell r="C57" t="str">
            <v>HP</v>
          </cell>
        </row>
        <row r="58">
          <cell r="B58" t="str">
            <v>Panvi_unit1</v>
          </cell>
          <cell r="C58" t="str">
            <v>HP</v>
          </cell>
        </row>
        <row r="59">
          <cell r="B59" t="str">
            <v>Panvi_unit2</v>
          </cell>
          <cell r="C59" t="str">
            <v>HP</v>
          </cell>
        </row>
        <row r="60">
          <cell r="B60" t="str">
            <v>Upper Nanti SHP_unit1</v>
          </cell>
          <cell r="C60" t="str">
            <v>HP</v>
          </cell>
        </row>
        <row r="61">
          <cell r="B61" t="str">
            <v>Upper Nanti SHP_unit2</v>
          </cell>
          <cell r="C61" t="str">
            <v>HP</v>
          </cell>
        </row>
        <row r="62">
          <cell r="B62" t="str">
            <v>Bhilangana_unit1</v>
          </cell>
          <cell r="C62" t="str">
            <v>UK</v>
          </cell>
        </row>
        <row r="63">
          <cell r="B63" t="str">
            <v>Bhilangana_unit2</v>
          </cell>
          <cell r="C63" t="str">
            <v>UK</v>
          </cell>
        </row>
        <row r="64">
          <cell r="B64" t="str">
            <v>Bhilangana_unit3</v>
          </cell>
          <cell r="C64" t="str">
            <v>UK</v>
          </cell>
        </row>
        <row r="65">
          <cell r="B65" t="str">
            <v>Dikchu_unit1</v>
          </cell>
          <cell r="C65" t="str">
            <v>SK</v>
          </cell>
        </row>
        <row r="66">
          <cell r="B66" t="str">
            <v>Dikchu_unit2</v>
          </cell>
          <cell r="C66" t="str">
            <v>SK</v>
          </cell>
        </row>
        <row r="67">
          <cell r="B67" t="str">
            <v>Malana-II HEP_unit1</v>
          </cell>
          <cell r="C67" t="str">
            <v>HP</v>
          </cell>
        </row>
        <row r="68">
          <cell r="B68" t="str">
            <v>Malana-II HEP_unit2</v>
          </cell>
          <cell r="C68" t="str">
            <v>HP</v>
          </cell>
        </row>
        <row r="69">
          <cell r="B69" t="str">
            <v>Budhil_unit1</v>
          </cell>
          <cell r="C69" t="str">
            <v>HP</v>
          </cell>
        </row>
        <row r="70">
          <cell r="B70" t="str">
            <v>Budhil_unit2</v>
          </cell>
          <cell r="C70" t="str">
            <v>HP</v>
          </cell>
        </row>
      </sheetData>
      <sheetData sheetId="11"/>
      <sheetData sheetId="12"/>
      <sheetData sheetId="13"/>
      <sheetData sheetId="14"/>
      <sheetData sheetId="15">
        <row r="2">
          <cell r="B2" t="str">
            <v>Anantpura Wind Energies Private Limited</v>
          </cell>
          <cell r="C2" t="str">
            <v>AP</v>
          </cell>
        </row>
        <row r="3">
          <cell r="B3" t="str">
            <v xml:space="preserve">Animala Wind Power Private Limited </v>
          </cell>
          <cell r="C3" t="str">
            <v>AP</v>
          </cell>
        </row>
        <row r="4">
          <cell r="B4" t="str">
            <v xml:space="preserve">Axis Wind Farms (MPR Dam) Private Limited </v>
          </cell>
          <cell r="C4" t="str">
            <v>AP</v>
          </cell>
        </row>
        <row r="5">
          <cell r="B5" t="str">
            <v>Devarahipparigi Wind Power Private Limited</v>
          </cell>
          <cell r="C5" t="str">
            <v>KA</v>
          </cell>
        </row>
        <row r="6">
          <cell r="B6" t="str">
            <v>Fortune Five Hydel Projects Pvt Ltd</v>
          </cell>
          <cell r="C6" t="str">
            <v>KA</v>
          </cell>
        </row>
        <row r="7">
          <cell r="B7" t="str">
            <v>Greenko Bagewadi Wind Energies P Ltd</v>
          </cell>
          <cell r="C7" t="str">
            <v>KA</v>
          </cell>
        </row>
        <row r="8">
          <cell r="B8" t="str">
            <v>Greenko Rayala Wind Power Private Limited</v>
          </cell>
          <cell r="C8" t="str">
            <v>AP</v>
          </cell>
        </row>
        <row r="9">
          <cell r="B9" t="str">
            <v>Jed Solar Parks Private Limited</v>
          </cell>
          <cell r="C9" t="str">
            <v>AP</v>
          </cell>
        </row>
        <row r="10">
          <cell r="B10" t="str">
            <v>Mangalore Energies Pvt Ltd</v>
          </cell>
          <cell r="C10" t="str">
            <v>KA</v>
          </cell>
        </row>
        <row r="11">
          <cell r="B11" t="str">
            <v>Matrix Power (Wind) Pvt Ltd</v>
          </cell>
          <cell r="C11" t="str">
            <v>KA</v>
          </cell>
        </row>
        <row r="12">
          <cell r="B12" t="str">
            <v xml:space="preserve">Greenko Agar Wind Power Private Ltd </v>
          </cell>
          <cell r="C12" t="str">
            <v>GJ</v>
          </cell>
        </row>
        <row r="13">
          <cell r="B13" t="str">
            <v xml:space="preserve">Greenko Anantapur Wind Power Pvt Ltd </v>
          </cell>
          <cell r="C13" t="str">
            <v>AP</v>
          </cell>
        </row>
        <row r="14">
          <cell r="B14" t="str">
            <v xml:space="preserve">Greenko Bercha Wind Power Private Ltd </v>
          </cell>
          <cell r="C14" t="str">
            <v>MP</v>
          </cell>
        </row>
        <row r="15">
          <cell r="B15" t="str">
            <v xml:space="preserve">Greenko DND Wind Power Pvt Ltd </v>
          </cell>
          <cell r="C15" t="str">
            <v>RJ</v>
          </cell>
        </row>
        <row r="16">
          <cell r="B16" t="str">
            <v>Greenko Jaisalmer Wind Energy Pvt Ltd</v>
          </cell>
          <cell r="C16" t="str">
            <v>RJ</v>
          </cell>
        </row>
        <row r="17">
          <cell r="B17" t="str">
            <v xml:space="preserve">Greenko Maha Wind Energy Private Ltd </v>
          </cell>
          <cell r="C17" t="str">
            <v>MH</v>
          </cell>
        </row>
        <row r="18">
          <cell r="B18" t="str">
            <v>Greenko Mamatkheda Wind Private Ltd(MP)</v>
          </cell>
          <cell r="C18" t="str">
            <v>MP</v>
          </cell>
        </row>
        <row r="19">
          <cell r="B19" t="str">
            <v xml:space="preserve">Greenko Renewable Power Private Ltd </v>
          </cell>
          <cell r="C19" t="str">
            <v>RJ</v>
          </cell>
        </row>
        <row r="20">
          <cell r="B20" t="str">
            <v>Greenko Sironj Wind Power Private Ltd</v>
          </cell>
          <cell r="C20" t="str">
            <v>MH</v>
          </cell>
        </row>
        <row r="21">
          <cell r="B21" t="str">
            <v>Greenko Uravakonda Wind Power Pvt Ltd</v>
          </cell>
          <cell r="C21" t="str">
            <v>AP</v>
          </cell>
        </row>
        <row r="22">
          <cell r="B22" t="str">
            <v>Poly Solar Park Private Limited</v>
          </cell>
          <cell r="C22" t="str">
            <v>AP</v>
          </cell>
        </row>
        <row r="23">
          <cell r="B23" t="str">
            <v>Ratnagiri Wind Power Projects Private Limited</v>
          </cell>
          <cell r="C23" t="str">
            <v>MH</v>
          </cell>
        </row>
        <row r="24">
          <cell r="B24" t="str">
            <v>Rayalaseema Wind Energy Company Pvt Ltd</v>
          </cell>
          <cell r="C24" t="str">
            <v>AP</v>
          </cell>
        </row>
        <row r="25">
          <cell r="B25" t="str">
            <v xml:space="preserve">Saipuram Wind Energies Private Limited </v>
          </cell>
          <cell r="C25" t="str">
            <v>AP</v>
          </cell>
        </row>
        <row r="26">
          <cell r="B26" t="str">
            <v>Sandla Wind Project Private Limited</v>
          </cell>
          <cell r="C26" t="str">
            <v>AP</v>
          </cell>
        </row>
        <row r="27">
          <cell r="B27" t="str">
            <v>Saroja Renewables Private Limited</v>
          </cell>
          <cell r="C27" t="str">
            <v>KA</v>
          </cell>
        </row>
        <row r="28">
          <cell r="B28" t="str">
            <v>Shanay Renewables Private  Ltd</v>
          </cell>
          <cell r="C28" t="str">
            <v>KA</v>
          </cell>
        </row>
        <row r="29">
          <cell r="B29" t="str">
            <v>Skeiron Renewable Energy Amidyala Pvt Ltd</v>
          </cell>
          <cell r="C29" t="str">
            <v>AP</v>
          </cell>
        </row>
        <row r="30">
          <cell r="B30" t="str">
            <v>Skeiron Renewable Energy Kustagi Pvt Ltd</v>
          </cell>
          <cell r="C30" t="str">
            <v>KA</v>
          </cell>
        </row>
        <row r="31">
          <cell r="B31" t="str">
            <v>Tanot Wind Power Ventures Private Limited</v>
          </cell>
          <cell r="C31" t="str">
            <v>RJ</v>
          </cell>
        </row>
        <row r="32">
          <cell r="B32" t="str">
            <v>Vayuputhra Energy Private Limited</v>
          </cell>
          <cell r="C32" t="str">
            <v>AP</v>
          </cell>
        </row>
        <row r="33">
          <cell r="B33" t="str">
            <v>Vyshali Energy Private Limited</v>
          </cell>
          <cell r="C33" t="str">
            <v>KA</v>
          </cell>
        </row>
        <row r="34">
          <cell r="B34" t="str">
            <v>Guttaseema Wind Energy Company Private Limited</v>
          </cell>
          <cell r="C34" t="str">
            <v>AP</v>
          </cell>
        </row>
        <row r="35">
          <cell r="B35" t="str">
            <v>Wind Urja India Private Limited</v>
          </cell>
          <cell r="C35" t="str">
            <v>RJ</v>
          </cell>
        </row>
        <row r="36">
          <cell r="B36" t="str">
            <v>Wind Urja India Private Limited</v>
          </cell>
          <cell r="C36" t="str">
            <v>TN</v>
          </cell>
        </row>
        <row r="37">
          <cell r="B37" t="str">
            <v>Ratedi Wind Power Private Limited - MP</v>
          </cell>
          <cell r="C37" t="str">
            <v>MP</v>
          </cell>
        </row>
        <row r="38">
          <cell r="B38" t="str">
            <v>Ratedi Wind Power Private Limited - GJ</v>
          </cell>
          <cell r="C38" t="str">
            <v>GJ</v>
          </cell>
        </row>
        <row r="39">
          <cell r="B39" t="str">
            <v>Ratedi Wind Power Private Limited - RJ</v>
          </cell>
          <cell r="C39" t="str">
            <v>RJ</v>
          </cell>
        </row>
        <row r="40">
          <cell r="B40" t="str">
            <v>Ratedi Wind Power Private Limited - TN</v>
          </cell>
          <cell r="C40" t="str">
            <v>TN</v>
          </cell>
        </row>
        <row r="41">
          <cell r="B41" t="str">
            <v>Ratedi Wind Power Private Limited - MP</v>
          </cell>
          <cell r="C41" t="str">
            <v>MP</v>
          </cell>
        </row>
        <row r="42">
          <cell r="B42" t="str">
            <v>Tadas Wind Energy Private Limited - AP</v>
          </cell>
          <cell r="C42" t="str">
            <v>AP</v>
          </cell>
        </row>
        <row r="43">
          <cell r="B43" t="str">
            <v>Tadas Wind Energy Private Limited - GJ</v>
          </cell>
          <cell r="C43" t="str">
            <v>GJ</v>
          </cell>
        </row>
        <row r="44">
          <cell r="B44" t="str">
            <v>Tadas Wind Energy Private Limited - KA</v>
          </cell>
          <cell r="C44" t="str">
            <v>KA</v>
          </cell>
        </row>
        <row r="45">
          <cell r="B45" t="str">
            <v>Lalpur Wind Energy Private Limited - GJ</v>
          </cell>
          <cell r="C45" t="str">
            <v>GJ</v>
          </cell>
        </row>
        <row r="46">
          <cell r="B46" t="str">
            <v>Lalpur Wind Energy Private Limited - MH</v>
          </cell>
          <cell r="C46" t="str">
            <v>MH</v>
          </cell>
        </row>
        <row r="47">
          <cell r="B47" t="str">
            <v>Lalpur Wind Energy Private Limited - KA</v>
          </cell>
          <cell r="C47" t="str">
            <v>KA</v>
          </cell>
        </row>
        <row r="48">
          <cell r="B48" t="str">
            <v>Lalpur Wind Energy Private Limited -RJ</v>
          </cell>
          <cell r="C48" t="str">
            <v>RJ</v>
          </cell>
        </row>
        <row r="49">
          <cell r="B49" t="str">
            <v>Khandke Wind Energy Private Limited - AP</v>
          </cell>
          <cell r="C49" t="str">
            <v>AP</v>
          </cell>
        </row>
        <row r="50">
          <cell r="B50" t="str">
            <v>Khandke Wind Energy Private Limited - GJ</v>
          </cell>
          <cell r="C50" t="str">
            <v>GJ</v>
          </cell>
        </row>
        <row r="51">
          <cell r="B51" t="str">
            <v>Khandke Wind Energy Private Limited - RJ</v>
          </cell>
          <cell r="C51" t="str">
            <v>RJ</v>
          </cell>
        </row>
        <row r="52">
          <cell r="B52" t="str">
            <v>Khandke Wind Energy Private Limited - MH</v>
          </cell>
          <cell r="C52" t="str">
            <v>MH</v>
          </cell>
        </row>
        <row r="53">
          <cell r="B53" t="str">
            <v>Etesian Urja Limited</v>
          </cell>
          <cell r="C53" t="str">
            <v>MP</v>
          </cell>
        </row>
        <row r="54">
          <cell r="B54" t="str">
            <v>Kaze Energy Limited</v>
          </cell>
          <cell r="C54" t="str">
            <v>GJ</v>
          </cell>
        </row>
        <row r="55">
          <cell r="B55" t="str">
            <v>Greenko Mamatkheda Wind Private Ltd(KA)</v>
          </cell>
          <cell r="C55" t="str">
            <v>KA</v>
          </cell>
        </row>
        <row r="56">
          <cell r="B56" t="str">
            <v>Aarish Solar Power Private Limited</v>
          </cell>
          <cell r="C56" t="str">
            <v>AP</v>
          </cell>
        </row>
        <row r="57">
          <cell r="B57" t="str">
            <v>Aashman Energy Private Limited</v>
          </cell>
          <cell r="C57" t="str">
            <v>AP</v>
          </cell>
        </row>
        <row r="58">
          <cell r="B58" t="str">
            <v>Divyesh Power Private Limited</v>
          </cell>
          <cell r="C58" t="str">
            <v>AP</v>
          </cell>
        </row>
        <row r="59">
          <cell r="B59" t="str">
            <v>Elena Renewable Energy Private Limited</v>
          </cell>
          <cell r="C59" t="str">
            <v>AP</v>
          </cell>
        </row>
        <row r="60">
          <cell r="B60" t="str">
            <v>Pratyash Renewable Private Limited</v>
          </cell>
          <cell r="C60" t="str">
            <v>AP</v>
          </cell>
        </row>
        <row r="61">
          <cell r="B61" t="str">
            <v>SEI Baskara Power Private Limited</v>
          </cell>
          <cell r="C61" t="str">
            <v>AP</v>
          </cell>
        </row>
        <row r="62">
          <cell r="B62" t="str">
            <v>SEI Enerstar Renewable Energy Private Limited</v>
          </cell>
          <cell r="C62" t="str">
            <v>AP</v>
          </cell>
        </row>
        <row r="63">
          <cell r="B63" t="str">
            <v>SEI Mihir Energy Private Limited</v>
          </cell>
          <cell r="C63" t="str">
            <v>AP</v>
          </cell>
        </row>
        <row r="64">
          <cell r="B64" t="str">
            <v>Shreyas Renewable Energy Pvt Ltd</v>
          </cell>
          <cell r="C64" t="str">
            <v>AP</v>
          </cell>
        </row>
        <row r="65">
          <cell r="B65" t="str">
            <v>Zuvan Energy Private Limited</v>
          </cell>
          <cell r="C65" t="str">
            <v>AP</v>
          </cell>
        </row>
        <row r="66">
          <cell r="B66" t="str">
            <v xml:space="preserve">Achintya Solar Power Private Limited
</v>
          </cell>
          <cell r="C66" t="str">
            <v>TS</v>
          </cell>
        </row>
        <row r="67">
          <cell r="B67" t="str">
            <v>Dhruv Milkose Private Limited</v>
          </cell>
          <cell r="C67" t="str">
            <v>UP</v>
          </cell>
        </row>
        <row r="68">
          <cell r="B68" t="str">
            <v xml:space="preserve">Grinibhrit Solar Power Private Limited
</v>
          </cell>
          <cell r="C68" t="str">
            <v>TS</v>
          </cell>
        </row>
        <row r="69">
          <cell r="B69" t="str">
            <v xml:space="preserve">Jilesh Power Private Limited </v>
          </cell>
          <cell r="C69" t="str">
            <v>TS</v>
          </cell>
        </row>
        <row r="70">
          <cell r="B70" t="str">
            <v>Greenko solar Power (Medak) Limited</v>
          </cell>
          <cell r="C70" t="str">
            <v>TS</v>
          </cell>
        </row>
        <row r="71">
          <cell r="B71" t="str">
            <v>New Era Enviro Ventues (Mahbubnagar) Pvt Ltd</v>
          </cell>
          <cell r="C71" t="str">
            <v>AP</v>
          </cell>
        </row>
        <row r="72">
          <cell r="B72" t="str">
            <v xml:space="preserve">Greenko Charanka Solar Energy Private Ltd </v>
          </cell>
          <cell r="C72" t="str">
            <v>GJ</v>
          </cell>
        </row>
        <row r="73">
          <cell r="B73" t="str">
            <v xml:space="preserve">Greenko Suvaan Energy Private Ltd </v>
          </cell>
          <cell r="C73" t="str">
            <v>MH</v>
          </cell>
        </row>
        <row r="74">
          <cell r="B74" t="str">
            <v>Pennar Renewables Pvt Ltd</v>
          </cell>
          <cell r="C74" t="str">
            <v>TS</v>
          </cell>
        </row>
        <row r="75">
          <cell r="B75" t="str">
            <v>Premier Photovoltaic Medak Pvt Ltd</v>
          </cell>
          <cell r="C75" t="str">
            <v>TS</v>
          </cell>
        </row>
        <row r="76">
          <cell r="B76" t="str">
            <v>Greenko Solar Power (Dharmavaram) Ltd</v>
          </cell>
          <cell r="C76" t="str">
            <v>AP</v>
          </cell>
        </row>
        <row r="77">
          <cell r="B77" t="str">
            <v>RT Renewable Energy India Pvt Ltd</v>
          </cell>
          <cell r="C77" t="str">
            <v>TN</v>
          </cell>
        </row>
        <row r="78">
          <cell r="B78" t="str">
            <v>SEI Adhavan Power Private Limited</v>
          </cell>
          <cell r="C78" t="str">
            <v>TN</v>
          </cell>
        </row>
        <row r="79">
          <cell r="B79" t="str">
            <v>SEI Aditi Power Private Limited</v>
          </cell>
          <cell r="C79" t="str">
            <v>KA</v>
          </cell>
        </row>
        <row r="80">
          <cell r="B80" t="str">
            <v>SEI Adityashakti Private Limited</v>
          </cell>
          <cell r="C80" t="str">
            <v>TN</v>
          </cell>
        </row>
        <row r="81">
          <cell r="B81" t="str">
            <v>SEI Arushi Private Ltd</v>
          </cell>
          <cell r="C81" t="str">
            <v>AP</v>
          </cell>
        </row>
        <row r="82">
          <cell r="B82" t="str">
            <v>SEI Bheem Private Limited</v>
          </cell>
          <cell r="C82" t="str">
            <v>KA</v>
          </cell>
        </row>
        <row r="83">
          <cell r="B83" t="str">
            <v>SEI Diamond Private Limited</v>
          </cell>
          <cell r="C83" t="str">
            <v>KA</v>
          </cell>
        </row>
        <row r="84">
          <cell r="B84" t="str">
            <v>SEI Green Flash Private Ltd</v>
          </cell>
          <cell r="C84" t="str">
            <v>AP</v>
          </cell>
        </row>
        <row r="85">
          <cell r="B85" t="str">
            <v>SEI Kathiravan Power Private Ltd</v>
          </cell>
          <cell r="C85" t="str">
            <v>TN</v>
          </cell>
        </row>
        <row r="86">
          <cell r="B86" t="str">
            <v>SEI Phoebus Private Limited</v>
          </cell>
          <cell r="C86" t="str">
            <v>TN</v>
          </cell>
        </row>
        <row r="87">
          <cell r="B87" t="str">
            <v>SEI Sriram Power Private Ltd</v>
          </cell>
          <cell r="C87" t="str">
            <v>AP</v>
          </cell>
        </row>
        <row r="88">
          <cell r="B88" t="str">
            <v>SEI Sriram Power Private Ltd</v>
          </cell>
          <cell r="C88" t="str">
            <v>TS</v>
          </cell>
        </row>
        <row r="89">
          <cell r="B89" t="str">
            <v>SEI Sunscope Energy Private Ltd</v>
          </cell>
          <cell r="C89" t="str">
            <v>DL</v>
          </cell>
        </row>
        <row r="90">
          <cell r="B90" t="str">
            <v>SEI Suryashakti Power Pvt Ltd</v>
          </cell>
          <cell r="C90" t="str">
            <v>KA</v>
          </cell>
        </row>
        <row r="91">
          <cell r="B91" t="str">
            <v>SEI Venus Private Limited</v>
          </cell>
          <cell r="C91" t="str">
            <v>KA</v>
          </cell>
        </row>
        <row r="92">
          <cell r="B92" t="str">
            <v>Sunborne Energy Andhra Private Ltd</v>
          </cell>
          <cell r="C92" t="str">
            <v>TS</v>
          </cell>
        </row>
        <row r="93">
          <cell r="B93" t="str">
            <v>Suvarchas Solar Power Private Limited</v>
          </cell>
          <cell r="C93" t="str">
            <v>TS</v>
          </cell>
        </row>
        <row r="94">
          <cell r="B94" t="str">
            <v>Vishvarupa Solar Power Private Limited</v>
          </cell>
          <cell r="C94" t="str">
            <v>TS</v>
          </cell>
        </row>
        <row r="95">
          <cell r="B95" t="str">
            <v xml:space="preserve">Zuka Power Private Limited </v>
          </cell>
          <cell r="C95" t="str">
            <v>TS</v>
          </cell>
        </row>
        <row r="96">
          <cell r="B96" t="str">
            <v>SEI Solarvana Power Pvt Ltd</v>
          </cell>
          <cell r="C96" t="str">
            <v>MP</v>
          </cell>
        </row>
        <row r="97">
          <cell r="B97" t="str">
            <v>SEI Sooraj Renewble  Energy Private Limited</v>
          </cell>
          <cell r="C97" t="str">
            <v>MP</v>
          </cell>
        </row>
        <row r="98">
          <cell r="B98" t="str">
            <v>SEI Sunshine Power Private Ltd</v>
          </cell>
          <cell r="C98" t="str">
            <v>MP</v>
          </cell>
        </row>
        <row r="99">
          <cell r="B99" t="str">
            <v>SEI Ravikiran Energy Pvt Ltd</v>
          </cell>
          <cell r="C99" t="str">
            <v>MP</v>
          </cell>
        </row>
        <row r="100">
          <cell r="B100" t="str">
            <v>SEI Renewable Energy Pvt Ltd</v>
          </cell>
          <cell r="C100" t="str">
            <v>MP</v>
          </cell>
        </row>
        <row r="101">
          <cell r="B101" t="str">
            <v>SEI Jyotiswaroop Power Pvt Ltd</v>
          </cell>
          <cell r="C101" t="str">
            <v>MP</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persons/person.xml><?xml version="1.0" encoding="utf-8"?>
<personList xmlns="http://schemas.microsoft.com/office/spreadsheetml/2018/threadedcomments" xmlns:x="http://schemas.openxmlformats.org/spreadsheetml/2006/main">
  <person displayName="Ashutosh Pande" id="{1D7491B6-79AF-44F1-8C91-E33AE00B2416}" userId="S::apande@lantaugroup.com::79bd2d3b-9689-4374-9a96-d60eadb89108" providerId="AD"/>
  <person displayName="Piyush Thukral" id="{17E91F6B-9DCC-47F0-BAA0-E3C60786E0C2}" userId="S::pthukral@lantaugroup.com::e66cea98-a00f-4ac3-a759-98f104e94438" providerId="AD"/>
  <person displayName="Sree Rama Kumar Yeddanapudi" id="{EB2DB22A-3986-4160-A657-0F02F1B8DEB7}" userId="S::sreerama.y@greenkogroup.com::a227a089-f188-4656-b402-473cce23e91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34" dT="2024-07-22T06:25:00.97" personId="{17E91F6B-9DCC-47F0-BAA0-E3C60786E0C2}" id="{09D3B425-8A64-445F-BC69-7D77B42EB5D4}">
    <text>This was named previously, rtc_demand_settings , now has been renamed as fixed_demand_settings as it captures RTC, FDRE, etc contracts</text>
  </threadedComment>
</ThreadedComments>
</file>

<file path=xl/threadedComments/threadedComment2.xml><?xml version="1.0" encoding="utf-8"?>
<ThreadedComments xmlns="http://schemas.microsoft.com/office/spreadsheetml/2018/threadedcomments" xmlns:x="http://schemas.openxmlformats.org/spreadsheetml/2006/main">
  <threadedComment ref="D18" dT="2024-07-01T06:56:01.55" personId="{EB2DB22A-3986-4160-A657-0F02F1B8DEB7}" id="{73B71F0E-8C64-4BA3-B194-1CB42E18F3A2}">
    <text>Please call it Reserve %</text>
  </threadedComment>
  <threadedComment ref="D18" dT="2024-07-02T11:31:07.42" personId="{17E91F6B-9DCC-47F0-BAA0-E3C60786E0C2}" id="{6D995F42-678A-4792-AEF5-AA2702402F1C}" parentId="{73B71F0E-8C64-4BA3-B194-1CB42E18F3A2}">
    <text xml:space="preserve">Ok. </text>
  </threadedComment>
  <threadedComment ref="D26" dT="2024-07-01T06:41:58.29" personId="{EB2DB22A-3986-4160-A657-0F02F1B8DEB7}" id="{AED7F427-116C-4257-BD5B-3E96942FB0C4}">
    <text>How does model ensure there is no double commitments across revenue streams? We need to ensure if capacity is committed to a PPA/Bilateral/DA/RTM/TRAS/SRAS the same capacity is not committed in another and total commitment cannot exceed 100%</text>
  </threadedComment>
  <threadedComment ref="D26" dT="2024-07-02T11:31:01.70" personId="{17E91F6B-9DCC-47F0-BAA0-E3C60786E0C2}" id="{C715A6B2-E28E-44EC-86AE-1431C99CAF26}" parentId="{AED7F427-116C-4257-BD5B-3E96942FB0C4}">
    <text>Total generation will include all the contracts plus markets (which will all be treated exclusive to each other).</text>
  </threadedComment>
  <threadedComment ref="E26" dT="2024-07-03T09:17:43.23" personId="{17E91F6B-9DCC-47F0-BAA0-E3C60786E0C2}" id="{7DCA875E-3381-4E9B-A99F-320028A2D27C}">
    <text xml:space="preserve">Updated the label description. </text>
  </threadedComment>
  <threadedComment ref="E39" dT="2024-07-01T04:56:04.22" personId="{EB2DB22A-3986-4160-A657-0F02F1B8DEB7}" id="{D22EA9F1-BF96-493F-9FA0-B6C3D535966D}">
    <text>Keep 20 segment that don’t have to necessarily be equidistant. User should be able represent a curve as a piecewise linear</text>
  </threadedComment>
  <threadedComment ref="E39" dT="2024-07-02T11:31:32.72" personId="{17E91F6B-9DCC-47F0-BAA0-E3C60786E0C2}" id="{6D63DA1E-9080-42CE-8C18-592D7D7B8863}" parentId="{D22EA9F1-BF96-493F-9FA0-B6C3D535966D}">
    <text>Ok.</text>
  </threadedComment>
  <threadedComment ref="F69" dT="2024-07-01T07:00:26.94" personId="{EB2DB22A-3986-4160-A657-0F02F1B8DEB7}" id="{B08F7880-8D41-456D-9191-2BC6BC00EC37}">
    <text>Cubic meters</text>
  </threadedComment>
  <threadedComment ref="F69" dT="2024-07-02T11:31:38.10" personId="{17E91F6B-9DCC-47F0-BAA0-E3C60786E0C2}" id="{62E74F5F-63BF-4D54-8B0F-5E1976520935}" parentId="{B08F7880-8D41-456D-9191-2BC6BC00EC37}">
    <text>Ok</text>
  </threadedComment>
  <threadedComment ref="D76" dT="2024-06-27T07:51:03.19" personId="{EB2DB22A-3986-4160-A657-0F02F1B8DEB7}" id="{858B0A0B-2F89-4C57-9049-0CF9387C07BF}">
    <text>Suggest to call it a Reserve % instead of availability_Factor</text>
  </threadedComment>
  <threadedComment ref="D76" dT="2024-07-02T11:31:45.56" personId="{17E91F6B-9DCC-47F0-BAA0-E3C60786E0C2}" id="{9EA4630F-01A5-4D2D-A441-DEDFAA56696B}" parentId="{858B0A0B-2F89-4C57-9049-0CF9387C07BF}">
    <text>Ok.</text>
  </threadedComment>
  <threadedComment ref="D95" dT="2024-07-01T07:16:52.13" personId="{EB2DB22A-3986-4160-A657-0F02F1B8DEB7}" id="{E01DF856-5B05-43D4-B5A1-0089FC9A1A16}">
    <text>In addition to Capacity, the Dynamic Avail Capacity for each Time Block also needs to be tracked as this is the Max MW that can be scheduled.</text>
  </threadedComment>
  <threadedComment ref="D95" dT="2024-07-02T12:09:49.81" personId="{1D7491B6-79AF-44F1-8C91-E33AE00B2416}" id="{20884BB3-B8C5-442D-8187-F08CF9832282}" parentId="{E01DF856-5B05-43D4-B5A1-0089FC9A1A16}">
    <text>Available capacity can be modelled per timeblock</text>
  </threadedComment>
  <threadedComment ref="D95" dT="2024-07-05T14:10:46.14" personId="{17E91F6B-9DCC-47F0-BAA0-E3C60786E0C2}" id="{A352F200-88C0-4FDA-BA73-77C1D8A7A672}" parentId="{E01DF856-5B05-43D4-B5A1-0089FC9A1A16}">
    <text xml:space="preserve">We have now also incorporated a WS_declared_capacity which captures the capacity of respective Wind, Solar (WS) plants for each time-block. </text>
  </threadedComment>
  <threadedComment ref="D103" dT="2024-07-01T07:16:52.13" personId="{EB2DB22A-3986-4160-A657-0F02F1B8DEB7}" id="{0E320706-1F0D-4821-82B7-D9055834784F}">
    <text>In addition to Capacity, the Dynamic Avail Capacity for each Time Block also needs to be tracked as this is the Max MW that can be scheduled.</text>
  </threadedComment>
  <threadedComment ref="D103" dT="2024-07-02T12:09:49.81" personId="{1D7491B6-79AF-44F1-8C91-E33AE00B2416}" id="{D5C7A65B-1C02-45BD-8821-8125F8F70DB1}" parentId="{0E320706-1F0D-4821-82B7-D9055834784F}">
    <text>Available capacity can be modelled per timeblock</text>
  </threadedComment>
  <threadedComment ref="D103" dT="2024-07-05T14:10:46.14" personId="{17E91F6B-9DCC-47F0-BAA0-E3C60786E0C2}" id="{D3DD8A9A-CD36-4148-903A-1F21E6660FE8}" parentId="{0E320706-1F0D-4821-82B7-D9055834784F}">
    <text xml:space="preserve">We have now also incorporated a WS_declared_capacity which captures the capacity of respective Wind, Solar (WS) plants for each time-block. </text>
  </threadedComment>
  <threadedComment ref="E105" dT="2024-07-01T07:25:23.39" personId="{EB2DB22A-3986-4160-A657-0F02F1B8DEB7}" id="{68A2F889-4DFC-48CB-ADEB-869B38E42738}">
    <text xml:space="preserve">Need to model Storage Contracts as a slice of entire storage. With limits of how much capacity or energy each contract can serve, the plant's storage needs to be carved into Virtual Storage Assets </text>
  </threadedComment>
  <threadedComment ref="E105" dT="2024-07-02T11:33:44.05" personId="{17E91F6B-9DCC-47F0-BAA0-E3C60786E0C2}" id="{2708994A-6D62-4F9D-9186-7937D0742B31}" parentId="{68A2F889-4DFC-48CB-ADEB-869B38E42738}">
    <text xml:space="preserve">This has been modelled as characteristics of contracts. </text>
  </threadedComment>
  <threadedComment ref="E111" dT="2024-07-01T07:23:19.13" personId="{EB2DB22A-3986-4160-A657-0F02F1B8DEB7}" id="{C80D5686-F0AE-4BBB-98E9-7C4C8122C80D}">
    <text>Why is it rate?</text>
  </threadedComment>
  <threadedComment ref="E111" dT="2024-07-02T11:35:25.43" personId="{17E91F6B-9DCC-47F0-BAA0-E3C60786E0C2}" id="{9AFECC92-970B-4369-80B3-54D8D40FDDF6}" parentId="{C80D5686-F0AE-4BBB-98E9-7C4C8122C80D}">
    <text xml:space="preserve">We mean capacity. </text>
  </threadedComment>
  <threadedComment ref="E112" dT="2024-07-01T07:23:32.09" personId="{EB2DB22A-3986-4160-A657-0F02F1B8DEB7}" id="{6E0DB65E-B19F-403E-8E25-AE2023BF348B}">
    <text xml:space="preserve">Why is it rate?
</text>
  </threadedComment>
  <threadedComment ref="E112" dT="2024-07-03T10:24:28.28" personId="{17E91F6B-9DCC-47F0-BAA0-E3C60786E0C2}" id="{969469C0-469B-4612-942B-F1777FAFA672}" parentId="{6E0DB65E-B19F-403E-8E25-AE2023BF348B}">
    <text xml:space="preserve">We mean capacity. </text>
  </threadedComment>
  <threadedComment ref="D114" dT="2024-07-01T07:27:31.22" personId="{EB2DB22A-3986-4160-A657-0F02F1B8DEB7}" id="{BE05B156-5318-4842-8635-0D0F25104A99}">
    <text>Add another variable called round trip efficiency which measures amount of MWHr realized during generation against a unit MWHr of energy used during pumping/charging.</text>
  </threadedComment>
  <threadedComment ref="D114" dT="2024-07-02T11:36:12.89" personId="{17E91F6B-9DCC-47F0-BAA0-E3C60786E0C2}" id="{493C2B3F-DAEC-4D9C-95B1-19F89C567880}" parentId="{BE05B156-5318-4842-8635-0D0F25104A99}">
    <text xml:space="preserve">Charging and discharging efficiencies would be both applied together and impact the state of change of storage unit. </text>
  </threadedComment>
  <threadedComment ref="D114" dT="2024-07-02T12:16:44.26" personId="{1D7491B6-79AF-44F1-8C91-E33AE00B2416}" id="{95BE6F05-644A-41EE-BDDE-E1CCBE1D1366}" parentId="{BE05B156-5318-4842-8635-0D0F25104A99}">
    <text>Roundtrip efficiency</text>
  </threadedComment>
  <threadedComment ref="E114" dT="2024-07-04T05:35:00.27" personId="{17E91F6B-9DCC-47F0-BAA0-E3C60786E0C2}" id="{CBEEB1A3-D400-499B-954B-93055972F008}">
    <text>Updated the definition.</text>
  </threadedComment>
  <threadedComment ref="D115" dT="2024-07-03T10:09:34.14" personId="{17E91F6B-9DCC-47F0-BAA0-E3C60786E0C2}" id="{319E8B98-ACBC-44CB-867A-48D000BB2003}">
    <text>As discussed with Sree, included roundtrip efficiency as another parameter, in addition to charging and discharging efficiency.</text>
  </threadedComment>
  <threadedComment ref="E121" dT="2024-07-01T07:35:57.29" personId="{EB2DB22A-3986-4160-A657-0F02F1B8DEB7}" id="{8C432F05-4762-475A-BEB4-C24B11A5A5E8}">
    <text>These are defined on a unit basis. However, the plant can have multiple units in generation and a few in pumping depending on level of schedule</text>
  </threadedComment>
  <threadedComment ref="E121" dT="2024-07-02T11:38:11.70" personId="{17E91F6B-9DCC-47F0-BAA0-E3C60786E0C2}" id="{D67DF3D4-C6B2-4FA7-8DE6-E9DD821D8A35}" parentId="{8C432F05-4762-475A-BEB4-C24B11A5A5E8}">
    <text>This constraint has been modelled at a unit level. All units will be linked with simultaneous operation constraints.</text>
  </threadedComment>
  <threadedComment ref="E146" dT="2024-07-01T07:25:23.39" personId="{EB2DB22A-3986-4160-A657-0F02F1B8DEB7}" id="{8CF33B1E-70CA-49A7-851D-0D590A4DC95C}">
    <text xml:space="preserve">Need to model Storage Contracts as a slice of entire storage. With limits of how much capacity or energy each contract can serve, the plant's storage needs to be carved into Virtual Storage Assets </text>
  </threadedComment>
  <threadedComment ref="E146" dT="2024-07-02T11:33:44.05" personId="{17E91F6B-9DCC-47F0-BAA0-E3C60786E0C2}" id="{7FEDF0DF-C8BA-4B86-A438-A508C9879267}" parentId="{8CF33B1E-70CA-49A7-851D-0D590A4DC95C}">
    <text xml:space="preserve">This has been modelled as characteristics of contracts. </text>
  </threadedComment>
  <threadedComment ref="E162" dT="2024-07-01T07:25:23.39" personId="{EB2DB22A-3986-4160-A657-0F02F1B8DEB7}" id="{1D310A5E-A5F5-4F9C-B44E-05F8F26BDB64}">
    <text xml:space="preserve">Need to model Storage Contracts as a slice of entire storage. With limits of how much capacity or energy each contract can serve, the plant's storage needs to be carved into Virtual Storage Assets </text>
  </threadedComment>
  <threadedComment ref="E162" dT="2024-07-02T11:33:44.05" personId="{17E91F6B-9DCC-47F0-BAA0-E3C60786E0C2}" id="{5D0B81CC-3F07-4A58-9DA8-98EAE8ADB8E3}" parentId="{1D310A5E-A5F5-4F9C-B44E-05F8F26BDB64}">
    <text xml:space="preserve">This has been modelled as characteristics of contracts. </text>
  </threadedComment>
  <threadedComment ref="E176" dT="2024-07-03T08:59:13.72" personId="{17E91F6B-9DCC-47F0-BAA0-E3C60786E0C2}" id="{CCD7B52D-AB7E-4454-8990-B5BC1DA898D1}">
    <text>Modified to time-stamp</text>
  </threadedComment>
  <threadedComment ref="E205" dT="2024-07-12T11:33:26.08" personId="{17E91F6B-9DCC-47F0-BAA0-E3C60786E0C2}" id="{C0C4F14D-3366-42A2-ADDE-9B69A3625D6E}">
    <text xml:space="preserve">Please use the - Procedure-for-computation-and-sharing-of-ISTS-Losses-First-Amendment_Final.pdf (posoco.in)  which was used for reference. </text>
    <extLst>
      <x:ext xmlns:xltc2="http://schemas.microsoft.com/office/spreadsheetml/2020/threadedcomments2" uri="{F7C98A9C-CBB3-438F-8F68-D28B6AF4A901}">
        <xltc2:checksum>1673834896</xltc2:checksum>
        <xltc2:hyperlink startIndex="17" length="90" url="https://posoco.in/wp-content/uploads/2023/09/Procedure-for-computation-and-sharing-of-ISTS-Losses-First-Amendment_Final.pdf"/>
      </x:ext>
    </extLst>
  </threadedComment>
  <threadedComment ref="E221" dT="2024-07-12T11:33:26.08" personId="{17E91F6B-9DCC-47F0-BAA0-E3C60786E0C2}" id="{68F40971-2227-45C2-9365-7ACEC64AF1F1}">
    <text xml:space="preserve">Please use the - Procedure-for-computation-and-sharing-of-ISTS-Losses-First-Amendment_Final.pdf (posoco.in)  which was used for reference. </text>
    <extLst>
      <x:ext xmlns:xltc2="http://schemas.microsoft.com/office/spreadsheetml/2020/threadedcomments2" uri="{F7C98A9C-CBB3-438F-8F68-D28B6AF4A901}">
        <xltc2:checksum>1673834896</xltc2:checksum>
        <xltc2:hyperlink startIndex="17" length="90" url="https://posoco.in/wp-content/uploads/2023/09/Procedure-for-computation-and-sharing-of-ISTS-Losses-First-Amendment_Final.pdf"/>
      </x:ext>
    </extLst>
  </threadedComment>
  <threadedComment ref="B222" dT="2024-07-21T11:42:13.30" personId="{17E91F6B-9DCC-47F0-BAA0-E3C60786E0C2}" id="{E1D2695A-40D4-4A02-81C2-BFCB50C3E673}">
    <text>Name was previously rtc_demand_settings; has been changed to fixed_demand_settings. The fixed demand can handle RTC, FDRE, tolling type of contracts.</text>
  </threadedComment>
  <threadedComment ref="E233" dT="2024-07-12T11:33:26.08" personId="{17E91F6B-9DCC-47F0-BAA0-E3C60786E0C2}" id="{F29F6A10-EC98-4F6D-8753-4F9709965A4B}">
    <text xml:space="preserve">Please use the - Procedure-for-computation-and-sharing-of-ISTS-Losses-First-Amendment_Final.pdf (posoco.in)  which was used for reference. </text>
    <extLst>
      <x:ext xmlns:xltc2="http://schemas.microsoft.com/office/spreadsheetml/2020/threadedcomments2" uri="{F7C98A9C-CBB3-438F-8F68-D28B6AF4A901}">
        <xltc2:checksum>1673834896</xltc2:checksum>
        <xltc2:hyperlink startIndex="17" length="90" url="https://posoco.in/wp-content/uploads/2023/09/Procedure-for-computation-and-sharing-of-ISTS-Losses-First-Amendment_Final.pdf"/>
      </x:ext>
    </extLst>
  </threadedComment>
  <threadedComment ref="D235" dT="2024-06-27T04:33:41.14" personId="{EB2DB22A-3986-4160-A657-0F02F1B8DEB7}" id="{33265050-EE43-4B45-9BEF-8E6356307440}" done="1">
    <text>Make these time stamps as runs can span multiple days.All sheets using Time should instead use a Time Stamp preferably associated with the beginning of the Time Block.</text>
  </threadedComment>
  <threadedComment ref="D235" dT="2024-07-02T11:41:54.16" personId="{17E91F6B-9DCC-47F0-BAA0-E3C60786E0C2}" id="{63FDABAC-0182-433A-BF99-FACDEAADA7E4}" parentId="{33265050-EE43-4B45-9BEF-8E6356307440}">
    <text xml:space="preserve">Ok. </text>
  </threadedComment>
  <threadedComment ref="E235" dT="2024-07-03T08:59:13.72" personId="{17E91F6B-9DCC-47F0-BAA0-E3C60786E0C2}" id="{C8E3A163-BE67-4764-90E0-5A2424AD5961}">
    <text>Modified to time-stamp</text>
  </threadedComment>
  <threadedComment ref="D237" dT="2024-07-03T10:29:08.16" personId="{17E91F6B-9DCC-47F0-BAA0-E3C60786E0C2}" id="{3A98F465-4057-473D-BDD9-AEFA4AB1797C}" done="1">
    <text xml:space="preserve">Modified label. </text>
  </threadedComment>
  <threadedComment ref="E242" dT="2024-07-03T08:59:13.72" personId="{17E91F6B-9DCC-47F0-BAA0-E3C60786E0C2}" id="{7A086CB0-E788-49E4-B437-291DC58315CD}">
    <text>Modified to time-stamp</text>
  </threadedComment>
</ThreadedComments>
</file>

<file path=xl/threadedComments/threadedComment3.xml><?xml version="1.0" encoding="utf-8"?>
<ThreadedComments xmlns="http://schemas.microsoft.com/office/spreadsheetml/2018/threadedcomments" xmlns:x="http://schemas.openxmlformats.org/spreadsheetml/2006/main">
  <threadedComment ref="A5" dT="2024-07-03T15:44:21.03" personId="{17E91F6B-9DCC-47F0-BAA0-E3C60786E0C2}" id="{630DC73B-9882-4307-B55C-6ECC1D5609A4}">
    <text>Assuming numbers for now as under CERC for UK, AP, MH, MP, TS, DL, RJ</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4-07-03T14:48:03.11" personId="{17E91F6B-9DCC-47F0-BAA0-E3C60786E0C2}" id="{9F322216-81AF-4A16-B921-9B227A623416}">
    <text xml:space="preserve">Assuming these flags for now. Request you to provide information on which state applies to which generator.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4-06-27T04:38:10.59" personId="{EB2DB22A-3986-4160-A657-0F02F1B8DEB7}" id="{41C329E1-38EC-4D91-BB35-DB2B09D024E7}">
    <text xml:space="preserve">Make it TimeStamp associated with beginning of Time Block to allow for multiple days to be gathered
</text>
  </threadedComment>
  <threadedComment ref="A1" dT="2024-07-02T11:51:43.68" personId="{17E91F6B-9DCC-47F0-BAA0-E3C60786E0C2}" id="{AE6009B6-A6BE-4F13-A51D-9C43377A5FC4}" parentId="{41C329E1-38EC-4D91-BB35-DB2B09D024E7}">
    <text>Ok.</text>
  </threadedComment>
  <threadedComment ref="C1" dT="2024-06-27T04:38:52.52" personId="{EB2DB22A-3986-4160-A657-0F02F1B8DEB7}" id="{FAEBCFF3-7716-4E1A-8378-18AF54291C92}">
    <text>SLDC , RLDC have different DSM Rules and bands. How can that be represented?</text>
  </threadedComment>
  <threadedComment ref="C1" dT="2024-07-05T14:27:04.17" personId="{17E91F6B-9DCC-47F0-BAA0-E3C60786E0C2}" id="{68E34B3C-31ED-4DF6-9A95-0CCA1D9DCE65}" parentId="{FAEBCFF3-7716-4E1A-8378-18AF54291C92}">
    <text xml:space="preserve">Ok. As discussed, we have incorporated 2 more sheets in version 2 of this input file to handle the same. 
1. generator_to_transmission_map
2. DSM_band_map
</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3" Type="http://schemas.openxmlformats.org/officeDocument/2006/relationships/hyperlink" Target="mailto:pondage_@" TargetMode="External"/><Relationship Id="rId2" Type="http://schemas.openxmlformats.org/officeDocument/2006/relationships/hyperlink" Target="mailto:pondage_@" TargetMode="External"/><Relationship Id="rId1" Type="http://schemas.openxmlformats.org/officeDocument/2006/relationships/hyperlink" Target="mailto:pondage_@" TargetMode="External"/><Relationship Id="rId4"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3" Type="http://schemas.openxmlformats.org/officeDocument/2006/relationships/hyperlink" Target="mailto:pondage_@" TargetMode="External"/><Relationship Id="rId2" Type="http://schemas.openxmlformats.org/officeDocument/2006/relationships/hyperlink" Target="mailto:pondage_@" TargetMode="External"/><Relationship Id="rId1" Type="http://schemas.openxmlformats.org/officeDocument/2006/relationships/hyperlink" Target="mailto:pondage_@" TargetMode="External"/><Relationship Id="rId4"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4.xml.rels><?xml version="1.0" encoding="UTF-8" standalone="yes"?>
<Relationships xmlns="http://schemas.openxmlformats.org/package/2006/relationships"><Relationship Id="rId3" Type="http://schemas.openxmlformats.org/officeDocument/2006/relationships/hyperlink" Target="mailto:pondage_@" TargetMode="External"/><Relationship Id="rId2" Type="http://schemas.openxmlformats.org/officeDocument/2006/relationships/hyperlink" Target="mailto:pondage_@" TargetMode="External"/><Relationship Id="rId1" Type="http://schemas.openxmlformats.org/officeDocument/2006/relationships/hyperlink" Target="mailto:pondage_@" TargetMode="External"/><Relationship Id="rId4" Type="http://schemas.openxmlformats.org/officeDocument/2006/relationships/drawing" Target="../drawings/drawing20.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3.xml.rels><?xml version="1.0" encoding="UTF-8" standalone="yes"?>
<Relationships xmlns="http://schemas.openxmlformats.org/package/2006/relationships"><Relationship Id="rId3" Type="http://schemas.openxmlformats.org/officeDocument/2006/relationships/hyperlink" Target="mailto:pondage_@" TargetMode="External"/><Relationship Id="rId2" Type="http://schemas.openxmlformats.org/officeDocument/2006/relationships/hyperlink" Target="mailto:pondage_@" TargetMode="External"/><Relationship Id="rId1" Type="http://schemas.openxmlformats.org/officeDocument/2006/relationships/hyperlink" Target="mailto:pondage_@" TargetMode="External"/><Relationship Id="rId4" Type="http://schemas.openxmlformats.org/officeDocument/2006/relationships/drawing" Target="../drawings/drawing27.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4.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http://www.tnerc.gov.in/Regulation/files/Reg-300120241722Eng.pdf" TargetMode="External"/><Relationship Id="rId7" Type="http://schemas.openxmlformats.org/officeDocument/2006/relationships/vmlDrawing" Target="../drawings/vmlDrawing3.vml"/><Relationship Id="rId2" Type="http://schemas.openxmlformats.org/officeDocument/2006/relationships/hyperlink" Target="https://hperc.org/new1/File1/ddsm2023.pdf" TargetMode="External"/><Relationship Id="rId1" Type="http://schemas.openxmlformats.org/officeDocument/2006/relationships/hyperlink" Target="https://kerc.karnataka.gov.in/uploads/22411664528139.pdf" TargetMode="External"/><Relationship Id="rId6" Type="http://schemas.openxmlformats.org/officeDocument/2006/relationships/drawing" Target="../drawings/drawing1.xml"/><Relationship Id="rId5" Type="http://schemas.openxmlformats.org/officeDocument/2006/relationships/hyperlink" Target="https://www.derc.gov.in/sites/default/files/DERC%20DSM%20Order%20-%2026.12.2022.pdf" TargetMode="External"/><Relationship Id="rId4" Type="http://schemas.openxmlformats.org/officeDocument/2006/relationships/hyperlink" Target="https://cercind.gov.in/2024/draft_reg/comments-DSM%20Reg2024/Comments/51.%20MPSLDC.pdf" TargetMode="External"/><Relationship Id="rId9"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C4BCE-9543-4FDB-B9DC-9DB74D7CC1BC}">
  <sheetPr>
    <tabColor rgb="FFFFC000"/>
  </sheetPr>
  <dimension ref="B2:F22"/>
  <sheetViews>
    <sheetView showGridLines="0" workbookViewId="0">
      <selection sqref="A1:XFD1048576"/>
    </sheetView>
  </sheetViews>
  <sheetFormatPr defaultRowHeight="14.4" x14ac:dyDescent="0.3"/>
  <cols>
    <col min="2" max="2" width="4.88671875" customWidth="1"/>
    <col min="3" max="3" width="17.44140625" customWidth="1"/>
    <col min="4" max="4" width="64.88671875" bestFit="1" customWidth="1"/>
    <col min="5" max="5" width="20.6640625" customWidth="1"/>
    <col min="6" max="6" width="3" customWidth="1"/>
  </cols>
  <sheetData>
    <row r="2" spans="2:6" x14ac:dyDescent="0.3">
      <c r="B2" s="169"/>
      <c r="C2" s="176"/>
      <c r="D2" s="176"/>
      <c r="E2" s="176"/>
      <c r="F2" s="177"/>
    </row>
    <row r="3" spans="2:6" x14ac:dyDescent="0.3">
      <c r="B3" s="170"/>
      <c r="C3" s="29" t="s">
        <v>264</v>
      </c>
      <c r="D3" s="30" t="s">
        <v>265</v>
      </c>
      <c r="E3" s="178"/>
      <c r="F3" s="179"/>
    </row>
    <row r="4" spans="2:6" x14ac:dyDescent="0.3">
      <c r="B4" s="170"/>
      <c r="C4" s="29"/>
      <c r="D4" s="31" t="s">
        <v>266</v>
      </c>
      <c r="E4" s="178"/>
      <c r="F4" s="179"/>
    </row>
    <row r="5" spans="2:6" x14ac:dyDescent="0.3">
      <c r="B5" s="170"/>
      <c r="C5" s="29" t="s">
        <v>570</v>
      </c>
      <c r="D5" s="31" t="s">
        <v>571</v>
      </c>
      <c r="E5" s="178"/>
      <c r="F5" s="179"/>
    </row>
    <row r="6" spans="2:6" x14ac:dyDescent="0.3">
      <c r="B6" s="170"/>
      <c r="C6" s="29"/>
      <c r="D6" s="31" t="s">
        <v>569</v>
      </c>
      <c r="E6" s="178"/>
      <c r="F6" s="179"/>
    </row>
    <row r="7" spans="2:6" x14ac:dyDescent="0.3">
      <c r="B7" s="170"/>
      <c r="C7" s="29"/>
      <c r="D7" s="31"/>
      <c r="E7" s="178"/>
      <c r="F7" s="179"/>
    </row>
    <row r="8" spans="2:6" x14ac:dyDescent="0.3">
      <c r="B8" s="170"/>
      <c r="C8" s="29" t="s">
        <v>267</v>
      </c>
      <c r="D8" s="30" t="s">
        <v>783</v>
      </c>
      <c r="E8" s="178"/>
      <c r="F8" s="179"/>
    </row>
    <row r="9" spans="2:6" x14ac:dyDescent="0.3">
      <c r="B9" s="170"/>
      <c r="C9" s="29" t="s">
        <v>268</v>
      </c>
      <c r="D9" s="32">
        <v>45859</v>
      </c>
      <c r="E9" s="178"/>
      <c r="F9" s="179"/>
    </row>
    <row r="10" spans="2:6" x14ac:dyDescent="0.3">
      <c r="B10" s="170"/>
      <c r="C10" s="29" t="s">
        <v>269</v>
      </c>
      <c r="D10" s="33">
        <v>4</v>
      </c>
      <c r="E10" s="178"/>
      <c r="F10" s="179"/>
    </row>
    <row r="11" spans="2:6" x14ac:dyDescent="0.3">
      <c r="B11" s="171"/>
      <c r="C11" s="172"/>
      <c r="D11" s="173"/>
      <c r="E11" s="174"/>
      <c r="F11" s="175"/>
    </row>
    <row r="13" spans="2:6" x14ac:dyDescent="0.3">
      <c r="B13" s="182" t="s">
        <v>270</v>
      </c>
      <c r="C13" s="183"/>
      <c r="D13" s="183"/>
      <c r="E13" s="176"/>
      <c r="F13" s="177"/>
    </row>
    <row r="14" spans="2:6" x14ac:dyDescent="0.3">
      <c r="B14" s="184"/>
      <c r="C14" s="29"/>
      <c r="D14" s="29"/>
      <c r="F14" s="179"/>
    </row>
    <row r="15" spans="2:6" x14ac:dyDescent="0.3">
      <c r="B15" s="170"/>
      <c r="C15" s="34" t="s">
        <v>271</v>
      </c>
      <c r="D15" s="30" t="s">
        <v>576</v>
      </c>
      <c r="F15" s="179"/>
    </row>
    <row r="16" spans="2:6" x14ac:dyDescent="0.3">
      <c r="B16" s="170"/>
      <c r="C16" s="34" t="s">
        <v>272</v>
      </c>
      <c r="D16" s="30" t="s">
        <v>577</v>
      </c>
      <c r="F16" s="179"/>
    </row>
    <row r="17" spans="2:6" x14ac:dyDescent="0.3">
      <c r="B17" s="170"/>
      <c r="F17" s="179"/>
    </row>
    <row r="18" spans="2:6" x14ac:dyDescent="0.3">
      <c r="B18" s="170"/>
      <c r="C18" s="31" t="s">
        <v>273</v>
      </c>
      <c r="D18" s="30" t="s">
        <v>274</v>
      </c>
      <c r="F18" s="179"/>
    </row>
    <row r="19" spans="2:6" x14ac:dyDescent="0.3">
      <c r="B19" s="170"/>
      <c r="F19" s="179"/>
    </row>
    <row r="20" spans="2:6" ht="129.6" x14ac:dyDescent="0.3">
      <c r="B20" s="170"/>
      <c r="C20" s="180" t="s">
        <v>578</v>
      </c>
      <c r="D20" s="181" t="s">
        <v>579</v>
      </c>
      <c r="E20" s="178"/>
      <c r="F20" s="179"/>
    </row>
    <row r="21" spans="2:6" x14ac:dyDescent="0.3">
      <c r="B21" s="170"/>
      <c r="C21" s="178"/>
      <c r="D21" s="178"/>
      <c r="E21" s="178"/>
      <c r="F21" s="179"/>
    </row>
    <row r="22" spans="2:6" x14ac:dyDescent="0.3">
      <c r="B22" s="171"/>
      <c r="C22" s="174"/>
      <c r="D22" s="174"/>
      <c r="E22" s="174"/>
      <c r="F22" s="175"/>
    </row>
  </sheetData>
  <hyperlinks>
    <hyperlink ref="C15" location="sheet_overview!A1" display="sheet_overview" xr:uid="{5723D91F-F922-4797-9E4B-DD032C19C2E3}"/>
    <hyperlink ref="C16" location="data_dictionary!A1" display="data_dictionary" xr:uid="{F372CCEC-20A0-4746-BD56-E83CF301885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4099A-E2A8-4FB2-B66A-233C9177A7D5}">
  <sheetPr>
    <tabColor rgb="FFFFC000"/>
  </sheetPr>
  <dimension ref="A1:K97"/>
  <sheetViews>
    <sheetView showGridLines="0" workbookViewId="0">
      <pane xSplit="2" ySplit="1" topLeftCell="C2" activePane="bottomRight" state="frozen"/>
      <selection pane="topRight" activeCell="C1" sqref="C1"/>
      <selection pane="bottomLeft" activeCell="A2" sqref="A2"/>
      <selection pane="bottomRight" activeCell="N18" sqref="N18"/>
    </sheetView>
  </sheetViews>
  <sheetFormatPr defaultRowHeight="14.4" x14ac:dyDescent="0.3"/>
  <cols>
    <col min="1" max="1" width="15.33203125" bestFit="1" customWidth="1"/>
  </cols>
  <sheetData>
    <row r="1" spans="1:11" x14ac:dyDescent="0.3">
      <c r="A1" s="10" t="s">
        <v>185</v>
      </c>
      <c r="B1" s="10" t="s">
        <v>184</v>
      </c>
      <c r="C1" s="9" t="s">
        <v>175</v>
      </c>
      <c r="D1" s="9" t="s">
        <v>208</v>
      </c>
      <c r="E1" s="9" t="s">
        <v>209</v>
      </c>
      <c r="F1" s="9" t="s">
        <v>210</v>
      </c>
      <c r="G1" s="9" t="s">
        <v>211</v>
      </c>
      <c r="H1" s="9" t="s">
        <v>212</v>
      </c>
      <c r="I1" s="9" t="s">
        <v>252</v>
      </c>
      <c r="J1" s="9" t="s">
        <v>253</v>
      </c>
      <c r="K1" s="9" t="s">
        <v>254</v>
      </c>
    </row>
    <row r="2" spans="1:11" x14ac:dyDescent="0.3">
      <c r="A2" s="27">
        <v>45476</v>
      </c>
      <c r="B2" s="8">
        <v>1</v>
      </c>
      <c r="C2" s="8">
        <v>-96.4</v>
      </c>
      <c r="D2" s="8">
        <v>-96.4</v>
      </c>
      <c r="E2" s="8">
        <v>-96.4</v>
      </c>
      <c r="F2" s="8">
        <v>-96.4</v>
      </c>
      <c r="G2" s="8">
        <v>-96.4</v>
      </c>
      <c r="H2" s="8">
        <v>-96.4</v>
      </c>
      <c r="I2" s="8">
        <v>-96.4</v>
      </c>
      <c r="J2" s="8">
        <v>-96.4</v>
      </c>
      <c r="K2" s="8">
        <v>-96.4</v>
      </c>
    </row>
    <row r="3" spans="1:11" x14ac:dyDescent="0.3">
      <c r="A3" s="27">
        <v>45476.010416666664</v>
      </c>
      <c r="B3" s="8">
        <v>2</v>
      </c>
      <c r="C3" s="8">
        <v>-96.4</v>
      </c>
      <c r="D3" s="8">
        <v>-96.4</v>
      </c>
      <c r="E3" s="8">
        <v>-96.4</v>
      </c>
      <c r="F3" s="8">
        <v>-96.4</v>
      </c>
      <c r="G3" s="8">
        <v>-96.4</v>
      </c>
      <c r="H3" s="8">
        <v>-96.4</v>
      </c>
      <c r="I3" s="8">
        <v>-96.4</v>
      </c>
      <c r="J3" s="8">
        <v>-96.4</v>
      </c>
      <c r="K3" s="8">
        <v>-96.4</v>
      </c>
    </row>
    <row r="4" spans="1:11" x14ac:dyDescent="0.3">
      <c r="A4" s="27">
        <v>45476.020833333328</v>
      </c>
      <c r="B4" s="8">
        <v>3</v>
      </c>
      <c r="C4" s="8">
        <v>-96.800000000000011</v>
      </c>
      <c r="D4" s="8">
        <v>-96.800000000000011</v>
      </c>
      <c r="E4" s="8">
        <v>-96.800000000000011</v>
      </c>
      <c r="F4" s="8">
        <v>-96.800000000000011</v>
      </c>
      <c r="G4" s="8">
        <v>-96.800000000000011</v>
      </c>
      <c r="H4" s="8">
        <v>-96.800000000000011</v>
      </c>
      <c r="I4" s="8">
        <v>-96.800000000000011</v>
      </c>
      <c r="J4" s="8">
        <v>-96.800000000000011</v>
      </c>
      <c r="K4" s="8">
        <v>-96.800000000000011</v>
      </c>
    </row>
    <row r="5" spans="1:11" x14ac:dyDescent="0.3">
      <c r="A5" s="27">
        <v>45476.031249999993</v>
      </c>
      <c r="B5" s="8">
        <v>4</v>
      </c>
      <c r="C5" s="8">
        <v>-96.800000000000011</v>
      </c>
      <c r="D5" s="8">
        <v>-96.800000000000011</v>
      </c>
      <c r="E5" s="8">
        <v>-96.800000000000011</v>
      </c>
      <c r="F5" s="8">
        <v>-96.800000000000011</v>
      </c>
      <c r="G5" s="8">
        <v>-96.800000000000011</v>
      </c>
      <c r="H5" s="8">
        <v>-96.800000000000011</v>
      </c>
      <c r="I5" s="8">
        <v>-96.800000000000011</v>
      </c>
      <c r="J5" s="8">
        <v>-96.800000000000011</v>
      </c>
      <c r="K5" s="8">
        <v>-96.800000000000011</v>
      </c>
    </row>
    <row r="6" spans="1:11" x14ac:dyDescent="0.3">
      <c r="A6" s="27">
        <v>45476.041666666657</v>
      </c>
      <c r="B6" s="8">
        <v>5</v>
      </c>
      <c r="C6" s="8">
        <v>-96.800000000000011</v>
      </c>
      <c r="D6" s="8">
        <v>-96.800000000000011</v>
      </c>
      <c r="E6" s="8">
        <v>-96.800000000000011</v>
      </c>
      <c r="F6" s="8">
        <v>-96.800000000000011</v>
      </c>
      <c r="G6" s="8">
        <v>-96.800000000000011</v>
      </c>
      <c r="H6" s="8">
        <v>-96.800000000000011</v>
      </c>
      <c r="I6" s="8">
        <v>-96.800000000000011</v>
      </c>
      <c r="J6" s="8">
        <v>-96.800000000000011</v>
      </c>
      <c r="K6" s="8">
        <v>-96.800000000000011</v>
      </c>
    </row>
    <row r="7" spans="1:11" x14ac:dyDescent="0.3">
      <c r="A7" s="27">
        <v>45476.052083333321</v>
      </c>
      <c r="B7" s="8">
        <v>6</v>
      </c>
      <c r="C7" s="8">
        <v>-96.800000000000011</v>
      </c>
      <c r="D7" s="8">
        <v>-96.800000000000011</v>
      </c>
      <c r="E7" s="8">
        <v>-96.800000000000011</v>
      </c>
      <c r="F7" s="8">
        <v>-96.800000000000011</v>
      </c>
      <c r="G7" s="8">
        <v>-96.800000000000011</v>
      </c>
      <c r="H7" s="8">
        <v>-96.800000000000011</v>
      </c>
      <c r="I7" s="8">
        <v>-96.800000000000011</v>
      </c>
      <c r="J7" s="8">
        <v>-96.800000000000011</v>
      </c>
      <c r="K7" s="8">
        <v>-96.800000000000011</v>
      </c>
    </row>
    <row r="8" spans="1:11" x14ac:dyDescent="0.3">
      <c r="A8" s="27">
        <v>45476.062499999985</v>
      </c>
      <c r="B8" s="8">
        <v>7</v>
      </c>
      <c r="C8" s="8">
        <v>-96.4</v>
      </c>
      <c r="D8" s="8">
        <v>-96.4</v>
      </c>
      <c r="E8" s="8">
        <v>-96.4</v>
      </c>
      <c r="F8" s="8">
        <v>-96.4</v>
      </c>
      <c r="G8" s="8">
        <v>-96.4</v>
      </c>
      <c r="H8" s="8">
        <v>-96.4</v>
      </c>
      <c r="I8" s="8">
        <v>-96.4</v>
      </c>
      <c r="J8" s="8">
        <v>-96.4</v>
      </c>
      <c r="K8" s="8">
        <v>-96.4</v>
      </c>
    </row>
    <row r="9" spans="1:11" x14ac:dyDescent="0.3">
      <c r="A9" s="27">
        <v>45476.07291666665</v>
      </c>
      <c r="B9" s="8">
        <v>8</v>
      </c>
      <c r="C9" s="8">
        <v>-96</v>
      </c>
      <c r="D9" s="8">
        <v>-96</v>
      </c>
      <c r="E9" s="8">
        <v>-96</v>
      </c>
      <c r="F9" s="8">
        <v>-96</v>
      </c>
      <c r="G9" s="8">
        <v>-96</v>
      </c>
      <c r="H9" s="8">
        <v>-96</v>
      </c>
      <c r="I9" s="8">
        <v>-96</v>
      </c>
      <c r="J9" s="8">
        <v>-96</v>
      </c>
      <c r="K9" s="8">
        <v>-96</v>
      </c>
    </row>
    <row r="10" spans="1:11" x14ac:dyDescent="0.3">
      <c r="A10" s="27">
        <v>45476.083333333314</v>
      </c>
      <c r="B10" s="8">
        <v>9</v>
      </c>
      <c r="C10" s="8">
        <v>-96</v>
      </c>
      <c r="D10" s="8">
        <v>-96</v>
      </c>
      <c r="E10" s="8">
        <v>-96</v>
      </c>
      <c r="F10" s="8">
        <v>-96</v>
      </c>
      <c r="G10" s="8">
        <v>-96</v>
      </c>
      <c r="H10" s="8">
        <v>-96</v>
      </c>
      <c r="I10" s="8">
        <v>-96</v>
      </c>
      <c r="J10" s="8">
        <v>-96</v>
      </c>
      <c r="K10" s="8">
        <v>-96</v>
      </c>
    </row>
    <row r="11" spans="1:11" x14ac:dyDescent="0.3">
      <c r="A11" s="27">
        <v>45476.093749999978</v>
      </c>
      <c r="B11" s="8">
        <v>10</v>
      </c>
      <c r="C11" s="8">
        <v>-95.600000000000009</v>
      </c>
      <c r="D11" s="8">
        <v>-95.600000000000009</v>
      </c>
      <c r="E11" s="8">
        <v>-95.600000000000009</v>
      </c>
      <c r="F11" s="8">
        <v>-95.600000000000009</v>
      </c>
      <c r="G11" s="8">
        <v>-95.600000000000009</v>
      </c>
      <c r="H11" s="8">
        <v>-95.600000000000009</v>
      </c>
      <c r="I11" s="8">
        <v>-95.600000000000009</v>
      </c>
      <c r="J11" s="8">
        <v>-95.600000000000009</v>
      </c>
      <c r="K11" s="8">
        <v>-95.600000000000009</v>
      </c>
    </row>
    <row r="12" spans="1:11" x14ac:dyDescent="0.3">
      <c r="A12" s="27">
        <v>45476.104166666642</v>
      </c>
      <c r="B12" s="8">
        <v>11</v>
      </c>
      <c r="C12" s="8">
        <v>-95.600000000000009</v>
      </c>
      <c r="D12" s="8">
        <v>-95.600000000000009</v>
      </c>
      <c r="E12" s="8">
        <v>-95.600000000000009</v>
      </c>
      <c r="F12" s="8">
        <v>-95.600000000000009</v>
      </c>
      <c r="G12" s="8">
        <v>-95.600000000000009</v>
      </c>
      <c r="H12" s="8">
        <v>-95.600000000000009</v>
      </c>
      <c r="I12" s="8">
        <v>-95.600000000000009</v>
      </c>
      <c r="J12" s="8">
        <v>-95.600000000000009</v>
      </c>
      <c r="K12" s="8">
        <v>-95.600000000000009</v>
      </c>
    </row>
    <row r="13" spans="1:11" x14ac:dyDescent="0.3">
      <c r="A13" s="27">
        <v>45476.114583333307</v>
      </c>
      <c r="B13" s="8">
        <v>12</v>
      </c>
      <c r="C13" s="8">
        <v>-95.600000000000009</v>
      </c>
      <c r="D13" s="8">
        <v>-95.600000000000009</v>
      </c>
      <c r="E13" s="8">
        <v>-95.600000000000009</v>
      </c>
      <c r="F13" s="8">
        <v>-95.600000000000009</v>
      </c>
      <c r="G13" s="8">
        <v>-95.600000000000009</v>
      </c>
      <c r="H13" s="8">
        <v>-95.600000000000009</v>
      </c>
      <c r="I13" s="8">
        <v>-95.600000000000009</v>
      </c>
      <c r="J13" s="8">
        <v>-95.600000000000009</v>
      </c>
      <c r="K13" s="8">
        <v>-95.600000000000009</v>
      </c>
    </row>
    <row r="14" spans="1:11" x14ac:dyDescent="0.3">
      <c r="A14" s="27">
        <v>45476.124999999971</v>
      </c>
      <c r="B14" s="8">
        <v>13</v>
      </c>
      <c r="C14" s="8">
        <v>-95.2</v>
      </c>
      <c r="D14" s="8">
        <v>-95.2</v>
      </c>
      <c r="E14" s="8">
        <v>-95.2</v>
      </c>
      <c r="F14" s="8">
        <v>-95.2</v>
      </c>
      <c r="G14" s="8">
        <v>-95.2</v>
      </c>
      <c r="H14" s="8">
        <v>-95.2</v>
      </c>
      <c r="I14" s="8">
        <v>-95.2</v>
      </c>
      <c r="J14" s="8">
        <v>-95.2</v>
      </c>
      <c r="K14" s="8">
        <v>-95.2</v>
      </c>
    </row>
    <row r="15" spans="1:11" x14ac:dyDescent="0.3">
      <c r="A15" s="27">
        <v>45476.135416666635</v>
      </c>
      <c r="B15" s="8">
        <v>14</v>
      </c>
      <c r="C15" s="8">
        <v>-95.2</v>
      </c>
      <c r="D15" s="8">
        <v>-95.2</v>
      </c>
      <c r="E15" s="8">
        <v>-95.2</v>
      </c>
      <c r="F15" s="8">
        <v>-95.2</v>
      </c>
      <c r="G15" s="8">
        <v>-95.2</v>
      </c>
      <c r="H15" s="8">
        <v>-95.2</v>
      </c>
      <c r="I15" s="8">
        <v>-95.2</v>
      </c>
      <c r="J15" s="8">
        <v>-95.2</v>
      </c>
      <c r="K15" s="8">
        <v>-95.2</v>
      </c>
    </row>
    <row r="16" spans="1:11" x14ac:dyDescent="0.3">
      <c r="A16" s="27">
        <v>45476.145833333299</v>
      </c>
      <c r="B16" s="8">
        <v>15</v>
      </c>
      <c r="C16" s="8">
        <v>-94.4</v>
      </c>
      <c r="D16" s="8">
        <v>-94.4</v>
      </c>
      <c r="E16" s="8">
        <v>-94.4</v>
      </c>
      <c r="F16" s="8">
        <v>-94.4</v>
      </c>
      <c r="G16" s="8">
        <v>-94.4</v>
      </c>
      <c r="H16" s="8">
        <v>-94.4</v>
      </c>
      <c r="I16" s="8">
        <v>-94.4</v>
      </c>
      <c r="J16" s="8">
        <v>-94.4</v>
      </c>
      <c r="K16" s="8">
        <v>-94.4</v>
      </c>
    </row>
    <row r="17" spans="1:11" x14ac:dyDescent="0.3">
      <c r="A17" s="27">
        <v>45476.156249999964</v>
      </c>
      <c r="B17" s="8">
        <v>16</v>
      </c>
      <c r="C17" s="8">
        <v>-94.4</v>
      </c>
      <c r="D17" s="8">
        <v>-94.4</v>
      </c>
      <c r="E17" s="8">
        <v>-94.4</v>
      </c>
      <c r="F17" s="8">
        <v>-94.4</v>
      </c>
      <c r="G17" s="8">
        <v>-94.4</v>
      </c>
      <c r="H17" s="8">
        <v>-94.4</v>
      </c>
      <c r="I17" s="8">
        <v>-94.4</v>
      </c>
      <c r="J17" s="8">
        <v>-94.4</v>
      </c>
      <c r="K17" s="8">
        <v>-94.4</v>
      </c>
    </row>
    <row r="18" spans="1:11" x14ac:dyDescent="0.3">
      <c r="A18" s="27">
        <v>45476.166666666628</v>
      </c>
      <c r="B18" s="8">
        <v>17</v>
      </c>
      <c r="C18" s="8">
        <v>-94.800000000000011</v>
      </c>
      <c r="D18" s="8">
        <v>-94.800000000000011</v>
      </c>
      <c r="E18" s="8">
        <v>-94.800000000000011</v>
      </c>
      <c r="F18" s="8">
        <v>-94.800000000000011</v>
      </c>
      <c r="G18" s="8">
        <v>-94.800000000000011</v>
      </c>
      <c r="H18" s="8">
        <v>-94.800000000000011</v>
      </c>
      <c r="I18" s="8">
        <v>-94.800000000000011</v>
      </c>
      <c r="J18" s="8">
        <v>-94.800000000000011</v>
      </c>
      <c r="K18" s="8">
        <v>-94.800000000000011</v>
      </c>
    </row>
    <row r="19" spans="1:11" x14ac:dyDescent="0.3">
      <c r="A19" s="27">
        <v>45476.177083333292</v>
      </c>
      <c r="B19" s="8">
        <v>18</v>
      </c>
      <c r="C19" s="8">
        <v>-95.2</v>
      </c>
      <c r="D19" s="8">
        <v>-95.2</v>
      </c>
      <c r="E19" s="8">
        <v>-95.2</v>
      </c>
      <c r="F19" s="8">
        <v>-95.2</v>
      </c>
      <c r="G19" s="8">
        <v>-95.2</v>
      </c>
      <c r="H19" s="8">
        <v>-95.2</v>
      </c>
      <c r="I19" s="8">
        <v>-95.2</v>
      </c>
      <c r="J19" s="8">
        <v>-95.2</v>
      </c>
      <c r="K19" s="8">
        <v>-95.2</v>
      </c>
    </row>
    <row r="20" spans="1:11" x14ac:dyDescent="0.3">
      <c r="A20" s="27">
        <v>45476.187499999956</v>
      </c>
      <c r="B20" s="8">
        <v>19</v>
      </c>
      <c r="C20" s="8">
        <v>-95.600000000000009</v>
      </c>
      <c r="D20" s="8">
        <v>-95.600000000000009</v>
      </c>
      <c r="E20" s="8">
        <v>-95.600000000000009</v>
      </c>
      <c r="F20" s="8">
        <v>-95.600000000000009</v>
      </c>
      <c r="G20" s="8">
        <v>-95.600000000000009</v>
      </c>
      <c r="H20" s="8">
        <v>-95.600000000000009</v>
      </c>
      <c r="I20" s="8">
        <v>-95.600000000000009</v>
      </c>
      <c r="J20" s="8">
        <v>-95.600000000000009</v>
      </c>
      <c r="K20" s="8">
        <v>-95.600000000000009</v>
      </c>
    </row>
    <row r="21" spans="1:11" x14ac:dyDescent="0.3">
      <c r="A21" s="27">
        <v>45476.197916666621</v>
      </c>
      <c r="B21" s="8">
        <v>20</v>
      </c>
      <c r="C21" s="8">
        <v>-94.800000000000011</v>
      </c>
      <c r="D21" s="8">
        <v>-94.800000000000011</v>
      </c>
      <c r="E21" s="8">
        <v>-94.800000000000011</v>
      </c>
      <c r="F21" s="8">
        <v>-94.800000000000011</v>
      </c>
      <c r="G21" s="8">
        <v>-94.800000000000011</v>
      </c>
      <c r="H21" s="8">
        <v>-94.800000000000011</v>
      </c>
      <c r="I21" s="8">
        <v>-94.800000000000011</v>
      </c>
      <c r="J21" s="8">
        <v>-94.800000000000011</v>
      </c>
      <c r="K21" s="8">
        <v>-94.800000000000011</v>
      </c>
    </row>
    <row r="22" spans="1:11" x14ac:dyDescent="0.3">
      <c r="A22" s="27">
        <v>45476.208333333285</v>
      </c>
      <c r="B22" s="8">
        <v>21</v>
      </c>
      <c r="C22" s="8">
        <v>-95.2</v>
      </c>
      <c r="D22" s="8">
        <v>-95.2</v>
      </c>
      <c r="E22" s="8">
        <v>-95.2</v>
      </c>
      <c r="F22" s="8">
        <v>-95.2</v>
      </c>
      <c r="G22" s="8">
        <v>-95.2</v>
      </c>
      <c r="H22" s="8">
        <v>-95.2</v>
      </c>
      <c r="I22" s="8">
        <v>-95.2</v>
      </c>
      <c r="J22" s="8">
        <v>-95.2</v>
      </c>
      <c r="K22" s="8">
        <v>-95.2</v>
      </c>
    </row>
    <row r="23" spans="1:11" x14ac:dyDescent="0.3">
      <c r="A23" s="27">
        <v>45476.218749999949</v>
      </c>
      <c r="B23" s="8">
        <v>22</v>
      </c>
      <c r="C23" s="8">
        <v>-95.2</v>
      </c>
      <c r="D23" s="8">
        <v>-95.2</v>
      </c>
      <c r="E23" s="8">
        <v>-95.2</v>
      </c>
      <c r="F23" s="8">
        <v>-95.2</v>
      </c>
      <c r="G23" s="8">
        <v>-95.2</v>
      </c>
      <c r="H23" s="8">
        <v>-95.2</v>
      </c>
      <c r="I23" s="8">
        <v>-95.2</v>
      </c>
      <c r="J23" s="8">
        <v>-95.2</v>
      </c>
      <c r="K23" s="8">
        <v>-95.2</v>
      </c>
    </row>
    <row r="24" spans="1:11" x14ac:dyDescent="0.3">
      <c r="A24" s="27">
        <v>45476.229166666613</v>
      </c>
      <c r="B24" s="8">
        <v>23</v>
      </c>
      <c r="C24" s="8">
        <v>0</v>
      </c>
      <c r="D24" s="8">
        <v>0</v>
      </c>
      <c r="E24" s="8">
        <v>0</v>
      </c>
      <c r="F24" s="8">
        <v>0</v>
      </c>
      <c r="G24" s="8">
        <v>0</v>
      </c>
      <c r="H24" s="8">
        <v>0</v>
      </c>
      <c r="I24" s="8">
        <v>0</v>
      </c>
      <c r="J24" s="8">
        <v>0</v>
      </c>
      <c r="K24" s="8">
        <v>0</v>
      </c>
    </row>
    <row r="25" spans="1:11" x14ac:dyDescent="0.3">
      <c r="A25" s="27">
        <v>45476.239583333278</v>
      </c>
      <c r="B25" s="8">
        <v>24</v>
      </c>
      <c r="C25" s="8">
        <v>0</v>
      </c>
      <c r="D25" s="8">
        <v>0</v>
      </c>
      <c r="E25" s="8">
        <v>0</v>
      </c>
      <c r="F25" s="8">
        <v>0</v>
      </c>
      <c r="G25" s="8">
        <v>0</v>
      </c>
      <c r="H25" s="8">
        <v>0</v>
      </c>
      <c r="I25" s="8">
        <v>0</v>
      </c>
      <c r="J25" s="8">
        <v>0</v>
      </c>
      <c r="K25" s="8">
        <v>0</v>
      </c>
    </row>
    <row r="26" spans="1:11" x14ac:dyDescent="0.3">
      <c r="A26" s="27">
        <v>45476.249999999942</v>
      </c>
      <c r="B26" s="8">
        <v>25</v>
      </c>
      <c r="C26" s="8">
        <v>0</v>
      </c>
      <c r="D26" s="8">
        <v>0</v>
      </c>
      <c r="E26" s="8">
        <v>0</v>
      </c>
      <c r="F26" s="8">
        <v>0</v>
      </c>
      <c r="G26" s="8">
        <v>0</v>
      </c>
      <c r="H26" s="8">
        <v>0</v>
      </c>
      <c r="I26" s="8">
        <v>0</v>
      </c>
      <c r="J26" s="8">
        <v>0</v>
      </c>
      <c r="K26" s="8">
        <v>0</v>
      </c>
    </row>
    <row r="27" spans="1:11" x14ac:dyDescent="0.3">
      <c r="A27" s="27">
        <v>45476.260416666606</v>
      </c>
      <c r="B27" s="8">
        <v>26</v>
      </c>
      <c r="C27" s="8">
        <v>0</v>
      </c>
      <c r="D27" s="8">
        <v>0</v>
      </c>
      <c r="E27" s="8">
        <v>0</v>
      </c>
      <c r="F27" s="8">
        <v>0</v>
      </c>
      <c r="G27" s="8">
        <v>0</v>
      </c>
      <c r="H27" s="8">
        <v>0</v>
      </c>
      <c r="I27" s="8">
        <v>0</v>
      </c>
      <c r="J27" s="8">
        <v>0</v>
      </c>
      <c r="K27" s="8">
        <v>0</v>
      </c>
    </row>
    <row r="28" spans="1:11" x14ac:dyDescent="0.3">
      <c r="A28" s="27">
        <v>45476.27083333327</v>
      </c>
      <c r="B28" s="8">
        <v>27</v>
      </c>
      <c r="C28" s="8">
        <v>0</v>
      </c>
      <c r="D28" s="8">
        <v>0</v>
      </c>
      <c r="E28" s="8">
        <v>0</v>
      </c>
      <c r="F28" s="8">
        <v>0</v>
      </c>
      <c r="G28" s="8">
        <v>0</v>
      </c>
      <c r="H28" s="8">
        <v>0</v>
      </c>
      <c r="I28" s="8">
        <v>0</v>
      </c>
      <c r="J28" s="8">
        <v>0</v>
      </c>
      <c r="K28" s="8">
        <v>0</v>
      </c>
    </row>
    <row r="29" spans="1:11" x14ac:dyDescent="0.3">
      <c r="A29" s="27">
        <v>45476.281249999935</v>
      </c>
      <c r="B29" s="8">
        <v>28</v>
      </c>
      <c r="C29" s="8">
        <v>0</v>
      </c>
      <c r="D29" s="8">
        <v>0</v>
      </c>
      <c r="E29" s="8">
        <v>0</v>
      </c>
      <c r="F29" s="8">
        <v>0</v>
      </c>
      <c r="G29" s="8">
        <v>0</v>
      </c>
      <c r="H29" s="8">
        <v>0</v>
      </c>
      <c r="I29" s="8">
        <v>0</v>
      </c>
      <c r="J29" s="8">
        <v>0</v>
      </c>
      <c r="K29" s="8">
        <v>0</v>
      </c>
    </row>
    <row r="30" spans="1:11" x14ac:dyDescent="0.3">
      <c r="A30" s="27">
        <v>45476.291666666599</v>
      </c>
      <c r="B30" s="8">
        <v>29</v>
      </c>
      <c r="C30" s="8">
        <v>95.600000000000009</v>
      </c>
      <c r="D30" s="8">
        <v>95.600000000000009</v>
      </c>
      <c r="E30" s="8">
        <v>95.600000000000009</v>
      </c>
      <c r="F30" s="8">
        <v>95.600000000000009</v>
      </c>
      <c r="G30" s="8">
        <v>95.600000000000009</v>
      </c>
      <c r="H30" s="8">
        <v>95.600000000000009</v>
      </c>
      <c r="I30" s="8">
        <v>95.600000000000009</v>
      </c>
      <c r="J30" s="8">
        <v>95.600000000000009</v>
      </c>
      <c r="K30" s="8">
        <v>95.600000000000009</v>
      </c>
    </row>
    <row r="31" spans="1:11" x14ac:dyDescent="0.3">
      <c r="A31" s="27">
        <v>45476.302083333263</v>
      </c>
      <c r="B31" s="8">
        <v>30</v>
      </c>
      <c r="C31" s="8">
        <v>96</v>
      </c>
      <c r="D31" s="8">
        <v>96</v>
      </c>
      <c r="E31" s="8">
        <v>96</v>
      </c>
      <c r="F31" s="8">
        <v>96</v>
      </c>
      <c r="G31" s="8">
        <v>96</v>
      </c>
      <c r="H31" s="8">
        <v>96</v>
      </c>
      <c r="I31" s="8">
        <v>96</v>
      </c>
      <c r="J31" s="8">
        <v>96</v>
      </c>
      <c r="K31" s="8">
        <v>96</v>
      </c>
    </row>
    <row r="32" spans="1:11" x14ac:dyDescent="0.3">
      <c r="A32" s="27">
        <v>45476.312499999927</v>
      </c>
      <c r="B32" s="8">
        <v>31</v>
      </c>
      <c r="C32" s="8">
        <v>96.4</v>
      </c>
      <c r="D32" s="8">
        <v>96.4</v>
      </c>
      <c r="E32" s="8">
        <v>96.4</v>
      </c>
      <c r="F32" s="8">
        <v>96.4</v>
      </c>
      <c r="G32" s="8">
        <v>96.4</v>
      </c>
      <c r="H32" s="8">
        <v>96.4</v>
      </c>
      <c r="I32" s="8">
        <v>96.4</v>
      </c>
      <c r="J32" s="8">
        <v>96.4</v>
      </c>
      <c r="K32" s="8">
        <v>96.4</v>
      </c>
    </row>
    <row r="33" spans="1:11" x14ac:dyDescent="0.3">
      <c r="A33" s="27">
        <v>45476.322916666591</v>
      </c>
      <c r="B33" s="8">
        <v>32</v>
      </c>
      <c r="C33" s="8">
        <v>96.4</v>
      </c>
      <c r="D33" s="8">
        <v>96.4</v>
      </c>
      <c r="E33" s="8">
        <v>96.4</v>
      </c>
      <c r="F33" s="8">
        <v>96.4</v>
      </c>
      <c r="G33" s="8">
        <v>96.4</v>
      </c>
      <c r="H33" s="8">
        <v>96.4</v>
      </c>
      <c r="I33" s="8">
        <v>96.4</v>
      </c>
      <c r="J33" s="8">
        <v>96.4</v>
      </c>
      <c r="K33" s="8">
        <v>96.4</v>
      </c>
    </row>
    <row r="34" spans="1:11" x14ac:dyDescent="0.3">
      <c r="A34" s="27">
        <v>45476.333333333256</v>
      </c>
      <c r="B34" s="8">
        <v>33</v>
      </c>
      <c r="C34" s="8">
        <v>96.4</v>
      </c>
      <c r="D34" s="8">
        <v>96.4</v>
      </c>
      <c r="E34" s="8">
        <v>96.4</v>
      </c>
      <c r="F34" s="8">
        <v>96.4</v>
      </c>
      <c r="G34" s="8">
        <v>96.4</v>
      </c>
      <c r="H34" s="8">
        <v>96.4</v>
      </c>
      <c r="I34" s="8">
        <v>96.4</v>
      </c>
      <c r="J34" s="8">
        <v>96.4</v>
      </c>
      <c r="K34" s="8">
        <v>96.4</v>
      </c>
    </row>
    <row r="35" spans="1:11" x14ac:dyDescent="0.3">
      <c r="A35" s="27">
        <v>45476.34374999992</v>
      </c>
      <c r="B35" s="8">
        <v>34</v>
      </c>
      <c r="C35" s="8">
        <v>96.4</v>
      </c>
      <c r="D35" s="8">
        <v>96.4</v>
      </c>
      <c r="E35" s="8">
        <v>96.4</v>
      </c>
      <c r="F35" s="8">
        <v>96.4</v>
      </c>
      <c r="G35" s="8">
        <v>96.4</v>
      </c>
      <c r="H35" s="8">
        <v>96.4</v>
      </c>
      <c r="I35" s="8">
        <v>96.4</v>
      </c>
      <c r="J35" s="8">
        <v>96.4</v>
      </c>
      <c r="K35" s="8">
        <v>96.4</v>
      </c>
    </row>
    <row r="36" spans="1:11" x14ac:dyDescent="0.3">
      <c r="A36" s="27">
        <v>45476.354166666584</v>
      </c>
      <c r="B36" s="8">
        <v>35</v>
      </c>
      <c r="C36" s="8">
        <v>96</v>
      </c>
      <c r="D36" s="8">
        <v>96</v>
      </c>
      <c r="E36" s="8">
        <v>96</v>
      </c>
      <c r="F36" s="8">
        <v>96</v>
      </c>
      <c r="G36" s="8">
        <v>96</v>
      </c>
      <c r="H36" s="8">
        <v>96</v>
      </c>
      <c r="I36" s="8">
        <v>96</v>
      </c>
      <c r="J36" s="8">
        <v>96</v>
      </c>
      <c r="K36" s="8">
        <v>96</v>
      </c>
    </row>
    <row r="37" spans="1:11" x14ac:dyDescent="0.3">
      <c r="A37" s="27">
        <v>45476.364583333248</v>
      </c>
      <c r="B37" s="8">
        <v>36</v>
      </c>
      <c r="C37" s="8">
        <v>95.600000000000009</v>
      </c>
      <c r="D37" s="8">
        <v>95.600000000000009</v>
      </c>
      <c r="E37" s="8">
        <v>95.600000000000009</v>
      </c>
      <c r="F37" s="8">
        <v>95.600000000000009</v>
      </c>
      <c r="G37" s="8">
        <v>95.600000000000009</v>
      </c>
      <c r="H37" s="8">
        <v>95.600000000000009</v>
      </c>
      <c r="I37" s="8">
        <v>95.600000000000009</v>
      </c>
      <c r="J37" s="8">
        <v>95.600000000000009</v>
      </c>
      <c r="K37" s="8">
        <v>95.600000000000009</v>
      </c>
    </row>
    <row r="38" spans="1:11" x14ac:dyDescent="0.3">
      <c r="A38" s="27">
        <v>45476.374999999913</v>
      </c>
      <c r="B38" s="8">
        <v>37</v>
      </c>
      <c r="C38" s="8">
        <v>95.2</v>
      </c>
      <c r="D38" s="8">
        <v>95.2</v>
      </c>
      <c r="E38" s="8">
        <v>95.2</v>
      </c>
      <c r="F38" s="8">
        <v>95.2</v>
      </c>
      <c r="G38" s="8">
        <v>95.2</v>
      </c>
      <c r="H38" s="8">
        <v>95.2</v>
      </c>
      <c r="I38" s="8">
        <v>95.2</v>
      </c>
      <c r="J38" s="8">
        <v>95.2</v>
      </c>
      <c r="K38" s="8">
        <v>95.2</v>
      </c>
    </row>
    <row r="39" spans="1:11" x14ac:dyDescent="0.3">
      <c r="A39" s="27">
        <v>45476.385416666577</v>
      </c>
      <c r="B39" s="8">
        <v>38</v>
      </c>
      <c r="C39" s="8">
        <v>94.800000000000011</v>
      </c>
      <c r="D39" s="8">
        <v>94.800000000000011</v>
      </c>
      <c r="E39" s="8">
        <v>94.800000000000011</v>
      </c>
      <c r="F39" s="8">
        <v>94.800000000000011</v>
      </c>
      <c r="G39" s="8">
        <v>94.800000000000011</v>
      </c>
      <c r="H39" s="8">
        <v>94.800000000000011</v>
      </c>
      <c r="I39" s="8">
        <v>94.800000000000011</v>
      </c>
      <c r="J39" s="8">
        <v>94.800000000000011</v>
      </c>
      <c r="K39" s="8">
        <v>94.800000000000011</v>
      </c>
    </row>
    <row r="40" spans="1:11" x14ac:dyDescent="0.3">
      <c r="A40" s="27">
        <v>45476.395833333241</v>
      </c>
      <c r="B40" s="8">
        <v>39</v>
      </c>
      <c r="C40" s="8">
        <v>94.800000000000011</v>
      </c>
      <c r="D40" s="8">
        <v>94.800000000000011</v>
      </c>
      <c r="E40" s="8">
        <v>94.800000000000011</v>
      </c>
      <c r="F40" s="8">
        <v>94.800000000000011</v>
      </c>
      <c r="G40" s="8">
        <v>94.800000000000011</v>
      </c>
      <c r="H40" s="8">
        <v>94.800000000000011</v>
      </c>
      <c r="I40" s="8">
        <v>94.800000000000011</v>
      </c>
      <c r="J40" s="8">
        <v>94.800000000000011</v>
      </c>
      <c r="K40" s="8">
        <v>94.800000000000011</v>
      </c>
    </row>
    <row r="41" spans="1:11" x14ac:dyDescent="0.3">
      <c r="A41" s="27">
        <v>45476.406249999905</v>
      </c>
      <c r="B41" s="8">
        <v>40</v>
      </c>
      <c r="C41" s="8">
        <v>94.800000000000011</v>
      </c>
      <c r="D41" s="8">
        <v>94.800000000000011</v>
      </c>
      <c r="E41" s="8">
        <v>94.800000000000011</v>
      </c>
      <c r="F41" s="8">
        <v>94.800000000000011</v>
      </c>
      <c r="G41" s="8">
        <v>94.800000000000011</v>
      </c>
      <c r="H41" s="8">
        <v>94.800000000000011</v>
      </c>
      <c r="I41" s="8">
        <v>94.800000000000011</v>
      </c>
      <c r="J41" s="8">
        <v>94.800000000000011</v>
      </c>
      <c r="K41" s="8">
        <v>94.800000000000011</v>
      </c>
    </row>
    <row r="42" spans="1:11" x14ac:dyDescent="0.3">
      <c r="A42" s="27">
        <v>45476.41666666657</v>
      </c>
      <c r="B42" s="8">
        <v>41</v>
      </c>
      <c r="C42" s="8">
        <v>94.4</v>
      </c>
      <c r="D42" s="8">
        <v>94.4</v>
      </c>
      <c r="E42" s="8">
        <v>94.4</v>
      </c>
      <c r="F42" s="8">
        <v>94.4</v>
      </c>
      <c r="G42" s="8">
        <v>94.4</v>
      </c>
      <c r="H42" s="8">
        <v>94.4</v>
      </c>
      <c r="I42" s="8">
        <v>94.4</v>
      </c>
      <c r="J42" s="8">
        <v>94.4</v>
      </c>
      <c r="K42" s="8">
        <v>94.4</v>
      </c>
    </row>
    <row r="43" spans="1:11" x14ac:dyDescent="0.3">
      <c r="A43" s="27">
        <v>45476.427083333234</v>
      </c>
      <c r="B43" s="8">
        <v>42</v>
      </c>
      <c r="C43" s="8">
        <v>94.800000000000011</v>
      </c>
      <c r="D43" s="8">
        <v>94.800000000000011</v>
      </c>
      <c r="E43" s="8">
        <v>94.800000000000011</v>
      </c>
      <c r="F43" s="8">
        <v>94.800000000000011</v>
      </c>
      <c r="G43" s="8">
        <v>94.800000000000011</v>
      </c>
      <c r="H43" s="8">
        <v>94.800000000000011</v>
      </c>
      <c r="I43" s="8">
        <v>94.800000000000011</v>
      </c>
      <c r="J43" s="8">
        <v>94.800000000000011</v>
      </c>
      <c r="K43" s="8">
        <v>94.800000000000011</v>
      </c>
    </row>
    <row r="44" spans="1:11" x14ac:dyDescent="0.3">
      <c r="A44" s="27">
        <v>45476.437499999898</v>
      </c>
      <c r="B44" s="8">
        <v>43</v>
      </c>
      <c r="C44" s="8">
        <v>94.800000000000011</v>
      </c>
      <c r="D44" s="8">
        <v>94.800000000000011</v>
      </c>
      <c r="E44" s="8">
        <v>94.800000000000011</v>
      </c>
      <c r="F44" s="8">
        <v>94.800000000000011</v>
      </c>
      <c r="G44" s="8">
        <v>94.800000000000011</v>
      </c>
      <c r="H44" s="8">
        <v>94.800000000000011</v>
      </c>
      <c r="I44" s="8">
        <v>94.800000000000011</v>
      </c>
      <c r="J44" s="8">
        <v>94.800000000000011</v>
      </c>
      <c r="K44" s="8">
        <v>94.800000000000011</v>
      </c>
    </row>
    <row r="45" spans="1:11" x14ac:dyDescent="0.3">
      <c r="A45" s="27">
        <v>45476.447916666562</v>
      </c>
      <c r="B45" s="8">
        <v>44</v>
      </c>
      <c r="C45" s="8">
        <v>94.800000000000011</v>
      </c>
      <c r="D45" s="8">
        <v>94.800000000000011</v>
      </c>
      <c r="E45" s="8">
        <v>94.800000000000011</v>
      </c>
      <c r="F45" s="8">
        <v>94.800000000000011</v>
      </c>
      <c r="G45" s="8">
        <v>94.800000000000011</v>
      </c>
      <c r="H45" s="8">
        <v>94.800000000000011</v>
      </c>
      <c r="I45" s="8">
        <v>94.800000000000011</v>
      </c>
      <c r="J45" s="8">
        <v>94.800000000000011</v>
      </c>
      <c r="K45" s="8">
        <v>94.800000000000011</v>
      </c>
    </row>
    <row r="46" spans="1:11" x14ac:dyDescent="0.3">
      <c r="A46" s="27">
        <v>45476.458333333227</v>
      </c>
      <c r="B46" s="8">
        <v>45</v>
      </c>
      <c r="C46" s="8">
        <v>95.2</v>
      </c>
      <c r="D46" s="8">
        <v>95.2</v>
      </c>
      <c r="E46" s="8">
        <v>95.2</v>
      </c>
      <c r="F46" s="8">
        <v>95.2</v>
      </c>
      <c r="G46" s="8">
        <v>95.2</v>
      </c>
      <c r="H46" s="8">
        <v>95.2</v>
      </c>
      <c r="I46" s="8">
        <v>95.2</v>
      </c>
      <c r="J46" s="8">
        <v>95.2</v>
      </c>
      <c r="K46" s="8">
        <v>95.2</v>
      </c>
    </row>
    <row r="47" spans="1:11" x14ac:dyDescent="0.3">
      <c r="A47" s="27">
        <v>45476.468749999891</v>
      </c>
      <c r="B47" s="8">
        <v>46</v>
      </c>
      <c r="C47" s="8">
        <v>94.800000000000011</v>
      </c>
      <c r="D47" s="8">
        <v>94.800000000000011</v>
      </c>
      <c r="E47" s="8">
        <v>94.800000000000011</v>
      </c>
      <c r="F47" s="8">
        <v>94.800000000000011</v>
      </c>
      <c r="G47" s="8">
        <v>94.800000000000011</v>
      </c>
      <c r="H47" s="8">
        <v>94.800000000000011</v>
      </c>
      <c r="I47" s="8">
        <v>94.800000000000011</v>
      </c>
      <c r="J47" s="8">
        <v>94.800000000000011</v>
      </c>
      <c r="K47" s="8">
        <v>94.800000000000011</v>
      </c>
    </row>
    <row r="48" spans="1:11" x14ac:dyDescent="0.3">
      <c r="A48" s="27">
        <v>45476.479166666555</v>
      </c>
      <c r="B48" s="8">
        <v>47</v>
      </c>
      <c r="C48" s="8">
        <v>0</v>
      </c>
      <c r="D48" s="8">
        <v>0</v>
      </c>
      <c r="E48" s="8">
        <v>0</v>
      </c>
      <c r="F48" s="8">
        <v>0</v>
      </c>
      <c r="G48" s="8">
        <v>0</v>
      </c>
      <c r="H48" s="8">
        <v>0</v>
      </c>
      <c r="I48" s="8">
        <v>0</v>
      </c>
      <c r="J48" s="8">
        <v>0</v>
      </c>
      <c r="K48" s="8">
        <v>0</v>
      </c>
    </row>
    <row r="49" spans="1:11" x14ac:dyDescent="0.3">
      <c r="A49" s="27">
        <v>45476.489583333219</v>
      </c>
      <c r="B49" s="8">
        <v>48</v>
      </c>
      <c r="C49" s="8">
        <v>0</v>
      </c>
      <c r="D49" s="8">
        <v>0</v>
      </c>
      <c r="E49" s="8">
        <v>0</v>
      </c>
      <c r="F49" s="8">
        <v>0</v>
      </c>
      <c r="G49" s="8">
        <v>0</v>
      </c>
      <c r="H49" s="8">
        <v>0</v>
      </c>
      <c r="I49" s="8">
        <v>0</v>
      </c>
      <c r="J49" s="8">
        <v>0</v>
      </c>
      <c r="K49" s="8">
        <v>0</v>
      </c>
    </row>
    <row r="50" spans="1:11" x14ac:dyDescent="0.3">
      <c r="A50" s="27">
        <v>45476.499999999884</v>
      </c>
      <c r="B50" s="8">
        <v>49</v>
      </c>
      <c r="C50" s="8">
        <v>0</v>
      </c>
      <c r="D50" s="8">
        <v>0</v>
      </c>
      <c r="E50" s="8">
        <v>0</v>
      </c>
      <c r="F50" s="8">
        <v>0</v>
      </c>
      <c r="G50" s="8">
        <v>0</v>
      </c>
      <c r="H50" s="8">
        <v>0</v>
      </c>
      <c r="I50" s="8">
        <v>0</v>
      </c>
      <c r="J50" s="8">
        <v>0</v>
      </c>
      <c r="K50" s="8">
        <v>0</v>
      </c>
    </row>
    <row r="51" spans="1:11" x14ac:dyDescent="0.3">
      <c r="A51" s="27">
        <v>45476.510416666548</v>
      </c>
      <c r="B51" s="8">
        <v>50</v>
      </c>
      <c r="C51" s="8">
        <v>0</v>
      </c>
      <c r="D51" s="8">
        <v>0</v>
      </c>
      <c r="E51" s="8">
        <v>0</v>
      </c>
      <c r="F51" s="8">
        <v>0</v>
      </c>
      <c r="G51" s="8">
        <v>0</v>
      </c>
      <c r="H51" s="8">
        <v>0</v>
      </c>
      <c r="I51" s="8">
        <v>0</v>
      </c>
      <c r="J51" s="8">
        <v>0</v>
      </c>
      <c r="K51" s="8">
        <v>0</v>
      </c>
    </row>
    <row r="52" spans="1:11" x14ac:dyDescent="0.3">
      <c r="A52" s="27">
        <v>45476.520833333212</v>
      </c>
      <c r="B52" s="8">
        <v>51</v>
      </c>
      <c r="C52" s="8">
        <v>0</v>
      </c>
      <c r="D52" s="8">
        <v>0</v>
      </c>
      <c r="E52" s="8">
        <v>0</v>
      </c>
      <c r="F52" s="8">
        <v>0</v>
      </c>
      <c r="G52" s="8">
        <v>0</v>
      </c>
      <c r="H52" s="8">
        <v>0</v>
      </c>
      <c r="I52" s="8">
        <v>0</v>
      </c>
      <c r="J52" s="8">
        <v>0</v>
      </c>
      <c r="K52" s="8">
        <v>0</v>
      </c>
    </row>
    <row r="53" spans="1:11" x14ac:dyDescent="0.3">
      <c r="A53" s="27">
        <v>45476.531249999876</v>
      </c>
      <c r="B53" s="8">
        <v>52</v>
      </c>
      <c r="C53" s="8">
        <v>0</v>
      </c>
      <c r="D53" s="8">
        <v>0</v>
      </c>
      <c r="E53" s="8">
        <v>0</v>
      </c>
      <c r="F53" s="8">
        <v>0</v>
      </c>
      <c r="G53" s="8">
        <v>0</v>
      </c>
      <c r="H53" s="8">
        <v>0</v>
      </c>
      <c r="I53" s="8">
        <v>0</v>
      </c>
      <c r="J53" s="8">
        <v>0</v>
      </c>
      <c r="K53" s="8">
        <v>0</v>
      </c>
    </row>
    <row r="54" spans="1:11" x14ac:dyDescent="0.3">
      <c r="A54" s="27">
        <v>45476.541666666541</v>
      </c>
      <c r="B54" s="8">
        <v>53</v>
      </c>
      <c r="C54" s="8">
        <v>-96.4</v>
      </c>
      <c r="D54" s="8">
        <v>-96.4</v>
      </c>
      <c r="E54" s="8">
        <v>-96.4</v>
      </c>
      <c r="F54" s="8">
        <v>-96.4</v>
      </c>
      <c r="G54" s="8">
        <v>-96.4</v>
      </c>
      <c r="H54" s="8">
        <v>-96.4</v>
      </c>
      <c r="I54" s="8">
        <v>-96.4</v>
      </c>
      <c r="J54" s="8">
        <v>-96.4</v>
      </c>
      <c r="K54" s="8">
        <v>-96.4</v>
      </c>
    </row>
    <row r="55" spans="1:11" x14ac:dyDescent="0.3">
      <c r="A55" s="27">
        <v>45476.552083333205</v>
      </c>
      <c r="B55" s="8">
        <v>54</v>
      </c>
      <c r="C55" s="8">
        <v>-96.4</v>
      </c>
      <c r="D55" s="8">
        <v>-96.4</v>
      </c>
      <c r="E55" s="8">
        <v>-96.4</v>
      </c>
      <c r="F55" s="8">
        <v>-96.4</v>
      </c>
      <c r="G55" s="8">
        <v>-96.4</v>
      </c>
      <c r="H55" s="8">
        <v>-96.4</v>
      </c>
      <c r="I55" s="8">
        <v>-96.4</v>
      </c>
      <c r="J55" s="8">
        <v>-96.4</v>
      </c>
      <c r="K55" s="8">
        <v>-96.4</v>
      </c>
    </row>
    <row r="56" spans="1:11" x14ac:dyDescent="0.3">
      <c r="A56" s="27">
        <v>45476.562499999869</v>
      </c>
      <c r="B56" s="8">
        <v>55</v>
      </c>
      <c r="C56" s="8">
        <v>-96</v>
      </c>
      <c r="D56" s="8">
        <v>-96</v>
      </c>
      <c r="E56" s="8">
        <v>-96</v>
      </c>
      <c r="F56" s="8">
        <v>-96</v>
      </c>
      <c r="G56" s="8">
        <v>-96</v>
      </c>
      <c r="H56" s="8">
        <v>-96</v>
      </c>
      <c r="I56" s="8">
        <v>-96</v>
      </c>
      <c r="J56" s="8">
        <v>-96</v>
      </c>
      <c r="K56" s="8">
        <v>-96</v>
      </c>
    </row>
    <row r="57" spans="1:11" x14ac:dyDescent="0.3">
      <c r="A57" s="27">
        <v>45476.572916666533</v>
      </c>
      <c r="B57" s="8">
        <v>56</v>
      </c>
      <c r="C57" s="8">
        <v>-96.4</v>
      </c>
      <c r="D57" s="8">
        <v>-96.4</v>
      </c>
      <c r="E57" s="8">
        <v>-96.4</v>
      </c>
      <c r="F57" s="8">
        <v>-96.4</v>
      </c>
      <c r="G57" s="8">
        <v>-96.4</v>
      </c>
      <c r="H57" s="8">
        <v>-96.4</v>
      </c>
      <c r="I57" s="8">
        <v>-96.4</v>
      </c>
      <c r="J57" s="8">
        <v>-96.4</v>
      </c>
      <c r="K57" s="8">
        <v>-96.4</v>
      </c>
    </row>
    <row r="58" spans="1:11" x14ac:dyDescent="0.3">
      <c r="A58" s="27">
        <v>45476.583333333198</v>
      </c>
      <c r="B58" s="8">
        <v>57</v>
      </c>
      <c r="C58" s="8">
        <v>-96.4</v>
      </c>
      <c r="D58" s="8">
        <v>-96.4</v>
      </c>
      <c r="E58" s="8">
        <v>-96.4</v>
      </c>
      <c r="F58" s="8">
        <v>-96.4</v>
      </c>
      <c r="G58" s="8">
        <v>-96.4</v>
      </c>
      <c r="H58" s="8">
        <v>-96.4</v>
      </c>
      <c r="I58" s="8">
        <v>-96.4</v>
      </c>
      <c r="J58" s="8">
        <v>-96.4</v>
      </c>
      <c r="K58" s="8">
        <v>-96.4</v>
      </c>
    </row>
    <row r="59" spans="1:11" x14ac:dyDescent="0.3">
      <c r="A59" s="27">
        <v>45476.593749999862</v>
      </c>
      <c r="B59" s="8">
        <v>58</v>
      </c>
      <c r="C59" s="8">
        <v>-96</v>
      </c>
      <c r="D59" s="8">
        <v>-96</v>
      </c>
      <c r="E59" s="8">
        <v>-96</v>
      </c>
      <c r="F59" s="8">
        <v>-96</v>
      </c>
      <c r="G59" s="8">
        <v>-96</v>
      </c>
      <c r="H59" s="8">
        <v>-96</v>
      </c>
      <c r="I59" s="8">
        <v>-96</v>
      </c>
      <c r="J59" s="8">
        <v>-96</v>
      </c>
      <c r="K59" s="8">
        <v>-96</v>
      </c>
    </row>
    <row r="60" spans="1:11" x14ac:dyDescent="0.3">
      <c r="A60" s="27">
        <v>45476.604166666526</v>
      </c>
      <c r="B60" s="8">
        <v>59</v>
      </c>
      <c r="C60" s="8">
        <v>-96</v>
      </c>
      <c r="D60" s="8">
        <v>-96</v>
      </c>
      <c r="E60" s="8">
        <v>-96</v>
      </c>
      <c r="F60" s="8">
        <v>-96</v>
      </c>
      <c r="G60" s="8">
        <v>-96</v>
      </c>
      <c r="H60" s="8">
        <v>-96</v>
      </c>
      <c r="I60" s="8">
        <v>-96</v>
      </c>
      <c r="J60" s="8">
        <v>-96</v>
      </c>
      <c r="K60" s="8">
        <v>-96</v>
      </c>
    </row>
    <row r="61" spans="1:11" x14ac:dyDescent="0.3">
      <c r="A61" s="27">
        <v>45476.61458333319</v>
      </c>
      <c r="B61" s="8">
        <v>60</v>
      </c>
      <c r="C61" s="8">
        <v>-96</v>
      </c>
      <c r="D61" s="8">
        <v>-96</v>
      </c>
      <c r="E61" s="8">
        <v>-96</v>
      </c>
      <c r="F61" s="8">
        <v>-96</v>
      </c>
      <c r="G61" s="8">
        <v>-96</v>
      </c>
      <c r="H61" s="8">
        <v>-96</v>
      </c>
      <c r="I61" s="8">
        <v>-96</v>
      </c>
      <c r="J61" s="8">
        <v>-96</v>
      </c>
      <c r="K61" s="8">
        <v>-96</v>
      </c>
    </row>
    <row r="62" spans="1:11" x14ac:dyDescent="0.3">
      <c r="A62" s="27">
        <v>45476.624999999854</v>
      </c>
      <c r="B62" s="8">
        <v>61</v>
      </c>
      <c r="C62" s="8">
        <v>-61.04</v>
      </c>
      <c r="D62" s="8">
        <v>-61.04</v>
      </c>
      <c r="E62" s="8">
        <v>-61.04</v>
      </c>
      <c r="F62" s="8">
        <v>-61.04</v>
      </c>
      <c r="G62" s="8">
        <v>-61.04</v>
      </c>
      <c r="H62" s="8">
        <v>-61.04</v>
      </c>
      <c r="I62" s="8">
        <v>-61.04</v>
      </c>
      <c r="J62" s="8">
        <v>-61.04</v>
      </c>
      <c r="K62" s="8">
        <v>-61.04</v>
      </c>
    </row>
    <row r="63" spans="1:11" x14ac:dyDescent="0.3">
      <c r="A63" s="27">
        <v>45476.635416666519</v>
      </c>
      <c r="B63" s="8">
        <v>62</v>
      </c>
      <c r="C63" s="8">
        <v>0</v>
      </c>
      <c r="D63" s="8">
        <v>0</v>
      </c>
      <c r="E63" s="8">
        <v>0</v>
      </c>
      <c r="F63" s="8">
        <v>0</v>
      </c>
      <c r="G63" s="8">
        <v>0</v>
      </c>
      <c r="H63" s="8">
        <v>0</v>
      </c>
      <c r="I63" s="8">
        <v>0</v>
      </c>
      <c r="J63" s="8">
        <v>0</v>
      </c>
      <c r="K63" s="8">
        <v>0</v>
      </c>
    </row>
    <row r="64" spans="1:11" x14ac:dyDescent="0.3">
      <c r="A64" s="27">
        <v>45476.645833333183</v>
      </c>
      <c r="B64" s="8">
        <v>63</v>
      </c>
      <c r="C64" s="8">
        <v>0</v>
      </c>
      <c r="D64" s="8">
        <v>0</v>
      </c>
      <c r="E64" s="8">
        <v>0</v>
      </c>
      <c r="F64" s="8">
        <v>0</v>
      </c>
      <c r="G64" s="8">
        <v>0</v>
      </c>
      <c r="H64" s="8">
        <v>0</v>
      </c>
      <c r="I64" s="8">
        <v>0</v>
      </c>
      <c r="J64" s="8">
        <v>0</v>
      </c>
      <c r="K64" s="8">
        <v>0</v>
      </c>
    </row>
    <row r="65" spans="1:11" x14ac:dyDescent="0.3">
      <c r="A65" s="27">
        <v>45476.656249999847</v>
      </c>
      <c r="B65" s="8">
        <v>64</v>
      </c>
      <c r="C65" s="8">
        <v>0</v>
      </c>
      <c r="D65" s="8">
        <v>0</v>
      </c>
      <c r="E65" s="8">
        <v>0</v>
      </c>
      <c r="F65" s="8">
        <v>0</v>
      </c>
      <c r="G65" s="8">
        <v>0</v>
      </c>
      <c r="H65" s="8">
        <v>0</v>
      </c>
      <c r="I65" s="8">
        <v>0</v>
      </c>
      <c r="J65" s="8">
        <v>0</v>
      </c>
      <c r="K65" s="8">
        <v>0</v>
      </c>
    </row>
    <row r="66" spans="1:11" x14ac:dyDescent="0.3">
      <c r="A66" s="27">
        <v>45476.666666666511</v>
      </c>
      <c r="B66" s="8">
        <v>65</v>
      </c>
      <c r="C66" s="8">
        <v>0</v>
      </c>
      <c r="D66" s="8">
        <v>0</v>
      </c>
      <c r="E66" s="8">
        <v>0</v>
      </c>
      <c r="F66" s="8">
        <v>0</v>
      </c>
      <c r="G66" s="8">
        <v>0</v>
      </c>
      <c r="H66" s="8">
        <v>0</v>
      </c>
      <c r="I66" s="8">
        <v>0</v>
      </c>
      <c r="J66" s="8">
        <v>0</v>
      </c>
      <c r="K66" s="8">
        <v>0</v>
      </c>
    </row>
    <row r="67" spans="1:11" x14ac:dyDescent="0.3">
      <c r="A67" s="27">
        <v>45476.677083333176</v>
      </c>
      <c r="B67" s="8">
        <v>66</v>
      </c>
      <c r="C67" s="8">
        <v>0</v>
      </c>
      <c r="D67" s="8">
        <v>0</v>
      </c>
      <c r="E67" s="8">
        <v>0</v>
      </c>
      <c r="F67" s="8">
        <v>0</v>
      </c>
      <c r="G67" s="8">
        <v>0</v>
      </c>
      <c r="H67" s="8">
        <v>0</v>
      </c>
      <c r="I67" s="8">
        <v>0</v>
      </c>
      <c r="J67" s="8">
        <v>0</v>
      </c>
      <c r="K67" s="8">
        <v>0</v>
      </c>
    </row>
    <row r="68" spans="1:11" x14ac:dyDescent="0.3">
      <c r="A68" s="27">
        <v>45476.68749999984</v>
      </c>
      <c r="B68" s="8">
        <v>67</v>
      </c>
      <c r="C68" s="8">
        <v>0</v>
      </c>
      <c r="D68" s="8">
        <v>0</v>
      </c>
      <c r="E68" s="8">
        <v>0</v>
      </c>
      <c r="F68" s="8">
        <v>0</v>
      </c>
      <c r="G68" s="8">
        <v>0</v>
      </c>
      <c r="H68" s="8">
        <v>0</v>
      </c>
      <c r="I68" s="8">
        <v>0</v>
      </c>
      <c r="J68" s="8">
        <v>0</v>
      </c>
      <c r="K68" s="8">
        <v>0</v>
      </c>
    </row>
    <row r="69" spans="1:11" x14ac:dyDescent="0.3">
      <c r="A69" s="27">
        <v>45476.697916666504</v>
      </c>
      <c r="B69" s="8">
        <v>68</v>
      </c>
      <c r="C69" s="8">
        <v>95.600000000000009</v>
      </c>
      <c r="D69" s="8">
        <v>95.600000000000009</v>
      </c>
      <c r="E69" s="8">
        <v>95.600000000000009</v>
      </c>
      <c r="F69" s="8">
        <v>95.600000000000009</v>
      </c>
      <c r="G69" s="8">
        <v>95.600000000000009</v>
      </c>
      <c r="H69" s="8">
        <v>95.600000000000009</v>
      </c>
      <c r="I69" s="8">
        <v>95.600000000000009</v>
      </c>
      <c r="J69" s="8">
        <v>95.600000000000009</v>
      </c>
      <c r="K69" s="8">
        <v>95.600000000000009</v>
      </c>
    </row>
    <row r="70" spans="1:11" x14ac:dyDescent="0.3">
      <c r="A70" s="27">
        <v>45476.708333333168</v>
      </c>
      <c r="B70" s="8">
        <v>69</v>
      </c>
      <c r="C70" s="8">
        <v>96</v>
      </c>
      <c r="D70" s="8">
        <v>96</v>
      </c>
      <c r="E70" s="8">
        <v>96</v>
      </c>
      <c r="F70" s="8">
        <v>96</v>
      </c>
      <c r="G70" s="8">
        <v>96</v>
      </c>
      <c r="H70" s="8">
        <v>96</v>
      </c>
      <c r="I70" s="8">
        <v>96</v>
      </c>
      <c r="J70" s="8">
        <v>96</v>
      </c>
      <c r="K70" s="8">
        <v>96</v>
      </c>
    </row>
    <row r="71" spans="1:11" x14ac:dyDescent="0.3">
      <c r="A71" s="27">
        <v>45476.718749999833</v>
      </c>
      <c r="B71" s="8">
        <v>70</v>
      </c>
      <c r="C71" s="8">
        <v>0</v>
      </c>
      <c r="D71" s="8">
        <v>0</v>
      </c>
      <c r="E71" s="8">
        <v>0</v>
      </c>
      <c r="F71" s="8">
        <v>0</v>
      </c>
      <c r="G71" s="8">
        <v>0</v>
      </c>
      <c r="H71" s="8">
        <v>0</v>
      </c>
      <c r="I71" s="8">
        <v>0</v>
      </c>
      <c r="J71" s="8">
        <v>0</v>
      </c>
      <c r="K71" s="8">
        <v>0</v>
      </c>
    </row>
    <row r="72" spans="1:11" x14ac:dyDescent="0.3">
      <c r="A72" s="27">
        <v>45476.729166666497</v>
      </c>
      <c r="B72" s="8">
        <v>71</v>
      </c>
      <c r="C72" s="8">
        <v>0</v>
      </c>
      <c r="D72" s="8">
        <v>0</v>
      </c>
      <c r="E72" s="8">
        <v>0</v>
      </c>
      <c r="F72" s="8">
        <v>0</v>
      </c>
      <c r="G72" s="8">
        <v>0</v>
      </c>
      <c r="H72" s="8">
        <v>0</v>
      </c>
      <c r="I72" s="8">
        <v>0</v>
      </c>
      <c r="J72" s="8">
        <v>0</v>
      </c>
      <c r="K72" s="8">
        <v>0</v>
      </c>
    </row>
    <row r="73" spans="1:11" x14ac:dyDescent="0.3">
      <c r="A73" s="27">
        <v>45476.739583333161</v>
      </c>
      <c r="B73" s="8">
        <v>72</v>
      </c>
      <c r="C73" s="8">
        <v>96.800000000000011</v>
      </c>
      <c r="D73" s="8">
        <v>96.800000000000011</v>
      </c>
      <c r="E73" s="8">
        <v>96.800000000000011</v>
      </c>
      <c r="F73" s="8">
        <v>96.800000000000011</v>
      </c>
      <c r="G73" s="8">
        <v>96.800000000000011</v>
      </c>
      <c r="H73" s="8">
        <v>96.800000000000011</v>
      </c>
      <c r="I73" s="8">
        <v>96.800000000000011</v>
      </c>
      <c r="J73" s="8">
        <v>96.800000000000011</v>
      </c>
      <c r="K73" s="8">
        <v>96.800000000000011</v>
      </c>
    </row>
    <row r="74" spans="1:11" x14ac:dyDescent="0.3">
      <c r="A74" s="27">
        <v>45476.749999999825</v>
      </c>
      <c r="B74" s="8">
        <v>73</v>
      </c>
      <c r="C74" s="8">
        <v>97.2</v>
      </c>
      <c r="D74" s="8">
        <v>97.2</v>
      </c>
      <c r="E74" s="8">
        <v>97.2</v>
      </c>
      <c r="F74" s="8">
        <v>97.2</v>
      </c>
      <c r="G74" s="8">
        <v>97.2</v>
      </c>
      <c r="H74" s="8">
        <v>97.2</v>
      </c>
      <c r="I74" s="8">
        <v>97.2</v>
      </c>
      <c r="J74" s="8">
        <v>97.2</v>
      </c>
      <c r="K74" s="8">
        <v>97.2</v>
      </c>
    </row>
    <row r="75" spans="1:11" x14ac:dyDescent="0.3">
      <c r="A75" s="27">
        <v>45476.76041666649</v>
      </c>
      <c r="B75" s="8">
        <v>74</v>
      </c>
      <c r="C75" s="8">
        <v>97.2</v>
      </c>
      <c r="D75" s="8">
        <v>97.2</v>
      </c>
      <c r="E75" s="8">
        <v>97.2</v>
      </c>
      <c r="F75" s="8">
        <v>97.2</v>
      </c>
      <c r="G75" s="8">
        <v>97.2</v>
      </c>
      <c r="H75" s="8">
        <v>97.2</v>
      </c>
      <c r="I75" s="8">
        <v>97.2</v>
      </c>
      <c r="J75" s="8">
        <v>97.2</v>
      </c>
      <c r="K75" s="8">
        <v>97.2</v>
      </c>
    </row>
    <row r="76" spans="1:11" x14ac:dyDescent="0.3">
      <c r="A76" s="27">
        <v>45476.770833333154</v>
      </c>
      <c r="B76" s="8">
        <v>75</v>
      </c>
      <c r="C76" s="8">
        <v>96.800000000000011</v>
      </c>
      <c r="D76" s="8">
        <v>96.800000000000011</v>
      </c>
      <c r="E76" s="8">
        <v>96.800000000000011</v>
      </c>
      <c r="F76" s="8">
        <v>96.800000000000011</v>
      </c>
      <c r="G76" s="8">
        <v>96.800000000000011</v>
      </c>
      <c r="H76" s="8">
        <v>96.800000000000011</v>
      </c>
      <c r="I76" s="8">
        <v>96.800000000000011</v>
      </c>
      <c r="J76" s="8">
        <v>96.800000000000011</v>
      </c>
      <c r="K76" s="8">
        <v>96.800000000000011</v>
      </c>
    </row>
    <row r="77" spans="1:11" x14ac:dyDescent="0.3">
      <c r="A77" s="27">
        <v>45476.781249999818</v>
      </c>
      <c r="B77" s="8">
        <v>76</v>
      </c>
      <c r="C77" s="8">
        <v>96.800000000000011</v>
      </c>
      <c r="D77" s="8">
        <v>96.800000000000011</v>
      </c>
      <c r="E77" s="8">
        <v>96.800000000000011</v>
      </c>
      <c r="F77" s="8">
        <v>96.800000000000011</v>
      </c>
      <c r="G77" s="8">
        <v>96.800000000000011</v>
      </c>
      <c r="H77" s="8">
        <v>96.800000000000011</v>
      </c>
      <c r="I77" s="8">
        <v>96.800000000000011</v>
      </c>
      <c r="J77" s="8">
        <v>96.800000000000011</v>
      </c>
      <c r="K77" s="8">
        <v>96.800000000000011</v>
      </c>
    </row>
    <row r="78" spans="1:11" x14ac:dyDescent="0.3">
      <c r="A78" s="27">
        <v>45476.791666666482</v>
      </c>
      <c r="B78" s="8">
        <v>77</v>
      </c>
      <c r="C78" s="8">
        <v>96.800000000000011</v>
      </c>
      <c r="D78" s="8">
        <v>96.800000000000011</v>
      </c>
      <c r="E78" s="8">
        <v>96.800000000000011</v>
      </c>
      <c r="F78" s="8">
        <v>96.800000000000011</v>
      </c>
      <c r="G78" s="8">
        <v>96.800000000000011</v>
      </c>
      <c r="H78" s="8">
        <v>96.800000000000011</v>
      </c>
      <c r="I78" s="8">
        <v>96.800000000000011</v>
      </c>
      <c r="J78" s="8">
        <v>96.800000000000011</v>
      </c>
      <c r="K78" s="8">
        <v>96.800000000000011</v>
      </c>
    </row>
    <row r="79" spans="1:11" x14ac:dyDescent="0.3">
      <c r="A79" s="27">
        <v>45476.802083333147</v>
      </c>
      <c r="B79" s="8">
        <v>78</v>
      </c>
      <c r="C79" s="8">
        <v>96.4</v>
      </c>
      <c r="D79" s="8">
        <v>96.4</v>
      </c>
      <c r="E79" s="8">
        <v>96.4</v>
      </c>
      <c r="F79" s="8">
        <v>96.4</v>
      </c>
      <c r="G79" s="8">
        <v>96.4</v>
      </c>
      <c r="H79" s="8">
        <v>96.4</v>
      </c>
      <c r="I79" s="8">
        <v>96.4</v>
      </c>
      <c r="J79" s="8">
        <v>96.4</v>
      </c>
      <c r="K79" s="8">
        <v>96.4</v>
      </c>
    </row>
    <row r="80" spans="1:11" x14ac:dyDescent="0.3">
      <c r="A80" s="27">
        <v>45476.812499999811</v>
      </c>
      <c r="B80" s="8">
        <v>79</v>
      </c>
      <c r="C80" s="8">
        <v>96.4</v>
      </c>
      <c r="D80" s="8">
        <v>96.4</v>
      </c>
      <c r="E80" s="8">
        <v>96.4</v>
      </c>
      <c r="F80" s="8">
        <v>96.4</v>
      </c>
      <c r="G80" s="8">
        <v>96.4</v>
      </c>
      <c r="H80" s="8">
        <v>96.4</v>
      </c>
      <c r="I80" s="8">
        <v>96.4</v>
      </c>
      <c r="J80" s="8">
        <v>96.4</v>
      </c>
      <c r="K80" s="8">
        <v>96.4</v>
      </c>
    </row>
    <row r="81" spans="1:11" x14ac:dyDescent="0.3">
      <c r="A81" s="27">
        <v>45476.822916666475</v>
      </c>
      <c r="B81" s="8">
        <v>80</v>
      </c>
      <c r="C81" s="8">
        <v>96.4</v>
      </c>
      <c r="D81" s="8">
        <v>96.4</v>
      </c>
      <c r="E81" s="8">
        <v>96.4</v>
      </c>
      <c r="F81" s="8">
        <v>96.4</v>
      </c>
      <c r="G81" s="8">
        <v>96.4</v>
      </c>
      <c r="H81" s="8">
        <v>96.4</v>
      </c>
      <c r="I81" s="8">
        <v>96.4</v>
      </c>
      <c r="J81" s="8">
        <v>96.4</v>
      </c>
      <c r="K81" s="8">
        <v>96.4</v>
      </c>
    </row>
    <row r="82" spans="1:11" x14ac:dyDescent="0.3">
      <c r="A82" s="27">
        <v>45476.833333333139</v>
      </c>
      <c r="B82" s="8">
        <v>81</v>
      </c>
      <c r="C82" s="8">
        <v>96.4</v>
      </c>
      <c r="D82" s="8">
        <v>96.4</v>
      </c>
      <c r="E82" s="8">
        <v>96.4</v>
      </c>
      <c r="F82" s="8">
        <v>96.4</v>
      </c>
      <c r="G82" s="8">
        <v>96.4</v>
      </c>
      <c r="H82" s="8">
        <v>96.4</v>
      </c>
      <c r="I82" s="8">
        <v>96.4</v>
      </c>
      <c r="J82" s="8">
        <v>96.4</v>
      </c>
      <c r="K82" s="8">
        <v>96.4</v>
      </c>
    </row>
    <row r="83" spans="1:11" x14ac:dyDescent="0.3">
      <c r="A83" s="27">
        <v>45476.843749999804</v>
      </c>
      <c r="B83" s="8">
        <v>82</v>
      </c>
      <c r="C83" s="8">
        <v>96.4</v>
      </c>
      <c r="D83" s="8">
        <v>96.4</v>
      </c>
      <c r="E83" s="8">
        <v>96.4</v>
      </c>
      <c r="F83" s="8">
        <v>96.4</v>
      </c>
      <c r="G83" s="8">
        <v>96.4</v>
      </c>
      <c r="H83" s="8">
        <v>96.4</v>
      </c>
      <c r="I83" s="8">
        <v>96.4</v>
      </c>
      <c r="J83" s="8">
        <v>96.4</v>
      </c>
      <c r="K83" s="8">
        <v>96.4</v>
      </c>
    </row>
    <row r="84" spans="1:11" x14ac:dyDescent="0.3">
      <c r="A84" s="27">
        <v>45476.854166666468</v>
      </c>
      <c r="B84" s="8">
        <v>83</v>
      </c>
      <c r="C84" s="8">
        <v>0</v>
      </c>
      <c r="D84" s="8">
        <v>0</v>
      </c>
      <c r="E84" s="8">
        <v>0</v>
      </c>
      <c r="F84" s="8">
        <v>0</v>
      </c>
      <c r="G84" s="8">
        <v>0</v>
      </c>
      <c r="H84" s="8">
        <v>0</v>
      </c>
      <c r="I84" s="8">
        <v>0</v>
      </c>
      <c r="J84" s="8">
        <v>0</v>
      </c>
      <c r="K84" s="8">
        <v>0</v>
      </c>
    </row>
    <row r="85" spans="1:11" x14ac:dyDescent="0.3">
      <c r="A85" s="27">
        <v>45476.864583333132</v>
      </c>
      <c r="B85" s="8">
        <v>84</v>
      </c>
      <c r="C85" s="8">
        <v>0</v>
      </c>
      <c r="D85" s="8">
        <v>0</v>
      </c>
      <c r="E85" s="8">
        <v>0</v>
      </c>
      <c r="F85" s="8">
        <v>0</v>
      </c>
      <c r="G85" s="8">
        <v>0</v>
      </c>
      <c r="H85" s="8">
        <v>0</v>
      </c>
      <c r="I85" s="8">
        <v>0</v>
      </c>
      <c r="J85" s="8">
        <v>0</v>
      </c>
      <c r="K85" s="8">
        <v>0</v>
      </c>
    </row>
    <row r="86" spans="1:11" x14ac:dyDescent="0.3">
      <c r="A86" s="27">
        <v>45476.874999999796</v>
      </c>
      <c r="B86" s="8">
        <v>85</v>
      </c>
      <c r="C86" s="8">
        <v>0</v>
      </c>
      <c r="D86" s="8">
        <v>0</v>
      </c>
      <c r="E86" s="8">
        <v>0</v>
      </c>
      <c r="F86" s="8">
        <v>0</v>
      </c>
      <c r="G86" s="8">
        <v>0</v>
      </c>
      <c r="H86" s="8">
        <v>0</v>
      </c>
      <c r="I86" s="8">
        <v>0</v>
      </c>
      <c r="J86" s="8">
        <v>0</v>
      </c>
      <c r="K86" s="8">
        <v>0</v>
      </c>
    </row>
    <row r="87" spans="1:11" x14ac:dyDescent="0.3">
      <c r="A87" s="27">
        <v>45476.885416666461</v>
      </c>
      <c r="B87" s="8">
        <v>86</v>
      </c>
      <c r="C87" s="8">
        <v>0</v>
      </c>
      <c r="D87" s="8">
        <v>0</v>
      </c>
      <c r="E87" s="8">
        <v>0</v>
      </c>
      <c r="F87" s="8">
        <v>0</v>
      </c>
      <c r="G87" s="8">
        <v>0</v>
      </c>
      <c r="H87" s="8">
        <v>0</v>
      </c>
      <c r="I87" s="8">
        <v>0</v>
      </c>
      <c r="J87" s="8">
        <v>0</v>
      </c>
      <c r="K87" s="8">
        <v>0</v>
      </c>
    </row>
    <row r="88" spans="1:11" x14ac:dyDescent="0.3">
      <c r="A88" s="27">
        <v>45476.895833333125</v>
      </c>
      <c r="B88" s="8">
        <v>87</v>
      </c>
      <c r="C88" s="8">
        <v>0</v>
      </c>
      <c r="D88" s="8">
        <v>0</v>
      </c>
      <c r="E88" s="8">
        <v>0</v>
      </c>
      <c r="F88" s="8">
        <v>0</v>
      </c>
      <c r="G88" s="8">
        <v>0</v>
      </c>
      <c r="H88" s="8">
        <v>0</v>
      </c>
      <c r="I88" s="8">
        <v>0</v>
      </c>
      <c r="J88" s="8">
        <v>0</v>
      </c>
      <c r="K88" s="8">
        <v>0</v>
      </c>
    </row>
    <row r="89" spans="1:11" x14ac:dyDescent="0.3">
      <c r="A89" s="27">
        <v>45476.906249999789</v>
      </c>
      <c r="B89" s="8">
        <v>88</v>
      </c>
      <c r="C89" s="8">
        <v>0</v>
      </c>
      <c r="D89" s="8">
        <v>0</v>
      </c>
      <c r="E89" s="8">
        <v>0</v>
      </c>
      <c r="F89" s="8">
        <v>0</v>
      </c>
      <c r="G89" s="8">
        <v>0</v>
      </c>
      <c r="H89" s="8">
        <v>0</v>
      </c>
      <c r="I89" s="8">
        <v>0</v>
      </c>
      <c r="J89" s="8">
        <v>0</v>
      </c>
      <c r="K89" s="8">
        <v>0</v>
      </c>
    </row>
    <row r="90" spans="1:11" x14ac:dyDescent="0.3">
      <c r="A90" s="27">
        <v>45476.916666666453</v>
      </c>
      <c r="B90" s="8">
        <v>89</v>
      </c>
      <c r="C90" s="8">
        <v>-96.800000000000011</v>
      </c>
      <c r="D90" s="8">
        <v>-96.800000000000011</v>
      </c>
      <c r="E90" s="8">
        <v>-96.800000000000011</v>
      </c>
      <c r="F90" s="8">
        <v>-96.800000000000011</v>
      </c>
      <c r="G90" s="8">
        <v>-96.800000000000011</v>
      </c>
      <c r="H90" s="8">
        <v>-96.800000000000011</v>
      </c>
      <c r="I90" s="8">
        <v>-96.800000000000011</v>
      </c>
      <c r="J90" s="8">
        <v>-96.800000000000011</v>
      </c>
      <c r="K90" s="8">
        <v>-96.800000000000011</v>
      </c>
    </row>
    <row r="91" spans="1:11" x14ac:dyDescent="0.3">
      <c r="A91" s="27">
        <v>45476.927083333117</v>
      </c>
      <c r="B91" s="8">
        <v>90</v>
      </c>
      <c r="C91" s="8">
        <v>-97.2</v>
      </c>
      <c r="D91" s="8">
        <v>-97.2</v>
      </c>
      <c r="E91" s="8">
        <v>-97.2</v>
      </c>
      <c r="F91" s="8">
        <v>-97.2</v>
      </c>
      <c r="G91" s="8">
        <v>-97.2</v>
      </c>
      <c r="H91" s="8">
        <v>-97.2</v>
      </c>
      <c r="I91" s="8">
        <v>-97.2</v>
      </c>
      <c r="J91" s="8">
        <v>-97.2</v>
      </c>
      <c r="K91" s="8">
        <v>-97.2</v>
      </c>
    </row>
    <row r="92" spans="1:11" x14ac:dyDescent="0.3">
      <c r="A92" s="27">
        <v>45476.937499999782</v>
      </c>
      <c r="B92" s="8">
        <v>91</v>
      </c>
      <c r="C92" s="8">
        <v>-97.2</v>
      </c>
      <c r="D92" s="8">
        <v>-97.2</v>
      </c>
      <c r="E92" s="8">
        <v>-97.2</v>
      </c>
      <c r="F92" s="8">
        <v>-97.2</v>
      </c>
      <c r="G92" s="8">
        <v>-97.2</v>
      </c>
      <c r="H92" s="8">
        <v>-97.2</v>
      </c>
      <c r="I92" s="8">
        <v>-97.2</v>
      </c>
      <c r="J92" s="8">
        <v>-97.2</v>
      </c>
      <c r="K92" s="8">
        <v>-97.2</v>
      </c>
    </row>
    <row r="93" spans="1:11" x14ac:dyDescent="0.3">
      <c r="A93" s="27">
        <v>45476.947916666446</v>
      </c>
      <c r="B93" s="8">
        <v>92</v>
      </c>
      <c r="C93" s="8">
        <v>-97.2</v>
      </c>
      <c r="D93" s="8">
        <v>-97.2</v>
      </c>
      <c r="E93" s="8">
        <v>-97.2</v>
      </c>
      <c r="F93" s="8">
        <v>-97.2</v>
      </c>
      <c r="G93" s="8">
        <v>-97.2</v>
      </c>
      <c r="H93" s="8">
        <v>-97.2</v>
      </c>
      <c r="I93" s="8">
        <v>-97.2</v>
      </c>
      <c r="J93" s="8">
        <v>-97.2</v>
      </c>
      <c r="K93" s="8">
        <v>-97.2</v>
      </c>
    </row>
    <row r="94" spans="1:11" x14ac:dyDescent="0.3">
      <c r="A94" s="27">
        <v>45476.95833333311</v>
      </c>
      <c r="B94" s="8">
        <v>93</v>
      </c>
      <c r="C94" s="8">
        <v>-96.800000000000011</v>
      </c>
      <c r="D94" s="8">
        <v>-96.800000000000011</v>
      </c>
      <c r="E94" s="8">
        <v>-96.800000000000011</v>
      </c>
      <c r="F94" s="8">
        <v>-96.800000000000011</v>
      </c>
      <c r="G94" s="8">
        <v>-96.800000000000011</v>
      </c>
      <c r="H94" s="8">
        <v>-96.800000000000011</v>
      </c>
      <c r="I94" s="8">
        <v>-96.800000000000011</v>
      </c>
      <c r="J94" s="8">
        <v>-96.800000000000011</v>
      </c>
      <c r="K94" s="8">
        <v>-96.800000000000011</v>
      </c>
    </row>
    <row r="95" spans="1:11" x14ac:dyDescent="0.3">
      <c r="A95" s="27">
        <v>45476.968749999774</v>
      </c>
      <c r="B95" s="8">
        <v>94</v>
      </c>
      <c r="C95" s="8">
        <v>-97.2</v>
      </c>
      <c r="D95" s="8">
        <v>-97.2</v>
      </c>
      <c r="E95" s="8">
        <v>-97.2</v>
      </c>
      <c r="F95" s="8">
        <v>-97.2</v>
      </c>
      <c r="G95" s="8">
        <v>-97.2</v>
      </c>
      <c r="H95" s="8">
        <v>-97.2</v>
      </c>
      <c r="I95" s="8">
        <v>-97.2</v>
      </c>
      <c r="J95" s="8">
        <v>-97.2</v>
      </c>
      <c r="K95" s="8">
        <v>-97.2</v>
      </c>
    </row>
    <row r="96" spans="1:11" x14ac:dyDescent="0.3">
      <c r="A96" s="27">
        <v>45476.979166666439</v>
      </c>
      <c r="B96" s="8">
        <v>95</v>
      </c>
      <c r="C96" s="8">
        <v>-97.600000000000009</v>
      </c>
      <c r="D96" s="8">
        <v>-97.600000000000009</v>
      </c>
      <c r="E96" s="8">
        <v>-97.600000000000009</v>
      </c>
      <c r="F96" s="8">
        <v>-97.600000000000009</v>
      </c>
      <c r="G96" s="8">
        <v>-97.600000000000009</v>
      </c>
      <c r="H96" s="8">
        <v>-97.600000000000009</v>
      </c>
      <c r="I96" s="8">
        <v>-97.600000000000009</v>
      </c>
      <c r="J96" s="8">
        <v>-97.600000000000009</v>
      </c>
      <c r="K96" s="8">
        <v>-97.600000000000009</v>
      </c>
    </row>
    <row r="97" spans="1:11" x14ac:dyDescent="0.3">
      <c r="A97" s="27">
        <v>45476.989583333103</v>
      </c>
      <c r="B97" s="8">
        <v>96</v>
      </c>
      <c r="C97" s="8">
        <v>-97.600000000000009</v>
      </c>
      <c r="D97" s="8">
        <v>-97.600000000000009</v>
      </c>
      <c r="E97" s="8">
        <v>-97.600000000000009</v>
      </c>
      <c r="F97" s="8">
        <v>-97.600000000000009</v>
      </c>
      <c r="G97" s="8">
        <v>-97.600000000000009</v>
      </c>
      <c r="H97" s="8">
        <v>-97.600000000000009</v>
      </c>
      <c r="I97" s="8">
        <v>-97.600000000000009</v>
      </c>
      <c r="J97" s="8">
        <v>-97.600000000000009</v>
      </c>
      <c r="K97" s="8">
        <v>-97.600000000000009</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9C17C-CDD2-43FD-A1E3-A065E6A835C8}">
  <sheetPr>
    <tabColor theme="4"/>
  </sheetPr>
  <dimension ref="A1:J3"/>
  <sheetViews>
    <sheetView showGridLines="0" workbookViewId="0">
      <pane xSplit="1" ySplit="1" topLeftCell="B2" activePane="bottomRight" state="frozen"/>
      <selection pane="topRight" activeCell="B1" sqref="B1"/>
      <selection pane="bottomLeft" activeCell="A2" sqref="A2"/>
      <selection pane="bottomRight" activeCell="A2" sqref="A2:A3"/>
    </sheetView>
  </sheetViews>
  <sheetFormatPr defaultRowHeight="14.4" x14ac:dyDescent="0.3"/>
  <cols>
    <col min="1" max="1" width="16.5546875" bestFit="1" customWidth="1"/>
  </cols>
  <sheetData>
    <row r="1" spans="1:10" x14ac:dyDescent="0.3">
      <c r="A1" s="4" t="s">
        <v>6</v>
      </c>
      <c r="B1" s="11" t="s">
        <v>175</v>
      </c>
      <c r="C1" s="11" t="s">
        <v>208</v>
      </c>
      <c r="D1" s="11" t="s">
        <v>209</v>
      </c>
      <c r="E1" s="11" t="s">
        <v>210</v>
      </c>
      <c r="F1" s="11" t="s">
        <v>211</v>
      </c>
      <c r="G1" s="11" t="s">
        <v>212</v>
      </c>
      <c r="H1" s="11" t="s">
        <v>252</v>
      </c>
      <c r="I1" s="11" t="s">
        <v>253</v>
      </c>
      <c r="J1" s="11" t="s">
        <v>254</v>
      </c>
    </row>
    <row r="2" spans="1:10" x14ac:dyDescent="0.3">
      <c r="A2" s="5" t="s">
        <v>784</v>
      </c>
      <c r="B2" s="2">
        <v>0</v>
      </c>
      <c r="C2" s="2">
        <v>0</v>
      </c>
      <c r="D2" s="2">
        <v>0</v>
      </c>
      <c r="E2" s="2">
        <v>0</v>
      </c>
      <c r="F2" s="2">
        <v>0</v>
      </c>
      <c r="G2" s="2">
        <v>0</v>
      </c>
      <c r="H2" s="2">
        <v>0</v>
      </c>
      <c r="I2" s="2">
        <v>0</v>
      </c>
      <c r="J2" s="2">
        <v>0</v>
      </c>
    </row>
    <row r="3" spans="1:10" ht="15" thickBot="1" x14ac:dyDescent="0.35">
      <c r="A3" s="6" t="s">
        <v>785</v>
      </c>
      <c r="B3" s="2">
        <v>0</v>
      </c>
      <c r="C3" s="2">
        <v>0</v>
      </c>
      <c r="D3" s="2">
        <v>0</v>
      </c>
      <c r="E3" s="2">
        <v>0</v>
      </c>
      <c r="F3" s="2">
        <v>0</v>
      </c>
      <c r="G3" s="2">
        <v>0</v>
      </c>
      <c r="H3" s="2">
        <v>0</v>
      </c>
      <c r="I3" s="2">
        <v>0</v>
      </c>
      <c r="J3" s="2">
        <v>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E0AC7-54C4-442F-A1A5-88A4CE1F2160}">
  <sheetPr>
    <tabColor theme="4"/>
  </sheetPr>
  <dimension ref="A1:J6"/>
  <sheetViews>
    <sheetView showGridLines="0" workbookViewId="0">
      <pane xSplit="1" ySplit="1" topLeftCell="B2" activePane="bottomRight" state="frozen"/>
      <selection pane="topRight" activeCell="B1" sqref="B1"/>
      <selection pane="bottomLeft" activeCell="A2" sqref="A2"/>
      <selection pane="bottomRight" activeCell="A7" sqref="A7:XFD57"/>
    </sheetView>
  </sheetViews>
  <sheetFormatPr defaultRowHeight="14.4" x14ac:dyDescent="0.3"/>
  <cols>
    <col min="1" max="1" width="46.88671875" bestFit="1" customWidth="1"/>
  </cols>
  <sheetData>
    <row r="1" spans="1:10" x14ac:dyDescent="0.3">
      <c r="A1" s="4" t="s">
        <v>6</v>
      </c>
      <c r="B1" s="11" t="s">
        <v>175</v>
      </c>
      <c r="C1" s="11" t="s">
        <v>208</v>
      </c>
      <c r="D1" s="11" t="s">
        <v>209</v>
      </c>
      <c r="E1" s="11" t="s">
        <v>210</v>
      </c>
      <c r="F1" s="11" t="s">
        <v>211</v>
      </c>
      <c r="G1" s="11" t="s">
        <v>212</v>
      </c>
      <c r="H1" s="11" t="s">
        <v>252</v>
      </c>
      <c r="I1" s="11" t="s">
        <v>253</v>
      </c>
      <c r="J1" s="11" t="s">
        <v>254</v>
      </c>
    </row>
    <row r="2" spans="1:10" x14ac:dyDescent="0.3">
      <c r="A2" s="185" t="s">
        <v>786</v>
      </c>
      <c r="B2" s="2">
        <v>0</v>
      </c>
      <c r="C2" s="2">
        <v>0</v>
      </c>
      <c r="D2" s="2">
        <v>0</v>
      </c>
      <c r="E2" s="2">
        <v>0</v>
      </c>
      <c r="F2" s="2">
        <v>0</v>
      </c>
      <c r="G2" s="2">
        <v>0</v>
      </c>
      <c r="H2" s="2">
        <v>0</v>
      </c>
      <c r="I2" s="2">
        <v>0</v>
      </c>
      <c r="J2" s="2">
        <v>0</v>
      </c>
    </row>
    <row r="3" spans="1:10" x14ac:dyDescent="0.3">
      <c r="A3" s="2" t="s">
        <v>787</v>
      </c>
      <c r="B3" s="2">
        <v>0</v>
      </c>
      <c r="C3" s="2">
        <v>0</v>
      </c>
      <c r="D3" s="2">
        <v>0</v>
      </c>
      <c r="E3" s="2">
        <v>0</v>
      </c>
      <c r="F3" s="2">
        <v>0</v>
      </c>
      <c r="G3" s="2">
        <v>0</v>
      </c>
      <c r="H3" s="2">
        <v>0</v>
      </c>
      <c r="I3" s="2">
        <v>0</v>
      </c>
      <c r="J3" s="2">
        <v>0</v>
      </c>
    </row>
    <row r="4" spans="1:10" x14ac:dyDescent="0.3">
      <c r="A4" s="185" t="s">
        <v>788</v>
      </c>
      <c r="B4" s="2">
        <v>0</v>
      </c>
      <c r="C4" s="2">
        <v>0</v>
      </c>
      <c r="D4" s="2">
        <v>0</v>
      </c>
      <c r="E4" s="2">
        <v>0</v>
      </c>
      <c r="F4" s="2">
        <v>0</v>
      </c>
      <c r="G4" s="2">
        <v>0</v>
      </c>
      <c r="H4" s="2">
        <v>0</v>
      </c>
      <c r="I4" s="2">
        <v>0</v>
      </c>
      <c r="J4" s="2">
        <v>0</v>
      </c>
    </row>
    <row r="5" spans="1:10" x14ac:dyDescent="0.3">
      <c r="A5" s="2" t="s">
        <v>789</v>
      </c>
      <c r="B5" s="2">
        <v>0</v>
      </c>
      <c r="C5" s="2">
        <v>0</v>
      </c>
      <c r="D5" s="2">
        <v>0</v>
      </c>
      <c r="E5" s="2">
        <v>0</v>
      </c>
      <c r="F5" s="2">
        <v>0</v>
      </c>
      <c r="G5" s="2">
        <v>0</v>
      </c>
      <c r="H5" s="2">
        <v>0</v>
      </c>
      <c r="I5" s="2">
        <v>0</v>
      </c>
      <c r="J5" s="2">
        <v>0</v>
      </c>
    </row>
    <row r="6" spans="1:10" x14ac:dyDescent="0.3">
      <c r="A6" s="185" t="s">
        <v>790</v>
      </c>
      <c r="B6" s="2">
        <v>0</v>
      </c>
      <c r="C6" s="2">
        <v>0</v>
      </c>
      <c r="D6" s="2">
        <v>0</v>
      </c>
      <c r="E6" s="2">
        <v>0</v>
      </c>
      <c r="F6" s="2">
        <v>0</v>
      </c>
      <c r="G6" s="2">
        <v>0</v>
      </c>
      <c r="H6" s="2">
        <v>0</v>
      </c>
      <c r="I6" s="2">
        <v>0</v>
      </c>
      <c r="J6" s="2">
        <v>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67CEF-D696-4C40-8EE4-968D2ECBF719}">
  <sheetPr>
    <tabColor theme="4"/>
  </sheetPr>
  <dimension ref="A1:J6"/>
  <sheetViews>
    <sheetView showGridLines="0" workbookViewId="0">
      <pane xSplit="1" ySplit="1" topLeftCell="B2" activePane="bottomRight" state="frozen"/>
      <selection pane="topRight" activeCell="B1" sqref="B1"/>
      <selection pane="bottomLeft" activeCell="A2" sqref="A2"/>
      <selection pane="bottomRight" activeCell="A5" sqref="A5"/>
    </sheetView>
  </sheetViews>
  <sheetFormatPr defaultRowHeight="14.4" x14ac:dyDescent="0.3"/>
  <cols>
    <col min="1" max="1" width="64.44140625" bestFit="1" customWidth="1"/>
  </cols>
  <sheetData>
    <row r="1" spans="1:10" x14ac:dyDescent="0.3">
      <c r="A1" s="4" t="s">
        <v>6</v>
      </c>
      <c r="B1" s="11" t="s">
        <v>175</v>
      </c>
      <c r="C1" s="11" t="s">
        <v>208</v>
      </c>
      <c r="D1" s="11" t="s">
        <v>209</v>
      </c>
      <c r="E1" s="11" t="s">
        <v>210</v>
      </c>
      <c r="F1" s="11" t="s">
        <v>211</v>
      </c>
      <c r="G1" s="11" t="s">
        <v>212</v>
      </c>
      <c r="H1" s="11" t="s">
        <v>252</v>
      </c>
      <c r="I1" s="11" t="s">
        <v>253</v>
      </c>
      <c r="J1" s="11" t="s">
        <v>254</v>
      </c>
    </row>
    <row r="2" spans="1:10" x14ac:dyDescent="0.3">
      <c r="A2" s="2" t="s">
        <v>791</v>
      </c>
      <c r="B2" s="2">
        <v>0</v>
      </c>
      <c r="C2" s="2">
        <v>0</v>
      </c>
      <c r="D2" s="2">
        <v>0</v>
      </c>
      <c r="E2" s="2">
        <v>0</v>
      </c>
      <c r="F2" s="2">
        <v>0</v>
      </c>
      <c r="G2" s="2">
        <v>0</v>
      </c>
      <c r="H2" s="2">
        <v>0</v>
      </c>
      <c r="I2" s="2">
        <v>0</v>
      </c>
      <c r="J2" s="2">
        <v>0</v>
      </c>
    </row>
    <row r="3" spans="1:10" x14ac:dyDescent="0.3">
      <c r="A3" s="2" t="s">
        <v>792</v>
      </c>
      <c r="B3" s="2">
        <v>0</v>
      </c>
      <c r="C3" s="2">
        <v>0</v>
      </c>
      <c r="D3" s="2">
        <v>0</v>
      </c>
      <c r="E3" s="2">
        <v>0</v>
      </c>
      <c r="F3" s="2">
        <v>0</v>
      </c>
      <c r="G3" s="2">
        <v>0</v>
      </c>
      <c r="H3" s="2">
        <v>0</v>
      </c>
      <c r="I3" s="2">
        <v>0</v>
      </c>
      <c r="J3" s="2">
        <v>0</v>
      </c>
    </row>
    <row r="4" spans="1:10" x14ac:dyDescent="0.3">
      <c r="A4" s="2" t="s">
        <v>793</v>
      </c>
      <c r="B4" s="2">
        <v>0</v>
      </c>
      <c r="C4" s="2">
        <v>0</v>
      </c>
      <c r="D4" s="2">
        <v>0</v>
      </c>
      <c r="E4" s="2">
        <v>0</v>
      </c>
      <c r="F4" s="2">
        <v>0</v>
      </c>
      <c r="G4" s="2">
        <v>0</v>
      </c>
      <c r="H4" s="2">
        <v>0</v>
      </c>
      <c r="I4" s="2">
        <v>0</v>
      </c>
      <c r="J4" s="2">
        <v>0</v>
      </c>
    </row>
    <row r="5" spans="1:10" x14ac:dyDescent="0.3">
      <c r="A5" s="2" t="s">
        <v>794</v>
      </c>
      <c r="B5" s="2">
        <v>0</v>
      </c>
      <c r="C5" s="2">
        <v>0</v>
      </c>
      <c r="D5" s="2">
        <v>0</v>
      </c>
      <c r="E5" s="2">
        <v>0</v>
      </c>
      <c r="F5" s="2">
        <v>0</v>
      </c>
      <c r="G5" s="2">
        <v>0</v>
      </c>
      <c r="H5" s="2">
        <v>0</v>
      </c>
      <c r="I5" s="2">
        <v>0</v>
      </c>
      <c r="J5" s="2">
        <v>0</v>
      </c>
    </row>
    <row r="6" spans="1:10" x14ac:dyDescent="0.3">
      <c r="A6" s="2" t="s">
        <v>795</v>
      </c>
      <c r="B6" s="2">
        <v>0</v>
      </c>
      <c r="C6" s="2">
        <v>0</v>
      </c>
      <c r="D6" s="2">
        <v>0</v>
      </c>
      <c r="E6" s="2">
        <v>0</v>
      </c>
      <c r="F6" s="2">
        <v>0</v>
      </c>
      <c r="G6" s="2">
        <v>0</v>
      </c>
      <c r="H6" s="2">
        <v>0</v>
      </c>
      <c r="I6" s="2">
        <v>0</v>
      </c>
      <c r="J6" s="2">
        <v>0</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5F969-B99D-4C26-8B91-3E31D6527EBA}">
  <sheetPr>
    <tabColor theme="4"/>
  </sheetPr>
  <dimension ref="A1:J6"/>
  <sheetViews>
    <sheetView showGridLines="0" workbookViewId="0">
      <pane xSplit="1" ySplit="1" topLeftCell="B2" activePane="bottomRight" state="frozen"/>
      <selection pane="topRight" activeCell="B1" sqref="B1"/>
      <selection pane="bottomLeft" activeCell="A2" sqref="A2"/>
      <selection pane="bottomRight" activeCell="B10" sqref="B10"/>
    </sheetView>
  </sheetViews>
  <sheetFormatPr defaultRowHeight="14.4" x14ac:dyDescent="0.3"/>
  <cols>
    <col min="1" max="1" width="40.33203125" bestFit="1" customWidth="1"/>
  </cols>
  <sheetData>
    <row r="1" spans="1:10" x14ac:dyDescent="0.3">
      <c r="A1" s="4" t="s">
        <v>6</v>
      </c>
      <c r="B1" s="11" t="s">
        <v>175</v>
      </c>
      <c r="C1" s="11" t="s">
        <v>208</v>
      </c>
      <c r="D1" s="11" t="s">
        <v>209</v>
      </c>
      <c r="E1" s="11" t="s">
        <v>210</v>
      </c>
      <c r="F1" s="11" t="s">
        <v>211</v>
      </c>
      <c r="G1" s="11" t="s">
        <v>212</v>
      </c>
      <c r="H1" s="11" t="s">
        <v>252</v>
      </c>
      <c r="I1" s="11" t="s">
        <v>253</v>
      </c>
      <c r="J1" s="11" t="s">
        <v>254</v>
      </c>
    </row>
    <row r="2" spans="1:10" x14ac:dyDescent="0.3">
      <c r="A2" s="2" t="s">
        <v>796</v>
      </c>
      <c r="B2" s="2">
        <v>0</v>
      </c>
      <c r="C2" s="2">
        <v>0</v>
      </c>
      <c r="D2" s="2">
        <v>0</v>
      </c>
      <c r="E2" s="2">
        <v>0</v>
      </c>
      <c r="F2" s="2">
        <v>0</v>
      </c>
      <c r="G2" s="2">
        <v>0</v>
      </c>
      <c r="H2" s="2">
        <v>0</v>
      </c>
      <c r="I2" s="2">
        <v>0</v>
      </c>
      <c r="J2" s="2">
        <v>0</v>
      </c>
    </row>
    <row r="3" spans="1:10" x14ac:dyDescent="0.3">
      <c r="A3" s="2" t="s">
        <v>797</v>
      </c>
      <c r="B3" s="2">
        <v>0</v>
      </c>
      <c r="C3" s="2">
        <v>0</v>
      </c>
      <c r="D3" s="2">
        <v>0</v>
      </c>
      <c r="E3" s="2">
        <v>0</v>
      </c>
      <c r="F3" s="2">
        <v>0</v>
      </c>
      <c r="G3" s="2">
        <v>0</v>
      </c>
      <c r="H3" s="2">
        <v>0</v>
      </c>
      <c r="I3" s="2">
        <v>0</v>
      </c>
      <c r="J3" s="2">
        <v>0</v>
      </c>
    </row>
    <row r="4" spans="1:10" x14ac:dyDescent="0.3">
      <c r="A4" s="2" t="s">
        <v>798</v>
      </c>
      <c r="B4" s="2">
        <v>0</v>
      </c>
      <c r="C4" s="2">
        <v>0</v>
      </c>
      <c r="D4" s="2">
        <v>0</v>
      </c>
      <c r="E4" s="2">
        <v>0</v>
      </c>
      <c r="F4" s="2">
        <v>0</v>
      </c>
      <c r="G4" s="2">
        <v>0</v>
      </c>
      <c r="H4" s="2">
        <v>0</v>
      </c>
      <c r="I4" s="2">
        <v>0</v>
      </c>
      <c r="J4" s="2">
        <v>0</v>
      </c>
    </row>
    <row r="5" spans="1:10" x14ac:dyDescent="0.3">
      <c r="A5" s="2" t="s">
        <v>799</v>
      </c>
      <c r="B5" s="2">
        <v>0</v>
      </c>
      <c r="C5" s="2">
        <v>0</v>
      </c>
      <c r="D5" s="2">
        <v>0</v>
      </c>
      <c r="E5" s="2">
        <v>0</v>
      </c>
      <c r="F5" s="2">
        <v>0</v>
      </c>
      <c r="G5" s="2">
        <v>0</v>
      </c>
      <c r="H5" s="2">
        <v>0</v>
      </c>
      <c r="I5" s="2">
        <v>0</v>
      </c>
      <c r="J5" s="2">
        <v>0</v>
      </c>
    </row>
    <row r="6" spans="1:10" x14ac:dyDescent="0.3">
      <c r="A6" s="2" t="s">
        <v>800</v>
      </c>
      <c r="B6" s="2">
        <v>0</v>
      </c>
      <c r="C6" s="2">
        <v>0</v>
      </c>
      <c r="D6" s="2">
        <v>0</v>
      </c>
      <c r="E6" s="2">
        <v>0</v>
      </c>
      <c r="F6" s="2">
        <v>0</v>
      </c>
      <c r="G6" s="2">
        <v>0</v>
      </c>
      <c r="H6" s="2">
        <v>0</v>
      </c>
      <c r="I6" s="2">
        <v>0</v>
      </c>
      <c r="J6" s="2">
        <v>0</v>
      </c>
    </row>
  </sheetData>
  <hyperlinks>
    <hyperlink ref="A3" r:id="rId1" display="pondage_@" xr:uid="{6F3EB906-636A-4E15-9711-EFB101E1275B}"/>
    <hyperlink ref="A5" r:id="rId2" display="pondage_@" xr:uid="{10194895-E441-4BCA-BFF6-7B308CFD9F38}"/>
    <hyperlink ref="A2:A6" r:id="rId3" display="pondage_@" xr:uid="{592B5583-9F59-482C-ABB5-04B5CDF52BA7}"/>
  </hyperlinks>
  <pageMargins left="0.7" right="0.7" top="0.75" bottom="0.75" header="0.3" footer="0.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AB8F1-1D0D-41D0-AA74-62AA03B2AB02}">
  <sheetPr>
    <tabColor theme="4"/>
  </sheetPr>
  <dimension ref="A1:J6"/>
  <sheetViews>
    <sheetView showGridLines="0" workbookViewId="0">
      <pane xSplit="1" ySplit="1" topLeftCell="B2" activePane="bottomRight" state="frozen"/>
      <selection pane="topRight" activeCell="B1" sqref="B1"/>
      <selection pane="bottomLeft" activeCell="A2" sqref="A2"/>
      <selection pane="bottomRight" activeCell="A7" sqref="A7:XFD57"/>
    </sheetView>
  </sheetViews>
  <sheetFormatPr defaultRowHeight="14.4" x14ac:dyDescent="0.3"/>
  <cols>
    <col min="1" max="1" width="40.5546875" bestFit="1" customWidth="1"/>
  </cols>
  <sheetData>
    <row r="1" spans="1:10" x14ac:dyDescent="0.3">
      <c r="A1" s="4" t="s">
        <v>6</v>
      </c>
      <c r="B1" s="11" t="s">
        <v>175</v>
      </c>
      <c r="C1" s="11" t="s">
        <v>208</v>
      </c>
      <c r="D1" s="11" t="s">
        <v>209</v>
      </c>
      <c r="E1" s="11" t="s">
        <v>210</v>
      </c>
      <c r="F1" s="11" t="s">
        <v>211</v>
      </c>
      <c r="G1" s="11" t="s">
        <v>212</v>
      </c>
      <c r="H1" s="11" t="s">
        <v>252</v>
      </c>
      <c r="I1" s="11" t="s">
        <v>253</v>
      </c>
      <c r="J1" s="11" t="s">
        <v>254</v>
      </c>
    </row>
    <row r="2" spans="1:10" x14ac:dyDescent="0.3">
      <c r="A2" s="2" t="s">
        <v>801</v>
      </c>
      <c r="B2" s="2">
        <v>0</v>
      </c>
      <c r="C2" s="2">
        <v>0</v>
      </c>
      <c r="D2" s="2">
        <v>0</v>
      </c>
      <c r="E2" s="2">
        <v>0</v>
      </c>
      <c r="F2" s="2">
        <v>0</v>
      </c>
      <c r="G2" s="2">
        <v>0</v>
      </c>
      <c r="H2" s="2">
        <v>0</v>
      </c>
      <c r="I2" s="2">
        <v>0</v>
      </c>
      <c r="J2" s="2">
        <v>0</v>
      </c>
    </row>
    <row r="3" spans="1:10" x14ac:dyDescent="0.3">
      <c r="A3" s="2" t="s">
        <v>802</v>
      </c>
      <c r="B3" s="2">
        <v>0</v>
      </c>
      <c r="C3" s="2">
        <v>0</v>
      </c>
      <c r="D3" s="2">
        <v>0</v>
      </c>
      <c r="E3" s="2">
        <v>0</v>
      </c>
      <c r="F3" s="2">
        <v>0</v>
      </c>
      <c r="G3" s="2">
        <v>0</v>
      </c>
      <c r="H3" s="2">
        <v>0</v>
      </c>
      <c r="I3" s="2">
        <v>0</v>
      </c>
      <c r="J3" s="2">
        <v>0</v>
      </c>
    </row>
    <row r="4" spans="1:10" x14ac:dyDescent="0.3">
      <c r="A4" s="2" t="s">
        <v>803</v>
      </c>
      <c r="B4" s="2">
        <v>0</v>
      </c>
      <c r="C4" s="2">
        <v>0</v>
      </c>
      <c r="D4" s="2">
        <v>0</v>
      </c>
      <c r="E4" s="2">
        <v>0</v>
      </c>
      <c r="F4" s="2">
        <v>0</v>
      </c>
      <c r="G4" s="2">
        <v>0</v>
      </c>
      <c r="H4" s="2">
        <v>0</v>
      </c>
      <c r="I4" s="2">
        <v>0</v>
      </c>
      <c r="J4" s="2">
        <v>0</v>
      </c>
    </row>
    <row r="5" spans="1:10" x14ac:dyDescent="0.3">
      <c r="A5" s="2" t="s">
        <v>804</v>
      </c>
      <c r="B5" s="2">
        <v>0</v>
      </c>
      <c r="C5" s="2">
        <v>0</v>
      </c>
      <c r="D5" s="2">
        <v>0</v>
      </c>
      <c r="E5" s="2">
        <v>0</v>
      </c>
      <c r="F5" s="2">
        <v>0</v>
      </c>
      <c r="G5" s="2">
        <v>0</v>
      </c>
      <c r="H5" s="2">
        <v>0</v>
      </c>
      <c r="I5" s="2">
        <v>0</v>
      </c>
      <c r="J5" s="2">
        <v>0</v>
      </c>
    </row>
    <row r="6" spans="1:10" x14ac:dyDescent="0.3">
      <c r="A6" s="2" t="s">
        <v>805</v>
      </c>
      <c r="B6" s="2">
        <v>0</v>
      </c>
      <c r="C6" s="2">
        <v>0</v>
      </c>
      <c r="D6" s="2">
        <v>0</v>
      </c>
      <c r="E6" s="2">
        <v>0</v>
      </c>
      <c r="F6" s="2">
        <v>0</v>
      </c>
      <c r="G6" s="2">
        <v>0</v>
      </c>
      <c r="H6" s="2">
        <v>0</v>
      </c>
      <c r="I6" s="2">
        <v>0</v>
      </c>
      <c r="J6" s="2">
        <v>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6B1B7-C801-44B8-841C-BBB204496AF2}">
  <sheetPr>
    <tabColor theme="4"/>
  </sheetPr>
  <dimension ref="A1:J3"/>
  <sheetViews>
    <sheetView showGridLines="0" workbookViewId="0">
      <selection activeCell="A2" sqref="A2:A3"/>
    </sheetView>
  </sheetViews>
  <sheetFormatPr defaultRowHeight="14.4" x14ac:dyDescent="0.3"/>
  <cols>
    <col min="1" max="1" width="13.5546875" bestFit="1" customWidth="1"/>
  </cols>
  <sheetData>
    <row r="1" spans="1:10" x14ac:dyDescent="0.3">
      <c r="A1" s="21" t="s">
        <v>6</v>
      </c>
      <c r="B1" s="11" t="s">
        <v>175</v>
      </c>
      <c r="C1" s="11" t="s">
        <v>208</v>
      </c>
      <c r="D1" s="11" t="s">
        <v>209</v>
      </c>
      <c r="E1" s="11" t="s">
        <v>210</v>
      </c>
      <c r="F1" s="11" t="s">
        <v>211</v>
      </c>
      <c r="G1" s="11" t="s">
        <v>212</v>
      </c>
      <c r="H1" s="11" t="s">
        <v>252</v>
      </c>
      <c r="I1" s="11" t="s">
        <v>253</v>
      </c>
      <c r="J1" s="11" t="s">
        <v>254</v>
      </c>
    </row>
    <row r="2" spans="1:10" x14ac:dyDescent="0.3">
      <c r="A2" s="2" t="s">
        <v>806</v>
      </c>
      <c r="B2" s="2">
        <v>1</v>
      </c>
      <c r="C2" s="2">
        <v>1</v>
      </c>
      <c r="D2" s="2">
        <v>1</v>
      </c>
      <c r="E2" s="2">
        <v>1</v>
      </c>
      <c r="F2" s="2">
        <v>1</v>
      </c>
      <c r="G2" s="2">
        <v>1</v>
      </c>
      <c r="H2" s="2">
        <v>0</v>
      </c>
      <c r="I2" s="2">
        <v>0</v>
      </c>
      <c r="J2" s="2">
        <v>0</v>
      </c>
    </row>
    <row r="3" spans="1:10" x14ac:dyDescent="0.3">
      <c r="A3" s="2" t="s">
        <v>807</v>
      </c>
      <c r="B3" s="2">
        <v>0</v>
      </c>
      <c r="C3" s="2">
        <v>0</v>
      </c>
      <c r="D3" s="2">
        <v>0</v>
      </c>
      <c r="E3" s="2">
        <v>0</v>
      </c>
      <c r="F3" s="2">
        <v>0</v>
      </c>
      <c r="G3" s="2">
        <v>0</v>
      </c>
      <c r="H3" s="2">
        <v>1</v>
      </c>
      <c r="I3" s="2">
        <v>1</v>
      </c>
      <c r="J3" s="2">
        <v>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C8142-37B3-4D64-9F76-B13DD2CAD812}">
  <sheetPr>
    <tabColor theme="4"/>
  </sheetPr>
  <dimension ref="A1:J18"/>
  <sheetViews>
    <sheetView showGridLines="0" workbookViewId="0">
      <selection activeCell="A2" sqref="A2:A18"/>
    </sheetView>
  </sheetViews>
  <sheetFormatPr defaultRowHeight="14.4" x14ac:dyDescent="0.3"/>
  <cols>
    <col min="1" max="1" width="13.5546875" bestFit="1" customWidth="1"/>
  </cols>
  <sheetData>
    <row r="1" spans="1:10" x14ac:dyDescent="0.3">
      <c r="A1" s="21" t="s">
        <v>6</v>
      </c>
      <c r="B1" s="11" t="s">
        <v>175</v>
      </c>
      <c r="C1" s="11" t="s">
        <v>208</v>
      </c>
      <c r="D1" s="11" t="s">
        <v>209</v>
      </c>
      <c r="E1" s="11" t="s">
        <v>210</v>
      </c>
      <c r="F1" s="11" t="s">
        <v>211</v>
      </c>
      <c r="G1" s="11" t="s">
        <v>212</v>
      </c>
      <c r="H1" s="11" t="s">
        <v>252</v>
      </c>
      <c r="I1" s="11" t="s">
        <v>253</v>
      </c>
      <c r="J1" s="11" t="s">
        <v>254</v>
      </c>
    </row>
    <row r="2" spans="1:10" x14ac:dyDescent="0.3">
      <c r="A2" s="2" t="s">
        <v>808</v>
      </c>
      <c r="B2" s="2">
        <v>1</v>
      </c>
      <c r="C2" s="2">
        <v>1</v>
      </c>
      <c r="D2" s="2">
        <v>1</v>
      </c>
      <c r="E2" s="2">
        <v>1</v>
      </c>
      <c r="F2" s="2">
        <v>1</v>
      </c>
      <c r="G2" s="2">
        <v>1</v>
      </c>
      <c r="H2" s="2">
        <v>0</v>
      </c>
      <c r="I2" s="2">
        <v>0</v>
      </c>
      <c r="J2" s="2">
        <v>0</v>
      </c>
    </row>
    <row r="3" spans="1:10" x14ac:dyDescent="0.3">
      <c r="A3" s="2" t="s">
        <v>809</v>
      </c>
      <c r="B3" s="2">
        <v>1</v>
      </c>
      <c r="C3" s="2">
        <v>1</v>
      </c>
      <c r="D3" s="2">
        <v>1</v>
      </c>
      <c r="E3" s="2">
        <v>1</v>
      </c>
      <c r="F3" s="2">
        <v>1</v>
      </c>
      <c r="G3" s="2">
        <v>1</v>
      </c>
      <c r="H3" s="2">
        <v>0</v>
      </c>
      <c r="I3" s="2">
        <v>0</v>
      </c>
      <c r="J3" s="2">
        <v>0</v>
      </c>
    </row>
    <row r="4" spans="1:10" x14ac:dyDescent="0.3">
      <c r="A4" s="2" t="s">
        <v>810</v>
      </c>
      <c r="B4" s="2">
        <v>1</v>
      </c>
      <c r="C4" s="2">
        <v>1</v>
      </c>
      <c r="D4" s="2">
        <v>1</v>
      </c>
      <c r="E4" s="2">
        <v>1</v>
      </c>
      <c r="F4" s="2">
        <v>1</v>
      </c>
      <c r="G4" s="2">
        <v>1</v>
      </c>
      <c r="H4" s="2">
        <v>0</v>
      </c>
      <c r="I4" s="2">
        <v>0</v>
      </c>
      <c r="J4" s="2">
        <v>0</v>
      </c>
    </row>
    <row r="5" spans="1:10" x14ac:dyDescent="0.3">
      <c r="A5" s="2" t="s">
        <v>811</v>
      </c>
      <c r="B5" s="2">
        <v>1</v>
      </c>
      <c r="C5" s="2">
        <v>1</v>
      </c>
      <c r="D5" s="2">
        <v>1</v>
      </c>
      <c r="E5" s="2">
        <v>1</v>
      </c>
      <c r="F5" s="2">
        <v>1</v>
      </c>
      <c r="G5" s="2">
        <v>1</v>
      </c>
      <c r="H5" s="2">
        <v>0</v>
      </c>
      <c r="I5" s="2">
        <v>0</v>
      </c>
      <c r="J5" s="2">
        <v>0</v>
      </c>
    </row>
    <row r="6" spans="1:10" x14ac:dyDescent="0.3">
      <c r="A6" s="2" t="s">
        <v>812</v>
      </c>
      <c r="B6" s="2">
        <v>1</v>
      </c>
      <c r="C6" s="2">
        <v>1</v>
      </c>
      <c r="D6" s="2">
        <v>1</v>
      </c>
      <c r="E6" s="2">
        <v>1</v>
      </c>
      <c r="F6" s="2">
        <v>1</v>
      </c>
      <c r="G6" s="2">
        <v>1</v>
      </c>
      <c r="H6" s="2">
        <v>0</v>
      </c>
      <c r="I6" s="2">
        <v>0</v>
      </c>
      <c r="J6" s="2">
        <v>0</v>
      </c>
    </row>
    <row r="7" spans="1:10" x14ac:dyDescent="0.3">
      <c r="A7" s="2" t="s">
        <v>813</v>
      </c>
      <c r="B7" s="2">
        <v>1</v>
      </c>
      <c r="C7" s="2">
        <v>1</v>
      </c>
      <c r="D7" s="2">
        <v>1</v>
      </c>
      <c r="E7" s="2">
        <v>1</v>
      </c>
      <c r="F7" s="2">
        <v>1</v>
      </c>
      <c r="G7" s="2">
        <v>1</v>
      </c>
      <c r="H7" s="2">
        <v>0</v>
      </c>
      <c r="I7" s="2">
        <v>0</v>
      </c>
      <c r="J7" s="2">
        <v>0</v>
      </c>
    </row>
    <row r="8" spans="1:10" x14ac:dyDescent="0.3">
      <c r="A8" s="2" t="s">
        <v>814</v>
      </c>
      <c r="B8" s="2">
        <v>1</v>
      </c>
      <c r="C8" s="2">
        <v>1</v>
      </c>
      <c r="D8" s="2">
        <v>1</v>
      </c>
      <c r="E8" s="2">
        <v>1</v>
      </c>
      <c r="F8" s="2">
        <v>1</v>
      </c>
      <c r="G8" s="2">
        <v>1</v>
      </c>
      <c r="H8" s="2">
        <v>0</v>
      </c>
      <c r="I8" s="2">
        <v>0</v>
      </c>
      <c r="J8" s="2">
        <v>0</v>
      </c>
    </row>
    <row r="9" spans="1:10" x14ac:dyDescent="0.3">
      <c r="A9" s="2" t="s">
        <v>815</v>
      </c>
      <c r="B9" s="2">
        <v>1</v>
      </c>
      <c r="C9" s="2">
        <v>1</v>
      </c>
      <c r="D9" s="2">
        <v>1</v>
      </c>
      <c r="E9" s="2">
        <v>1</v>
      </c>
      <c r="F9" s="2">
        <v>1</v>
      </c>
      <c r="G9" s="2">
        <v>1</v>
      </c>
      <c r="H9" s="2">
        <v>0</v>
      </c>
      <c r="I9" s="2">
        <v>0</v>
      </c>
      <c r="J9" s="2">
        <v>0</v>
      </c>
    </row>
    <row r="10" spans="1:10" x14ac:dyDescent="0.3">
      <c r="A10" s="2" t="s">
        <v>816</v>
      </c>
      <c r="B10" s="2">
        <v>0</v>
      </c>
      <c r="C10" s="2">
        <v>0</v>
      </c>
      <c r="D10" s="2">
        <v>0</v>
      </c>
      <c r="E10" s="2">
        <v>0</v>
      </c>
      <c r="F10" s="2">
        <v>0</v>
      </c>
      <c r="G10" s="2">
        <v>0</v>
      </c>
      <c r="H10" s="2">
        <v>1</v>
      </c>
      <c r="I10" s="2">
        <v>1</v>
      </c>
      <c r="J10" s="2">
        <v>1</v>
      </c>
    </row>
    <row r="11" spans="1:10" x14ac:dyDescent="0.3">
      <c r="A11" s="2" t="s">
        <v>817</v>
      </c>
      <c r="B11" s="2">
        <v>0</v>
      </c>
      <c r="C11" s="2">
        <v>0</v>
      </c>
      <c r="D11" s="2">
        <v>0</v>
      </c>
      <c r="E11" s="2">
        <v>0</v>
      </c>
      <c r="F11" s="2">
        <v>0</v>
      </c>
      <c r="G11" s="2">
        <v>0</v>
      </c>
      <c r="H11" s="2">
        <v>1</v>
      </c>
      <c r="I11" s="2">
        <v>1</v>
      </c>
      <c r="J11" s="2">
        <v>1</v>
      </c>
    </row>
    <row r="12" spans="1:10" x14ac:dyDescent="0.3">
      <c r="A12" s="2" t="s">
        <v>818</v>
      </c>
      <c r="B12" s="2">
        <v>0</v>
      </c>
      <c r="C12" s="2">
        <v>0</v>
      </c>
      <c r="D12" s="2">
        <v>0</v>
      </c>
      <c r="E12" s="2">
        <v>0</v>
      </c>
      <c r="F12" s="2">
        <v>0</v>
      </c>
      <c r="G12" s="2">
        <v>0</v>
      </c>
      <c r="H12" s="2">
        <v>1</v>
      </c>
      <c r="I12" s="2">
        <v>1</v>
      </c>
      <c r="J12" s="2">
        <v>1</v>
      </c>
    </row>
    <row r="13" spans="1:10" x14ac:dyDescent="0.3">
      <c r="A13" s="2" t="s">
        <v>819</v>
      </c>
      <c r="B13" s="2">
        <v>0</v>
      </c>
      <c r="C13" s="2">
        <v>0</v>
      </c>
      <c r="D13" s="2">
        <v>0</v>
      </c>
      <c r="E13" s="2">
        <v>0</v>
      </c>
      <c r="F13" s="2">
        <v>0</v>
      </c>
      <c r="G13" s="2">
        <v>0</v>
      </c>
      <c r="H13" s="2">
        <v>1</v>
      </c>
      <c r="I13" s="2">
        <v>1</v>
      </c>
      <c r="J13" s="2">
        <v>1</v>
      </c>
    </row>
    <row r="14" spans="1:10" x14ac:dyDescent="0.3">
      <c r="A14" s="2" t="s">
        <v>820</v>
      </c>
      <c r="B14" s="2">
        <v>0</v>
      </c>
      <c r="C14" s="2">
        <v>0</v>
      </c>
      <c r="D14" s="2">
        <v>0</v>
      </c>
      <c r="E14" s="2">
        <v>0</v>
      </c>
      <c r="F14" s="2">
        <v>0</v>
      </c>
      <c r="G14" s="2">
        <v>0</v>
      </c>
      <c r="H14" s="2">
        <v>1</v>
      </c>
      <c r="I14" s="2">
        <v>1</v>
      </c>
      <c r="J14" s="2">
        <v>1</v>
      </c>
    </row>
    <row r="15" spans="1:10" x14ac:dyDescent="0.3">
      <c r="A15" s="2" t="s">
        <v>821</v>
      </c>
      <c r="B15" s="2">
        <v>0</v>
      </c>
      <c r="C15" s="2">
        <v>0</v>
      </c>
      <c r="D15" s="2">
        <v>0</v>
      </c>
      <c r="E15" s="2">
        <v>0</v>
      </c>
      <c r="F15" s="2">
        <v>0</v>
      </c>
      <c r="G15" s="2">
        <v>0</v>
      </c>
      <c r="H15" s="2">
        <v>1</v>
      </c>
      <c r="I15" s="2">
        <v>1</v>
      </c>
      <c r="J15" s="2">
        <v>1</v>
      </c>
    </row>
    <row r="16" spans="1:10" x14ac:dyDescent="0.3">
      <c r="A16" s="2" t="s">
        <v>822</v>
      </c>
      <c r="B16" s="2">
        <v>0</v>
      </c>
      <c r="C16" s="2">
        <v>0</v>
      </c>
      <c r="D16" s="2">
        <v>0</v>
      </c>
      <c r="E16" s="2">
        <v>0</v>
      </c>
      <c r="F16" s="2">
        <v>0</v>
      </c>
      <c r="G16" s="2">
        <v>0</v>
      </c>
      <c r="H16" s="2">
        <v>1</v>
      </c>
      <c r="I16" s="2">
        <v>1</v>
      </c>
      <c r="J16" s="2">
        <v>1</v>
      </c>
    </row>
    <row r="17" spans="1:10" x14ac:dyDescent="0.3">
      <c r="A17" s="2" t="s">
        <v>823</v>
      </c>
      <c r="B17" s="2">
        <v>0</v>
      </c>
      <c r="C17" s="2">
        <v>0</v>
      </c>
      <c r="D17" s="2">
        <v>0</v>
      </c>
      <c r="E17" s="2">
        <v>0</v>
      </c>
      <c r="F17" s="2">
        <v>0</v>
      </c>
      <c r="G17" s="2">
        <v>0</v>
      </c>
      <c r="H17" s="2">
        <v>1</v>
      </c>
      <c r="I17" s="2">
        <v>1</v>
      </c>
      <c r="J17" s="2">
        <v>1</v>
      </c>
    </row>
    <row r="18" spans="1:10" x14ac:dyDescent="0.3">
      <c r="A18" s="2" t="s">
        <v>824</v>
      </c>
      <c r="B18" s="2">
        <v>0</v>
      </c>
      <c r="C18" s="2">
        <v>0</v>
      </c>
      <c r="D18" s="2">
        <v>0</v>
      </c>
      <c r="E18" s="2">
        <v>0</v>
      </c>
      <c r="F18" s="2">
        <v>0</v>
      </c>
      <c r="G18" s="2">
        <v>0</v>
      </c>
      <c r="H18" s="2">
        <v>1</v>
      </c>
      <c r="I18" s="2">
        <v>1</v>
      </c>
      <c r="J18" s="2">
        <v>1</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49439-873A-49E4-ADBC-EA9A82312AB8}">
  <sheetPr>
    <tabColor theme="4"/>
  </sheetPr>
  <dimension ref="A1:J3"/>
  <sheetViews>
    <sheetView showGridLines="0" workbookViewId="0">
      <selection activeCell="G6" sqref="G6"/>
    </sheetView>
  </sheetViews>
  <sheetFormatPr defaultRowHeight="14.4" x14ac:dyDescent="0.3"/>
  <cols>
    <col min="1" max="1" width="15.109375" customWidth="1"/>
    <col min="2" max="2" width="11.88671875" customWidth="1"/>
  </cols>
  <sheetData>
    <row r="1" spans="1:10" x14ac:dyDescent="0.3">
      <c r="A1" s="4" t="s">
        <v>6</v>
      </c>
      <c r="B1" s="11" t="s">
        <v>175</v>
      </c>
      <c r="C1" s="11" t="s">
        <v>208</v>
      </c>
      <c r="D1" s="11" t="s">
        <v>209</v>
      </c>
      <c r="E1" s="11" t="s">
        <v>210</v>
      </c>
      <c r="F1" s="11" t="s">
        <v>211</v>
      </c>
      <c r="G1" s="11" t="s">
        <v>212</v>
      </c>
      <c r="H1" s="11" t="s">
        <v>252</v>
      </c>
      <c r="I1" s="11" t="s">
        <v>253</v>
      </c>
      <c r="J1" s="11" t="s">
        <v>254</v>
      </c>
    </row>
    <row r="2" spans="1:10" x14ac:dyDescent="0.3">
      <c r="A2" s="2" t="s">
        <v>778</v>
      </c>
      <c r="B2" s="2">
        <v>0</v>
      </c>
      <c r="C2" s="2">
        <v>0</v>
      </c>
      <c r="D2" s="2">
        <v>0</v>
      </c>
      <c r="E2" s="2">
        <v>0</v>
      </c>
      <c r="F2" s="2">
        <v>0</v>
      </c>
      <c r="G2" s="2">
        <v>0</v>
      </c>
      <c r="H2" s="2">
        <v>0</v>
      </c>
      <c r="I2" s="2">
        <v>0</v>
      </c>
      <c r="J2" s="2">
        <v>0</v>
      </c>
    </row>
    <row r="3" spans="1:10" x14ac:dyDescent="0.3">
      <c r="A3" s="2" t="s">
        <v>779</v>
      </c>
      <c r="B3" s="2">
        <v>0</v>
      </c>
      <c r="C3" s="2">
        <v>0</v>
      </c>
      <c r="D3" s="2">
        <v>0</v>
      </c>
      <c r="E3" s="2">
        <v>0</v>
      </c>
      <c r="F3" s="2">
        <v>0</v>
      </c>
      <c r="G3" s="2">
        <v>0</v>
      </c>
      <c r="H3" s="2">
        <v>0</v>
      </c>
      <c r="I3" s="2">
        <v>0</v>
      </c>
      <c r="J3" s="2">
        <v>0</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B428D-1FEF-45D7-B059-6CEC187795AB}">
  <sheetPr>
    <tabColor rgb="FF00B050"/>
  </sheetPr>
  <dimension ref="A1:H21"/>
  <sheetViews>
    <sheetView showGridLines="0" tabSelected="1" workbookViewId="0">
      <pane xSplit="4" ySplit="1" topLeftCell="E2" activePane="bottomRight" state="frozen"/>
      <selection pane="topRight" activeCell="C1" sqref="C1"/>
      <selection pane="bottomLeft" activeCell="A2" sqref="A2"/>
      <selection pane="bottomRight" activeCell="D8" sqref="D8"/>
    </sheetView>
  </sheetViews>
  <sheetFormatPr defaultRowHeight="14.4" x14ac:dyDescent="0.3"/>
  <cols>
    <col min="1" max="1" width="56" bestFit="1" customWidth="1"/>
    <col min="2" max="2" width="56" customWidth="1"/>
    <col min="3" max="3" width="10" bestFit="1" customWidth="1"/>
    <col min="4" max="4" width="16.88671875" bestFit="1" customWidth="1"/>
    <col min="5" max="5" width="14" bestFit="1" customWidth="1"/>
    <col min="6" max="6" width="23" bestFit="1" customWidth="1"/>
    <col min="7" max="7" width="16.5546875" bestFit="1" customWidth="1"/>
    <col min="8" max="8" width="19.6640625" bestFit="1" customWidth="1"/>
  </cols>
  <sheetData>
    <row r="1" spans="1:8" ht="16.5" customHeight="1" x14ac:dyDescent="0.3">
      <c r="A1" s="3" t="s">
        <v>5</v>
      </c>
      <c r="B1" s="3" t="s">
        <v>780</v>
      </c>
      <c r="C1" s="3" t="s">
        <v>780</v>
      </c>
      <c r="D1" s="3" t="s">
        <v>4</v>
      </c>
      <c r="E1" s="3" t="s">
        <v>3</v>
      </c>
      <c r="F1" s="3" t="s">
        <v>2</v>
      </c>
      <c r="G1" s="3" t="s">
        <v>1</v>
      </c>
      <c r="H1" s="3" t="s">
        <v>0</v>
      </c>
    </row>
    <row r="2" spans="1:8" x14ac:dyDescent="0.3">
      <c r="A2" s="2" t="s">
        <v>825</v>
      </c>
      <c r="B2" s="2"/>
      <c r="C2" s="2" t="s">
        <v>791</v>
      </c>
      <c r="D2" s="2">
        <v>226</v>
      </c>
      <c r="E2" s="2">
        <v>5982</v>
      </c>
      <c r="F2" s="2">
        <v>0.85</v>
      </c>
      <c r="G2" s="2">
        <v>0.1</v>
      </c>
      <c r="H2" s="1">
        <v>3.4000000000000002E-2</v>
      </c>
    </row>
    <row r="3" spans="1:8" x14ac:dyDescent="0.3">
      <c r="A3" s="2" t="s">
        <v>826</v>
      </c>
      <c r="B3" s="2"/>
      <c r="C3" s="2" t="s">
        <v>792</v>
      </c>
      <c r="D3" s="2">
        <v>10</v>
      </c>
      <c r="E3" s="2">
        <v>6317</v>
      </c>
      <c r="F3" s="2">
        <v>0.85</v>
      </c>
      <c r="G3" s="2">
        <v>0</v>
      </c>
      <c r="H3" s="1">
        <v>3.4000000000000002E-2</v>
      </c>
    </row>
    <row r="4" spans="1:8" x14ac:dyDescent="0.3">
      <c r="A4" s="2" t="s">
        <v>827</v>
      </c>
      <c r="B4" s="2"/>
      <c r="C4" s="2" t="s">
        <v>793</v>
      </c>
      <c r="D4" s="2">
        <v>50.4</v>
      </c>
      <c r="E4" s="2">
        <v>4556</v>
      </c>
      <c r="F4" s="2">
        <v>0.85</v>
      </c>
      <c r="G4" s="2">
        <v>0</v>
      </c>
      <c r="H4" s="1">
        <v>3.4000000000000002E-2</v>
      </c>
    </row>
    <row r="5" spans="1:8" x14ac:dyDescent="0.3">
      <c r="A5" s="2" t="s">
        <v>828</v>
      </c>
      <c r="B5" s="2"/>
      <c r="C5" s="2" t="s">
        <v>794</v>
      </c>
      <c r="D5" s="2">
        <v>50.4</v>
      </c>
      <c r="E5" s="2">
        <v>5657</v>
      </c>
      <c r="F5" s="2">
        <v>0.85</v>
      </c>
      <c r="G5" s="2">
        <v>0</v>
      </c>
      <c r="H5" s="1">
        <v>3.4000000000000002E-2</v>
      </c>
    </row>
    <row r="6" spans="1:8" x14ac:dyDescent="0.3">
      <c r="A6" s="2" t="s">
        <v>829</v>
      </c>
      <c r="B6" s="2"/>
      <c r="C6" s="2" t="s">
        <v>795</v>
      </c>
      <c r="D6" s="2">
        <v>120</v>
      </c>
      <c r="E6" s="2">
        <v>5754</v>
      </c>
      <c r="F6" s="2">
        <v>0.85</v>
      </c>
      <c r="G6" s="2">
        <v>0</v>
      </c>
      <c r="H6" s="1">
        <v>3.4000000000000002E-2</v>
      </c>
    </row>
    <row r="7" spans="1:8" x14ac:dyDescent="0.3">
      <c r="A7" s="2" t="s">
        <v>830</v>
      </c>
      <c r="B7" s="2"/>
      <c r="C7" s="185" t="s">
        <v>786</v>
      </c>
      <c r="D7" s="2">
        <v>100</v>
      </c>
      <c r="E7" s="2">
        <v>5259</v>
      </c>
      <c r="F7" s="2">
        <v>0.85</v>
      </c>
      <c r="G7" s="2">
        <v>0</v>
      </c>
      <c r="H7" s="1">
        <v>3.4000000000000002E-2</v>
      </c>
    </row>
    <row r="8" spans="1:8" x14ac:dyDescent="0.3">
      <c r="A8" s="2" t="s">
        <v>831</v>
      </c>
      <c r="B8" s="2"/>
      <c r="C8" s="2" t="s">
        <v>787</v>
      </c>
      <c r="D8" s="2">
        <v>100</v>
      </c>
      <c r="E8" s="2">
        <v>6049</v>
      </c>
      <c r="F8" s="2">
        <v>0.85</v>
      </c>
      <c r="G8" s="2">
        <v>0</v>
      </c>
      <c r="H8" s="1">
        <v>3.4000000000000002E-2</v>
      </c>
    </row>
    <row r="9" spans="1:8" x14ac:dyDescent="0.3">
      <c r="A9" s="2" t="s">
        <v>832</v>
      </c>
      <c r="B9" s="2"/>
      <c r="C9" s="185" t="s">
        <v>788</v>
      </c>
      <c r="D9" s="2">
        <v>12</v>
      </c>
      <c r="E9" s="2">
        <v>4597</v>
      </c>
      <c r="F9" s="2">
        <v>0.85</v>
      </c>
      <c r="G9" s="2">
        <v>0</v>
      </c>
      <c r="H9" s="1">
        <v>3.4000000000000002E-2</v>
      </c>
    </row>
    <row r="10" spans="1:8" x14ac:dyDescent="0.3">
      <c r="A10" s="2" t="s">
        <v>833</v>
      </c>
      <c r="B10" s="2"/>
      <c r="C10" s="2" t="s">
        <v>789</v>
      </c>
      <c r="D10" s="2">
        <v>10</v>
      </c>
      <c r="E10" s="2">
        <v>5959</v>
      </c>
      <c r="F10" s="2">
        <v>0.85</v>
      </c>
      <c r="G10" s="2">
        <v>0</v>
      </c>
      <c r="H10" s="1">
        <v>3.4000000000000002E-2</v>
      </c>
    </row>
    <row r="11" spans="1:8" x14ac:dyDescent="0.3">
      <c r="A11" s="2" t="s">
        <v>834</v>
      </c>
      <c r="B11" s="2"/>
      <c r="C11" s="185" t="s">
        <v>790</v>
      </c>
      <c r="D11" s="2">
        <v>10</v>
      </c>
      <c r="E11" s="2">
        <v>5329</v>
      </c>
      <c r="F11" s="2">
        <v>0.85</v>
      </c>
      <c r="G11" s="2">
        <v>0</v>
      </c>
      <c r="H11" s="1">
        <v>3.4000000000000002E-2</v>
      </c>
    </row>
    <row r="12" spans="1:8" x14ac:dyDescent="0.3">
      <c r="A12" s="2" t="s">
        <v>835</v>
      </c>
      <c r="B12" s="2"/>
      <c r="C12" s="2" t="s">
        <v>796</v>
      </c>
      <c r="D12" s="2">
        <v>40</v>
      </c>
      <c r="E12" s="2">
        <v>6322</v>
      </c>
      <c r="F12" s="2">
        <v>0.85</v>
      </c>
      <c r="G12" s="2">
        <v>0</v>
      </c>
      <c r="H12" s="1">
        <v>3.4000000000000002E-2</v>
      </c>
    </row>
    <row r="13" spans="1:8" x14ac:dyDescent="0.3">
      <c r="A13" s="2" t="s">
        <v>836</v>
      </c>
      <c r="B13" s="2"/>
      <c r="C13" s="2" t="s">
        <v>797</v>
      </c>
      <c r="D13" s="2">
        <v>40</v>
      </c>
      <c r="E13" s="2">
        <v>5879</v>
      </c>
      <c r="F13" s="2">
        <v>0.85</v>
      </c>
      <c r="G13" s="2">
        <v>0</v>
      </c>
      <c r="H13" s="1">
        <v>3.4000000000000002E-2</v>
      </c>
    </row>
    <row r="14" spans="1:8" x14ac:dyDescent="0.3">
      <c r="A14" s="2" t="s">
        <v>837</v>
      </c>
      <c r="B14" s="2"/>
      <c r="C14" s="2" t="s">
        <v>798</v>
      </c>
      <c r="D14" s="2">
        <v>50</v>
      </c>
      <c r="E14" s="2">
        <v>5942</v>
      </c>
      <c r="F14" s="2">
        <v>0.85</v>
      </c>
      <c r="G14" s="2">
        <v>0</v>
      </c>
      <c r="H14" s="1">
        <v>3.4000000000000002E-2</v>
      </c>
    </row>
    <row r="15" spans="1:8" x14ac:dyDescent="0.3">
      <c r="A15" s="2" t="s">
        <v>838</v>
      </c>
      <c r="B15" s="2"/>
      <c r="C15" s="2" t="s">
        <v>799</v>
      </c>
      <c r="D15" s="2">
        <v>50</v>
      </c>
      <c r="E15" s="2">
        <v>6663</v>
      </c>
      <c r="F15" s="2">
        <v>0.85</v>
      </c>
      <c r="G15" s="2">
        <v>0</v>
      </c>
      <c r="H15" s="1">
        <v>3.4000000000000002E-2</v>
      </c>
    </row>
    <row r="16" spans="1:8" x14ac:dyDescent="0.3">
      <c r="A16" s="2" t="s">
        <v>839</v>
      </c>
      <c r="B16" s="2"/>
      <c r="C16" s="2" t="s">
        <v>800</v>
      </c>
      <c r="D16" s="2">
        <v>35</v>
      </c>
      <c r="E16" s="2">
        <v>7348</v>
      </c>
      <c r="F16" s="2">
        <v>0.85</v>
      </c>
      <c r="G16" s="2">
        <v>0</v>
      </c>
      <c r="H16" s="1">
        <v>3.4000000000000002E-2</v>
      </c>
    </row>
    <row r="17" spans="1:8" x14ac:dyDescent="0.3">
      <c r="A17" s="2" t="s">
        <v>840</v>
      </c>
      <c r="B17" s="2"/>
      <c r="C17" s="2" t="s">
        <v>801</v>
      </c>
      <c r="D17" s="2">
        <v>50</v>
      </c>
      <c r="E17" s="2">
        <v>5377</v>
      </c>
      <c r="F17" s="2">
        <v>0.85</v>
      </c>
      <c r="G17" s="2">
        <v>0</v>
      </c>
      <c r="H17" s="1">
        <v>3.4000000000000002E-2</v>
      </c>
    </row>
    <row r="18" spans="1:8" x14ac:dyDescent="0.3">
      <c r="A18" s="2" t="s">
        <v>841</v>
      </c>
      <c r="B18" s="2"/>
      <c r="C18" s="2" t="s">
        <v>802</v>
      </c>
      <c r="D18" s="2">
        <v>50</v>
      </c>
      <c r="E18" s="2">
        <v>4100</v>
      </c>
      <c r="F18" s="2">
        <v>0.85</v>
      </c>
      <c r="G18" s="2">
        <v>0</v>
      </c>
      <c r="H18" s="1">
        <v>3.4000000000000002E-2</v>
      </c>
    </row>
    <row r="19" spans="1:8" x14ac:dyDescent="0.3">
      <c r="A19" s="2" t="s">
        <v>842</v>
      </c>
      <c r="B19" s="2"/>
      <c r="C19" s="2" t="s">
        <v>803</v>
      </c>
      <c r="D19" s="2">
        <v>3</v>
      </c>
      <c r="E19" s="2">
        <v>4944</v>
      </c>
      <c r="F19" s="2">
        <v>0.85</v>
      </c>
      <c r="G19" s="2">
        <v>0</v>
      </c>
      <c r="H19" s="1">
        <v>3.4000000000000002E-2</v>
      </c>
    </row>
    <row r="20" spans="1:8" x14ac:dyDescent="0.3">
      <c r="A20" s="2" t="s">
        <v>843</v>
      </c>
      <c r="B20" s="2"/>
      <c r="C20" s="2" t="s">
        <v>804</v>
      </c>
      <c r="D20" s="2">
        <v>3</v>
      </c>
      <c r="E20" s="2">
        <v>5934</v>
      </c>
      <c r="F20" s="2">
        <v>0.85</v>
      </c>
      <c r="G20" s="2">
        <v>0</v>
      </c>
      <c r="H20" s="1">
        <v>3.4000000000000002E-2</v>
      </c>
    </row>
    <row r="21" spans="1:8" x14ac:dyDescent="0.3">
      <c r="A21" s="2" t="s">
        <v>844</v>
      </c>
      <c r="B21" s="2"/>
      <c r="C21" s="2" t="s">
        <v>805</v>
      </c>
      <c r="D21" s="2">
        <v>3</v>
      </c>
      <c r="E21" s="2">
        <v>7355</v>
      </c>
      <c r="F21" s="2">
        <v>0.85</v>
      </c>
      <c r="G21" s="2">
        <v>0</v>
      </c>
      <c r="H21" s="1">
        <v>3.4000000000000002E-2</v>
      </c>
    </row>
  </sheetData>
  <phoneticPr fontId="26" type="noConversion"/>
  <hyperlinks>
    <hyperlink ref="C13" r:id="rId1" display="pondage_@" xr:uid="{1F6541F4-6E48-4F60-B88C-BBED6C468096}"/>
    <hyperlink ref="C15" r:id="rId2" display="pondage_@" xr:uid="{2F2C33DE-5F03-4BD7-9FAA-104B449F1880}"/>
    <hyperlink ref="C12:C16" r:id="rId3" display="pondage_@" xr:uid="{444055E4-8B0F-4D88-B240-8A4C11EB9BF3}"/>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534AF-3172-4630-9FF5-935590FFCBD0}">
  <sheetPr>
    <tabColor rgb="FFFFC000"/>
  </sheetPr>
  <dimension ref="A1:D100"/>
  <sheetViews>
    <sheetView showGridLines="0" zoomScale="81" zoomScaleNormal="81" workbookViewId="0">
      <pane xSplit="1" ySplit="4" topLeftCell="B7" activePane="bottomRight" state="frozen"/>
      <selection pane="topRight" activeCell="B1" sqref="B1"/>
      <selection pane="bottomLeft" activeCell="A5" sqref="A5"/>
      <selection pane="bottomRight" activeCell="B34" sqref="B34"/>
    </sheetView>
  </sheetViews>
  <sheetFormatPr defaultRowHeight="14.4" x14ac:dyDescent="0.3"/>
  <cols>
    <col min="1" max="1" width="39.33203125" customWidth="1"/>
    <col min="2" max="2" width="32.109375" customWidth="1"/>
    <col min="3" max="3" width="162.5546875" customWidth="1"/>
    <col min="4" max="4" width="21.5546875" customWidth="1"/>
  </cols>
  <sheetData>
    <row r="1" spans="1:4" s="91" customFormat="1" ht="21" x14ac:dyDescent="0.4">
      <c r="A1" s="90" t="s">
        <v>575</v>
      </c>
      <c r="B1" s="90"/>
      <c r="C1" s="90"/>
    </row>
    <row r="2" spans="1:4" x14ac:dyDescent="0.3">
      <c r="A2" t="s">
        <v>582</v>
      </c>
      <c r="B2" s="29"/>
    </row>
    <row r="3" spans="1:4" x14ac:dyDescent="0.3">
      <c r="B3" s="29"/>
    </row>
    <row r="4" spans="1:4" s="36" customFormat="1" x14ac:dyDescent="0.3">
      <c r="A4" s="35" t="s">
        <v>775</v>
      </c>
      <c r="B4" s="35" t="s">
        <v>275</v>
      </c>
      <c r="C4" s="35" t="s">
        <v>276</v>
      </c>
      <c r="D4" s="35" t="s">
        <v>580</v>
      </c>
    </row>
    <row r="5" spans="1:4" s="36" customFormat="1" x14ac:dyDescent="0.3">
      <c r="A5" s="188" t="s">
        <v>277</v>
      </c>
      <c r="B5" s="188"/>
      <c r="C5" s="189"/>
      <c r="D5" s="89"/>
    </row>
    <row r="6" spans="1:4" s="38" customFormat="1" x14ac:dyDescent="0.3">
      <c r="A6" s="186" t="s">
        <v>271</v>
      </c>
      <c r="B6" s="187"/>
      <c r="C6" s="149" t="s">
        <v>573</v>
      </c>
      <c r="D6" s="149"/>
    </row>
    <row r="7" spans="1:4" s="38" customFormat="1" x14ac:dyDescent="0.3">
      <c r="A7" s="186" t="s">
        <v>272</v>
      </c>
      <c r="B7" s="187"/>
      <c r="C7" s="149" t="s">
        <v>574</v>
      </c>
      <c r="D7" s="149"/>
    </row>
    <row r="8" spans="1:4" s="38" customFormat="1" x14ac:dyDescent="0.3">
      <c r="A8" s="188" t="s">
        <v>278</v>
      </c>
      <c r="B8" s="188"/>
      <c r="C8" s="189"/>
      <c r="D8" s="89"/>
    </row>
    <row r="9" spans="1:4" s="38" customFormat="1" x14ac:dyDescent="0.3">
      <c r="A9" s="150" t="str">
        <f t="shared" ref="A9:A30" si="0">IF(D9=A$2,HYPERLINK("#'"&amp;B9&amp;"'!A1",B9),_xlfn.CONCAT("Please use ",D9," file"))</f>
        <v>Please use gen_data file</v>
      </c>
      <c r="B9" s="39" t="s">
        <v>279</v>
      </c>
      <c r="C9" s="39" t="s">
        <v>280</v>
      </c>
      <c r="D9" s="39" t="s">
        <v>581</v>
      </c>
    </row>
    <row r="10" spans="1:4" s="38" customFormat="1" x14ac:dyDescent="0.3">
      <c r="A10" s="150" t="str">
        <f t="shared" si="0"/>
        <v>Please use gen_data file</v>
      </c>
      <c r="B10" s="39" t="s">
        <v>281</v>
      </c>
      <c r="C10" s="39" t="s">
        <v>282</v>
      </c>
      <c r="D10" s="39" t="s">
        <v>581</v>
      </c>
    </row>
    <row r="11" spans="1:4" s="38" customFormat="1" x14ac:dyDescent="0.3">
      <c r="A11" s="150" t="str">
        <f t="shared" si="0"/>
        <v>Please use gen_data file</v>
      </c>
      <c r="B11" s="39" t="s">
        <v>283</v>
      </c>
      <c r="C11" s="39" t="s">
        <v>284</v>
      </c>
      <c r="D11" s="39" t="s">
        <v>581</v>
      </c>
    </row>
    <row r="12" spans="1:4" s="36" customFormat="1" x14ac:dyDescent="0.3">
      <c r="A12" s="150" t="str">
        <f t="shared" si="0"/>
        <v>Please use gen_data file</v>
      </c>
      <c r="B12" s="2" t="s">
        <v>409</v>
      </c>
      <c r="C12" s="39" t="s">
        <v>669</v>
      </c>
      <c r="D12" s="39" t="s">
        <v>581</v>
      </c>
    </row>
    <row r="13" spans="1:4" s="36" customFormat="1" x14ac:dyDescent="0.3">
      <c r="A13" s="150" t="str">
        <f t="shared" si="0"/>
        <v>Please use gen_data file</v>
      </c>
      <c r="B13" s="39" t="s">
        <v>639</v>
      </c>
      <c r="C13" s="39" t="s">
        <v>670</v>
      </c>
      <c r="D13" s="39" t="s">
        <v>581</v>
      </c>
    </row>
    <row r="14" spans="1:4" s="36" customFormat="1" x14ac:dyDescent="0.3">
      <c r="A14" s="150" t="str">
        <f t="shared" si="0"/>
        <v>Please use gen_data file</v>
      </c>
      <c r="B14" s="39" t="s">
        <v>310</v>
      </c>
      <c r="C14" s="39" t="s">
        <v>311</v>
      </c>
      <c r="D14" s="39" t="s">
        <v>581</v>
      </c>
    </row>
    <row r="15" spans="1:4" s="36" customFormat="1" x14ac:dyDescent="0.3">
      <c r="A15" s="150" t="str">
        <f t="shared" si="0"/>
        <v>Please use gen_data file</v>
      </c>
      <c r="B15" s="39" t="s">
        <v>312</v>
      </c>
      <c r="C15" s="39" t="s">
        <v>313</v>
      </c>
      <c r="D15" s="39" t="s">
        <v>581</v>
      </c>
    </row>
    <row r="16" spans="1:4" s="36" customFormat="1" x14ac:dyDescent="0.3">
      <c r="A16" s="150" t="str">
        <f t="shared" si="0"/>
        <v>Please use gen_data file</v>
      </c>
      <c r="B16" s="39" t="s">
        <v>641</v>
      </c>
      <c r="C16" s="39" t="s">
        <v>671</v>
      </c>
      <c r="D16" s="39" t="s">
        <v>581</v>
      </c>
    </row>
    <row r="17" spans="1:4" s="36" customFormat="1" x14ac:dyDescent="0.3">
      <c r="A17" s="150" t="str">
        <f t="shared" si="0"/>
        <v>Please use gen_data file</v>
      </c>
      <c r="B17" s="39" t="s">
        <v>642</v>
      </c>
      <c r="C17" s="39" t="s">
        <v>672</v>
      </c>
      <c r="D17" s="39" t="s">
        <v>581</v>
      </c>
    </row>
    <row r="18" spans="1:4" s="36" customFormat="1" x14ac:dyDescent="0.3">
      <c r="A18" s="150" t="str">
        <f t="shared" si="0"/>
        <v>Please use gen_data file</v>
      </c>
      <c r="B18" s="39" t="s">
        <v>673</v>
      </c>
      <c r="C18" s="39" t="s">
        <v>680</v>
      </c>
      <c r="D18" s="39" t="s">
        <v>581</v>
      </c>
    </row>
    <row r="19" spans="1:4" s="36" customFormat="1" x14ac:dyDescent="0.3">
      <c r="A19" s="150" t="str">
        <f t="shared" si="0"/>
        <v>Please use gen_data file</v>
      </c>
      <c r="B19" s="39" t="s">
        <v>674</v>
      </c>
      <c r="C19" s="39" t="s">
        <v>679</v>
      </c>
      <c r="D19" s="39" t="s">
        <v>581</v>
      </c>
    </row>
    <row r="20" spans="1:4" s="36" customFormat="1" x14ac:dyDescent="0.3">
      <c r="A20" s="150" t="str">
        <f t="shared" si="0"/>
        <v>Please use gen_data file</v>
      </c>
      <c r="B20" s="39" t="s">
        <v>675</v>
      </c>
      <c r="C20" s="39" t="s">
        <v>677</v>
      </c>
      <c r="D20" s="39" t="s">
        <v>581</v>
      </c>
    </row>
    <row r="21" spans="1:4" s="36" customFormat="1" x14ac:dyDescent="0.3">
      <c r="A21" s="150" t="str">
        <f t="shared" si="0"/>
        <v>Please use gen_data file</v>
      </c>
      <c r="B21" s="39" t="s">
        <v>676</v>
      </c>
      <c r="C21" s="39" t="s">
        <v>678</v>
      </c>
      <c r="D21" s="39" t="s">
        <v>581</v>
      </c>
    </row>
    <row r="22" spans="1:4" s="36" customFormat="1" x14ac:dyDescent="0.3">
      <c r="A22" s="150" t="str">
        <f t="shared" si="0"/>
        <v>Please use gen_data file</v>
      </c>
      <c r="B22" s="39" t="s">
        <v>644</v>
      </c>
      <c r="C22" s="39" t="s">
        <v>286</v>
      </c>
      <c r="D22" s="39" t="s">
        <v>581</v>
      </c>
    </row>
    <row r="23" spans="1:4" s="36" customFormat="1" x14ac:dyDescent="0.3">
      <c r="A23" s="150" t="str">
        <f t="shared" si="0"/>
        <v>Please use gen_data file</v>
      </c>
      <c r="B23" s="39" t="s">
        <v>643</v>
      </c>
      <c r="C23" s="39" t="s">
        <v>287</v>
      </c>
      <c r="D23" s="39" t="s">
        <v>581</v>
      </c>
    </row>
    <row r="24" spans="1:4" s="36" customFormat="1" x14ac:dyDescent="0.3">
      <c r="A24" s="150" t="str">
        <f t="shared" si="0"/>
        <v>Please use gen_data file</v>
      </c>
      <c r="B24" s="39" t="s">
        <v>649</v>
      </c>
      <c r="C24" s="39" t="s">
        <v>658</v>
      </c>
      <c r="D24" s="39" t="s">
        <v>581</v>
      </c>
    </row>
    <row r="25" spans="1:4" s="36" customFormat="1" x14ac:dyDescent="0.3">
      <c r="A25" s="150" t="str">
        <f t="shared" si="0"/>
        <v>Please use gen_data file</v>
      </c>
      <c r="B25" s="39" t="s">
        <v>650</v>
      </c>
      <c r="C25" s="39" t="s">
        <v>764</v>
      </c>
      <c r="D25" s="39" t="s">
        <v>581</v>
      </c>
    </row>
    <row r="26" spans="1:4" s="36" customFormat="1" x14ac:dyDescent="0.3">
      <c r="A26" s="150" t="str">
        <f t="shared" si="0"/>
        <v>Please use gen_data file</v>
      </c>
      <c r="B26" s="39" t="s">
        <v>651</v>
      </c>
      <c r="C26" s="39" t="s">
        <v>659</v>
      </c>
      <c r="D26" s="39" t="s">
        <v>581</v>
      </c>
    </row>
    <row r="27" spans="1:4" s="36" customFormat="1" x14ac:dyDescent="0.3">
      <c r="A27" s="150" t="str">
        <f t="shared" si="0"/>
        <v>Please use gen_data file</v>
      </c>
      <c r="B27" s="39" t="s">
        <v>652</v>
      </c>
      <c r="C27" s="39" t="s">
        <v>763</v>
      </c>
      <c r="D27" s="39" t="s">
        <v>581</v>
      </c>
    </row>
    <row r="28" spans="1:4" s="36" customFormat="1" x14ac:dyDescent="0.3">
      <c r="A28" s="150" t="str">
        <f t="shared" si="0"/>
        <v>Please use gen_data file</v>
      </c>
      <c r="B28" s="39" t="s">
        <v>653</v>
      </c>
      <c r="C28" s="39" t="s">
        <v>660</v>
      </c>
      <c r="D28" s="39" t="s">
        <v>581</v>
      </c>
    </row>
    <row r="29" spans="1:4" s="36" customFormat="1" x14ac:dyDescent="0.3">
      <c r="A29" s="150" t="str">
        <f t="shared" si="0"/>
        <v>Please use gen_data file</v>
      </c>
      <c r="B29" s="39" t="s">
        <v>655</v>
      </c>
      <c r="C29" s="39" t="s">
        <v>656</v>
      </c>
      <c r="D29" s="39" t="s">
        <v>581</v>
      </c>
    </row>
    <row r="30" spans="1:4" s="36" customFormat="1" x14ac:dyDescent="0.3">
      <c r="A30" s="150" t="str">
        <f t="shared" si="0"/>
        <v>Please use gen_data file</v>
      </c>
      <c r="B30" s="39" t="s">
        <v>654</v>
      </c>
      <c r="C30" s="39" t="s">
        <v>657</v>
      </c>
      <c r="D30" s="39" t="s">
        <v>581</v>
      </c>
    </row>
    <row r="31" spans="1:4" s="36" customFormat="1" x14ac:dyDescent="0.3">
      <c r="A31" s="188" t="s">
        <v>667</v>
      </c>
      <c r="B31" s="188"/>
      <c r="C31" s="189"/>
      <c r="D31" s="89"/>
    </row>
    <row r="32" spans="1:4" s="36" customFormat="1" x14ac:dyDescent="0.3">
      <c r="A32" s="150" t="str">
        <f>IF(D32=A$2,HYPERLINK("#'"&amp;B32&amp;"'!A1",B32),_xlfn.CONCAT("Please use ",D32," file"))</f>
        <v>ppa_demand_settings</v>
      </c>
      <c r="B32" s="93" t="s">
        <v>587</v>
      </c>
      <c r="C32" s="39" t="s">
        <v>588</v>
      </c>
      <c r="D32" s="39" t="s">
        <v>582</v>
      </c>
    </row>
    <row r="33" spans="1:4" s="36" customFormat="1" x14ac:dyDescent="0.3">
      <c r="A33" s="150" t="str">
        <f>IF(D33=A$2,HYPERLINK("#'"&amp;B33&amp;"'!A1",B33),_xlfn.CONCAT("Please use ",D33," file"))</f>
        <v>H2NH3_demand_settings</v>
      </c>
      <c r="B33" s="93" t="s">
        <v>301</v>
      </c>
      <c r="C33" s="2" t="s">
        <v>302</v>
      </c>
      <c r="D33" s="39" t="s">
        <v>582</v>
      </c>
    </row>
    <row r="34" spans="1:4" x14ac:dyDescent="0.3">
      <c r="A34" s="150" t="str">
        <f>IF(D34=A$2,HYPERLINK("#'"&amp;B34&amp;"'!A1",B34),_xlfn.CONCAT("Please use ",D34," file"))</f>
        <v>fixed_demand_settings</v>
      </c>
      <c r="B34" s="93" t="s">
        <v>585</v>
      </c>
      <c r="C34" s="2" t="s">
        <v>303</v>
      </c>
      <c r="D34" s="39" t="s">
        <v>582</v>
      </c>
    </row>
    <row r="35" spans="1:4" s="36" customFormat="1" x14ac:dyDescent="0.3">
      <c r="A35" s="188" t="s">
        <v>739</v>
      </c>
      <c r="B35" s="188"/>
      <c r="C35" s="189"/>
      <c r="D35" s="89"/>
    </row>
    <row r="36" spans="1:4" x14ac:dyDescent="0.3">
      <c r="A36" s="150" t="str">
        <f>IF(D36=A$2,HYPERLINK("#'"&amp;B36&amp;"'!A1",B36),_xlfn.CONCAT("Please use ",D36," file"))</f>
        <v>fixed_demand</v>
      </c>
      <c r="B36" s="93" t="s">
        <v>586</v>
      </c>
      <c r="C36" s="2" t="s">
        <v>668</v>
      </c>
      <c r="D36" s="39" t="s">
        <v>582</v>
      </c>
    </row>
    <row r="37" spans="1:4" x14ac:dyDescent="0.3">
      <c r="A37" s="188" t="s">
        <v>304</v>
      </c>
      <c r="B37" s="188"/>
      <c r="C37" s="189"/>
      <c r="D37" s="145"/>
    </row>
    <row r="38" spans="1:4" s="36" customFormat="1" x14ac:dyDescent="0.3">
      <c r="A38" s="190" t="s">
        <v>589</v>
      </c>
      <c r="B38" s="191"/>
      <c r="C38" s="192"/>
      <c r="D38" s="39"/>
    </row>
    <row r="39" spans="1:4" s="36" customFormat="1" x14ac:dyDescent="0.3">
      <c r="A39" s="150" t="str">
        <f t="shared" ref="A39:A45" si="1">IF(D39=A$2,HYPERLINK("#'"&amp;B39&amp;"'!A1",B39),_xlfn.CONCAT("Please use ",D39," file"))</f>
        <v>thermal_ppa_map</v>
      </c>
      <c r="B39" s="93" t="s">
        <v>590</v>
      </c>
      <c r="C39" s="39" t="s">
        <v>597</v>
      </c>
      <c r="D39" s="39" t="s">
        <v>582</v>
      </c>
    </row>
    <row r="40" spans="1:4" s="36" customFormat="1" x14ac:dyDescent="0.3">
      <c r="A40" s="150" t="str">
        <f t="shared" si="1"/>
        <v>solar_ppa_map</v>
      </c>
      <c r="B40" s="93" t="s">
        <v>591</v>
      </c>
      <c r="C40" s="39" t="s">
        <v>598</v>
      </c>
      <c r="D40" s="39" t="s">
        <v>582</v>
      </c>
    </row>
    <row r="41" spans="1:4" s="36" customFormat="1" x14ac:dyDescent="0.3">
      <c r="A41" s="150" t="str">
        <f t="shared" si="1"/>
        <v>wind_ppa_map</v>
      </c>
      <c r="B41" s="93" t="s">
        <v>592</v>
      </c>
      <c r="C41" s="39" t="s">
        <v>599</v>
      </c>
      <c r="D41" s="39" t="s">
        <v>582</v>
      </c>
    </row>
    <row r="42" spans="1:4" s="36" customFormat="1" x14ac:dyDescent="0.3">
      <c r="A42" s="150" t="str">
        <f t="shared" si="1"/>
        <v>pondage_ppa_map</v>
      </c>
      <c r="B42" s="93" t="s">
        <v>593</v>
      </c>
      <c r="C42" s="39" t="s">
        <v>600</v>
      </c>
      <c r="D42" s="39" t="s">
        <v>582</v>
      </c>
    </row>
    <row r="43" spans="1:4" s="36" customFormat="1" x14ac:dyDescent="0.3">
      <c r="A43" s="150" t="str">
        <f t="shared" si="1"/>
        <v>ror_ppa_map</v>
      </c>
      <c r="B43" s="93" t="s">
        <v>594</v>
      </c>
      <c r="C43" s="39" t="s">
        <v>601</v>
      </c>
      <c r="D43" s="39" t="s">
        <v>582</v>
      </c>
    </row>
    <row r="44" spans="1:4" s="36" customFormat="1" x14ac:dyDescent="0.3">
      <c r="A44" s="150" t="str">
        <f t="shared" si="1"/>
        <v>psp_ppa_map</v>
      </c>
      <c r="B44" s="93" t="s">
        <v>595</v>
      </c>
      <c r="C44" s="39" t="s">
        <v>603</v>
      </c>
      <c r="D44" s="39" t="s">
        <v>582</v>
      </c>
    </row>
    <row r="45" spans="1:4" s="36" customFormat="1" x14ac:dyDescent="0.3">
      <c r="A45" s="150" t="str">
        <f t="shared" si="1"/>
        <v>bess_ppa_map</v>
      </c>
      <c r="B45" s="93" t="s">
        <v>596</v>
      </c>
      <c r="C45" s="39" t="s">
        <v>602</v>
      </c>
      <c r="D45" s="39" t="s">
        <v>582</v>
      </c>
    </row>
    <row r="46" spans="1:4" s="36" customFormat="1" x14ac:dyDescent="0.3">
      <c r="A46" s="150"/>
      <c r="B46" s="93"/>
      <c r="C46" s="41"/>
      <c r="D46" s="39"/>
    </row>
    <row r="47" spans="1:4" s="36" customFormat="1" x14ac:dyDescent="0.3">
      <c r="A47" s="193" t="s">
        <v>604</v>
      </c>
      <c r="B47" s="194"/>
      <c r="C47" s="195"/>
      <c r="D47" s="39"/>
    </row>
    <row r="48" spans="1:4" s="36" customFormat="1" x14ac:dyDescent="0.3">
      <c r="A48" s="150" t="str">
        <f t="shared" ref="A48:A54" si="2">IF(D48=A$2,HYPERLINK("#'"&amp;B48&amp;"'!A1",B48),_xlfn.CONCAT("Please use ",D48," file"))</f>
        <v>thermal_fixed_map</v>
      </c>
      <c r="B48" s="94" t="s">
        <v>605</v>
      </c>
      <c r="C48" s="39" t="s">
        <v>613</v>
      </c>
      <c r="D48" s="39" t="s">
        <v>582</v>
      </c>
    </row>
    <row r="49" spans="1:4" s="36" customFormat="1" x14ac:dyDescent="0.3">
      <c r="A49" s="150" t="str">
        <f t="shared" si="2"/>
        <v>solar_fixed_map</v>
      </c>
      <c r="B49" s="94" t="s">
        <v>606</v>
      </c>
      <c r="C49" s="39" t="s">
        <v>614</v>
      </c>
      <c r="D49" s="39" t="s">
        <v>582</v>
      </c>
    </row>
    <row r="50" spans="1:4" s="36" customFormat="1" x14ac:dyDescent="0.3">
      <c r="A50" s="150" t="str">
        <f t="shared" si="2"/>
        <v>wind_fixed_map</v>
      </c>
      <c r="B50" s="94" t="s">
        <v>607</v>
      </c>
      <c r="C50" s="39" t="s">
        <v>615</v>
      </c>
      <c r="D50" s="39" t="s">
        <v>582</v>
      </c>
    </row>
    <row r="51" spans="1:4" s="36" customFormat="1" x14ac:dyDescent="0.3">
      <c r="A51" s="150" t="str">
        <f t="shared" si="2"/>
        <v>pondage_fixed_map</v>
      </c>
      <c r="B51" s="94" t="s">
        <v>608</v>
      </c>
      <c r="C51" s="39" t="s">
        <v>612</v>
      </c>
      <c r="D51" s="39" t="s">
        <v>582</v>
      </c>
    </row>
    <row r="52" spans="1:4" s="36" customFormat="1" x14ac:dyDescent="0.3">
      <c r="A52" s="150" t="str">
        <f t="shared" si="2"/>
        <v>ror_fixed_map</v>
      </c>
      <c r="B52" s="94" t="s">
        <v>609</v>
      </c>
      <c r="C52" s="39" t="s">
        <v>616</v>
      </c>
      <c r="D52" s="39" t="s">
        <v>582</v>
      </c>
    </row>
    <row r="53" spans="1:4" s="36" customFormat="1" x14ac:dyDescent="0.3">
      <c r="A53" s="150" t="str">
        <f t="shared" si="2"/>
        <v>psp_fixed_map</v>
      </c>
      <c r="B53" s="94" t="s">
        <v>610</v>
      </c>
      <c r="C53" s="39" t="s">
        <v>617</v>
      </c>
      <c r="D53" s="39" t="s">
        <v>582</v>
      </c>
    </row>
    <row r="54" spans="1:4" x14ac:dyDescent="0.3">
      <c r="A54" s="150" t="str">
        <f t="shared" si="2"/>
        <v>bess_fixed_map</v>
      </c>
      <c r="B54" s="94" t="s">
        <v>611</v>
      </c>
      <c r="C54" s="39" t="s">
        <v>618</v>
      </c>
      <c r="D54" s="39" t="s">
        <v>582</v>
      </c>
    </row>
    <row r="55" spans="1:4" x14ac:dyDescent="0.3">
      <c r="A55" s="150"/>
      <c r="B55" s="94"/>
      <c r="C55" s="39"/>
      <c r="D55" s="39"/>
    </row>
    <row r="56" spans="1:4" x14ac:dyDescent="0.3">
      <c r="A56" s="196" t="s">
        <v>619</v>
      </c>
      <c r="B56" s="197"/>
      <c r="C56" s="2"/>
      <c r="D56" s="39"/>
    </row>
    <row r="57" spans="1:4" x14ac:dyDescent="0.3">
      <c r="A57" s="150" t="str">
        <f t="shared" ref="A57:A63" si="3">IF(D57=A$2,HYPERLINK("#'"&amp;B57&amp;"'!A1",B57),_xlfn.CONCAT("Please use ",D57," file"))</f>
        <v>thermal_H2NH3_map</v>
      </c>
      <c r="B57" s="94" t="s">
        <v>620</v>
      </c>
      <c r="C57" s="2" t="s">
        <v>627</v>
      </c>
      <c r="D57" s="39" t="s">
        <v>582</v>
      </c>
    </row>
    <row r="58" spans="1:4" x14ac:dyDescent="0.3">
      <c r="A58" s="150" t="str">
        <f t="shared" si="3"/>
        <v>solar_H2NH3_map</v>
      </c>
      <c r="B58" s="94" t="s">
        <v>621</v>
      </c>
      <c r="C58" s="2" t="s">
        <v>628</v>
      </c>
      <c r="D58" s="39" t="s">
        <v>582</v>
      </c>
    </row>
    <row r="59" spans="1:4" x14ac:dyDescent="0.3">
      <c r="A59" s="150" t="str">
        <f t="shared" si="3"/>
        <v>wind_H2NH3_map</v>
      </c>
      <c r="B59" s="94" t="s">
        <v>622</v>
      </c>
      <c r="C59" s="2" t="s">
        <v>629</v>
      </c>
      <c r="D59" s="39" t="s">
        <v>582</v>
      </c>
    </row>
    <row r="60" spans="1:4" x14ac:dyDescent="0.3">
      <c r="A60" s="150" t="str">
        <f t="shared" si="3"/>
        <v>pondage_H2NH3_map</v>
      </c>
      <c r="B60" s="93" t="s">
        <v>623</v>
      </c>
      <c r="C60" s="2" t="s">
        <v>630</v>
      </c>
      <c r="D60" s="39" t="s">
        <v>582</v>
      </c>
    </row>
    <row r="61" spans="1:4" s="36" customFormat="1" x14ac:dyDescent="0.3">
      <c r="A61" s="150" t="str">
        <f t="shared" si="3"/>
        <v>ror_H2NH3_map</v>
      </c>
      <c r="B61" s="93" t="s">
        <v>624</v>
      </c>
      <c r="C61" s="2" t="s">
        <v>631</v>
      </c>
      <c r="D61" s="39" t="s">
        <v>582</v>
      </c>
    </row>
    <row r="62" spans="1:4" s="36" customFormat="1" x14ac:dyDescent="0.3">
      <c r="A62" s="150" t="str">
        <f t="shared" si="3"/>
        <v>psp_H2NH3_map</v>
      </c>
      <c r="B62" s="93" t="s">
        <v>625</v>
      </c>
      <c r="C62" s="2" t="s">
        <v>632</v>
      </c>
      <c r="D62" s="39" t="s">
        <v>582</v>
      </c>
    </row>
    <row r="63" spans="1:4" s="36" customFormat="1" x14ac:dyDescent="0.3">
      <c r="A63" s="150" t="str">
        <f t="shared" si="3"/>
        <v>bess_H2NH3_map</v>
      </c>
      <c r="B63" s="93" t="s">
        <v>626</v>
      </c>
      <c r="C63" s="2" t="s">
        <v>633</v>
      </c>
      <c r="D63" s="39" t="s">
        <v>582</v>
      </c>
    </row>
    <row r="64" spans="1:4" s="36" customFormat="1" x14ac:dyDescent="0.3">
      <c r="A64" s="198" t="s">
        <v>683</v>
      </c>
      <c r="B64" s="188"/>
      <c r="C64" s="189"/>
      <c r="D64" s="89"/>
    </row>
    <row r="65" spans="1:4" x14ac:dyDescent="0.3">
      <c r="A65" s="150" t="str">
        <f>IF(D65=A$2,HYPERLINK("#'"&amp;B65&amp;"'!A1",B65),_xlfn.CONCAT("Please use ",D65," file"))</f>
        <v>Please use power_exchange file</v>
      </c>
      <c r="B65" s="39" t="s">
        <v>307</v>
      </c>
      <c r="C65" s="2" t="s">
        <v>700</v>
      </c>
      <c r="D65" s="2" t="s">
        <v>583</v>
      </c>
    </row>
    <row r="66" spans="1:4" x14ac:dyDescent="0.3">
      <c r="A66" s="150" t="str">
        <f>IF(D66=A$2,HYPERLINK("#'"&amp;B66&amp;"'!A1",B66),_xlfn.CONCAT("Please use ",D66," file"))</f>
        <v>Please use power_exchange file</v>
      </c>
      <c r="B66" s="41" t="s">
        <v>699</v>
      </c>
      <c r="C66" s="2" t="s">
        <v>740</v>
      </c>
      <c r="D66" s="2" t="s">
        <v>583</v>
      </c>
    </row>
    <row r="67" spans="1:4" x14ac:dyDescent="0.3">
      <c r="A67" s="196" t="s">
        <v>698</v>
      </c>
      <c r="B67" s="197"/>
      <c r="C67" s="2"/>
      <c r="D67" s="2"/>
    </row>
    <row r="68" spans="1:4" x14ac:dyDescent="0.3">
      <c r="A68" s="150" t="str">
        <f t="shared" ref="A68:A74" si="4">IF(D68=A$2,HYPERLINK("#'"&amp;B68&amp;"'!A1",B68),_xlfn.CONCAT("Please use ",D68," file"))</f>
        <v>Please use power_exchange file</v>
      </c>
      <c r="B68" s="2" t="s">
        <v>684</v>
      </c>
      <c r="C68" s="2" t="s">
        <v>691</v>
      </c>
      <c r="D68" s="2" t="s">
        <v>583</v>
      </c>
    </row>
    <row r="69" spans="1:4" x14ac:dyDescent="0.3">
      <c r="A69" s="150" t="str">
        <f t="shared" si="4"/>
        <v>Please use power_exchange file</v>
      </c>
      <c r="B69" s="2" t="s">
        <v>685</v>
      </c>
      <c r="C69" s="2" t="s">
        <v>692</v>
      </c>
      <c r="D69" s="2" t="s">
        <v>583</v>
      </c>
    </row>
    <row r="70" spans="1:4" x14ac:dyDescent="0.3">
      <c r="A70" s="150" t="str">
        <f t="shared" si="4"/>
        <v>Please use power_exchange file</v>
      </c>
      <c r="B70" s="2" t="s">
        <v>686</v>
      </c>
      <c r="C70" s="2" t="s">
        <v>693</v>
      </c>
      <c r="D70" s="2" t="s">
        <v>583</v>
      </c>
    </row>
    <row r="71" spans="1:4" x14ac:dyDescent="0.3">
      <c r="A71" s="150" t="str">
        <f t="shared" si="4"/>
        <v>Please use power_exchange file</v>
      </c>
      <c r="B71" s="2" t="s">
        <v>687</v>
      </c>
      <c r="C71" s="2" t="s">
        <v>694</v>
      </c>
      <c r="D71" s="2" t="s">
        <v>583</v>
      </c>
    </row>
    <row r="72" spans="1:4" x14ac:dyDescent="0.3">
      <c r="A72" s="150" t="str">
        <f t="shared" si="4"/>
        <v>Please use power_exchange file</v>
      </c>
      <c r="B72" s="2" t="s">
        <v>688</v>
      </c>
      <c r="C72" s="2" t="s">
        <v>695</v>
      </c>
      <c r="D72" s="2" t="s">
        <v>583</v>
      </c>
    </row>
    <row r="73" spans="1:4" x14ac:dyDescent="0.3">
      <c r="A73" s="150" t="str">
        <f t="shared" si="4"/>
        <v>Please use power_exchange file</v>
      </c>
      <c r="B73" s="2" t="s">
        <v>689</v>
      </c>
      <c r="C73" s="2" t="s">
        <v>696</v>
      </c>
      <c r="D73" s="2" t="s">
        <v>583</v>
      </c>
    </row>
    <row r="74" spans="1:4" x14ac:dyDescent="0.3">
      <c r="A74" s="150" t="str">
        <f t="shared" si="4"/>
        <v>Please use power_exchange file</v>
      </c>
      <c r="B74" s="2" t="s">
        <v>690</v>
      </c>
      <c r="C74" s="2" t="s">
        <v>697</v>
      </c>
      <c r="D74" s="2" t="s">
        <v>583</v>
      </c>
    </row>
    <row r="75" spans="1:4" hidden="1" x14ac:dyDescent="0.3">
      <c r="A75" s="198" t="s">
        <v>701</v>
      </c>
      <c r="B75" s="188"/>
      <c r="C75" s="189"/>
      <c r="D75" s="89"/>
    </row>
    <row r="76" spans="1:4" s="36" customFormat="1" hidden="1" x14ac:dyDescent="0.3">
      <c r="A76" s="150" t="str">
        <f>IF(D76=A$2,HYPERLINK("#'"&amp;B76&amp;"'!A1",B76),_xlfn.CONCAT("Please use ",D76," file"))</f>
        <v>metering_points</v>
      </c>
      <c r="B76" s="39" t="s">
        <v>314</v>
      </c>
      <c r="C76" s="39" t="s">
        <v>315</v>
      </c>
      <c r="D76" s="39" t="s">
        <v>582</v>
      </c>
    </row>
    <row r="77" spans="1:4" s="36" customFormat="1" hidden="1" x14ac:dyDescent="0.3">
      <c r="A77" s="150" t="str">
        <f>IF(D77=A$2,HYPERLINK("#'"&amp;B77&amp;"'!A1",B77),_xlfn.CONCAT("Please use ",D77," file"))</f>
        <v>generator_transmission_map</v>
      </c>
      <c r="B77" s="39" t="s">
        <v>316</v>
      </c>
      <c r="C77" s="39" t="s">
        <v>317</v>
      </c>
      <c r="D77" s="39" t="s">
        <v>582</v>
      </c>
    </row>
    <row r="78" spans="1:4" hidden="1" x14ac:dyDescent="0.3">
      <c r="A78" s="150" t="str">
        <f>IF(D78=A$2,HYPERLINK("#'"&amp;B78&amp;"'!A1",B78),_xlfn.CONCAT("Please use ",D78," file"))</f>
        <v>dsm_prices</v>
      </c>
      <c r="B78" s="39" t="s">
        <v>308</v>
      </c>
      <c r="C78" s="2" t="s">
        <v>309</v>
      </c>
      <c r="D78" s="39" t="s">
        <v>582</v>
      </c>
    </row>
    <row r="79" spans="1:4" s="36" customFormat="1" hidden="1" x14ac:dyDescent="0.3">
      <c r="A79" s="150" t="str">
        <f>IF(D79=A$2,HYPERLINK("#'"&amp;B79&amp;"'!A1",B79),_xlfn.CONCAT("Please use ",D79," file"))</f>
        <v>DSM_band_map</v>
      </c>
      <c r="B79" s="39" t="s">
        <v>318</v>
      </c>
      <c r="C79" s="39" t="s">
        <v>319</v>
      </c>
      <c r="D79" s="39" t="s">
        <v>582</v>
      </c>
    </row>
    <row r="80" spans="1:4" s="36" customFormat="1" x14ac:dyDescent="0.3">
      <c r="A80" s="198" t="s">
        <v>661</v>
      </c>
      <c r="B80" s="188"/>
      <c r="C80" s="189"/>
      <c r="D80" s="89"/>
    </row>
    <row r="81" spans="1:4" s="36" customFormat="1" x14ac:dyDescent="0.3">
      <c r="A81" s="150" t="str">
        <f t="shared" ref="A81:A92" si="5">IF(D81=A$2,HYPERLINK("#'"&amp;B81&amp;"'!A1",B81),_xlfn.CONCAT("Please use ",D81," file"))</f>
        <v>Please use reserve_limits file</v>
      </c>
      <c r="B81" s="39" t="s">
        <v>288</v>
      </c>
      <c r="C81" s="39" t="s">
        <v>289</v>
      </c>
      <c r="D81" s="39" t="s">
        <v>776</v>
      </c>
    </row>
    <row r="82" spans="1:4" s="36" customFormat="1" x14ac:dyDescent="0.3">
      <c r="A82" s="150" t="str">
        <f t="shared" si="5"/>
        <v>Please use reserve_limits file</v>
      </c>
      <c r="B82" s="39" t="s">
        <v>290</v>
      </c>
      <c r="C82" s="39" t="s">
        <v>291</v>
      </c>
      <c r="D82" s="39" t="s">
        <v>776</v>
      </c>
    </row>
    <row r="83" spans="1:4" s="36" customFormat="1" x14ac:dyDescent="0.3">
      <c r="A83" s="150" t="str">
        <f t="shared" si="5"/>
        <v>Please use reserve_limits file</v>
      </c>
      <c r="B83" s="39" t="s">
        <v>292</v>
      </c>
      <c r="C83" s="39" t="s">
        <v>293</v>
      </c>
      <c r="D83" s="39" t="s">
        <v>776</v>
      </c>
    </row>
    <row r="84" spans="1:4" s="36" customFormat="1" x14ac:dyDescent="0.3">
      <c r="A84" s="150" t="str">
        <f t="shared" si="5"/>
        <v>Please use reserve_limits file</v>
      </c>
      <c r="B84" s="39" t="s">
        <v>294</v>
      </c>
      <c r="C84" s="39" t="s">
        <v>293</v>
      </c>
      <c r="D84" s="39" t="s">
        <v>776</v>
      </c>
    </row>
    <row r="85" spans="1:4" s="36" customFormat="1" x14ac:dyDescent="0.3">
      <c r="A85" s="150" t="str">
        <f t="shared" si="5"/>
        <v>Please use reserve_limits file</v>
      </c>
      <c r="B85" s="39" t="s">
        <v>741</v>
      </c>
      <c r="C85" s="39" t="s">
        <v>295</v>
      </c>
      <c r="D85" s="39" t="s">
        <v>776</v>
      </c>
    </row>
    <row r="86" spans="1:4" s="36" customFormat="1" x14ac:dyDescent="0.3">
      <c r="A86" s="150" t="str">
        <f t="shared" si="5"/>
        <v>Please use reserve_limits file</v>
      </c>
      <c r="B86" s="39" t="s">
        <v>742</v>
      </c>
      <c r="C86" s="39" t="s">
        <v>296</v>
      </c>
      <c r="D86" s="39" t="s">
        <v>776</v>
      </c>
    </row>
    <row r="87" spans="1:4" s="36" customFormat="1" x14ac:dyDescent="0.3">
      <c r="A87" s="150" t="str">
        <f t="shared" si="5"/>
        <v>Please use reserve_limits file</v>
      </c>
      <c r="B87" s="39" t="s">
        <v>743</v>
      </c>
      <c r="C87" s="39" t="s">
        <v>297</v>
      </c>
      <c r="D87" s="39" t="s">
        <v>776</v>
      </c>
    </row>
    <row r="88" spans="1:4" s="36" customFormat="1" x14ac:dyDescent="0.3">
      <c r="A88" s="150" t="str">
        <f t="shared" si="5"/>
        <v>Please use reserve_limits file</v>
      </c>
      <c r="B88" s="39" t="s">
        <v>744</v>
      </c>
      <c r="C88" s="39" t="s">
        <v>297</v>
      </c>
      <c r="D88" s="39" t="s">
        <v>776</v>
      </c>
    </row>
    <row r="89" spans="1:4" s="36" customFormat="1" x14ac:dyDescent="0.3">
      <c r="A89" s="150" t="str">
        <f t="shared" si="5"/>
        <v>Please use reserve_limits file</v>
      </c>
      <c r="B89" s="39" t="s">
        <v>749</v>
      </c>
      <c r="C89" s="39" t="s">
        <v>753</v>
      </c>
      <c r="D89" s="39" t="s">
        <v>776</v>
      </c>
    </row>
    <row r="90" spans="1:4" s="36" customFormat="1" x14ac:dyDescent="0.3">
      <c r="A90" s="150" t="str">
        <f t="shared" si="5"/>
        <v>Please use reserve_limits file</v>
      </c>
      <c r="B90" s="39" t="s">
        <v>750</v>
      </c>
      <c r="C90" s="39" t="s">
        <v>754</v>
      </c>
      <c r="D90" s="39" t="s">
        <v>776</v>
      </c>
    </row>
    <row r="91" spans="1:4" s="36" customFormat="1" x14ac:dyDescent="0.3">
      <c r="A91" s="150" t="str">
        <f t="shared" si="5"/>
        <v>Please use reserve_limits file</v>
      </c>
      <c r="B91" s="39" t="s">
        <v>751</v>
      </c>
      <c r="C91" s="40" t="s">
        <v>755</v>
      </c>
      <c r="D91" s="39" t="s">
        <v>776</v>
      </c>
    </row>
    <row r="92" spans="1:4" s="36" customFormat="1" x14ac:dyDescent="0.3">
      <c r="A92" s="150" t="str">
        <f t="shared" si="5"/>
        <v>Please use reserve_limits file</v>
      </c>
      <c r="B92" s="39" t="s">
        <v>752</v>
      </c>
      <c r="C92" s="39" t="s">
        <v>755</v>
      </c>
      <c r="D92" s="39" t="s">
        <v>776</v>
      </c>
    </row>
    <row r="93" spans="1:4" s="36" customFormat="1" x14ac:dyDescent="0.3">
      <c r="A93" s="198" t="s">
        <v>662</v>
      </c>
      <c r="B93" s="188"/>
      <c r="C93" s="189"/>
      <c r="D93" s="89"/>
    </row>
    <row r="94" spans="1:4" s="36" customFormat="1" x14ac:dyDescent="0.3">
      <c r="A94" s="150" t="str">
        <f t="shared" ref="A94:A100" si="6">IF(D94=A$2,HYPERLINK("#'"&amp;B94&amp;"'!A1",B94),_xlfn.CONCAT("Please use ",D94," file"))</f>
        <v>Please use reserve_limits file</v>
      </c>
      <c r="B94" s="39" t="s">
        <v>298</v>
      </c>
      <c r="C94" s="39" t="s">
        <v>663</v>
      </c>
      <c r="D94" s="39" t="s">
        <v>776</v>
      </c>
    </row>
    <row r="95" spans="1:4" s="36" customFormat="1" x14ac:dyDescent="0.3">
      <c r="A95" s="150" t="str">
        <f t="shared" si="6"/>
        <v>Please use reserve_limits file</v>
      </c>
      <c r="B95" s="39" t="s">
        <v>299</v>
      </c>
      <c r="C95" s="39" t="s">
        <v>664</v>
      </c>
      <c r="D95" s="39" t="s">
        <v>776</v>
      </c>
    </row>
    <row r="96" spans="1:4" s="36" customFormat="1" x14ac:dyDescent="0.3">
      <c r="A96" s="150" t="str">
        <f t="shared" si="6"/>
        <v>Please use reserve_limits file</v>
      </c>
      <c r="B96" s="39" t="s">
        <v>745</v>
      </c>
      <c r="C96" s="39" t="s">
        <v>665</v>
      </c>
      <c r="D96" s="39" t="s">
        <v>776</v>
      </c>
    </row>
    <row r="97" spans="1:4" s="36" customFormat="1" x14ac:dyDescent="0.3">
      <c r="A97" s="150" t="str">
        <f t="shared" si="6"/>
        <v>Please use reserve_limits file</v>
      </c>
      <c r="B97" s="39" t="s">
        <v>746</v>
      </c>
      <c r="C97" s="39" t="s">
        <v>666</v>
      </c>
      <c r="D97" s="39" t="s">
        <v>776</v>
      </c>
    </row>
    <row r="98" spans="1:4" s="36" customFormat="1" x14ac:dyDescent="0.3">
      <c r="A98" s="150" t="str">
        <f t="shared" si="6"/>
        <v>Please use reserve_limits file</v>
      </c>
      <c r="B98" s="39" t="s">
        <v>747</v>
      </c>
      <c r="C98" s="39" t="s">
        <v>756</v>
      </c>
      <c r="D98" s="39" t="s">
        <v>776</v>
      </c>
    </row>
    <row r="99" spans="1:4" s="36" customFormat="1" x14ac:dyDescent="0.3">
      <c r="A99" s="150" t="str">
        <f t="shared" si="6"/>
        <v>Please use reserve_limits file</v>
      </c>
      <c r="B99" s="39" t="s">
        <v>748</v>
      </c>
      <c r="C99" s="39" t="s">
        <v>757</v>
      </c>
      <c r="D99" s="39" t="s">
        <v>776</v>
      </c>
    </row>
    <row r="100" spans="1:4" s="36" customFormat="1" x14ac:dyDescent="0.3">
      <c r="A100" s="150" t="str">
        <f t="shared" si="6"/>
        <v>Please use reserve_limits file</v>
      </c>
      <c r="B100" s="39" t="s">
        <v>681</v>
      </c>
      <c r="C100" s="39" t="s">
        <v>682</v>
      </c>
      <c r="D100" s="39" t="s">
        <v>776</v>
      </c>
    </row>
  </sheetData>
  <mergeCells count="15">
    <mergeCell ref="A64:C64"/>
    <mergeCell ref="A67:B67"/>
    <mergeCell ref="A75:C75"/>
    <mergeCell ref="A80:C80"/>
    <mergeCell ref="A93:C93"/>
    <mergeCell ref="A35:C35"/>
    <mergeCell ref="A37:C37"/>
    <mergeCell ref="A38:C38"/>
    <mergeCell ref="A47:C47"/>
    <mergeCell ref="A56:B56"/>
    <mergeCell ref="A7:B7"/>
    <mergeCell ref="A5:C5"/>
    <mergeCell ref="A6:B6"/>
    <mergeCell ref="A8:C8"/>
    <mergeCell ref="A31:C31"/>
  </mergeCells>
  <hyperlinks>
    <hyperlink ref="A11" location="hydro!A1" display="hydro" xr:uid="{1D28F755-D5B1-44E2-ABAF-79F885858A3C}"/>
    <hyperlink ref="A6" location="sheet_overview!A1" display="sheet_overview" xr:uid="{1C0FC84A-B091-4189-AE2D-41DAFB5702A9}"/>
    <hyperlink ref="A7" location="data_dictionary!A1" display="data_dictionary" xr:uid="{2A0039C0-C863-45CC-A0BE-74F5700B7DD8}"/>
    <hyperlink ref="B99" location="storage_TRAS_min_limit!A1" display="storage_TRAS_min_limits" xr:uid="{EF3156E2-82C6-4D24-9FC8-F82FBD4B08FE}"/>
    <hyperlink ref="B63" location="bess_H2NH3_map!A1" display="bess_H2NH3_map" xr:uid="{4FFDC6D5-1B03-4A9A-B09A-3A5B9A63763C}"/>
    <hyperlink ref="B62" location="psp_H2NH3_map!A1" display="psp_H2NH3_map" xr:uid="{80CD8C10-AA24-461F-8E14-6CE59349957D}"/>
    <hyperlink ref="B61" location="ror_H2NH3_map!A1" display="ror_H2NH3_map" xr:uid="{E0B4B1EF-4910-4485-A009-55C3ED5D5F94}"/>
    <hyperlink ref="B60" location="pondage_H2NH3_map!A1" display="pondage_H2NH3_map" xr:uid="{96F8D236-36A0-4878-A4A5-974FAFD9DDCF}"/>
    <hyperlink ref="B59" location="wind_H2NH3_map!A1" display="wind_H2NH3_map" xr:uid="{A781EB03-FFC6-442C-8AF2-C12CAA56B4CC}"/>
    <hyperlink ref="B58" location="solar_H2NH3_map!A1" display="solar_H2NH3_map" xr:uid="{80B9FBE8-28F1-4802-8C55-15698C1B21A3}"/>
    <hyperlink ref="B57" location="thermal_H2NH3_map!A1" display="thermal_H2NH3_map" xr:uid="{4828E93D-A094-4971-970C-EB299D74401A}"/>
    <hyperlink ref="B54" location="bess_fixed_map!A1" display="bess_fixed_map" xr:uid="{5537AB4F-9C67-4007-BC95-BB1094A2E03F}"/>
    <hyperlink ref="B53" location="psp_fixed_map!A1" display="psp_fixed_map" xr:uid="{FCC68844-79C6-474B-A0EC-43FD7E838D6D}"/>
    <hyperlink ref="B52" location="ror_fixed_map!A1" display="ror_fixed_map" xr:uid="{AF88E4C7-F0FB-4965-97D5-59FB60996FA3}"/>
    <hyperlink ref="B51" location="pondage_fixed_map!A1" display="pondage_fixed_map" xr:uid="{6B8BDA1B-9E3A-4169-B8CF-1B276E5CDA9D}"/>
    <hyperlink ref="B50" location="wind_fixed_map!A1" display="wind_fixed_map" xr:uid="{CB49CF25-A371-4D40-B486-7F3F63628FDC}"/>
    <hyperlink ref="B49" location="solar_fixed_map!A1" display="solar_fixed_map" xr:uid="{A2F77C32-D006-42E4-87DC-A8B9D888DB80}"/>
    <hyperlink ref="B48" location="thermal_fixed_map!A1" display="thermal_fixed_map" xr:uid="{9ED5A6A3-78BC-4613-BAEC-50C66899EDEB}"/>
    <hyperlink ref="B45" location="bess_ppa_map!A1" display="bess_ppa_map" xr:uid="{4502D22B-CCE8-45BB-9307-35120F55DFC7}"/>
    <hyperlink ref="B44" location="psp_ppa_map!A1" display="psp_ppa_map" xr:uid="{580B6226-FF76-4715-B4FA-E880B4AAA91F}"/>
    <hyperlink ref="B43" location="ror_ppa_map!A1" display="ror_ppa_map" xr:uid="{372D0B56-0FAD-43AB-858C-2B95DFB47906}"/>
    <hyperlink ref="B42" location="pondage_ppa_map!A1" display="pondage_ppa_map" xr:uid="{6CFB7482-6282-427D-B91E-42C2FBC55EA1}"/>
    <hyperlink ref="B41" location="wind_ppa_map!A1" display="wind_ppa_map" xr:uid="{7608701C-E53A-426E-B5CD-8580DF0021D0}"/>
    <hyperlink ref="B40" location="solar_fixed_map!A1" display="solar_ppa_map" xr:uid="{23FDF433-CE23-4262-AA7A-C22E39113B7F}"/>
    <hyperlink ref="B39" location="thermal_ppa_map!A1" display="thermal_ppa_map" xr:uid="{050D6595-8F38-4BBC-98E1-BADDB111A57B}"/>
    <hyperlink ref="B32" location="ppa_demand_settings!A1" display="ppa_demand_settings" xr:uid="{EBD498FC-3B9C-4322-96B2-7D767C88599C}"/>
    <hyperlink ref="B23" location="storage_plant!A1" display="storage_plant" xr:uid="{8AFB0121-0117-4E61-8BB3-AA5EC484FB24}"/>
    <hyperlink ref="B98" location="storage_TRAS_max_limit!A1" display="storage_TRAS_max_limits" xr:uid="{6A9DB68E-C79E-401D-8DA8-AECFF0864024}"/>
    <hyperlink ref="B100" location="storage_TRAS_min_limit!A1" display="storage_TRAS_min_limits" xr:uid="{8BA2261E-453A-4FAB-8406-88D6A849CD27}"/>
    <hyperlink ref="B96" location="hydro_TRAS_max_limits!A1" display="hydro_TRAS_up_max_limits" xr:uid="{9E86D067-FBD1-46AD-AD3A-63E0870B9A4A}"/>
    <hyperlink ref="B95" location="thermal_TRAS_min_limit!A1" display="thermal_TRAS_up_min_limits" xr:uid="{F1B886D5-1F76-4704-BB1D-5D39B73EF162}"/>
    <hyperlink ref="B94" location="thermal_TRAS_max_limit!A1" display="thermal_TRAS_up_max_limits" xr:uid="{0A4555D2-CFB3-482D-AB35-07999931FB51}"/>
    <hyperlink ref="B91" location="storage_SRAS_down_min_limits!A1" display="storage_SRAS_down_max_limits" xr:uid="{6CF7B178-4304-43D4-BDB2-A23BF59A734F}"/>
    <hyperlink ref="B90" location="storage_SRAS_up_min_limits!A1" display="storage_SRAS_up_min_limits" xr:uid="{37873BE8-CACE-4B37-8051-697A3F95F2EA}"/>
    <hyperlink ref="B89" location="storage_SRAS_up_max_limits!A1" display="storage_SRAS_up_max_limits" xr:uid="{377C1A43-C589-4E1B-94E2-9F309E4495B4}"/>
    <hyperlink ref="B88" location="hydro_SRAS_down_min_limits!A1" display="hydro_SRAS_down_min_limits" xr:uid="{98700D7E-8E09-4FD4-8F0C-23D818E91F76}"/>
    <hyperlink ref="B87" location="hydro_SRAS_down_max_limits!A1" display="hydro_SRAS_down_max_limits" xr:uid="{A20B7A42-ABBB-46EE-9142-D2A94B527A6A}"/>
    <hyperlink ref="B86" location="hydro_SRAS_up_min_limits!A1" display="hydro_SRAS_up_min_limits" xr:uid="{CF8771CF-402E-4E62-B435-9DE335E686B0}"/>
    <hyperlink ref="B85" location="hydro_SRAS_up_max_limits!A1" display="hydro_SRAS_up_max_limits" xr:uid="{EE0A081F-2B0A-4166-B495-C9A8D702B9DB}"/>
    <hyperlink ref="B84" location="thermal_SRAS_down_min_limits!A1" display="thermal_SRAS_down_min_limits" xr:uid="{2B732C0D-CFD1-443A-9226-07B045171307}"/>
    <hyperlink ref="B83" location="thermal_SRAS_down_max_limits!A1" display="thermal_SRAS_down_max_limits" xr:uid="{8F08814A-9FDA-4D81-BB0E-5C59CABF3BCE}"/>
    <hyperlink ref="B81" location="thermal_SRAS_up_max_limits!A1" display="thermal_SRAS_up_max_limits" xr:uid="{2E0B0B2C-CE9B-440D-B9B6-459892D83409}"/>
    <hyperlink ref="B36" location="fixed_demand!A1" display="fixed_demand" xr:uid="{0F0BF040-C084-4008-B262-95EE0D2886B6}"/>
    <hyperlink ref="B34" location="fixed_demand_settings!A1" display="rtc_demand_settings" xr:uid="{A4C5284B-D4F1-42C3-A953-30ADE7016DE7}"/>
    <hyperlink ref="B15" location="hydro_profile_plant!A1" display="hydro_profile_plant" xr:uid="{16983D23-80EA-43A2-8C37-3AA8AFDCFDD8}"/>
    <hyperlink ref="B14" location="hydro_profile_state!A1" display="hydro_profile_state" xr:uid="{8294506F-65D8-4A53-9DD5-4AE7C00789BF}"/>
    <hyperlink ref="B65" location="price_forecast!A1" display="price_forecast" xr:uid="{DC5AA66E-66E0-4904-ACFE-3C16EAF9F265}"/>
    <hyperlink ref="B78" location="dsm_prices!A1" display="dsm_prices" xr:uid="{C48237E7-1DB3-4BB9-9129-B88C50FC4AEC}"/>
    <hyperlink ref="B76" location="metering_points!A1" display="metering_points" xr:uid="{251FD188-86F0-49BF-8A8B-76372795FB45}"/>
    <hyperlink ref="B33" location="H2NH3_demand_settings!A1" display="H2NH3_demand_settings" xr:uid="{421D042D-8797-4420-AC50-AD43D58C574A}"/>
    <hyperlink ref="B22" location="storage!A1" display="storage" xr:uid="{9D74BC70-298C-405D-9629-BA1853CA81E1}"/>
    <hyperlink ref="B17" location="renewable!A1" display="renewable" xr:uid="{E2399AEB-FC79-4AE4-98C3-9708C7D22283}"/>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AF1EF-D861-46D0-9B6B-8AA9913D0406}">
  <sheetPr>
    <tabColor rgb="FF00B050"/>
  </sheetPr>
  <dimension ref="A1:D21"/>
  <sheetViews>
    <sheetView showGridLines="0" workbookViewId="0">
      <selection activeCell="A22" sqref="A22:XFD38"/>
    </sheetView>
  </sheetViews>
  <sheetFormatPr defaultRowHeight="14.4" x14ac:dyDescent="0.3"/>
  <cols>
    <col min="1" max="1" width="59.33203125" bestFit="1" customWidth="1"/>
  </cols>
  <sheetData>
    <row r="1" spans="1:4" x14ac:dyDescent="0.3">
      <c r="A1" s="3" t="s">
        <v>207</v>
      </c>
      <c r="B1" s="17" t="s">
        <v>204</v>
      </c>
      <c r="C1" s="17" t="s">
        <v>205</v>
      </c>
      <c r="D1" s="17" t="s">
        <v>206</v>
      </c>
    </row>
    <row r="2" spans="1:4" x14ac:dyDescent="0.3">
      <c r="A2" s="2" t="s">
        <v>825</v>
      </c>
      <c r="B2" s="2">
        <v>1</v>
      </c>
      <c r="C2" s="2">
        <v>1</v>
      </c>
      <c r="D2" s="2">
        <v>1</v>
      </c>
    </row>
    <row r="3" spans="1:4" x14ac:dyDescent="0.3">
      <c r="A3" s="2" t="s">
        <v>826</v>
      </c>
      <c r="B3" s="2">
        <v>1</v>
      </c>
      <c r="C3" s="2">
        <v>1</v>
      </c>
      <c r="D3" s="2">
        <v>1</v>
      </c>
    </row>
    <row r="4" spans="1:4" x14ac:dyDescent="0.3">
      <c r="A4" s="2" t="s">
        <v>827</v>
      </c>
      <c r="B4" s="2">
        <v>1</v>
      </c>
      <c r="C4" s="2">
        <v>1</v>
      </c>
      <c r="D4" s="2">
        <v>1</v>
      </c>
    </row>
    <row r="5" spans="1:4" x14ac:dyDescent="0.3">
      <c r="A5" s="2" t="s">
        <v>828</v>
      </c>
      <c r="B5" s="2">
        <v>1</v>
      </c>
      <c r="C5" s="2">
        <v>1</v>
      </c>
      <c r="D5" s="2">
        <v>1</v>
      </c>
    </row>
    <row r="6" spans="1:4" x14ac:dyDescent="0.3">
      <c r="A6" s="2" t="s">
        <v>829</v>
      </c>
      <c r="B6" s="2">
        <v>1</v>
      </c>
      <c r="C6" s="2">
        <v>1</v>
      </c>
      <c r="D6" s="2">
        <v>1</v>
      </c>
    </row>
    <row r="7" spans="1:4" x14ac:dyDescent="0.3">
      <c r="A7" s="2" t="s">
        <v>830</v>
      </c>
      <c r="B7" s="2">
        <v>1</v>
      </c>
      <c r="C7" s="2">
        <v>1</v>
      </c>
      <c r="D7" s="2">
        <v>1</v>
      </c>
    </row>
    <row r="8" spans="1:4" x14ac:dyDescent="0.3">
      <c r="A8" s="2" t="s">
        <v>831</v>
      </c>
      <c r="B8" s="2">
        <v>1</v>
      </c>
      <c r="C8" s="2">
        <v>1</v>
      </c>
      <c r="D8" s="2">
        <v>1</v>
      </c>
    </row>
    <row r="9" spans="1:4" x14ac:dyDescent="0.3">
      <c r="A9" s="2" t="s">
        <v>832</v>
      </c>
      <c r="B9" s="2">
        <v>1</v>
      </c>
      <c r="C9" s="2">
        <v>1</v>
      </c>
      <c r="D9" s="2">
        <v>1</v>
      </c>
    </row>
    <row r="10" spans="1:4" x14ac:dyDescent="0.3">
      <c r="A10" s="2" t="s">
        <v>833</v>
      </c>
      <c r="B10" s="2">
        <v>1</v>
      </c>
      <c r="C10" s="2">
        <v>1</v>
      </c>
      <c r="D10" s="2">
        <v>1</v>
      </c>
    </row>
    <row r="11" spans="1:4" x14ac:dyDescent="0.3">
      <c r="A11" s="2" t="s">
        <v>834</v>
      </c>
      <c r="B11" s="2">
        <v>1</v>
      </c>
      <c r="C11" s="2">
        <v>1</v>
      </c>
      <c r="D11" s="2">
        <v>1</v>
      </c>
    </row>
    <row r="12" spans="1:4" x14ac:dyDescent="0.3">
      <c r="A12" s="2" t="s">
        <v>835</v>
      </c>
      <c r="B12" s="2">
        <v>1</v>
      </c>
      <c r="C12" s="2">
        <v>1</v>
      </c>
      <c r="D12" s="2">
        <v>1</v>
      </c>
    </row>
    <row r="13" spans="1:4" x14ac:dyDescent="0.3">
      <c r="A13" s="2" t="s">
        <v>836</v>
      </c>
      <c r="B13" s="2">
        <v>1</v>
      </c>
      <c r="C13" s="2">
        <v>1</v>
      </c>
      <c r="D13" s="2">
        <v>1</v>
      </c>
    </row>
    <row r="14" spans="1:4" x14ac:dyDescent="0.3">
      <c r="A14" s="2" t="s">
        <v>837</v>
      </c>
      <c r="B14" s="2">
        <v>1</v>
      </c>
      <c r="C14" s="2">
        <v>1</v>
      </c>
      <c r="D14" s="2">
        <v>1</v>
      </c>
    </row>
    <row r="15" spans="1:4" x14ac:dyDescent="0.3">
      <c r="A15" s="2" t="s">
        <v>838</v>
      </c>
      <c r="B15" s="2">
        <v>1</v>
      </c>
      <c r="C15" s="2">
        <v>1</v>
      </c>
      <c r="D15" s="2">
        <v>1</v>
      </c>
    </row>
    <row r="16" spans="1:4" x14ac:dyDescent="0.3">
      <c r="A16" s="2" t="s">
        <v>839</v>
      </c>
      <c r="B16" s="2">
        <v>1</v>
      </c>
      <c r="C16" s="2">
        <v>1</v>
      </c>
      <c r="D16" s="2">
        <v>1</v>
      </c>
    </row>
    <row r="17" spans="1:4" x14ac:dyDescent="0.3">
      <c r="A17" s="2" t="s">
        <v>840</v>
      </c>
      <c r="B17" s="2">
        <v>1</v>
      </c>
      <c r="C17" s="2">
        <v>1</v>
      </c>
      <c r="D17" s="2">
        <v>1</v>
      </c>
    </row>
    <row r="18" spans="1:4" x14ac:dyDescent="0.3">
      <c r="A18" s="2" t="s">
        <v>841</v>
      </c>
      <c r="B18" s="2">
        <v>1</v>
      </c>
      <c r="C18" s="2">
        <v>1</v>
      </c>
      <c r="D18" s="2">
        <v>1</v>
      </c>
    </row>
    <row r="19" spans="1:4" x14ac:dyDescent="0.3">
      <c r="A19" s="2" t="s">
        <v>842</v>
      </c>
      <c r="B19" s="2">
        <v>1</v>
      </c>
      <c r="C19" s="2">
        <v>1</v>
      </c>
      <c r="D19" s="2">
        <v>1</v>
      </c>
    </row>
    <row r="20" spans="1:4" x14ac:dyDescent="0.3">
      <c r="A20" s="2" t="s">
        <v>843</v>
      </c>
      <c r="B20" s="2">
        <v>1</v>
      </c>
      <c r="C20" s="2">
        <v>1</v>
      </c>
      <c r="D20" s="2">
        <v>1</v>
      </c>
    </row>
    <row r="21" spans="1:4" x14ac:dyDescent="0.3">
      <c r="A21" s="2" t="s">
        <v>844</v>
      </c>
      <c r="B21" s="2">
        <v>1</v>
      </c>
      <c r="C21" s="2">
        <v>1</v>
      </c>
      <c r="D21" s="2">
        <v>1</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8DDF7-52CA-4CE8-A171-47D9313C41C3}">
  <sheetPr>
    <tabColor theme="4"/>
  </sheetPr>
  <dimension ref="A1:U3"/>
  <sheetViews>
    <sheetView showGridLines="0" workbookViewId="0">
      <selection activeCell="V1" sqref="V1:AM1048576"/>
    </sheetView>
  </sheetViews>
  <sheetFormatPr defaultColWidth="20.88671875" defaultRowHeight="14.4" x14ac:dyDescent="0.3"/>
  <sheetData>
    <row r="1" spans="1:21" s="22" customFormat="1" ht="43.2" customHeight="1" x14ac:dyDescent="0.3">
      <c r="A1" s="22" t="s">
        <v>6</v>
      </c>
      <c r="B1" s="2" t="s">
        <v>825</v>
      </c>
      <c r="C1" s="2" t="s">
        <v>826</v>
      </c>
      <c r="D1" s="2" t="s">
        <v>827</v>
      </c>
      <c r="E1" s="2" t="s">
        <v>828</v>
      </c>
      <c r="F1" s="2" t="s">
        <v>829</v>
      </c>
      <c r="G1" s="2" t="s">
        <v>830</v>
      </c>
      <c r="H1" s="2" t="s">
        <v>831</v>
      </c>
      <c r="I1" s="2" t="s">
        <v>832</v>
      </c>
      <c r="J1" s="2" t="s">
        <v>833</v>
      </c>
      <c r="K1" s="2" t="s">
        <v>834</v>
      </c>
      <c r="L1" s="2" t="s">
        <v>835</v>
      </c>
      <c r="M1" s="2" t="s">
        <v>836</v>
      </c>
      <c r="N1" s="2" t="s">
        <v>837</v>
      </c>
      <c r="O1" s="2" t="s">
        <v>838</v>
      </c>
      <c r="P1" s="2" t="s">
        <v>839</v>
      </c>
      <c r="Q1" s="2" t="s">
        <v>840</v>
      </c>
      <c r="R1" s="2" t="s">
        <v>841</v>
      </c>
      <c r="S1" s="2" t="s">
        <v>842</v>
      </c>
      <c r="T1" s="2" t="s">
        <v>843</v>
      </c>
      <c r="U1" s="2" t="s">
        <v>844</v>
      </c>
    </row>
    <row r="2" spans="1:21" x14ac:dyDescent="0.3">
      <c r="A2" s="5" t="s">
        <v>784</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row>
    <row r="3" spans="1:21" ht="15" thickBot="1" x14ac:dyDescent="0.35">
      <c r="A3" s="6" t="s">
        <v>785</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B5496-6EEE-4666-8776-FEB3DE5D2B9C}">
  <sheetPr>
    <tabColor theme="4"/>
  </sheetPr>
  <dimension ref="A1:U6"/>
  <sheetViews>
    <sheetView showGridLines="0" workbookViewId="0">
      <pane xSplit="1" ySplit="1" topLeftCell="B2" activePane="bottomRight" state="frozen"/>
      <selection pane="topRight" activeCell="B1" sqref="B1"/>
      <selection pane="bottomLeft" activeCell="A2" sqref="A2"/>
      <selection pane="bottomRight" activeCell="G2" sqref="G2"/>
    </sheetView>
  </sheetViews>
  <sheetFormatPr defaultColWidth="20.5546875" defaultRowHeight="14.4" x14ac:dyDescent="0.3"/>
  <cols>
    <col min="1" max="1" width="42.109375" bestFit="1" customWidth="1"/>
  </cols>
  <sheetData>
    <row r="1" spans="1:21" s="22" customFormat="1" ht="67.2" customHeight="1" x14ac:dyDescent="0.3">
      <c r="A1" s="22" t="s">
        <v>6</v>
      </c>
      <c r="B1" s="2" t="s">
        <v>825</v>
      </c>
      <c r="C1" s="2" t="s">
        <v>826</v>
      </c>
      <c r="D1" s="2" t="s">
        <v>827</v>
      </c>
      <c r="E1" s="2" t="s">
        <v>828</v>
      </c>
      <c r="F1" s="2" t="s">
        <v>829</v>
      </c>
      <c r="G1" s="2" t="s">
        <v>830</v>
      </c>
      <c r="H1" s="2" t="s">
        <v>831</v>
      </c>
      <c r="I1" s="2" t="s">
        <v>832</v>
      </c>
      <c r="J1" s="2" t="s">
        <v>833</v>
      </c>
      <c r="K1" s="2" t="s">
        <v>834</v>
      </c>
      <c r="L1" s="2" t="s">
        <v>835</v>
      </c>
      <c r="M1" s="2" t="s">
        <v>836</v>
      </c>
      <c r="N1" s="2" t="s">
        <v>837</v>
      </c>
      <c r="O1" s="2" t="s">
        <v>838</v>
      </c>
      <c r="P1" s="2" t="s">
        <v>839</v>
      </c>
      <c r="Q1" s="2" t="s">
        <v>840</v>
      </c>
      <c r="R1" s="2" t="s">
        <v>841</v>
      </c>
      <c r="S1" s="2" t="s">
        <v>842</v>
      </c>
      <c r="T1" s="2" t="s">
        <v>843</v>
      </c>
      <c r="U1" s="2" t="s">
        <v>844</v>
      </c>
    </row>
    <row r="2" spans="1:21" x14ac:dyDescent="0.3">
      <c r="A2" s="185" t="s">
        <v>786</v>
      </c>
      <c r="B2" s="164">
        <v>0</v>
      </c>
      <c r="C2" s="164">
        <v>0</v>
      </c>
      <c r="D2" s="164">
        <v>0</v>
      </c>
      <c r="E2" s="164">
        <v>0</v>
      </c>
      <c r="F2" s="164">
        <v>0</v>
      </c>
      <c r="G2" s="164">
        <v>1</v>
      </c>
      <c r="H2" s="164">
        <v>0</v>
      </c>
      <c r="I2" s="164">
        <v>0</v>
      </c>
      <c r="J2" s="164">
        <v>0</v>
      </c>
      <c r="K2" s="164">
        <v>0</v>
      </c>
      <c r="L2" s="164">
        <v>0</v>
      </c>
      <c r="M2" s="164">
        <v>0</v>
      </c>
      <c r="N2" s="164">
        <v>0</v>
      </c>
      <c r="O2" s="164">
        <v>0</v>
      </c>
      <c r="P2" s="164">
        <v>0</v>
      </c>
      <c r="Q2" s="164">
        <v>0</v>
      </c>
      <c r="R2" s="164">
        <v>0</v>
      </c>
      <c r="S2" s="164">
        <v>0</v>
      </c>
      <c r="T2" s="164">
        <v>0</v>
      </c>
      <c r="U2" s="164">
        <v>0</v>
      </c>
    </row>
    <row r="3" spans="1:21" x14ac:dyDescent="0.3">
      <c r="A3" s="2" t="s">
        <v>787</v>
      </c>
      <c r="B3" s="164">
        <v>0</v>
      </c>
      <c r="C3" s="164">
        <v>0</v>
      </c>
      <c r="D3" s="164">
        <v>0</v>
      </c>
      <c r="E3" s="164">
        <v>0</v>
      </c>
      <c r="F3" s="164">
        <v>0</v>
      </c>
      <c r="G3" s="164">
        <v>0</v>
      </c>
      <c r="H3" s="164">
        <v>1</v>
      </c>
      <c r="I3" s="164">
        <v>0</v>
      </c>
      <c r="J3" s="164">
        <v>0</v>
      </c>
      <c r="K3" s="164">
        <v>0</v>
      </c>
      <c r="L3" s="164">
        <v>0</v>
      </c>
      <c r="M3" s="164">
        <v>0</v>
      </c>
      <c r="N3" s="164">
        <v>0</v>
      </c>
      <c r="O3" s="164">
        <v>0</v>
      </c>
      <c r="P3" s="164">
        <v>0</v>
      </c>
      <c r="Q3" s="164">
        <v>0</v>
      </c>
      <c r="R3" s="164">
        <v>0</v>
      </c>
      <c r="S3" s="164">
        <v>0</v>
      </c>
      <c r="T3" s="164">
        <v>0</v>
      </c>
      <c r="U3" s="164">
        <v>0</v>
      </c>
    </row>
    <row r="4" spans="1:21" x14ac:dyDescent="0.3">
      <c r="A4" s="185" t="s">
        <v>788</v>
      </c>
      <c r="B4" s="164">
        <v>0</v>
      </c>
      <c r="C4" s="164">
        <v>0</v>
      </c>
      <c r="D4" s="164">
        <v>0</v>
      </c>
      <c r="E4" s="164">
        <v>0</v>
      </c>
      <c r="F4" s="164">
        <v>0</v>
      </c>
      <c r="G4" s="164">
        <v>0</v>
      </c>
      <c r="H4" s="164">
        <v>0</v>
      </c>
      <c r="I4" s="164">
        <v>1</v>
      </c>
      <c r="J4" s="164">
        <v>0</v>
      </c>
      <c r="K4" s="164">
        <v>0</v>
      </c>
      <c r="L4" s="164">
        <v>0</v>
      </c>
      <c r="M4" s="164">
        <v>0</v>
      </c>
      <c r="N4" s="164">
        <v>0</v>
      </c>
      <c r="O4" s="164">
        <v>0</v>
      </c>
      <c r="P4" s="164">
        <v>0</v>
      </c>
      <c r="Q4" s="164">
        <v>0</v>
      </c>
      <c r="R4" s="164">
        <v>0</v>
      </c>
      <c r="S4" s="164">
        <v>0</v>
      </c>
      <c r="T4" s="164">
        <v>0</v>
      </c>
      <c r="U4" s="164">
        <v>0</v>
      </c>
    </row>
    <row r="5" spans="1:21" x14ac:dyDescent="0.3">
      <c r="A5" s="2" t="s">
        <v>789</v>
      </c>
      <c r="B5" s="164">
        <v>0</v>
      </c>
      <c r="C5" s="164">
        <v>0</v>
      </c>
      <c r="D5" s="164">
        <v>0</v>
      </c>
      <c r="E5" s="164">
        <v>0</v>
      </c>
      <c r="F5" s="164">
        <v>0</v>
      </c>
      <c r="G5" s="164">
        <v>0</v>
      </c>
      <c r="H5" s="164">
        <v>0</v>
      </c>
      <c r="I5" s="164">
        <v>0</v>
      </c>
      <c r="J5" s="164">
        <v>1</v>
      </c>
      <c r="K5" s="164">
        <v>0</v>
      </c>
      <c r="L5" s="164">
        <v>0</v>
      </c>
      <c r="M5" s="164">
        <v>0</v>
      </c>
      <c r="N5" s="164">
        <v>0</v>
      </c>
      <c r="O5" s="164">
        <v>0</v>
      </c>
      <c r="P5" s="164">
        <v>0</v>
      </c>
      <c r="Q5" s="164">
        <v>0</v>
      </c>
      <c r="R5" s="164">
        <v>0</v>
      </c>
      <c r="S5" s="164">
        <v>0</v>
      </c>
      <c r="T5" s="164">
        <v>0</v>
      </c>
      <c r="U5" s="164">
        <v>0</v>
      </c>
    </row>
    <row r="6" spans="1:21" x14ac:dyDescent="0.3">
      <c r="A6" s="185" t="s">
        <v>790</v>
      </c>
      <c r="B6" s="164">
        <v>0</v>
      </c>
      <c r="C6" s="164">
        <v>0</v>
      </c>
      <c r="D6" s="164">
        <v>0</v>
      </c>
      <c r="E6" s="164">
        <v>0</v>
      </c>
      <c r="F6" s="164">
        <v>0</v>
      </c>
      <c r="G6" s="164">
        <v>0</v>
      </c>
      <c r="H6" s="164">
        <v>0</v>
      </c>
      <c r="I6" s="164">
        <v>0</v>
      </c>
      <c r="J6" s="164">
        <v>0</v>
      </c>
      <c r="K6" s="164">
        <v>1</v>
      </c>
      <c r="L6" s="164">
        <v>0</v>
      </c>
      <c r="M6" s="164">
        <v>0</v>
      </c>
      <c r="N6" s="164">
        <v>0</v>
      </c>
      <c r="O6" s="164">
        <v>0</v>
      </c>
      <c r="P6" s="164">
        <v>0</v>
      </c>
      <c r="Q6" s="164">
        <v>0</v>
      </c>
      <c r="R6" s="164">
        <v>0</v>
      </c>
      <c r="S6" s="164">
        <v>0</v>
      </c>
      <c r="T6" s="164">
        <v>0</v>
      </c>
      <c r="U6" s="164">
        <v>0</v>
      </c>
    </row>
  </sheetData>
  <conditionalFormatting sqref="B2:E2">
    <cfRule type="colorScale" priority="3">
      <colorScale>
        <cfvo type="min"/>
        <cfvo type="percentile" val="50"/>
        <cfvo type="max"/>
        <color rgb="FF63BE7B"/>
        <color rgb="FFFFEB84"/>
        <color rgb="FFF8696B"/>
      </colorScale>
    </cfRule>
  </conditionalFormatting>
  <conditionalFormatting sqref="B2:U6">
    <cfRule type="colorScale" priority="1">
      <colorScale>
        <cfvo type="min"/>
        <cfvo type="percentile" val="50"/>
        <cfvo type="max"/>
        <color rgb="FFF8696B"/>
        <color rgb="FFFFEB84"/>
        <color rgb="FF63BE7B"/>
      </colorScale>
    </cfRule>
  </conditionalFormatting>
  <conditionalFormatting sqref="F2">
    <cfRule type="colorScale" priority="2">
      <colorScale>
        <cfvo type="min"/>
        <cfvo type="percentile" val="50"/>
        <cfvo type="max"/>
        <color rgb="FF63BE7B"/>
        <color rgb="FFFFEB84"/>
        <color rgb="FFF8696B"/>
      </colorScale>
    </cfRule>
  </conditionalFormatting>
  <conditionalFormatting sqref="G2:K6">
    <cfRule type="colorScale" priority="4">
      <colorScale>
        <cfvo type="min"/>
        <cfvo type="percentile" val="50"/>
        <cfvo type="max"/>
        <color rgb="FF63BE7B"/>
        <color rgb="FFFFEB84"/>
        <color rgb="FFF8696B"/>
      </colorScale>
    </cfRule>
  </conditionalFormatting>
  <conditionalFormatting sqref="L3:U6 B3:F6">
    <cfRule type="colorScale" priority="10">
      <colorScale>
        <cfvo type="min"/>
        <cfvo type="percentile" val="50"/>
        <cfvo type="max"/>
        <color rgb="FF63BE7B"/>
        <color rgb="FFFFEB84"/>
        <color rgb="FFF8696B"/>
      </colorScale>
    </cfRule>
  </conditionalFormatting>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729F6-E34A-4BBC-B346-129FFB75C505}">
  <sheetPr>
    <tabColor theme="4"/>
  </sheetPr>
  <dimension ref="A1:U6"/>
  <sheetViews>
    <sheetView showGridLines="0" workbookViewId="0">
      <pane xSplit="1" ySplit="1" topLeftCell="B2" activePane="bottomRight" state="frozen"/>
      <selection pane="topRight" activeCell="B1" sqref="B1"/>
      <selection pane="bottomLeft" activeCell="A2" sqref="A2"/>
      <selection pane="bottomRight" activeCell="B2" sqref="B2:F6"/>
    </sheetView>
  </sheetViews>
  <sheetFormatPr defaultColWidth="27.6640625" defaultRowHeight="14.4" x14ac:dyDescent="0.3"/>
  <cols>
    <col min="1" max="1" width="64.44140625" bestFit="1" customWidth="1"/>
  </cols>
  <sheetData>
    <row r="1" spans="1:21" s="22" customFormat="1" x14ac:dyDescent="0.3">
      <c r="A1" s="22" t="s">
        <v>6</v>
      </c>
      <c r="B1" s="2" t="s">
        <v>825</v>
      </c>
      <c r="C1" s="2" t="s">
        <v>826</v>
      </c>
      <c r="D1" s="2" t="s">
        <v>827</v>
      </c>
      <c r="E1" s="2" t="s">
        <v>828</v>
      </c>
      <c r="F1" s="2" t="s">
        <v>829</v>
      </c>
      <c r="G1" s="2" t="s">
        <v>830</v>
      </c>
      <c r="H1" s="2" t="s">
        <v>831</v>
      </c>
      <c r="I1" s="2" t="s">
        <v>832</v>
      </c>
      <c r="J1" s="2" t="s">
        <v>833</v>
      </c>
      <c r="K1" s="2" t="s">
        <v>834</v>
      </c>
      <c r="L1" s="2" t="s">
        <v>835</v>
      </c>
      <c r="M1" s="2" t="s">
        <v>836</v>
      </c>
      <c r="N1" s="2" t="s">
        <v>837</v>
      </c>
      <c r="O1" s="2" t="s">
        <v>838</v>
      </c>
      <c r="P1" s="2" t="s">
        <v>839</v>
      </c>
      <c r="Q1" s="2" t="s">
        <v>840</v>
      </c>
      <c r="R1" s="2" t="s">
        <v>841</v>
      </c>
      <c r="S1" s="2" t="s">
        <v>842</v>
      </c>
      <c r="T1" s="2" t="s">
        <v>843</v>
      </c>
      <c r="U1" s="2" t="s">
        <v>844</v>
      </c>
    </row>
    <row r="2" spans="1:21" x14ac:dyDescent="0.3">
      <c r="A2" s="2" t="s">
        <v>791</v>
      </c>
      <c r="B2" s="164">
        <v>1</v>
      </c>
      <c r="C2" s="164">
        <v>0</v>
      </c>
      <c r="D2" s="164">
        <v>0</v>
      </c>
      <c r="E2" s="164">
        <v>0</v>
      </c>
      <c r="F2" s="164">
        <v>0</v>
      </c>
      <c r="G2" s="164">
        <v>0</v>
      </c>
      <c r="H2" s="164">
        <v>0</v>
      </c>
      <c r="I2" s="164">
        <v>0</v>
      </c>
      <c r="J2" s="164">
        <v>0</v>
      </c>
      <c r="K2" s="164">
        <v>0</v>
      </c>
      <c r="L2" s="164">
        <v>0</v>
      </c>
      <c r="M2" s="164">
        <v>0</v>
      </c>
      <c r="N2" s="164">
        <v>0</v>
      </c>
      <c r="O2" s="164">
        <v>0</v>
      </c>
      <c r="P2" s="164">
        <v>0</v>
      </c>
      <c r="Q2" s="164">
        <v>0</v>
      </c>
      <c r="R2" s="164">
        <v>0</v>
      </c>
      <c r="S2" s="164">
        <v>0</v>
      </c>
      <c r="T2" s="164">
        <v>0</v>
      </c>
      <c r="U2" s="164">
        <v>0</v>
      </c>
    </row>
    <row r="3" spans="1:21" x14ac:dyDescent="0.3">
      <c r="A3" s="2" t="s">
        <v>792</v>
      </c>
      <c r="B3" s="164">
        <v>0</v>
      </c>
      <c r="C3" s="164">
        <v>1</v>
      </c>
      <c r="D3" s="164">
        <v>0</v>
      </c>
      <c r="E3" s="164">
        <v>0</v>
      </c>
      <c r="F3" s="164">
        <v>0</v>
      </c>
      <c r="G3" s="164">
        <v>0</v>
      </c>
      <c r="H3" s="164">
        <v>0</v>
      </c>
      <c r="I3" s="164">
        <v>0</v>
      </c>
      <c r="J3" s="164">
        <v>0</v>
      </c>
      <c r="K3" s="164">
        <v>0</v>
      </c>
      <c r="L3" s="164">
        <v>0</v>
      </c>
      <c r="M3" s="164">
        <v>0</v>
      </c>
      <c r="N3" s="164">
        <v>0</v>
      </c>
      <c r="O3" s="164">
        <v>0</v>
      </c>
      <c r="P3" s="164">
        <v>0</v>
      </c>
      <c r="Q3" s="164">
        <v>0</v>
      </c>
      <c r="R3" s="164">
        <v>0</v>
      </c>
      <c r="S3" s="164">
        <v>0</v>
      </c>
      <c r="T3" s="164">
        <v>0</v>
      </c>
      <c r="U3" s="164">
        <v>0</v>
      </c>
    </row>
    <row r="4" spans="1:21" x14ac:dyDescent="0.3">
      <c r="A4" s="2" t="s">
        <v>793</v>
      </c>
      <c r="B4" s="164">
        <v>0</v>
      </c>
      <c r="C4" s="164">
        <v>0</v>
      </c>
      <c r="D4" s="164">
        <v>1</v>
      </c>
      <c r="E4" s="164">
        <v>0</v>
      </c>
      <c r="F4" s="164">
        <v>0</v>
      </c>
      <c r="G4" s="164">
        <v>0</v>
      </c>
      <c r="H4" s="164">
        <v>0</v>
      </c>
      <c r="I4" s="164">
        <v>0</v>
      </c>
      <c r="J4" s="164">
        <v>0</v>
      </c>
      <c r="K4" s="164">
        <v>0</v>
      </c>
      <c r="L4" s="164">
        <v>0</v>
      </c>
      <c r="M4" s="164">
        <v>0</v>
      </c>
      <c r="N4" s="164">
        <v>0</v>
      </c>
      <c r="O4" s="164">
        <v>0</v>
      </c>
      <c r="P4" s="164">
        <v>0</v>
      </c>
      <c r="Q4" s="164">
        <v>0</v>
      </c>
      <c r="R4" s="164">
        <v>0</v>
      </c>
      <c r="S4" s="164">
        <v>0</v>
      </c>
      <c r="T4" s="164">
        <v>0</v>
      </c>
      <c r="U4" s="164">
        <v>0</v>
      </c>
    </row>
    <row r="5" spans="1:21" x14ac:dyDescent="0.3">
      <c r="A5" s="2" t="s">
        <v>794</v>
      </c>
      <c r="B5" s="164">
        <v>0</v>
      </c>
      <c r="C5" s="164">
        <v>0</v>
      </c>
      <c r="D5" s="164">
        <v>0</v>
      </c>
      <c r="E5" s="164">
        <v>1</v>
      </c>
      <c r="F5" s="164">
        <v>0</v>
      </c>
      <c r="G5" s="164">
        <v>0</v>
      </c>
      <c r="H5" s="164">
        <v>0</v>
      </c>
      <c r="I5" s="164">
        <v>0</v>
      </c>
      <c r="J5" s="164">
        <v>0</v>
      </c>
      <c r="K5" s="164">
        <v>0</v>
      </c>
      <c r="L5" s="164">
        <v>0</v>
      </c>
      <c r="M5" s="164">
        <v>0</v>
      </c>
      <c r="N5" s="164">
        <v>0</v>
      </c>
      <c r="O5" s="164">
        <v>0</v>
      </c>
      <c r="P5" s="164">
        <v>0</v>
      </c>
      <c r="Q5" s="164">
        <v>0</v>
      </c>
      <c r="R5" s="164">
        <v>0</v>
      </c>
      <c r="S5" s="164">
        <v>0</v>
      </c>
      <c r="T5" s="164">
        <v>0</v>
      </c>
      <c r="U5" s="164">
        <v>0</v>
      </c>
    </row>
    <row r="6" spans="1:21" x14ac:dyDescent="0.3">
      <c r="A6" s="2" t="s">
        <v>795</v>
      </c>
      <c r="B6" s="164">
        <v>0</v>
      </c>
      <c r="C6" s="164">
        <v>0</v>
      </c>
      <c r="D6" s="164">
        <v>0</v>
      </c>
      <c r="E6" s="164">
        <v>0</v>
      </c>
      <c r="F6" s="164">
        <v>1</v>
      </c>
      <c r="G6" s="164">
        <v>0</v>
      </c>
      <c r="H6" s="164">
        <v>0</v>
      </c>
      <c r="I6" s="164">
        <v>0</v>
      </c>
      <c r="J6" s="164">
        <v>0</v>
      </c>
      <c r="K6" s="164">
        <v>0</v>
      </c>
      <c r="L6" s="164">
        <v>0</v>
      </c>
      <c r="M6" s="164">
        <v>0</v>
      </c>
      <c r="N6" s="164">
        <v>0</v>
      </c>
      <c r="O6" s="164">
        <v>0</v>
      </c>
      <c r="P6" s="164">
        <v>0</v>
      </c>
      <c r="Q6" s="164">
        <v>0</v>
      </c>
      <c r="R6" s="164">
        <v>0</v>
      </c>
      <c r="S6" s="164">
        <v>0</v>
      </c>
      <c r="T6" s="164">
        <v>0</v>
      </c>
      <c r="U6" s="164">
        <v>0</v>
      </c>
    </row>
  </sheetData>
  <conditionalFormatting sqref="B2:U6">
    <cfRule type="colorScale" priority="7">
      <colorScale>
        <cfvo type="min"/>
        <cfvo type="percentile" val="50"/>
        <cfvo type="max"/>
        <color rgb="FF63BE7B"/>
        <color rgb="FFFFEB84"/>
        <color rgb="FFF8696B"/>
      </colorScale>
    </cfRule>
  </conditionalFormatting>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F88DA-C337-4404-819F-C71FE4867867}">
  <sheetPr>
    <tabColor theme="4"/>
  </sheetPr>
  <dimension ref="A1:U6"/>
  <sheetViews>
    <sheetView showGridLines="0" workbookViewId="0">
      <pane xSplit="1" ySplit="1" topLeftCell="P2" activePane="bottomRight" state="frozen"/>
      <selection pane="topRight" activeCell="B1" sqref="B1"/>
      <selection pane="bottomLeft" activeCell="A2" sqref="A2"/>
      <selection pane="bottomRight" activeCell="B2" sqref="B2:U6"/>
    </sheetView>
  </sheetViews>
  <sheetFormatPr defaultColWidth="23.88671875" defaultRowHeight="14.4" x14ac:dyDescent="0.3"/>
  <cols>
    <col min="1" max="1" width="40.33203125" bestFit="1" customWidth="1"/>
  </cols>
  <sheetData>
    <row r="1" spans="1:21" s="22" customFormat="1" x14ac:dyDescent="0.3">
      <c r="A1" s="22" t="s">
        <v>6</v>
      </c>
      <c r="B1" s="2" t="s">
        <v>825</v>
      </c>
      <c r="C1" s="2" t="s">
        <v>826</v>
      </c>
      <c r="D1" s="2" t="s">
        <v>827</v>
      </c>
      <c r="E1" s="2" t="s">
        <v>828</v>
      </c>
      <c r="F1" s="2" t="s">
        <v>829</v>
      </c>
      <c r="G1" s="2" t="s">
        <v>830</v>
      </c>
      <c r="H1" s="2" t="s">
        <v>831</v>
      </c>
      <c r="I1" s="2" t="s">
        <v>832</v>
      </c>
      <c r="J1" s="2" t="s">
        <v>833</v>
      </c>
      <c r="K1" s="2" t="s">
        <v>834</v>
      </c>
      <c r="L1" s="2" t="s">
        <v>835</v>
      </c>
      <c r="M1" s="2" t="s">
        <v>836</v>
      </c>
      <c r="N1" s="2" t="s">
        <v>837</v>
      </c>
      <c r="O1" s="2" t="s">
        <v>838</v>
      </c>
      <c r="P1" s="2" t="s">
        <v>839</v>
      </c>
      <c r="Q1" s="2" t="s">
        <v>840</v>
      </c>
      <c r="R1" s="2" t="s">
        <v>841</v>
      </c>
      <c r="S1" s="2" t="s">
        <v>842</v>
      </c>
      <c r="T1" s="2" t="s">
        <v>843</v>
      </c>
      <c r="U1" s="2" t="s">
        <v>844</v>
      </c>
    </row>
    <row r="2" spans="1:21" x14ac:dyDescent="0.3">
      <c r="A2" s="2" t="s">
        <v>796</v>
      </c>
      <c r="B2" s="164">
        <v>0</v>
      </c>
      <c r="C2" s="164">
        <v>0</v>
      </c>
      <c r="D2" s="164">
        <v>0</v>
      </c>
      <c r="E2" s="164">
        <v>0</v>
      </c>
      <c r="F2" s="164">
        <v>0</v>
      </c>
      <c r="G2" s="164">
        <v>0</v>
      </c>
      <c r="H2" s="164">
        <v>0</v>
      </c>
      <c r="I2" s="164">
        <v>0</v>
      </c>
      <c r="J2" s="164">
        <v>0</v>
      </c>
      <c r="K2" s="164">
        <v>0</v>
      </c>
      <c r="L2" s="164">
        <v>1</v>
      </c>
      <c r="M2" s="164">
        <v>0</v>
      </c>
      <c r="N2" s="164">
        <v>0</v>
      </c>
      <c r="O2" s="164">
        <v>0</v>
      </c>
      <c r="P2" s="164">
        <v>0</v>
      </c>
      <c r="Q2" s="164">
        <v>0</v>
      </c>
      <c r="R2" s="164">
        <v>0</v>
      </c>
      <c r="S2" s="164">
        <v>0</v>
      </c>
      <c r="T2" s="164">
        <v>0</v>
      </c>
      <c r="U2" s="164">
        <v>0</v>
      </c>
    </row>
    <row r="3" spans="1:21" x14ac:dyDescent="0.3">
      <c r="A3" s="2" t="s">
        <v>797</v>
      </c>
      <c r="B3" s="164">
        <v>0</v>
      </c>
      <c r="C3" s="164">
        <v>0</v>
      </c>
      <c r="D3" s="164">
        <v>0</v>
      </c>
      <c r="E3" s="164">
        <v>0</v>
      </c>
      <c r="F3" s="164">
        <v>0</v>
      </c>
      <c r="G3" s="164">
        <v>0</v>
      </c>
      <c r="H3" s="164">
        <v>0</v>
      </c>
      <c r="I3" s="164">
        <v>0</v>
      </c>
      <c r="J3" s="164">
        <v>0</v>
      </c>
      <c r="K3" s="164">
        <v>0</v>
      </c>
      <c r="L3" s="164">
        <v>0</v>
      </c>
      <c r="M3" s="164">
        <v>1</v>
      </c>
      <c r="N3" s="164">
        <v>0</v>
      </c>
      <c r="O3" s="164">
        <v>0</v>
      </c>
      <c r="P3" s="164">
        <v>0</v>
      </c>
      <c r="Q3" s="164">
        <v>0</v>
      </c>
      <c r="R3" s="164">
        <v>0</v>
      </c>
      <c r="S3" s="164">
        <v>0</v>
      </c>
      <c r="T3" s="164">
        <v>0</v>
      </c>
      <c r="U3" s="164">
        <v>0</v>
      </c>
    </row>
    <row r="4" spans="1:21" x14ac:dyDescent="0.3">
      <c r="A4" s="2" t="s">
        <v>798</v>
      </c>
      <c r="B4" s="164">
        <v>0</v>
      </c>
      <c r="C4" s="164">
        <v>0</v>
      </c>
      <c r="D4" s="164">
        <v>0</v>
      </c>
      <c r="E4" s="164">
        <v>0</v>
      </c>
      <c r="F4" s="164">
        <v>0</v>
      </c>
      <c r="G4" s="164">
        <v>0</v>
      </c>
      <c r="H4" s="164">
        <v>0</v>
      </c>
      <c r="I4" s="164">
        <v>0</v>
      </c>
      <c r="J4" s="164">
        <v>0</v>
      </c>
      <c r="K4" s="164">
        <v>0</v>
      </c>
      <c r="L4" s="164">
        <v>0</v>
      </c>
      <c r="M4" s="164">
        <v>0</v>
      </c>
      <c r="N4" s="164">
        <v>1</v>
      </c>
      <c r="O4" s="164">
        <v>0</v>
      </c>
      <c r="P4" s="164">
        <v>0</v>
      </c>
      <c r="Q4" s="164">
        <v>0</v>
      </c>
      <c r="R4" s="164">
        <v>0</v>
      </c>
      <c r="S4" s="164">
        <v>0</v>
      </c>
      <c r="T4" s="164">
        <v>0</v>
      </c>
      <c r="U4" s="164">
        <v>0</v>
      </c>
    </row>
    <row r="5" spans="1:21" x14ac:dyDescent="0.3">
      <c r="A5" s="2" t="s">
        <v>799</v>
      </c>
      <c r="B5" s="164">
        <v>0</v>
      </c>
      <c r="C5" s="164">
        <v>0</v>
      </c>
      <c r="D5" s="164">
        <v>0</v>
      </c>
      <c r="E5" s="164">
        <v>0</v>
      </c>
      <c r="F5" s="164">
        <v>0</v>
      </c>
      <c r="G5" s="164">
        <v>0</v>
      </c>
      <c r="H5" s="164">
        <v>0</v>
      </c>
      <c r="I5" s="164">
        <v>0</v>
      </c>
      <c r="J5" s="164">
        <v>0</v>
      </c>
      <c r="K5" s="164">
        <v>0</v>
      </c>
      <c r="L5" s="164">
        <v>0</v>
      </c>
      <c r="M5" s="164">
        <v>0</v>
      </c>
      <c r="N5" s="164">
        <v>0</v>
      </c>
      <c r="O5" s="164">
        <v>1</v>
      </c>
      <c r="P5" s="164">
        <v>0</v>
      </c>
      <c r="Q5" s="164">
        <v>0</v>
      </c>
      <c r="R5" s="164">
        <v>0</v>
      </c>
      <c r="S5" s="164">
        <v>0</v>
      </c>
      <c r="T5" s="164">
        <v>0</v>
      </c>
      <c r="U5" s="164">
        <v>0</v>
      </c>
    </row>
    <row r="6" spans="1:21" x14ac:dyDescent="0.3">
      <c r="A6" s="2" t="s">
        <v>800</v>
      </c>
      <c r="B6" s="164">
        <v>0</v>
      </c>
      <c r="C6" s="164">
        <v>0</v>
      </c>
      <c r="D6" s="164">
        <v>0</v>
      </c>
      <c r="E6" s="164">
        <v>0</v>
      </c>
      <c r="F6" s="164">
        <v>0</v>
      </c>
      <c r="G6" s="164">
        <v>0</v>
      </c>
      <c r="H6" s="164">
        <v>0</v>
      </c>
      <c r="I6" s="164">
        <v>0</v>
      </c>
      <c r="J6" s="164">
        <v>0</v>
      </c>
      <c r="K6" s="164">
        <v>0</v>
      </c>
      <c r="L6" s="164">
        <v>0</v>
      </c>
      <c r="M6" s="164">
        <v>0</v>
      </c>
      <c r="N6" s="164">
        <v>0</v>
      </c>
      <c r="O6" s="164">
        <v>0</v>
      </c>
      <c r="P6" s="164">
        <v>1</v>
      </c>
      <c r="Q6" s="164">
        <v>0</v>
      </c>
      <c r="R6" s="164">
        <v>0</v>
      </c>
      <c r="S6" s="164">
        <v>0</v>
      </c>
      <c r="T6" s="164">
        <v>0</v>
      </c>
      <c r="U6" s="164">
        <v>0</v>
      </c>
    </row>
  </sheetData>
  <conditionalFormatting sqref="B2:U6">
    <cfRule type="colorScale" priority="1">
      <colorScale>
        <cfvo type="min"/>
        <cfvo type="percentile" val="50"/>
        <cfvo type="max"/>
        <color rgb="FFF8696B"/>
        <color rgb="FFFFEB84"/>
        <color rgb="FF63BE7B"/>
      </colorScale>
    </cfRule>
  </conditionalFormatting>
  <hyperlinks>
    <hyperlink ref="A3" r:id="rId1" display="pondage_@" xr:uid="{D6B64F67-6FE3-4D37-B7BE-D0DFCB297327}"/>
    <hyperlink ref="A5" r:id="rId2" display="pondage_@" xr:uid="{D0E53C58-437D-40EA-9E94-A650A97D964F}"/>
    <hyperlink ref="A2:A6" r:id="rId3" display="pondage_@" xr:uid="{AE5A6515-E1E4-42D9-8DED-F82E7BFA8DEA}"/>
  </hyperlinks>
  <pageMargins left="0.7" right="0.7" top="0.75" bottom="0.75" header="0.3" footer="0.3"/>
  <drawing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63336-66BB-4E86-A9E3-C462898197FA}">
  <sheetPr>
    <tabColor theme="4"/>
  </sheetPr>
  <dimension ref="A1:U6"/>
  <sheetViews>
    <sheetView showGridLines="0" workbookViewId="0">
      <pane xSplit="1" ySplit="1" topLeftCell="L2" activePane="bottomRight" state="frozen"/>
      <selection pane="topRight" activeCell="B1" sqref="B1"/>
      <selection pane="bottomLeft" activeCell="A2" sqref="A2"/>
      <selection pane="bottomRight" activeCell="U7" sqref="U7"/>
    </sheetView>
  </sheetViews>
  <sheetFormatPr defaultColWidth="15.6640625" defaultRowHeight="14.4" x14ac:dyDescent="0.3"/>
  <cols>
    <col min="1" max="1" width="40.5546875" bestFit="1" customWidth="1"/>
    <col min="2" max="2" width="17.109375" customWidth="1"/>
  </cols>
  <sheetData>
    <row r="1" spans="1:21" s="22" customFormat="1" x14ac:dyDescent="0.3">
      <c r="A1" s="22" t="s">
        <v>6</v>
      </c>
      <c r="B1" s="2" t="s">
        <v>825</v>
      </c>
      <c r="C1" s="2" t="s">
        <v>826</v>
      </c>
      <c r="D1" s="2" t="s">
        <v>827</v>
      </c>
      <c r="E1" s="2" t="s">
        <v>828</v>
      </c>
      <c r="F1" s="2" t="s">
        <v>829</v>
      </c>
      <c r="G1" s="2" t="s">
        <v>830</v>
      </c>
      <c r="H1" s="2" t="s">
        <v>831</v>
      </c>
      <c r="I1" s="2" t="s">
        <v>832</v>
      </c>
      <c r="J1" s="2" t="s">
        <v>833</v>
      </c>
      <c r="K1" s="2" t="s">
        <v>834</v>
      </c>
      <c r="L1" s="2" t="s">
        <v>835</v>
      </c>
      <c r="M1" s="2" t="s">
        <v>836</v>
      </c>
      <c r="N1" s="2" t="s">
        <v>837</v>
      </c>
      <c r="O1" s="2" t="s">
        <v>838</v>
      </c>
      <c r="P1" s="2" t="s">
        <v>839</v>
      </c>
      <c r="Q1" s="2" t="s">
        <v>840</v>
      </c>
      <c r="R1" s="2" t="s">
        <v>841</v>
      </c>
      <c r="S1" s="2" t="s">
        <v>842</v>
      </c>
      <c r="T1" s="2" t="s">
        <v>843</v>
      </c>
      <c r="U1" s="2" t="s">
        <v>844</v>
      </c>
    </row>
    <row r="2" spans="1:21" s="2" customFormat="1" x14ac:dyDescent="0.3">
      <c r="A2" s="2" t="s">
        <v>801</v>
      </c>
      <c r="B2" s="164">
        <v>0</v>
      </c>
      <c r="C2" s="164">
        <v>0</v>
      </c>
      <c r="D2" s="164">
        <v>0</v>
      </c>
      <c r="E2" s="164">
        <v>0</v>
      </c>
      <c r="F2" s="164">
        <v>0</v>
      </c>
      <c r="G2" s="164">
        <v>0</v>
      </c>
      <c r="H2" s="164">
        <v>0</v>
      </c>
      <c r="I2" s="164">
        <v>0</v>
      </c>
      <c r="J2" s="164">
        <v>0</v>
      </c>
      <c r="K2" s="164">
        <v>0</v>
      </c>
      <c r="L2" s="164">
        <v>0</v>
      </c>
      <c r="M2" s="164">
        <v>0</v>
      </c>
      <c r="N2" s="164">
        <v>0</v>
      </c>
      <c r="O2" s="164">
        <v>0</v>
      </c>
      <c r="P2" s="164">
        <v>0</v>
      </c>
      <c r="Q2" s="164">
        <v>1</v>
      </c>
      <c r="R2" s="164">
        <v>0</v>
      </c>
      <c r="S2" s="164">
        <v>0</v>
      </c>
      <c r="T2" s="164">
        <v>0</v>
      </c>
      <c r="U2" s="164">
        <v>0</v>
      </c>
    </row>
    <row r="3" spans="1:21" s="2" customFormat="1" x14ac:dyDescent="0.3">
      <c r="A3" s="2" t="s">
        <v>802</v>
      </c>
      <c r="B3" s="164">
        <v>0</v>
      </c>
      <c r="C3" s="164">
        <v>0</v>
      </c>
      <c r="D3" s="164">
        <v>0</v>
      </c>
      <c r="E3" s="164">
        <v>0</v>
      </c>
      <c r="F3" s="164">
        <v>0</v>
      </c>
      <c r="G3" s="164">
        <v>0</v>
      </c>
      <c r="H3" s="164">
        <v>0</v>
      </c>
      <c r="I3" s="164">
        <v>0</v>
      </c>
      <c r="J3" s="164">
        <v>0</v>
      </c>
      <c r="K3" s="164">
        <v>0</v>
      </c>
      <c r="L3" s="164">
        <v>0</v>
      </c>
      <c r="M3" s="164">
        <v>0</v>
      </c>
      <c r="N3" s="164">
        <v>0</v>
      </c>
      <c r="O3" s="164">
        <v>0</v>
      </c>
      <c r="P3" s="164">
        <v>0</v>
      </c>
      <c r="Q3" s="164">
        <v>0</v>
      </c>
      <c r="R3" s="164">
        <v>1</v>
      </c>
      <c r="S3" s="164">
        <v>0</v>
      </c>
      <c r="T3" s="164">
        <v>0</v>
      </c>
      <c r="U3" s="164">
        <v>0</v>
      </c>
    </row>
    <row r="4" spans="1:21" s="2" customFormat="1" x14ac:dyDescent="0.3">
      <c r="A4" s="2" t="s">
        <v>803</v>
      </c>
      <c r="B4" s="164">
        <v>0</v>
      </c>
      <c r="C4" s="164">
        <v>0</v>
      </c>
      <c r="D4" s="164">
        <v>0</v>
      </c>
      <c r="E4" s="164">
        <v>0</v>
      </c>
      <c r="F4" s="164">
        <v>0</v>
      </c>
      <c r="G4" s="164">
        <v>0</v>
      </c>
      <c r="H4" s="164">
        <v>0</v>
      </c>
      <c r="I4" s="164">
        <v>0</v>
      </c>
      <c r="J4" s="164">
        <v>0</v>
      </c>
      <c r="K4" s="164">
        <v>0</v>
      </c>
      <c r="L4" s="164">
        <v>0</v>
      </c>
      <c r="M4" s="164">
        <v>0</v>
      </c>
      <c r="N4" s="164">
        <v>0</v>
      </c>
      <c r="O4" s="164">
        <v>0</v>
      </c>
      <c r="P4" s="164">
        <v>0</v>
      </c>
      <c r="Q4" s="164">
        <v>0</v>
      </c>
      <c r="R4" s="164">
        <v>0</v>
      </c>
      <c r="S4" s="164">
        <v>1</v>
      </c>
      <c r="T4" s="164">
        <v>0</v>
      </c>
      <c r="U4" s="164">
        <v>0</v>
      </c>
    </row>
    <row r="5" spans="1:21" s="2" customFormat="1" x14ac:dyDescent="0.3">
      <c r="A5" s="2" t="s">
        <v>804</v>
      </c>
      <c r="B5" s="164">
        <v>0</v>
      </c>
      <c r="C5" s="164">
        <v>0</v>
      </c>
      <c r="D5" s="164">
        <v>0</v>
      </c>
      <c r="E5" s="164">
        <v>0</v>
      </c>
      <c r="F5" s="164">
        <v>0</v>
      </c>
      <c r="G5" s="164">
        <v>0</v>
      </c>
      <c r="H5" s="164">
        <v>0</v>
      </c>
      <c r="I5" s="164">
        <v>0</v>
      </c>
      <c r="J5" s="164">
        <v>0</v>
      </c>
      <c r="K5" s="164">
        <v>0</v>
      </c>
      <c r="L5" s="164">
        <v>0</v>
      </c>
      <c r="M5" s="164">
        <v>0</v>
      </c>
      <c r="N5" s="164">
        <v>0</v>
      </c>
      <c r="O5" s="164">
        <v>0</v>
      </c>
      <c r="P5" s="164">
        <v>0</v>
      </c>
      <c r="Q5" s="164">
        <v>0</v>
      </c>
      <c r="R5" s="164">
        <v>0</v>
      </c>
      <c r="S5" s="164">
        <v>0</v>
      </c>
      <c r="T5" s="164">
        <v>1</v>
      </c>
      <c r="U5" s="164">
        <v>0</v>
      </c>
    </row>
    <row r="6" spans="1:21" s="2" customFormat="1" x14ac:dyDescent="0.3">
      <c r="A6" s="2" t="s">
        <v>805</v>
      </c>
      <c r="B6" s="164">
        <v>0</v>
      </c>
      <c r="C6" s="164">
        <v>0</v>
      </c>
      <c r="D6" s="164">
        <v>0</v>
      </c>
      <c r="E6" s="164">
        <v>0</v>
      </c>
      <c r="F6" s="164">
        <v>0</v>
      </c>
      <c r="G6" s="164">
        <v>0</v>
      </c>
      <c r="H6" s="164">
        <v>0</v>
      </c>
      <c r="I6" s="164">
        <v>0</v>
      </c>
      <c r="J6" s="164">
        <v>0</v>
      </c>
      <c r="K6" s="164">
        <v>0</v>
      </c>
      <c r="L6" s="164">
        <v>0</v>
      </c>
      <c r="M6" s="164">
        <v>0</v>
      </c>
      <c r="N6" s="164">
        <v>0</v>
      </c>
      <c r="O6" s="164">
        <v>0</v>
      </c>
      <c r="P6" s="164">
        <v>0</v>
      </c>
      <c r="Q6" s="164">
        <v>0</v>
      </c>
      <c r="R6" s="164">
        <v>0</v>
      </c>
      <c r="S6" s="164">
        <v>0</v>
      </c>
      <c r="T6" s="164">
        <v>0</v>
      </c>
      <c r="U6" s="164">
        <v>1</v>
      </c>
    </row>
  </sheetData>
  <conditionalFormatting sqref="B2:U6">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D8193-910D-4F69-BC92-7B0156C02990}">
  <sheetPr>
    <tabColor theme="4"/>
  </sheetPr>
  <dimension ref="A1:U18"/>
  <sheetViews>
    <sheetView showGridLines="0" workbookViewId="0">
      <pane xSplit="1" ySplit="1" topLeftCell="K2" activePane="bottomRight" state="frozen"/>
      <selection pane="topRight" activeCell="B1" sqref="B1"/>
      <selection pane="bottomLeft" activeCell="A2" sqref="A2"/>
      <selection pane="bottomRight" activeCell="B2" sqref="B2:U18"/>
    </sheetView>
  </sheetViews>
  <sheetFormatPr defaultColWidth="16.109375" defaultRowHeight="14.4" x14ac:dyDescent="0.3"/>
  <sheetData>
    <row r="1" spans="1:21" s="22" customFormat="1" x14ac:dyDescent="0.3">
      <c r="A1" s="22" t="s">
        <v>6</v>
      </c>
      <c r="B1" s="2" t="s">
        <v>825</v>
      </c>
      <c r="C1" s="2" t="s">
        <v>826</v>
      </c>
      <c r="D1" s="2" t="s">
        <v>827</v>
      </c>
      <c r="E1" s="2" t="s">
        <v>828</v>
      </c>
      <c r="F1" s="2" t="s">
        <v>829</v>
      </c>
      <c r="G1" s="2" t="s">
        <v>830</v>
      </c>
      <c r="H1" s="2" t="s">
        <v>831</v>
      </c>
      <c r="I1" s="2" t="s">
        <v>832</v>
      </c>
      <c r="J1" s="2" t="s">
        <v>833</v>
      </c>
      <c r="K1" s="2" t="s">
        <v>834</v>
      </c>
      <c r="L1" s="2" t="s">
        <v>835</v>
      </c>
      <c r="M1" s="2" t="s">
        <v>836</v>
      </c>
      <c r="N1" s="2" t="s">
        <v>837</v>
      </c>
      <c r="O1" s="2" t="s">
        <v>838</v>
      </c>
      <c r="P1" s="2" t="s">
        <v>839</v>
      </c>
      <c r="Q1" s="2" t="s">
        <v>840</v>
      </c>
      <c r="R1" s="2" t="s">
        <v>841</v>
      </c>
      <c r="S1" s="2" t="s">
        <v>842</v>
      </c>
      <c r="T1" s="2" t="s">
        <v>843</v>
      </c>
      <c r="U1" s="2" t="s">
        <v>844</v>
      </c>
    </row>
    <row r="2" spans="1:21" x14ac:dyDescent="0.3">
      <c r="A2" s="2" t="s">
        <v>808</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row>
    <row r="3" spans="1:21" x14ac:dyDescent="0.3">
      <c r="A3" s="2" t="s">
        <v>809</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row>
    <row r="4" spans="1:21" x14ac:dyDescent="0.3">
      <c r="A4" s="2" t="s">
        <v>810</v>
      </c>
      <c r="B4" s="2">
        <v>0</v>
      </c>
      <c r="C4" s="2">
        <v>0</v>
      </c>
      <c r="D4" s="2">
        <v>0</v>
      </c>
      <c r="E4" s="2">
        <v>0</v>
      </c>
      <c r="F4" s="2">
        <v>0</v>
      </c>
      <c r="G4" s="2">
        <v>0</v>
      </c>
      <c r="H4" s="2">
        <v>0</v>
      </c>
      <c r="I4" s="2">
        <v>0</v>
      </c>
      <c r="J4" s="2">
        <v>0</v>
      </c>
      <c r="K4" s="2">
        <v>0</v>
      </c>
      <c r="L4" s="2">
        <v>0</v>
      </c>
      <c r="M4" s="2">
        <v>0</v>
      </c>
      <c r="N4" s="2">
        <v>0</v>
      </c>
      <c r="O4" s="2">
        <v>0</v>
      </c>
      <c r="P4" s="2">
        <v>0</v>
      </c>
      <c r="Q4" s="2">
        <v>0</v>
      </c>
      <c r="R4" s="2">
        <v>0</v>
      </c>
      <c r="S4" s="2">
        <v>0</v>
      </c>
      <c r="T4" s="2">
        <v>0</v>
      </c>
      <c r="U4" s="2">
        <v>0</v>
      </c>
    </row>
    <row r="5" spans="1:21" x14ac:dyDescent="0.3">
      <c r="A5" s="2" t="s">
        <v>811</v>
      </c>
      <c r="B5" s="2">
        <v>0</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row>
    <row r="6" spans="1:21" x14ac:dyDescent="0.3">
      <c r="A6" s="2" t="s">
        <v>812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row>
    <row r="7" spans="1:21" x14ac:dyDescent="0.3">
      <c r="A7" s="2" t="s">
        <v>813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row>
    <row r="8" spans="1:21" x14ac:dyDescent="0.3">
      <c r="A8" s="2" t="s">
        <v>814</v>
      </c>
      <c r="B8" s="2">
        <v>0</v>
      </c>
      <c r="C8" s="2">
        <v>0</v>
      </c>
      <c r="D8" s="2">
        <v>0</v>
      </c>
      <c r="E8" s="2">
        <v>0</v>
      </c>
      <c r="F8" s="2">
        <v>0</v>
      </c>
      <c r="G8" s="2">
        <v>0</v>
      </c>
      <c r="H8" s="2">
        <v>0</v>
      </c>
      <c r="I8" s="2">
        <v>0</v>
      </c>
      <c r="J8" s="2">
        <v>0</v>
      </c>
      <c r="K8" s="2">
        <v>0</v>
      </c>
      <c r="L8" s="2">
        <v>0</v>
      </c>
      <c r="M8" s="2">
        <v>0</v>
      </c>
      <c r="N8" s="2">
        <v>0</v>
      </c>
      <c r="O8" s="2">
        <v>0</v>
      </c>
      <c r="P8" s="2">
        <v>0</v>
      </c>
      <c r="Q8" s="2">
        <v>0</v>
      </c>
      <c r="R8" s="2">
        <v>0</v>
      </c>
      <c r="S8" s="2">
        <v>0</v>
      </c>
      <c r="T8" s="2">
        <v>0</v>
      </c>
      <c r="U8" s="2">
        <v>0</v>
      </c>
    </row>
    <row r="9" spans="1:21" x14ac:dyDescent="0.3">
      <c r="A9" s="2" t="s">
        <v>815</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row>
    <row r="10" spans="1:21" x14ac:dyDescent="0.3">
      <c r="A10" s="2" t="s">
        <v>816</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row>
    <row r="11" spans="1:21" x14ac:dyDescent="0.3">
      <c r="A11" s="2" t="s">
        <v>817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row>
    <row r="12" spans="1:21" x14ac:dyDescent="0.3">
      <c r="A12" s="2" t="s">
        <v>818</v>
      </c>
      <c r="B12" s="2">
        <v>0</v>
      </c>
      <c r="C12" s="2">
        <v>0</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row>
    <row r="13" spans="1:21" x14ac:dyDescent="0.3">
      <c r="A13" s="2" t="s">
        <v>819</v>
      </c>
      <c r="B13" s="2">
        <v>0</v>
      </c>
      <c r="C13" s="2">
        <v>0</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row>
    <row r="14" spans="1:21" x14ac:dyDescent="0.3">
      <c r="A14" s="2" t="s">
        <v>820</v>
      </c>
      <c r="B14" s="2">
        <v>0</v>
      </c>
      <c r="C14" s="2">
        <v>0</v>
      </c>
      <c r="D14" s="2">
        <v>0</v>
      </c>
      <c r="E14" s="2">
        <v>0</v>
      </c>
      <c r="F14" s="2">
        <v>0</v>
      </c>
      <c r="G14" s="2">
        <v>0</v>
      </c>
      <c r="H14" s="2">
        <v>0</v>
      </c>
      <c r="I14" s="2">
        <v>0</v>
      </c>
      <c r="J14" s="2">
        <v>0</v>
      </c>
      <c r="K14" s="2">
        <v>0</v>
      </c>
      <c r="L14" s="2">
        <v>0</v>
      </c>
      <c r="M14" s="2">
        <v>0</v>
      </c>
      <c r="N14" s="2">
        <v>0</v>
      </c>
      <c r="O14" s="2">
        <v>0</v>
      </c>
      <c r="P14" s="2">
        <v>0</v>
      </c>
      <c r="Q14" s="2">
        <v>0</v>
      </c>
      <c r="R14" s="2">
        <v>0</v>
      </c>
      <c r="S14" s="2">
        <v>0</v>
      </c>
      <c r="T14" s="2">
        <v>0</v>
      </c>
      <c r="U14" s="2">
        <v>0</v>
      </c>
    </row>
    <row r="15" spans="1:21" x14ac:dyDescent="0.3">
      <c r="A15" s="2" t="s">
        <v>821</v>
      </c>
      <c r="B15" s="2">
        <v>0</v>
      </c>
      <c r="C15" s="2">
        <v>0</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row>
    <row r="16" spans="1:21" x14ac:dyDescent="0.3">
      <c r="A16" s="2" t="s">
        <v>822</v>
      </c>
      <c r="B16" s="2">
        <v>0</v>
      </c>
      <c r="C16" s="2">
        <v>0</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row>
    <row r="17" spans="1:21" x14ac:dyDescent="0.3">
      <c r="A17" s="2" t="s">
        <v>823</v>
      </c>
      <c r="B17" s="2">
        <v>0</v>
      </c>
      <c r="C17" s="2">
        <v>0</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row>
    <row r="18" spans="1:21" x14ac:dyDescent="0.3">
      <c r="A18" s="2" t="s">
        <v>824</v>
      </c>
      <c r="B18" s="2">
        <v>0</v>
      </c>
      <c r="C18" s="2">
        <v>0</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row>
  </sheetData>
  <conditionalFormatting sqref="B2:U18">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6B0E5-D582-48CE-9EBF-45D212A8C0C4}">
  <sheetPr>
    <tabColor theme="4"/>
  </sheetPr>
  <dimension ref="A1:U3"/>
  <sheetViews>
    <sheetView showGridLines="0" workbookViewId="0">
      <pane xSplit="1" ySplit="1" topLeftCell="B2" activePane="bottomRight" state="frozen"/>
      <selection pane="topRight" activeCell="B1" sqref="B1"/>
      <selection pane="bottomLeft" activeCell="A2" sqref="A2"/>
      <selection pane="bottomRight" activeCell="B1" sqref="B1"/>
    </sheetView>
  </sheetViews>
  <sheetFormatPr defaultRowHeight="14.4" x14ac:dyDescent="0.3"/>
  <cols>
    <col min="1" max="1" width="10.109375" bestFit="1" customWidth="1"/>
    <col min="2" max="2" width="33.6640625" bestFit="1" customWidth="1"/>
    <col min="3" max="3" width="32" bestFit="1" customWidth="1"/>
  </cols>
  <sheetData>
    <row r="1" spans="1:21" s="4" customFormat="1" x14ac:dyDescent="0.3">
      <c r="A1" s="4" t="s">
        <v>6</v>
      </c>
      <c r="B1" s="2" t="s">
        <v>825</v>
      </c>
      <c r="C1" s="2" t="s">
        <v>826</v>
      </c>
      <c r="D1" s="2" t="s">
        <v>827</v>
      </c>
      <c r="E1" s="2" t="s">
        <v>828</v>
      </c>
      <c r="F1" s="2" t="s">
        <v>829</v>
      </c>
      <c r="G1" s="2" t="s">
        <v>830</v>
      </c>
      <c r="H1" s="2" t="s">
        <v>831</v>
      </c>
      <c r="I1" s="2" t="s">
        <v>832</v>
      </c>
      <c r="J1" s="2" t="s">
        <v>833</v>
      </c>
      <c r="K1" s="2" t="s">
        <v>834</v>
      </c>
      <c r="L1" s="2" t="s">
        <v>835</v>
      </c>
      <c r="M1" s="2" t="s">
        <v>836</v>
      </c>
      <c r="N1" s="2" t="s">
        <v>837</v>
      </c>
      <c r="O1" s="2" t="s">
        <v>838</v>
      </c>
      <c r="P1" s="2" t="s">
        <v>839</v>
      </c>
      <c r="Q1" s="2" t="s">
        <v>840</v>
      </c>
      <c r="R1" s="2" t="s">
        <v>841</v>
      </c>
      <c r="S1" s="2" t="s">
        <v>842</v>
      </c>
      <c r="T1" s="2" t="s">
        <v>843</v>
      </c>
      <c r="U1" s="2" t="s">
        <v>844</v>
      </c>
    </row>
    <row r="2" spans="1:21" x14ac:dyDescent="0.3">
      <c r="A2" t="s">
        <v>778</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row>
    <row r="3" spans="1:21" x14ac:dyDescent="0.3">
      <c r="A3" t="s">
        <v>779</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C1CF7-D4FE-495F-BF37-FEDB0056BF8E}">
  <sheetPr>
    <tabColor theme="2" tint="-9.9978637043366805E-2"/>
  </sheetPr>
  <dimension ref="A1:P36"/>
  <sheetViews>
    <sheetView showGridLines="0" workbookViewId="0">
      <pane xSplit="2" ySplit="1" topLeftCell="C2" activePane="bottomRight" state="frozen"/>
      <selection pane="topRight" activeCell="C1" sqref="C1"/>
      <selection pane="bottomLeft" activeCell="A2" sqref="A2"/>
      <selection pane="bottomRight" activeCell="F2" sqref="F2"/>
    </sheetView>
  </sheetViews>
  <sheetFormatPr defaultRowHeight="14.4" x14ac:dyDescent="0.3"/>
  <cols>
    <col min="1" max="1" width="22.33203125" bestFit="1" customWidth="1"/>
    <col min="2" max="2" width="19" customWidth="1"/>
    <col min="3" max="3" width="19" bestFit="1" customWidth="1"/>
    <col min="4" max="4" width="18.44140625" bestFit="1" customWidth="1"/>
    <col min="5" max="5" width="12.5546875" bestFit="1" customWidth="1"/>
    <col min="6" max="6" width="15.44140625" bestFit="1" customWidth="1"/>
    <col min="7" max="7" width="21.88671875" bestFit="1" customWidth="1"/>
    <col min="8" max="8" width="13.33203125" bestFit="1" customWidth="1"/>
    <col min="9" max="9" width="23.33203125" bestFit="1" customWidth="1"/>
    <col min="10" max="10" width="16.88671875" bestFit="1" customWidth="1"/>
    <col min="11" max="11" width="12.5546875" customWidth="1"/>
    <col min="12" max="12" width="12.44140625" bestFit="1" customWidth="1"/>
    <col min="13" max="13" width="15.5546875" bestFit="1" customWidth="1"/>
    <col min="14" max="14" width="15.88671875" bestFit="1" customWidth="1"/>
    <col min="15" max="15" width="19.6640625" bestFit="1" customWidth="1"/>
    <col min="16" max="16" width="16.88671875" bestFit="1" customWidth="1"/>
  </cols>
  <sheetData>
    <row r="1" spans="1:16" s="13" customFormat="1" x14ac:dyDescent="0.3">
      <c r="A1" s="16" t="s">
        <v>186</v>
      </c>
      <c r="B1" s="16" t="s">
        <v>197</v>
      </c>
      <c r="C1" s="16" t="s">
        <v>201</v>
      </c>
      <c r="D1" s="16" t="s">
        <v>202</v>
      </c>
      <c r="E1" s="16" t="s">
        <v>196</v>
      </c>
      <c r="F1" s="16" t="s">
        <v>195</v>
      </c>
      <c r="G1" s="16" t="s">
        <v>194</v>
      </c>
      <c r="H1" s="16" t="s">
        <v>3</v>
      </c>
      <c r="I1" s="16" t="s">
        <v>2</v>
      </c>
      <c r="J1" s="16" t="s">
        <v>1</v>
      </c>
      <c r="K1" s="15" t="s">
        <v>193</v>
      </c>
      <c r="L1" s="15" t="s">
        <v>198</v>
      </c>
      <c r="M1" s="15" t="s">
        <v>199</v>
      </c>
      <c r="N1" s="15" t="s">
        <v>200</v>
      </c>
      <c r="O1" s="14" t="s">
        <v>0</v>
      </c>
      <c r="P1" s="14" t="s">
        <v>781</v>
      </c>
    </row>
    <row r="2" spans="1:16" x14ac:dyDescent="0.3">
      <c r="A2" s="12" t="s">
        <v>192</v>
      </c>
      <c r="B2" s="2" t="s">
        <v>191</v>
      </c>
      <c r="C2" s="2">
        <v>10</v>
      </c>
      <c r="D2" s="2">
        <v>10</v>
      </c>
      <c r="E2" s="2">
        <v>10</v>
      </c>
      <c r="F2" s="2">
        <v>10</v>
      </c>
      <c r="G2" s="2">
        <v>0</v>
      </c>
      <c r="H2" s="2">
        <v>3000</v>
      </c>
      <c r="I2" s="2">
        <v>1</v>
      </c>
      <c r="J2" s="2">
        <v>1</v>
      </c>
      <c r="K2" s="2">
        <v>10</v>
      </c>
      <c r="L2" s="2">
        <f t="shared" ref="L2:L36" si="0">IF(K2&gt;0,1,0)</f>
        <v>1</v>
      </c>
      <c r="M2" s="2">
        <v>96</v>
      </c>
      <c r="N2" s="2">
        <v>0</v>
      </c>
      <c r="O2" s="1">
        <v>3.4000000000000002E-2</v>
      </c>
      <c r="P2" s="2">
        <v>10</v>
      </c>
    </row>
    <row r="3" spans="1:16" x14ac:dyDescent="0.3">
      <c r="A3" s="12" t="s">
        <v>213</v>
      </c>
      <c r="B3" s="2" t="s">
        <v>191</v>
      </c>
      <c r="C3" s="2">
        <v>10</v>
      </c>
      <c r="D3" s="2">
        <v>10</v>
      </c>
      <c r="E3" s="2">
        <v>10</v>
      </c>
      <c r="F3" s="2">
        <v>10</v>
      </c>
      <c r="G3" s="2">
        <v>0</v>
      </c>
      <c r="H3" s="2">
        <v>3000</v>
      </c>
      <c r="I3" s="2">
        <v>1</v>
      </c>
      <c r="J3" s="2">
        <v>1</v>
      </c>
      <c r="K3" s="2">
        <v>10</v>
      </c>
      <c r="L3" s="2">
        <f t="shared" si="0"/>
        <v>1</v>
      </c>
      <c r="M3" s="2">
        <v>96</v>
      </c>
      <c r="N3" s="2">
        <v>0</v>
      </c>
      <c r="O3" s="1">
        <v>3.4000000000000002E-2</v>
      </c>
      <c r="P3" s="2">
        <v>10</v>
      </c>
    </row>
    <row r="4" spans="1:16" x14ac:dyDescent="0.3">
      <c r="A4" s="12" t="s">
        <v>214</v>
      </c>
      <c r="B4" s="2" t="s">
        <v>189</v>
      </c>
      <c r="C4" s="2">
        <v>10</v>
      </c>
      <c r="D4" s="2">
        <v>20</v>
      </c>
      <c r="E4" s="2">
        <v>10</v>
      </c>
      <c r="F4" s="2">
        <v>10</v>
      </c>
      <c r="G4" s="2">
        <v>8</v>
      </c>
      <c r="H4" s="2">
        <v>3000</v>
      </c>
      <c r="I4" s="2">
        <v>1</v>
      </c>
      <c r="J4" s="2">
        <v>1</v>
      </c>
      <c r="K4" s="2">
        <v>20</v>
      </c>
      <c r="L4" s="2">
        <v>1</v>
      </c>
      <c r="M4" s="2">
        <v>6</v>
      </c>
      <c r="N4" s="2">
        <v>0</v>
      </c>
      <c r="O4" s="1">
        <v>3.4000000000000002E-2</v>
      </c>
      <c r="P4" s="2">
        <f t="shared" ref="P4:P35" si="1">0.5*D4</f>
        <v>10</v>
      </c>
    </row>
    <row r="5" spans="1:16" x14ac:dyDescent="0.3">
      <c r="A5" s="12" t="s">
        <v>215</v>
      </c>
      <c r="B5" s="2" t="s">
        <v>189</v>
      </c>
      <c r="C5" s="2">
        <v>10</v>
      </c>
      <c r="D5" s="2">
        <v>20</v>
      </c>
      <c r="E5" s="2">
        <v>10</v>
      </c>
      <c r="F5" s="2">
        <v>10</v>
      </c>
      <c r="G5" s="2">
        <v>8</v>
      </c>
      <c r="H5" s="2">
        <v>3000</v>
      </c>
      <c r="I5" s="2">
        <v>1</v>
      </c>
      <c r="J5" s="2">
        <v>1</v>
      </c>
      <c r="K5" s="2">
        <v>20</v>
      </c>
      <c r="L5" s="2">
        <v>1</v>
      </c>
      <c r="M5" s="2">
        <v>6</v>
      </c>
      <c r="N5" s="2">
        <v>0</v>
      </c>
      <c r="O5" s="1">
        <v>3.4000000000000002E-2</v>
      </c>
      <c r="P5" s="2">
        <f t="shared" si="1"/>
        <v>10</v>
      </c>
    </row>
    <row r="6" spans="1:16" x14ac:dyDescent="0.3">
      <c r="A6" s="12" t="s">
        <v>216</v>
      </c>
      <c r="B6" s="2" t="s">
        <v>189</v>
      </c>
      <c r="C6" s="2">
        <v>10</v>
      </c>
      <c r="D6" s="2">
        <v>20</v>
      </c>
      <c r="E6" s="2">
        <v>10</v>
      </c>
      <c r="F6" s="2">
        <v>10</v>
      </c>
      <c r="G6" s="2">
        <v>8</v>
      </c>
      <c r="H6" s="2">
        <v>3000</v>
      </c>
      <c r="I6" s="2">
        <v>1</v>
      </c>
      <c r="J6" s="2">
        <v>1</v>
      </c>
      <c r="K6" s="2">
        <v>20</v>
      </c>
      <c r="L6" s="2">
        <v>1</v>
      </c>
      <c r="M6" s="2">
        <v>6</v>
      </c>
      <c r="N6" s="2">
        <v>0</v>
      </c>
      <c r="O6" s="1">
        <v>3.4000000000000002E-2</v>
      </c>
      <c r="P6" s="2">
        <f t="shared" si="1"/>
        <v>10</v>
      </c>
    </row>
    <row r="7" spans="1:16" x14ac:dyDescent="0.3">
      <c r="A7" s="12" t="s">
        <v>217</v>
      </c>
      <c r="B7" s="2" t="s">
        <v>189</v>
      </c>
      <c r="C7" s="2">
        <v>10</v>
      </c>
      <c r="D7" s="2">
        <v>20</v>
      </c>
      <c r="E7" s="2">
        <v>10</v>
      </c>
      <c r="F7" s="2">
        <v>10</v>
      </c>
      <c r="G7" s="2">
        <v>8</v>
      </c>
      <c r="H7" s="2">
        <v>3000</v>
      </c>
      <c r="I7" s="2">
        <v>1</v>
      </c>
      <c r="J7" s="2">
        <v>1</v>
      </c>
      <c r="K7" s="2">
        <v>20</v>
      </c>
      <c r="L7" s="2">
        <v>1</v>
      </c>
      <c r="M7" s="2">
        <v>6</v>
      </c>
      <c r="N7" s="2">
        <v>0</v>
      </c>
      <c r="O7" s="1">
        <v>3.4000000000000002E-2</v>
      </c>
      <c r="P7" s="2">
        <f t="shared" si="1"/>
        <v>10</v>
      </c>
    </row>
    <row r="8" spans="1:16" x14ac:dyDescent="0.3">
      <c r="A8" s="12" t="s">
        <v>218</v>
      </c>
      <c r="B8" s="2" t="s">
        <v>189</v>
      </c>
      <c r="C8" s="2">
        <v>10</v>
      </c>
      <c r="D8" s="2">
        <v>20</v>
      </c>
      <c r="E8" s="2">
        <v>10</v>
      </c>
      <c r="F8" s="2">
        <v>10</v>
      </c>
      <c r="G8" s="2">
        <v>8</v>
      </c>
      <c r="H8" s="2">
        <v>3000</v>
      </c>
      <c r="I8" s="2">
        <v>1</v>
      </c>
      <c r="J8" s="2">
        <v>1</v>
      </c>
      <c r="K8" s="2">
        <v>20</v>
      </c>
      <c r="L8" s="2">
        <v>1</v>
      </c>
      <c r="M8" s="2">
        <v>6</v>
      </c>
      <c r="N8" s="2">
        <v>0</v>
      </c>
      <c r="O8" s="1">
        <v>3.4000000000000002E-2</v>
      </c>
      <c r="P8" s="2">
        <f t="shared" si="1"/>
        <v>10</v>
      </c>
    </row>
    <row r="9" spans="1:16" x14ac:dyDescent="0.3">
      <c r="A9" s="12" t="s">
        <v>219</v>
      </c>
      <c r="B9" s="2" t="s">
        <v>189</v>
      </c>
      <c r="C9" s="2">
        <v>10</v>
      </c>
      <c r="D9" s="2">
        <v>20</v>
      </c>
      <c r="E9" s="2">
        <v>10</v>
      </c>
      <c r="F9" s="2">
        <v>10</v>
      </c>
      <c r="G9" s="2">
        <v>8</v>
      </c>
      <c r="H9" s="2">
        <v>3000</v>
      </c>
      <c r="I9" s="2">
        <v>1</v>
      </c>
      <c r="J9" s="2">
        <v>1</v>
      </c>
      <c r="K9" s="2">
        <v>20</v>
      </c>
      <c r="L9" s="2">
        <v>1</v>
      </c>
      <c r="M9" s="2">
        <v>6</v>
      </c>
      <c r="N9" s="2">
        <v>0</v>
      </c>
      <c r="O9" s="1">
        <v>3.4000000000000002E-2</v>
      </c>
      <c r="P9" s="2">
        <f t="shared" si="1"/>
        <v>10</v>
      </c>
    </row>
    <row r="10" spans="1:16" x14ac:dyDescent="0.3">
      <c r="A10" s="12" t="s">
        <v>220</v>
      </c>
      <c r="B10" s="2" t="s">
        <v>189</v>
      </c>
      <c r="C10" s="2">
        <v>10</v>
      </c>
      <c r="D10" s="2">
        <v>20</v>
      </c>
      <c r="E10" s="2">
        <v>10</v>
      </c>
      <c r="F10" s="2">
        <v>10</v>
      </c>
      <c r="G10" s="2">
        <v>8</v>
      </c>
      <c r="H10" s="2">
        <v>3000</v>
      </c>
      <c r="I10" s="2">
        <v>1</v>
      </c>
      <c r="J10" s="2">
        <v>1</v>
      </c>
      <c r="K10" s="2">
        <v>20</v>
      </c>
      <c r="L10" s="2">
        <v>1</v>
      </c>
      <c r="M10" s="2">
        <v>6</v>
      </c>
      <c r="N10" s="2">
        <v>0</v>
      </c>
      <c r="O10" s="1">
        <v>3.4000000000000002E-2</v>
      </c>
      <c r="P10" s="2">
        <f t="shared" si="1"/>
        <v>10</v>
      </c>
    </row>
    <row r="11" spans="1:16" x14ac:dyDescent="0.3">
      <c r="A11" s="12" t="s">
        <v>221</v>
      </c>
      <c r="B11" s="2" t="s">
        <v>189</v>
      </c>
      <c r="C11" s="2">
        <v>10</v>
      </c>
      <c r="D11" s="2">
        <v>20</v>
      </c>
      <c r="E11" s="2">
        <v>10</v>
      </c>
      <c r="F11" s="2">
        <v>10</v>
      </c>
      <c r="G11" s="2">
        <v>8</v>
      </c>
      <c r="H11" s="2">
        <v>3000</v>
      </c>
      <c r="I11" s="2">
        <v>1</v>
      </c>
      <c r="J11" s="2">
        <v>1</v>
      </c>
      <c r="K11" s="2">
        <v>20</v>
      </c>
      <c r="L11" s="2">
        <v>1</v>
      </c>
      <c r="M11" s="2">
        <v>6</v>
      </c>
      <c r="N11" s="2">
        <v>0</v>
      </c>
      <c r="O11" s="1">
        <v>3.4000000000000002E-2</v>
      </c>
      <c r="P11" s="2">
        <f t="shared" si="1"/>
        <v>10</v>
      </c>
    </row>
    <row r="12" spans="1:16" x14ac:dyDescent="0.3">
      <c r="A12" s="12" t="s">
        <v>222</v>
      </c>
      <c r="B12" s="2" t="s">
        <v>189</v>
      </c>
      <c r="C12" s="2">
        <v>10</v>
      </c>
      <c r="D12" s="2">
        <v>20</v>
      </c>
      <c r="E12" s="2">
        <v>10</v>
      </c>
      <c r="F12" s="2">
        <v>10</v>
      </c>
      <c r="G12" s="2">
        <v>8</v>
      </c>
      <c r="H12" s="2">
        <v>3000</v>
      </c>
      <c r="I12" s="2">
        <v>1</v>
      </c>
      <c r="J12" s="2">
        <v>1</v>
      </c>
      <c r="K12" s="2">
        <v>20</v>
      </c>
      <c r="L12" s="2">
        <v>1</v>
      </c>
      <c r="M12" s="2">
        <v>6</v>
      </c>
      <c r="N12" s="2">
        <v>0</v>
      </c>
      <c r="O12" s="1">
        <v>3.4000000000000002E-2</v>
      </c>
      <c r="P12" s="2">
        <f t="shared" si="1"/>
        <v>10</v>
      </c>
    </row>
    <row r="13" spans="1:16" x14ac:dyDescent="0.3">
      <c r="A13" s="12" t="s">
        <v>223</v>
      </c>
      <c r="B13" s="2" t="s">
        <v>189</v>
      </c>
      <c r="C13" s="2">
        <v>10</v>
      </c>
      <c r="D13" s="2">
        <v>20</v>
      </c>
      <c r="E13" s="2">
        <v>10</v>
      </c>
      <c r="F13" s="2">
        <v>10</v>
      </c>
      <c r="G13" s="2">
        <v>8</v>
      </c>
      <c r="H13" s="2">
        <v>3000</v>
      </c>
      <c r="I13" s="2">
        <v>1</v>
      </c>
      <c r="J13" s="2">
        <v>1</v>
      </c>
      <c r="K13" s="2">
        <v>20</v>
      </c>
      <c r="L13" s="2">
        <v>1</v>
      </c>
      <c r="M13" s="2">
        <v>6</v>
      </c>
      <c r="N13" s="2">
        <v>0</v>
      </c>
      <c r="O13" s="1">
        <v>3.4000000000000002E-2</v>
      </c>
      <c r="P13" s="2">
        <f t="shared" si="1"/>
        <v>10</v>
      </c>
    </row>
    <row r="14" spans="1:16" x14ac:dyDescent="0.3">
      <c r="A14" s="12" t="s">
        <v>224</v>
      </c>
      <c r="B14" s="2" t="s">
        <v>189</v>
      </c>
      <c r="C14" s="2">
        <v>10</v>
      </c>
      <c r="D14" s="2">
        <v>20</v>
      </c>
      <c r="E14" s="2">
        <v>10</v>
      </c>
      <c r="F14" s="2">
        <v>10</v>
      </c>
      <c r="G14" s="2">
        <v>8</v>
      </c>
      <c r="H14" s="2">
        <v>3000</v>
      </c>
      <c r="I14" s="2">
        <v>1</v>
      </c>
      <c r="J14" s="2">
        <v>1</v>
      </c>
      <c r="K14" s="2">
        <v>20</v>
      </c>
      <c r="L14" s="2">
        <v>1</v>
      </c>
      <c r="M14" s="2">
        <v>6</v>
      </c>
      <c r="N14" s="2">
        <v>0</v>
      </c>
      <c r="O14" s="1">
        <v>3.4000000000000002E-2</v>
      </c>
      <c r="P14" s="2">
        <f t="shared" si="1"/>
        <v>10</v>
      </c>
    </row>
    <row r="15" spans="1:16" x14ac:dyDescent="0.3">
      <c r="A15" s="12" t="s">
        <v>225</v>
      </c>
      <c r="B15" s="2" t="s">
        <v>189</v>
      </c>
      <c r="C15" s="2">
        <v>10</v>
      </c>
      <c r="D15" s="2">
        <v>20</v>
      </c>
      <c r="E15" s="2">
        <v>10</v>
      </c>
      <c r="F15" s="2">
        <v>10</v>
      </c>
      <c r="G15" s="2">
        <v>8</v>
      </c>
      <c r="H15" s="2">
        <v>3000</v>
      </c>
      <c r="I15" s="2">
        <v>1</v>
      </c>
      <c r="J15" s="2">
        <v>1</v>
      </c>
      <c r="K15" s="2">
        <v>20</v>
      </c>
      <c r="L15" s="2">
        <v>1</v>
      </c>
      <c r="M15" s="2">
        <v>6</v>
      </c>
      <c r="N15" s="2">
        <v>0</v>
      </c>
      <c r="O15" s="1">
        <v>3.4000000000000002E-2</v>
      </c>
      <c r="P15" s="2">
        <f t="shared" si="1"/>
        <v>10</v>
      </c>
    </row>
    <row r="16" spans="1:16" x14ac:dyDescent="0.3">
      <c r="A16" s="12" t="s">
        <v>226</v>
      </c>
      <c r="B16" s="2" t="s">
        <v>189</v>
      </c>
      <c r="C16" s="2">
        <v>10</v>
      </c>
      <c r="D16" s="2">
        <v>20</v>
      </c>
      <c r="E16" s="2">
        <v>10</v>
      </c>
      <c r="F16" s="2">
        <v>10</v>
      </c>
      <c r="G16" s="2">
        <v>8</v>
      </c>
      <c r="H16" s="2">
        <v>3000</v>
      </c>
      <c r="I16" s="2">
        <v>1</v>
      </c>
      <c r="J16" s="2">
        <v>1</v>
      </c>
      <c r="K16" s="2">
        <v>20</v>
      </c>
      <c r="L16" s="2">
        <v>1</v>
      </c>
      <c r="M16" s="2">
        <v>6</v>
      </c>
      <c r="N16" s="2">
        <v>0</v>
      </c>
      <c r="O16" s="1">
        <v>3.4000000000000002E-2</v>
      </c>
      <c r="P16" s="2">
        <f t="shared" si="1"/>
        <v>10</v>
      </c>
    </row>
    <row r="17" spans="1:16" x14ac:dyDescent="0.3">
      <c r="A17" s="12" t="s">
        <v>227</v>
      </c>
      <c r="B17" s="2" t="s">
        <v>189</v>
      </c>
      <c r="C17" s="2">
        <v>10</v>
      </c>
      <c r="D17" s="2">
        <v>20</v>
      </c>
      <c r="E17" s="2">
        <v>10</v>
      </c>
      <c r="F17" s="2">
        <v>10</v>
      </c>
      <c r="G17" s="2">
        <v>8</v>
      </c>
      <c r="H17" s="2">
        <v>3000</v>
      </c>
      <c r="I17" s="2">
        <v>1</v>
      </c>
      <c r="J17" s="2">
        <v>1</v>
      </c>
      <c r="K17" s="2">
        <v>20</v>
      </c>
      <c r="L17" s="2">
        <v>1</v>
      </c>
      <c r="M17" s="2">
        <v>6</v>
      </c>
      <c r="N17" s="2">
        <v>0</v>
      </c>
      <c r="O17" s="1">
        <v>3.4000000000000002E-2</v>
      </c>
      <c r="P17" s="2">
        <f t="shared" si="1"/>
        <v>10</v>
      </c>
    </row>
    <row r="18" spans="1:16" x14ac:dyDescent="0.3">
      <c r="A18" s="12" t="s">
        <v>228</v>
      </c>
      <c r="B18" s="2" t="s">
        <v>189</v>
      </c>
      <c r="C18" s="2">
        <v>10</v>
      </c>
      <c r="D18" s="2">
        <v>20</v>
      </c>
      <c r="E18" s="2">
        <v>10</v>
      </c>
      <c r="F18" s="2">
        <v>10</v>
      </c>
      <c r="G18" s="2">
        <v>8</v>
      </c>
      <c r="H18" s="2">
        <v>3000</v>
      </c>
      <c r="I18" s="2">
        <v>1</v>
      </c>
      <c r="J18" s="2">
        <v>1</v>
      </c>
      <c r="K18" s="2">
        <v>20</v>
      </c>
      <c r="L18" s="2">
        <v>1</v>
      </c>
      <c r="M18" s="2">
        <v>6</v>
      </c>
      <c r="N18" s="2">
        <v>0</v>
      </c>
      <c r="O18" s="1">
        <v>3.4000000000000002E-2</v>
      </c>
      <c r="P18" s="2">
        <f t="shared" si="1"/>
        <v>10</v>
      </c>
    </row>
    <row r="19" spans="1:16" x14ac:dyDescent="0.3">
      <c r="A19" s="12" t="s">
        <v>229</v>
      </c>
      <c r="B19" s="2" t="s">
        <v>189</v>
      </c>
      <c r="C19" s="2">
        <v>10</v>
      </c>
      <c r="D19" s="2">
        <v>20</v>
      </c>
      <c r="E19" s="2">
        <v>10</v>
      </c>
      <c r="F19" s="2">
        <v>10</v>
      </c>
      <c r="G19" s="2">
        <v>8</v>
      </c>
      <c r="H19" s="2">
        <v>3000</v>
      </c>
      <c r="I19" s="2">
        <v>1</v>
      </c>
      <c r="J19" s="2">
        <v>1</v>
      </c>
      <c r="K19" s="2">
        <v>20</v>
      </c>
      <c r="L19" s="2">
        <v>1</v>
      </c>
      <c r="M19" s="2">
        <v>6</v>
      </c>
      <c r="N19" s="2">
        <v>0</v>
      </c>
      <c r="O19" s="1">
        <v>3.4000000000000002E-2</v>
      </c>
      <c r="P19" s="2">
        <f t="shared" si="1"/>
        <v>10</v>
      </c>
    </row>
    <row r="20" spans="1:16" x14ac:dyDescent="0.3">
      <c r="A20" s="12" t="s">
        <v>230</v>
      </c>
      <c r="B20" s="2" t="s">
        <v>189</v>
      </c>
      <c r="C20" s="2">
        <v>10</v>
      </c>
      <c r="D20" s="2">
        <v>20</v>
      </c>
      <c r="E20" s="2">
        <v>10</v>
      </c>
      <c r="F20" s="2">
        <v>10</v>
      </c>
      <c r="G20" s="2">
        <v>8</v>
      </c>
      <c r="H20" s="2">
        <v>3000</v>
      </c>
      <c r="I20" s="2">
        <v>1</v>
      </c>
      <c r="J20" s="2">
        <v>1</v>
      </c>
      <c r="K20" s="2">
        <v>20</v>
      </c>
      <c r="L20" s="2">
        <v>1</v>
      </c>
      <c r="M20" s="2">
        <v>6</v>
      </c>
      <c r="N20" s="2">
        <v>0</v>
      </c>
      <c r="O20" s="1">
        <v>3.4000000000000002E-2</v>
      </c>
      <c r="P20" s="2">
        <f t="shared" si="1"/>
        <v>10</v>
      </c>
    </row>
    <row r="21" spans="1:16" x14ac:dyDescent="0.3">
      <c r="A21" s="12" t="s">
        <v>231</v>
      </c>
      <c r="B21" s="2" t="s">
        <v>189</v>
      </c>
      <c r="C21" s="2">
        <v>10</v>
      </c>
      <c r="D21" s="2">
        <v>20</v>
      </c>
      <c r="E21" s="2">
        <v>10</v>
      </c>
      <c r="F21" s="2">
        <v>10</v>
      </c>
      <c r="G21" s="2">
        <v>8</v>
      </c>
      <c r="H21" s="2">
        <v>3000</v>
      </c>
      <c r="I21" s="2">
        <v>1</v>
      </c>
      <c r="J21" s="2">
        <v>1</v>
      </c>
      <c r="K21" s="2">
        <v>20</v>
      </c>
      <c r="L21" s="2">
        <v>1</v>
      </c>
      <c r="M21" s="2">
        <v>6</v>
      </c>
      <c r="N21" s="2">
        <v>0</v>
      </c>
      <c r="O21" s="1">
        <v>3.4000000000000002E-2</v>
      </c>
      <c r="P21" s="2">
        <f t="shared" si="1"/>
        <v>10</v>
      </c>
    </row>
    <row r="22" spans="1:16" x14ac:dyDescent="0.3">
      <c r="A22" s="12" t="s">
        <v>232</v>
      </c>
      <c r="B22" s="2" t="s">
        <v>189</v>
      </c>
      <c r="C22" s="2">
        <v>10</v>
      </c>
      <c r="D22" s="2">
        <v>20</v>
      </c>
      <c r="E22" s="2">
        <v>10</v>
      </c>
      <c r="F22" s="2">
        <v>10</v>
      </c>
      <c r="G22" s="2">
        <v>8</v>
      </c>
      <c r="H22" s="2">
        <v>3000</v>
      </c>
      <c r="I22" s="2">
        <v>1</v>
      </c>
      <c r="J22" s="2">
        <v>1</v>
      </c>
      <c r="K22" s="2">
        <v>20</v>
      </c>
      <c r="L22" s="2">
        <v>1</v>
      </c>
      <c r="M22" s="2">
        <v>6</v>
      </c>
      <c r="N22" s="2">
        <v>0</v>
      </c>
      <c r="O22" s="1">
        <v>3.4000000000000002E-2</v>
      </c>
      <c r="P22" s="2">
        <f t="shared" si="1"/>
        <v>10</v>
      </c>
    </row>
    <row r="23" spans="1:16" x14ac:dyDescent="0.3">
      <c r="A23" s="12" t="s">
        <v>233</v>
      </c>
      <c r="B23" s="2" t="s">
        <v>189</v>
      </c>
      <c r="C23" s="2">
        <v>10</v>
      </c>
      <c r="D23" s="2">
        <v>20</v>
      </c>
      <c r="E23" s="2">
        <v>10</v>
      </c>
      <c r="F23" s="2">
        <v>10</v>
      </c>
      <c r="G23" s="2">
        <v>8</v>
      </c>
      <c r="H23" s="2">
        <v>3000</v>
      </c>
      <c r="I23" s="2">
        <v>1</v>
      </c>
      <c r="J23" s="2">
        <v>1</v>
      </c>
      <c r="K23" s="2">
        <v>20</v>
      </c>
      <c r="L23" s="2">
        <v>1</v>
      </c>
      <c r="M23" s="2">
        <v>6</v>
      </c>
      <c r="N23" s="2">
        <v>0</v>
      </c>
      <c r="O23" s="1">
        <v>3.4000000000000002E-2</v>
      </c>
      <c r="P23" s="2">
        <f t="shared" si="1"/>
        <v>10</v>
      </c>
    </row>
    <row r="24" spans="1:16" x14ac:dyDescent="0.3">
      <c r="A24" s="12" t="s">
        <v>234</v>
      </c>
      <c r="B24" s="2" t="s">
        <v>189</v>
      </c>
      <c r="C24" s="2">
        <v>10</v>
      </c>
      <c r="D24" s="2">
        <v>20</v>
      </c>
      <c r="E24" s="2">
        <v>10</v>
      </c>
      <c r="F24" s="2">
        <v>10</v>
      </c>
      <c r="G24" s="2">
        <v>8</v>
      </c>
      <c r="H24" s="2">
        <v>3000</v>
      </c>
      <c r="I24" s="2">
        <v>1</v>
      </c>
      <c r="J24" s="2">
        <v>1</v>
      </c>
      <c r="K24" s="2">
        <v>20</v>
      </c>
      <c r="L24" s="2">
        <v>1</v>
      </c>
      <c r="M24" s="2">
        <v>6</v>
      </c>
      <c r="N24" s="2">
        <v>0</v>
      </c>
      <c r="O24" s="1">
        <v>3.4000000000000002E-2</v>
      </c>
      <c r="P24" s="2">
        <f t="shared" si="1"/>
        <v>10</v>
      </c>
    </row>
    <row r="25" spans="1:16" x14ac:dyDescent="0.3">
      <c r="A25" s="12" t="s">
        <v>235</v>
      </c>
      <c r="B25" s="2" t="s">
        <v>189</v>
      </c>
      <c r="C25" s="2">
        <v>10</v>
      </c>
      <c r="D25" s="2">
        <v>20</v>
      </c>
      <c r="E25" s="2">
        <v>10</v>
      </c>
      <c r="F25" s="2">
        <v>10</v>
      </c>
      <c r="G25" s="2">
        <v>8</v>
      </c>
      <c r="H25" s="2">
        <v>3000</v>
      </c>
      <c r="I25" s="2">
        <v>1</v>
      </c>
      <c r="J25" s="2">
        <v>1</v>
      </c>
      <c r="K25" s="2">
        <v>20</v>
      </c>
      <c r="L25" s="2">
        <v>1</v>
      </c>
      <c r="M25" s="2">
        <v>6</v>
      </c>
      <c r="N25" s="2">
        <v>0</v>
      </c>
      <c r="O25" s="1">
        <v>3.4000000000000002E-2</v>
      </c>
      <c r="P25" s="2">
        <f t="shared" si="1"/>
        <v>10</v>
      </c>
    </row>
    <row r="26" spans="1:16" x14ac:dyDescent="0.3">
      <c r="A26" s="12" t="s">
        <v>236</v>
      </c>
      <c r="B26" s="2" t="s">
        <v>189</v>
      </c>
      <c r="C26" s="2">
        <v>10</v>
      </c>
      <c r="D26" s="2">
        <v>20</v>
      </c>
      <c r="E26" s="2">
        <v>10</v>
      </c>
      <c r="F26" s="2">
        <v>10</v>
      </c>
      <c r="G26" s="2">
        <v>8</v>
      </c>
      <c r="H26" s="2">
        <v>3000</v>
      </c>
      <c r="I26" s="2">
        <v>1</v>
      </c>
      <c r="J26" s="2">
        <v>1</v>
      </c>
      <c r="K26" s="2">
        <v>20</v>
      </c>
      <c r="L26" s="2">
        <v>1</v>
      </c>
      <c r="M26" s="2">
        <v>6</v>
      </c>
      <c r="N26" s="2">
        <v>0</v>
      </c>
      <c r="O26" s="1">
        <v>3.4000000000000002E-2</v>
      </c>
      <c r="P26" s="2">
        <f t="shared" si="1"/>
        <v>10</v>
      </c>
    </row>
    <row r="27" spans="1:16" x14ac:dyDescent="0.3">
      <c r="A27" s="12" t="s">
        <v>237</v>
      </c>
      <c r="B27" s="2" t="s">
        <v>189</v>
      </c>
      <c r="C27" s="2">
        <v>10</v>
      </c>
      <c r="D27" s="2">
        <v>20</v>
      </c>
      <c r="E27" s="2">
        <v>10</v>
      </c>
      <c r="F27" s="2">
        <v>10</v>
      </c>
      <c r="G27" s="2">
        <v>8</v>
      </c>
      <c r="H27" s="2">
        <v>3000</v>
      </c>
      <c r="I27" s="2">
        <v>1</v>
      </c>
      <c r="J27" s="2">
        <v>1</v>
      </c>
      <c r="K27" s="2">
        <v>20</v>
      </c>
      <c r="L27" s="2">
        <v>1</v>
      </c>
      <c r="M27" s="2">
        <v>6</v>
      </c>
      <c r="N27" s="2">
        <v>0</v>
      </c>
      <c r="O27" s="1">
        <v>3.4000000000000002E-2</v>
      </c>
      <c r="P27" s="2">
        <f t="shared" si="1"/>
        <v>10</v>
      </c>
    </row>
    <row r="28" spans="1:16" x14ac:dyDescent="0.3">
      <c r="A28" s="12" t="s">
        <v>238</v>
      </c>
      <c r="B28" s="2" t="s">
        <v>189</v>
      </c>
      <c r="C28" s="2">
        <v>10</v>
      </c>
      <c r="D28" s="2">
        <v>20</v>
      </c>
      <c r="E28" s="2">
        <v>10</v>
      </c>
      <c r="F28" s="2">
        <v>10</v>
      </c>
      <c r="G28" s="2">
        <v>8</v>
      </c>
      <c r="H28" s="2">
        <v>3000</v>
      </c>
      <c r="I28" s="2">
        <v>1</v>
      </c>
      <c r="J28" s="2">
        <v>1</v>
      </c>
      <c r="K28" s="2">
        <v>20</v>
      </c>
      <c r="L28" s="2">
        <v>1</v>
      </c>
      <c r="M28" s="2">
        <v>6</v>
      </c>
      <c r="N28" s="2">
        <v>0</v>
      </c>
      <c r="O28" s="1">
        <v>3.4000000000000002E-2</v>
      </c>
      <c r="P28" s="2">
        <f t="shared" si="1"/>
        <v>10</v>
      </c>
    </row>
    <row r="29" spans="1:16" x14ac:dyDescent="0.3">
      <c r="A29" s="12" t="s">
        <v>239</v>
      </c>
      <c r="B29" s="2" t="s">
        <v>189</v>
      </c>
      <c r="C29" s="2">
        <v>10</v>
      </c>
      <c r="D29" s="2">
        <v>20</v>
      </c>
      <c r="E29" s="2">
        <v>10</v>
      </c>
      <c r="F29" s="2">
        <v>10</v>
      </c>
      <c r="G29" s="2">
        <v>8</v>
      </c>
      <c r="H29" s="2">
        <v>3000</v>
      </c>
      <c r="I29" s="2">
        <v>1</v>
      </c>
      <c r="J29" s="2">
        <v>1</v>
      </c>
      <c r="K29" s="2">
        <v>20</v>
      </c>
      <c r="L29" s="2">
        <v>1</v>
      </c>
      <c r="M29" s="2">
        <v>6</v>
      </c>
      <c r="N29" s="2">
        <v>0</v>
      </c>
      <c r="O29" s="1">
        <v>3.4000000000000002E-2</v>
      </c>
      <c r="P29" s="2">
        <f t="shared" si="1"/>
        <v>10</v>
      </c>
    </row>
    <row r="30" spans="1:16" x14ac:dyDescent="0.3">
      <c r="A30" s="12" t="s">
        <v>240</v>
      </c>
      <c r="B30" s="2" t="s">
        <v>189</v>
      </c>
      <c r="C30" s="2">
        <v>10</v>
      </c>
      <c r="D30" s="2">
        <v>20</v>
      </c>
      <c r="E30" s="2">
        <v>10</v>
      </c>
      <c r="F30" s="2">
        <v>10</v>
      </c>
      <c r="G30" s="2">
        <v>8</v>
      </c>
      <c r="H30" s="2">
        <v>3000</v>
      </c>
      <c r="I30" s="2">
        <v>1</v>
      </c>
      <c r="J30" s="2">
        <v>1</v>
      </c>
      <c r="K30" s="2">
        <v>20</v>
      </c>
      <c r="L30" s="2">
        <v>1</v>
      </c>
      <c r="M30" s="2">
        <v>6</v>
      </c>
      <c r="N30" s="2">
        <v>0</v>
      </c>
      <c r="O30" s="1">
        <v>3.4000000000000002E-2</v>
      </c>
      <c r="P30" s="2">
        <f t="shared" si="1"/>
        <v>10</v>
      </c>
    </row>
    <row r="31" spans="1:16" x14ac:dyDescent="0.3">
      <c r="A31" s="12" t="s">
        <v>241</v>
      </c>
      <c r="B31" s="2" t="s">
        <v>189</v>
      </c>
      <c r="C31" s="2">
        <v>10</v>
      </c>
      <c r="D31" s="2">
        <v>20</v>
      </c>
      <c r="E31" s="2">
        <v>10</v>
      </c>
      <c r="F31" s="2">
        <v>10</v>
      </c>
      <c r="G31" s="2">
        <v>8</v>
      </c>
      <c r="H31" s="2">
        <v>3000</v>
      </c>
      <c r="I31" s="2">
        <v>1</v>
      </c>
      <c r="J31" s="2">
        <v>1</v>
      </c>
      <c r="K31" s="2">
        <v>20</v>
      </c>
      <c r="L31" s="2">
        <v>1</v>
      </c>
      <c r="M31" s="2">
        <v>6</v>
      </c>
      <c r="N31" s="2">
        <v>0</v>
      </c>
      <c r="O31" s="1">
        <v>3.4000000000000002E-2</v>
      </c>
      <c r="P31" s="2">
        <f t="shared" si="1"/>
        <v>10</v>
      </c>
    </row>
    <row r="32" spans="1:16" x14ac:dyDescent="0.3">
      <c r="A32" s="12" t="s">
        <v>242</v>
      </c>
      <c r="B32" s="2" t="s">
        <v>189</v>
      </c>
      <c r="C32" s="2">
        <v>10</v>
      </c>
      <c r="D32" s="2">
        <v>20</v>
      </c>
      <c r="E32" s="2">
        <v>10</v>
      </c>
      <c r="F32" s="2">
        <v>10</v>
      </c>
      <c r="G32" s="2">
        <v>8</v>
      </c>
      <c r="H32" s="2">
        <v>3000</v>
      </c>
      <c r="I32" s="2">
        <v>1</v>
      </c>
      <c r="J32" s="2">
        <v>1</v>
      </c>
      <c r="K32" s="2">
        <v>20</v>
      </c>
      <c r="L32" s="2">
        <v>1</v>
      </c>
      <c r="M32" s="2">
        <v>6</v>
      </c>
      <c r="N32" s="2">
        <v>0</v>
      </c>
      <c r="O32" s="1">
        <v>3.4000000000000002E-2</v>
      </c>
      <c r="P32" s="2">
        <f t="shared" si="1"/>
        <v>10</v>
      </c>
    </row>
    <row r="33" spans="1:16" x14ac:dyDescent="0.3">
      <c r="A33" s="12" t="s">
        <v>243</v>
      </c>
      <c r="B33" s="2" t="s">
        <v>189</v>
      </c>
      <c r="C33" s="2">
        <v>10</v>
      </c>
      <c r="D33" s="2">
        <v>20</v>
      </c>
      <c r="E33" s="2">
        <v>10</v>
      </c>
      <c r="F33" s="2">
        <v>10</v>
      </c>
      <c r="G33" s="2">
        <v>8</v>
      </c>
      <c r="H33" s="2">
        <v>3000</v>
      </c>
      <c r="I33" s="2">
        <v>1</v>
      </c>
      <c r="J33" s="2">
        <v>1</v>
      </c>
      <c r="K33" s="2">
        <v>20</v>
      </c>
      <c r="L33" s="2">
        <v>1</v>
      </c>
      <c r="M33" s="2">
        <v>6</v>
      </c>
      <c r="N33" s="2">
        <v>0</v>
      </c>
      <c r="O33" s="1">
        <v>3.4000000000000002E-2</v>
      </c>
      <c r="P33" s="2">
        <f t="shared" si="1"/>
        <v>10</v>
      </c>
    </row>
    <row r="34" spans="1:16" x14ac:dyDescent="0.3">
      <c r="A34" s="12" t="s">
        <v>244</v>
      </c>
      <c r="B34" s="2" t="s">
        <v>189</v>
      </c>
      <c r="C34" s="2">
        <v>10</v>
      </c>
      <c r="D34" s="2">
        <v>20</v>
      </c>
      <c r="E34" s="2">
        <v>10</v>
      </c>
      <c r="F34" s="2">
        <v>10</v>
      </c>
      <c r="G34" s="2">
        <v>8</v>
      </c>
      <c r="H34" s="2">
        <v>3000</v>
      </c>
      <c r="I34" s="2">
        <v>1</v>
      </c>
      <c r="J34" s="2">
        <v>1</v>
      </c>
      <c r="K34" s="2">
        <v>20</v>
      </c>
      <c r="L34" s="2">
        <v>1</v>
      </c>
      <c r="M34" s="2">
        <v>6</v>
      </c>
      <c r="N34" s="2">
        <v>0</v>
      </c>
      <c r="O34" s="1">
        <v>3.4000000000000002E-2</v>
      </c>
      <c r="P34" s="2">
        <f t="shared" si="1"/>
        <v>10</v>
      </c>
    </row>
    <row r="35" spans="1:16" x14ac:dyDescent="0.3">
      <c r="A35" s="12" t="s">
        <v>190</v>
      </c>
      <c r="B35" s="2" t="s">
        <v>189</v>
      </c>
      <c r="C35" s="2">
        <v>10</v>
      </c>
      <c r="D35" s="2">
        <v>20</v>
      </c>
      <c r="E35" s="2">
        <v>10</v>
      </c>
      <c r="F35" s="2">
        <v>10</v>
      </c>
      <c r="G35" s="2">
        <v>8</v>
      </c>
      <c r="H35" s="2">
        <v>3000</v>
      </c>
      <c r="I35" s="2">
        <v>1</v>
      </c>
      <c r="J35" s="2">
        <v>1</v>
      </c>
      <c r="K35" s="2">
        <v>20</v>
      </c>
      <c r="L35" s="2">
        <v>1</v>
      </c>
      <c r="M35" s="2">
        <v>6</v>
      </c>
      <c r="N35" s="2">
        <v>0</v>
      </c>
      <c r="O35" s="1">
        <v>3.4000000000000002E-2</v>
      </c>
      <c r="P35" s="2">
        <f t="shared" si="1"/>
        <v>10</v>
      </c>
    </row>
    <row r="36" spans="1:16" x14ac:dyDescent="0.3">
      <c r="A36" s="2" t="s">
        <v>188</v>
      </c>
      <c r="B36" s="2" t="s">
        <v>187</v>
      </c>
      <c r="C36" s="2">
        <v>20</v>
      </c>
      <c r="D36" s="2">
        <v>30</v>
      </c>
      <c r="E36" s="2">
        <v>30</v>
      </c>
      <c r="F36" s="2">
        <v>30</v>
      </c>
      <c r="G36" s="2">
        <v>16</v>
      </c>
      <c r="H36" s="2">
        <v>3000</v>
      </c>
      <c r="I36" s="2">
        <v>1</v>
      </c>
      <c r="J36" s="2">
        <v>1</v>
      </c>
      <c r="K36" s="2">
        <v>30</v>
      </c>
      <c r="L36" s="2">
        <f t="shared" si="0"/>
        <v>1</v>
      </c>
      <c r="M36" s="2">
        <v>6</v>
      </c>
      <c r="N36" s="2">
        <v>0</v>
      </c>
      <c r="O36" s="1">
        <v>3.4000000000000002E-2</v>
      </c>
      <c r="P36" s="2">
        <v>20</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B9997-DAB4-4EEB-AEAA-9104BB869B4A}">
  <sheetPr>
    <tabColor theme="0" tint="-0.249977111117893"/>
  </sheetPr>
  <dimension ref="A1:D36"/>
  <sheetViews>
    <sheetView showGridLines="0" workbookViewId="0">
      <pane xSplit="1" ySplit="1" topLeftCell="B2" activePane="bottomRight" state="frozen"/>
      <selection pane="topRight" activeCell="B1" sqref="B1"/>
      <selection pane="bottomLeft" activeCell="A2" sqref="A2"/>
      <selection pane="bottomRight" activeCell="F4" sqref="F4"/>
    </sheetView>
  </sheetViews>
  <sheetFormatPr defaultRowHeight="14.4" x14ac:dyDescent="0.3"/>
  <cols>
    <col min="1" max="1" width="15" bestFit="1" customWidth="1"/>
  </cols>
  <sheetData>
    <row r="1" spans="1:4" x14ac:dyDescent="0.3">
      <c r="A1" s="18" t="s">
        <v>207</v>
      </c>
      <c r="B1" s="18" t="s">
        <v>204</v>
      </c>
      <c r="C1" s="18" t="s">
        <v>205</v>
      </c>
      <c r="D1" s="18" t="s">
        <v>206</v>
      </c>
    </row>
    <row r="2" spans="1:4" x14ac:dyDescent="0.3">
      <c r="A2" s="19" t="s">
        <v>192</v>
      </c>
      <c r="B2" s="2">
        <v>1</v>
      </c>
      <c r="C2" s="2">
        <v>1</v>
      </c>
      <c r="D2" s="2">
        <v>1</v>
      </c>
    </row>
    <row r="3" spans="1:4" x14ac:dyDescent="0.3">
      <c r="A3" s="19" t="s">
        <v>213</v>
      </c>
      <c r="B3" s="2">
        <v>1</v>
      </c>
      <c r="C3" s="2">
        <v>1</v>
      </c>
      <c r="D3" s="2">
        <v>1</v>
      </c>
    </row>
    <row r="4" spans="1:4" x14ac:dyDescent="0.3">
      <c r="A4" s="19" t="s">
        <v>214</v>
      </c>
      <c r="B4" s="2">
        <v>1</v>
      </c>
      <c r="C4" s="2">
        <v>1</v>
      </c>
      <c r="D4" s="2">
        <v>1</v>
      </c>
    </row>
    <row r="5" spans="1:4" x14ac:dyDescent="0.3">
      <c r="A5" s="19" t="s">
        <v>215</v>
      </c>
      <c r="B5" s="2">
        <v>1</v>
      </c>
      <c r="C5" s="2">
        <v>1</v>
      </c>
      <c r="D5" s="2">
        <v>1</v>
      </c>
    </row>
    <row r="6" spans="1:4" x14ac:dyDescent="0.3">
      <c r="A6" s="19" t="s">
        <v>216</v>
      </c>
      <c r="B6" s="2">
        <v>1</v>
      </c>
      <c r="C6" s="2">
        <v>1</v>
      </c>
      <c r="D6" s="2">
        <v>1</v>
      </c>
    </row>
    <row r="7" spans="1:4" x14ac:dyDescent="0.3">
      <c r="A7" s="19" t="s">
        <v>217</v>
      </c>
      <c r="B7" s="2">
        <v>1</v>
      </c>
      <c r="C7" s="2">
        <v>1</v>
      </c>
      <c r="D7" s="2">
        <v>1</v>
      </c>
    </row>
    <row r="8" spans="1:4" x14ac:dyDescent="0.3">
      <c r="A8" s="19" t="s">
        <v>218</v>
      </c>
      <c r="B8" s="2">
        <v>1</v>
      </c>
      <c r="C8" s="2">
        <v>1</v>
      </c>
      <c r="D8" s="2">
        <v>1</v>
      </c>
    </row>
    <row r="9" spans="1:4" x14ac:dyDescent="0.3">
      <c r="A9" s="19" t="s">
        <v>219</v>
      </c>
      <c r="B9" s="2">
        <v>1</v>
      </c>
      <c r="C9" s="2">
        <v>1</v>
      </c>
      <c r="D9" s="2">
        <v>1</v>
      </c>
    </row>
    <row r="10" spans="1:4" x14ac:dyDescent="0.3">
      <c r="A10" s="19" t="s">
        <v>220</v>
      </c>
      <c r="B10" s="2">
        <v>1</v>
      </c>
      <c r="C10" s="2">
        <v>1</v>
      </c>
      <c r="D10" s="2">
        <v>1</v>
      </c>
    </row>
    <row r="11" spans="1:4" x14ac:dyDescent="0.3">
      <c r="A11" s="19" t="s">
        <v>221</v>
      </c>
      <c r="B11" s="2">
        <v>1</v>
      </c>
      <c r="C11" s="2">
        <v>1</v>
      </c>
      <c r="D11" s="2">
        <v>1</v>
      </c>
    </row>
    <row r="12" spans="1:4" x14ac:dyDescent="0.3">
      <c r="A12" s="19" t="s">
        <v>222</v>
      </c>
      <c r="B12" s="2">
        <v>1</v>
      </c>
      <c r="C12" s="2">
        <v>1</v>
      </c>
      <c r="D12" s="2">
        <v>1</v>
      </c>
    </row>
    <row r="13" spans="1:4" x14ac:dyDescent="0.3">
      <c r="A13" s="19" t="s">
        <v>223</v>
      </c>
      <c r="B13" s="2">
        <v>1</v>
      </c>
      <c r="C13" s="2">
        <v>1</v>
      </c>
      <c r="D13" s="2">
        <v>1</v>
      </c>
    </row>
    <row r="14" spans="1:4" x14ac:dyDescent="0.3">
      <c r="A14" s="19" t="s">
        <v>224</v>
      </c>
      <c r="B14" s="2">
        <v>1</v>
      </c>
      <c r="C14" s="2">
        <v>1</v>
      </c>
      <c r="D14" s="2">
        <v>1</v>
      </c>
    </row>
    <row r="15" spans="1:4" x14ac:dyDescent="0.3">
      <c r="A15" s="19" t="s">
        <v>225</v>
      </c>
      <c r="B15" s="2">
        <v>1</v>
      </c>
      <c r="C15" s="2">
        <v>1</v>
      </c>
      <c r="D15" s="2">
        <v>1</v>
      </c>
    </row>
    <row r="16" spans="1:4" x14ac:dyDescent="0.3">
      <c r="A16" s="19" t="s">
        <v>226</v>
      </c>
      <c r="B16" s="2">
        <v>1</v>
      </c>
      <c r="C16" s="2">
        <v>1</v>
      </c>
      <c r="D16" s="2">
        <v>1</v>
      </c>
    </row>
    <row r="17" spans="1:4" x14ac:dyDescent="0.3">
      <c r="A17" s="19" t="s">
        <v>227</v>
      </c>
      <c r="B17" s="2">
        <v>1</v>
      </c>
      <c r="C17" s="2">
        <v>1</v>
      </c>
      <c r="D17" s="2">
        <v>1</v>
      </c>
    </row>
    <row r="18" spans="1:4" x14ac:dyDescent="0.3">
      <c r="A18" s="19" t="s">
        <v>228</v>
      </c>
      <c r="B18" s="2">
        <v>1</v>
      </c>
      <c r="C18" s="2">
        <v>1</v>
      </c>
      <c r="D18" s="2">
        <v>1</v>
      </c>
    </row>
    <row r="19" spans="1:4" x14ac:dyDescent="0.3">
      <c r="A19" s="19" t="s">
        <v>229</v>
      </c>
      <c r="B19" s="2">
        <v>1</v>
      </c>
      <c r="C19" s="2">
        <v>1</v>
      </c>
      <c r="D19" s="2">
        <v>1</v>
      </c>
    </row>
    <row r="20" spans="1:4" x14ac:dyDescent="0.3">
      <c r="A20" s="19" t="s">
        <v>230</v>
      </c>
      <c r="B20" s="2">
        <v>1</v>
      </c>
      <c r="C20" s="2">
        <v>1</v>
      </c>
      <c r="D20" s="2">
        <v>1</v>
      </c>
    </row>
    <row r="21" spans="1:4" x14ac:dyDescent="0.3">
      <c r="A21" s="19" t="s">
        <v>231</v>
      </c>
      <c r="B21" s="2">
        <v>1</v>
      </c>
      <c r="C21" s="2">
        <v>1</v>
      </c>
      <c r="D21" s="2">
        <v>1</v>
      </c>
    </row>
    <row r="22" spans="1:4" x14ac:dyDescent="0.3">
      <c r="A22" s="19" t="s">
        <v>232</v>
      </c>
      <c r="B22" s="2">
        <v>1</v>
      </c>
      <c r="C22" s="2">
        <v>1</v>
      </c>
      <c r="D22" s="2">
        <v>1</v>
      </c>
    </row>
    <row r="23" spans="1:4" x14ac:dyDescent="0.3">
      <c r="A23" s="19" t="s">
        <v>233</v>
      </c>
      <c r="B23" s="2">
        <v>1</v>
      </c>
      <c r="C23" s="2">
        <v>1</v>
      </c>
      <c r="D23" s="2">
        <v>1</v>
      </c>
    </row>
    <row r="24" spans="1:4" x14ac:dyDescent="0.3">
      <c r="A24" s="19" t="s">
        <v>234</v>
      </c>
      <c r="B24" s="2">
        <v>1</v>
      </c>
      <c r="C24" s="2">
        <v>1</v>
      </c>
      <c r="D24" s="2">
        <v>1</v>
      </c>
    </row>
    <row r="25" spans="1:4" x14ac:dyDescent="0.3">
      <c r="A25" s="19" t="s">
        <v>235</v>
      </c>
      <c r="B25" s="2">
        <v>1</v>
      </c>
      <c r="C25" s="2">
        <v>1</v>
      </c>
      <c r="D25" s="2">
        <v>1</v>
      </c>
    </row>
    <row r="26" spans="1:4" x14ac:dyDescent="0.3">
      <c r="A26" s="19" t="s">
        <v>236</v>
      </c>
      <c r="B26" s="2">
        <v>1</v>
      </c>
      <c r="C26" s="2">
        <v>1</v>
      </c>
      <c r="D26" s="2">
        <v>1</v>
      </c>
    </row>
    <row r="27" spans="1:4" x14ac:dyDescent="0.3">
      <c r="A27" s="19" t="s">
        <v>237</v>
      </c>
      <c r="B27" s="2">
        <v>1</v>
      </c>
      <c r="C27" s="2">
        <v>1</v>
      </c>
      <c r="D27" s="2">
        <v>1</v>
      </c>
    </row>
    <row r="28" spans="1:4" x14ac:dyDescent="0.3">
      <c r="A28" s="19" t="s">
        <v>238</v>
      </c>
      <c r="B28" s="2">
        <v>1</v>
      </c>
      <c r="C28" s="2">
        <v>1</v>
      </c>
      <c r="D28" s="2">
        <v>1</v>
      </c>
    </row>
    <row r="29" spans="1:4" x14ac:dyDescent="0.3">
      <c r="A29" s="19" t="s">
        <v>239</v>
      </c>
      <c r="B29" s="2">
        <v>1</v>
      </c>
      <c r="C29" s="2">
        <v>1</v>
      </c>
      <c r="D29" s="2">
        <v>1</v>
      </c>
    </row>
    <row r="30" spans="1:4" x14ac:dyDescent="0.3">
      <c r="A30" s="19" t="s">
        <v>240</v>
      </c>
      <c r="B30" s="2">
        <v>1</v>
      </c>
      <c r="C30" s="2">
        <v>1</v>
      </c>
      <c r="D30" s="2">
        <v>1</v>
      </c>
    </row>
    <row r="31" spans="1:4" x14ac:dyDescent="0.3">
      <c r="A31" s="19" t="s">
        <v>241</v>
      </c>
      <c r="B31" s="2">
        <v>1</v>
      </c>
      <c r="C31" s="2">
        <v>1</v>
      </c>
      <c r="D31" s="2">
        <v>1</v>
      </c>
    </row>
    <row r="32" spans="1:4" x14ac:dyDescent="0.3">
      <c r="A32" s="19" t="s">
        <v>242</v>
      </c>
      <c r="B32" s="2">
        <v>1</v>
      </c>
      <c r="C32" s="2">
        <v>1</v>
      </c>
      <c r="D32" s="2">
        <v>1</v>
      </c>
    </row>
    <row r="33" spans="1:4" x14ac:dyDescent="0.3">
      <c r="A33" s="19" t="s">
        <v>243</v>
      </c>
      <c r="B33" s="2">
        <v>1</v>
      </c>
      <c r="C33" s="2">
        <v>1</v>
      </c>
      <c r="D33" s="2">
        <v>1</v>
      </c>
    </row>
    <row r="34" spans="1:4" x14ac:dyDescent="0.3">
      <c r="A34" s="19" t="s">
        <v>244</v>
      </c>
      <c r="B34" s="2">
        <v>1</v>
      </c>
      <c r="C34" s="2">
        <v>1</v>
      </c>
      <c r="D34" s="2">
        <v>1</v>
      </c>
    </row>
    <row r="35" spans="1:4" x14ac:dyDescent="0.3">
      <c r="A35" s="19" t="s">
        <v>190</v>
      </c>
      <c r="B35" s="2">
        <v>1</v>
      </c>
      <c r="C35" s="2">
        <v>1</v>
      </c>
      <c r="D35" s="2">
        <v>1</v>
      </c>
    </row>
    <row r="36" spans="1:4" x14ac:dyDescent="0.3">
      <c r="A36" s="18" t="s">
        <v>188</v>
      </c>
      <c r="B36" s="2">
        <v>1</v>
      </c>
      <c r="C36" s="2">
        <v>1</v>
      </c>
      <c r="D36" s="2">
        <v>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72439-1972-4E19-84CD-08894D61A612}">
  <sheetPr>
    <tabColor rgb="FFFFC000"/>
  </sheetPr>
  <dimension ref="A1:BL246"/>
  <sheetViews>
    <sheetView showGridLines="0" zoomScale="75" zoomScaleNormal="70" workbookViewId="0">
      <pane ySplit="4" topLeftCell="A32" activePane="bottomLeft" state="frozen"/>
      <selection pane="bottomLeft" sqref="A1:G1"/>
    </sheetView>
  </sheetViews>
  <sheetFormatPr defaultColWidth="8" defaultRowHeight="14.4" x14ac:dyDescent="0.3"/>
  <cols>
    <col min="1" max="1" width="26.6640625" style="87" bestFit="1" customWidth="1"/>
    <col min="2" max="2" width="18.77734375" style="118" customWidth="1"/>
    <col min="3" max="3" width="12.109375" style="87" customWidth="1"/>
    <col min="4" max="4" width="26.44140625" style="118" bestFit="1" customWidth="1"/>
    <col min="5" max="5" width="88.109375" style="88" customWidth="1"/>
    <col min="6" max="6" width="17.44140625" style="57" customWidth="1"/>
    <col min="7" max="7" width="13.109375" style="57" customWidth="1"/>
    <col min="8" max="8" width="11.109375" style="57" customWidth="1"/>
    <col min="9" max="10" width="17.33203125" style="57" customWidth="1"/>
    <col min="11" max="11" width="14.33203125" style="43" customWidth="1"/>
    <col min="12" max="12" width="11.33203125" style="43" customWidth="1"/>
    <col min="13" max="13" width="39.6640625" style="43" customWidth="1"/>
    <col min="14" max="16384" width="8" style="43"/>
  </cols>
  <sheetData>
    <row r="1" spans="1:14" s="91" customFormat="1" ht="21" x14ac:dyDescent="0.4">
      <c r="A1" s="199" t="s">
        <v>584</v>
      </c>
      <c r="B1" s="199"/>
      <c r="C1" s="199"/>
      <c r="D1" s="199"/>
      <c r="E1" s="199"/>
      <c r="F1" s="199"/>
      <c r="G1" s="199"/>
      <c r="H1" s="99"/>
      <c r="I1" s="99"/>
      <c r="J1" s="99"/>
    </row>
    <row r="3" spans="1:14" ht="15" customHeight="1" x14ac:dyDescent="0.3">
      <c r="A3" s="87" t="s">
        <v>582</v>
      </c>
    </row>
    <row r="4" spans="1:14" s="125" customFormat="1" x14ac:dyDescent="0.3">
      <c r="A4" s="119" t="s">
        <v>775</v>
      </c>
      <c r="B4" s="119" t="s">
        <v>275</v>
      </c>
      <c r="C4" s="119" t="s">
        <v>320</v>
      </c>
      <c r="D4" s="119" t="s">
        <v>321</v>
      </c>
      <c r="E4" s="102" t="s">
        <v>322</v>
      </c>
      <c r="F4" s="102" t="s">
        <v>323</v>
      </c>
      <c r="G4" s="102" t="s">
        <v>324</v>
      </c>
      <c r="H4" s="102" t="s">
        <v>325</v>
      </c>
      <c r="I4" s="102" t="s">
        <v>572</v>
      </c>
      <c r="J4" s="102" t="s">
        <v>716</v>
      </c>
    </row>
    <row r="5" spans="1:14" x14ac:dyDescent="0.3">
      <c r="A5" s="42"/>
      <c r="B5" s="120" t="s">
        <v>279</v>
      </c>
      <c r="C5" s="42" t="s">
        <v>326</v>
      </c>
      <c r="D5" s="106"/>
      <c r="E5" s="151" t="s">
        <v>327</v>
      </c>
      <c r="F5" s="152"/>
      <c r="G5" s="153"/>
      <c r="H5" s="153"/>
      <c r="I5" s="153" t="s">
        <v>581</v>
      </c>
      <c r="J5" s="153"/>
    </row>
    <row r="6" spans="1:14" x14ac:dyDescent="0.3">
      <c r="A6" s="150" t="str">
        <f t="shared" ref="A6:A26" si="0">IF(I6=A$3,HYPERLINK("#'"&amp;B6&amp;"'!A1",B6),_xlfn.CONCAT("Please use ",I6," file"))</f>
        <v>Please use gen_data file</v>
      </c>
      <c r="B6" s="112" t="s">
        <v>279</v>
      </c>
      <c r="C6" s="44" t="s">
        <v>321</v>
      </c>
      <c r="D6" s="154" t="s">
        <v>335</v>
      </c>
      <c r="E6" s="46" t="s">
        <v>336</v>
      </c>
      <c r="F6" s="50" t="s">
        <v>330</v>
      </c>
      <c r="G6" s="45" t="s">
        <v>331</v>
      </c>
      <c r="H6" s="45" t="s">
        <v>332</v>
      </c>
      <c r="I6" s="45" t="s">
        <v>581</v>
      </c>
      <c r="J6" s="45" t="s">
        <v>717</v>
      </c>
    </row>
    <row r="7" spans="1:14" x14ac:dyDescent="0.3">
      <c r="A7" s="150" t="str">
        <f t="shared" si="0"/>
        <v>Please use gen_data file</v>
      </c>
      <c r="B7" s="112" t="s">
        <v>279</v>
      </c>
      <c r="C7" s="44" t="s">
        <v>321</v>
      </c>
      <c r="D7" s="154" t="s">
        <v>339</v>
      </c>
      <c r="E7" s="46" t="s">
        <v>340</v>
      </c>
      <c r="F7" s="50" t="s">
        <v>330</v>
      </c>
      <c r="G7" s="45" t="s">
        <v>331</v>
      </c>
      <c r="H7" s="45" t="s">
        <v>332</v>
      </c>
      <c r="I7" s="45" t="s">
        <v>581</v>
      </c>
      <c r="J7" s="45" t="s">
        <v>717</v>
      </c>
    </row>
    <row r="8" spans="1:14" x14ac:dyDescent="0.3">
      <c r="A8" s="150" t="str">
        <f t="shared" si="0"/>
        <v>Please use gen_data file</v>
      </c>
      <c r="B8" s="112" t="s">
        <v>279</v>
      </c>
      <c r="C8" s="44" t="s">
        <v>321</v>
      </c>
      <c r="D8" s="154" t="s">
        <v>6</v>
      </c>
      <c r="E8" s="72" t="s">
        <v>341</v>
      </c>
      <c r="F8" s="50" t="s">
        <v>330</v>
      </c>
      <c r="G8" s="45" t="s">
        <v>331</v>
      </c>
      <c r="H8" s="45" t="s">
        <v>332</v>
      </c>
      <c r="I8" s="45" t="s">
        <v>581</v>
      </c>
      <c r="J8" s="45" t="s">
        <v>717</v>
      </c>
    </row>
    <row r="9" spans="1:14" ht="43.2" x14ac:dyDescent="0.3">
      <c r="A9" s="150" t="str">
        <f t="shared" si="0"/>
        <v>Please use gen_data file</v>
      </c>
      <c r="B9" s="112" t="s">
        <v>279</v>
      </c>
      <c r="C9" s="44" t="s">
        <v>321</v>
      </c>
      <c r="D9" s="154" t="s">
        <v>366</v>
      </c>
      <c r="E9" s="72" t="s">
        <v>367</v>
      </c>
      <c r="F9" s="50" t="s">
        <v>330</v>
      </c>
      <c r="G9" s="45" t="s">
        <v>331</v>
      </c>
      <c r="H9" s="45" t="s">
        <v>332</v>
      </c>
      <c r="I9" s="45" t="s">
        <v>581</v>
      </c>
      <c r="J9" s="45" t="s">
        <v>717</v>
      </c>
    </row>
    <row r="10" spans="1:14" ht="28.8" x14ac:dyDescent="0.3">
      <c r="A10" s="150" t="str">
        <f t="shared" si="0"/>
        <v>Please use gen_data file</v>
      </c>
      <c r="B10" s="112" t="s">
        <v>279</v>
      </c>
      <c r="C10" s="44" t="s">
        <v>321</v>
      </c>
      <c r="D10" s="154" t="s">
        <v>328</v>
      </c>
      <c r="E10" s="46" t="s">
        <v>329</v>
      </c>
      <c r="F10" s="45" t="s">
        <v>330</v>
      </c>
      <c r="G10" s="45" t="s">
        <v>331</v>
      </c>
      <c r="H10" s="45" t="s">
        <v>332</v>
      </c>
      <c r="I10" s="45" t="s">
        <v>581</v>
      </c>
      <c r="J10" s="45" t="s">
        <v>717</v>
      </c>
      <c r="L10" s="47" t="s">
        <v>333</v>
      </c>
      <c r="M10" s="48" t="s">
        <v>334</v>
      </c>
      <c r="N10" s="49"/>
    </row>
    <row r="11" spans="1:14" ht="43.2" x14ac:dyDescent="0.3">
      <c r="A11" s="150" t="str">
        <f t="shared" si="0"/>
        <v>Please use gen_data file</v>
      </c>
      <c r="B11" s="112" t="s">
        <v>279</v>
      </c>
      <c r="C11" s="44" t="s">
        <v>321</v>
      </c>
      <c r="D11" s="154" t="s">
        <v>342</v>
      </c>
      <c r="E11" s="46" t="s">
        <v>343</v>
      </c>
      <c r="F11" s="50" t="s">
        <v>330</v>
      </c>
      <c r="G11" s="45" t="s">
        <v>344</v>
      </c>
      <c r="H11" s="45" t="s">
        <v>332</v>
      </c>
      <c r="I11" s="45" t="s">
        <v>581</v>
      </c>
      <c r="J11" s="45" t="s">
        <v>717</v>
      </c>
      <c r="L11" s="51" t="s">
        <v>337</v>
      </c>
      <c r="M11" s="52" t="s">
        <v>338</v>
      </c>
      <c r="N11" s="53"/>
    </row>
    <row r="12" spans="1:14" x14ac:dyDescent="0.3">
      <c r="A12" s="150" t="str">
        <f t="shared" si="0"/>
        <v>Please use gen_data file</v>
      </c>
      <c r="B12" s="112" t="s">
        <v>279</v>
      </c>
      <c r="C12" s="44" t="s">
        <v>321</v>
      </c>
      <c r="D12" s="154" t="s">
        <v>198</v>
      </c>
      <c r="E12" s="46" t="s">
        <v>345</v>
      </c>
      <c r="F12" s="50" t="s">
        <v>330</v>
      </c>
      <c r="G12" s="45" t="s">
        <v>346</v>
      </c>
      <c r="H12" s="45" t="s">
        <v>347</v>
      </c>
      <c r="I12" s="45" t="s">
        <v>581</v>
      </c>
      <c r="J12" s="45" t="s">
        <v>717</v>
      </c>
      <c r="L12" s="54"/>
      <c r="M12" s="55"/>
      <c r="N12" s="56"/>
    </row>
    <row r="13" spans="1:14" x14ac:dyDescent="0.3">
      <c r="A13" s="150" t="str">
        <f t="shared" si="0"/>
        <v>Please use gen_data file</v>
      </c>
      <c r="B13" s="112" t="s">
        <v>279</v>
      </c>
      <c r="C13" s="44" t="s">
        <v>321</v>
      </c>
      <c r="D13" s="154" t="s">
        <v>398</v>
      </c>
      <c r="E13" s="46" t="s">
        <v>348</v>
      </c>
      <c r="F13" s="50" t="s">
        <v>349</v>
      </c>
      <c r="G13" s="45" t="s">
        <v>350</v>
      </c>
      <c r="H13" s="45" t="s">
        <v>347</v>
      </c>
      <c r="I13" s="45" t="s">
        <v>581</v>
      </c>
      <c r="J13" s="45" t="s">
        <v>717</v>
      </c>
    </row>
    <row r="14" spans="1:14" x14ac:dyDescent="0.3">
      <c r="A14" s="150" t="str">
        <f t="shared" si="0"/>
        <v>Please use gen_data file</v>
      </c>
      <c r="B14" s="112" t="s">
        <v>279</v>
      </c>
      <c r="C14" s="44" t="s">
        <v>321</v>
      </c>
      <c r="D14" s="154" t="s">
        <v>199</v>
      </c>
      <c r="E14" s="39" t="s">
        <v>376</v>
      </c>
      <c r="F14" s="50" t="s">
        <v>358</v>
      </c>
      <c r="G14" s="45" t="s">
        <v>344</v>
      </c>
      <c r="H14" s="45" t="s">
        <v>347</v>
      </c>
      <c r="I14" s="45" t="s">
        <v>581</v>
      </c>
      <c r="J14" s="45" t="s">
        <v>717</v>
      </c>
    </row>
    <row r="15" spans="1:14" x14ac:dyDescent="0.3">
      <c r="A15" s="150" t="str">
        <f t="shared" si="0"/>
        <v>Please use gen_data file</v>
      </c>
      <c r="B15" s="112" t="s">
        <v>279</v>
      </c>
      <c r="C15" s="44" t="s">
        <v>321</v>
      </c>
      <c r="D15" s="154" t="s">
        <v>200</v>
      </c>
      <c r="E15" s="39" t="s">
        <v>377</v>
      </c>
      <c r="F15" s="50" t="s">
        <v>358</v>
      </c>
      <c r="G15" s="45" t="s">
        <v>344</v>
      </c>
      <c r="H15" s="45" t="s">
        <v>347</v>
      </c>
      <c r="I15" s="45" t="s">
        <v>581</v>
      </c>
      <c r="J15" s="45" t="s">
        <v>717</v>
      </c>
    </row>
    <row r="16" spans="1:14" x14ac:dyDescent="0.3">
      <c r="A16" s="150" t="str">
        <f t="shared" si="0"/>
        <v>Please use gen_data file</v>
      </c>
      <c r="B16" s="112" t="s">
        <v>279</v>
      </c>
      <c r="C16" s="44" t="s">
        <v>321</v>
      </c>
      <c r="D16" s="154" t="s">
        <v>351</v>
      </c>
      <c r="E16" s="46" t="s">
        <v>352</v>
      </c>
      <c r="F16" s="50" t="s">
        <v>349</v>
      </c>
      <c r="G16" s="45" t="s">
        <v>353</v>
      </c>
      <c r="H16" s="45" t="s">
        <v>332</v>
      </c>
      <c r="I16" s="45" t="s">
        <v>581</v>
      </c>
      <c r="J16" s="45" t="s">
        <v>717</v>
      </c>
    </row>
    <row r="17" spans="1:10" x14ac:dyDescent="0.3">
      <c r="A17" s="150" t="str">
        <f t="shared" si="0"/>
        <v>Please use gen_data file</v>
      </c>
      <c r="B17" s="112" t="s">
        <v>279</v>
      </c>
      <c r="C17" s="44" t="s">
        <v>321</v>
      </c>
      <c r="D17" s="154" t="s">
        <v>354</v>
      </c>
      <c r="E17" s="46" t="s">
        <v>355</v>
      </c>
      <c r="F17" s="50" t="s">
        <v>349</v>
      </c>
      <c r="G17" s="45" t="s">
        <v>353</v>
      </c>
      <c r="H17" s="45" t="s">
        <v>332</v>
      </c>
      <c r="I17" s="45" t="s">
        <v>581</v>
      </c>
      <c r="J17" s="45" t="s">
        <v>717</v>
      </c>
    </row>
    <row r="18" spans="1:10" ht="43.2" x14ac:dyDescent="0.3">
      <c r="A18" s="150" t="str">
        <f t="shared" si="0"/>
        <v>Please use gen_data file</v>
      </c>
      <c r="B18" s="112" t="s">
        <v>279</v>
      </c>
      <c r="C18" s="44" t="s">
        <v>321</v>
      </c>
      <c r="D18" s="154" t="s">
        <v>380</v>
      </c>
      <c r="E18" s="46" t="s">
        <v>381</v>
      </c>
      <c r="F18" s="50" t="s">
        <v>379</v>
      </c>
      <c r="G18" s="45" t="s">
        <v>353</v>
      </c>
      <c r="H18" s="45" t="s">
        <v>332</v>
      </c>
      <c r="I18" s="45" t="s">
        <v>581</v>
      </c>
      <c r="J18" s="45" t="s">
        <v>717</v>
      </c>
    </row>
    <row r="19" spans="1:10" x14ac:dyDescent="0.3">
      <c r="A19" s="150" t="str">
        <f t="shared" si="0"/>
        <v>Please use gen_data file</v>
      </c>
      <c r="B19" s="112" t="s">
        <v>279</v>
      </c>
      <c r="C19" s="44" t="s">
        <v>321</v>
      </c>
      <c r="D19" s="154" t="s">
        <v>356</v>
      </c>
      <c r="E19" s="46" t="s">
        <v>357</v>
      </c>
      <c r="F19" s="50" t="s">
        <v>358</v>
      </c>
      <c r="G19" s="45" t="s">
        <v>353</v>
      </c>
      <c r="H19" s="45" t="s">
        <v>332</v>
      </c>
      <c r="I19" s="45" t="s">
        <v>581</v>
      </c>
      <c r="J19" s="45" t="s">
        <v>717</v>
      </c>
    </row>
    <row r="20" spans="1:10" x14ac:dyDescent="0.3">
      <c r="A20" s="150" t="str">
        <f t="shared" si="0"/>
        <v>Please use gen_data file</v>
      </c>
      <c r="B20" s="112" t="s">
        <v>279</v>
      </c>
      <c r="C20" s="44" t="s">
        <v>321</v>
      </c>
      <c r="D20" s="154" t="s">
        <v>359</v>
      </c>
      <c r="E20" s="46" t="s">
        <v>360</v>
      </c>
      <c r="F20" s="50" t="s">
        <v>358</v>
      </c>
      <c r="G20" s="45" t="s">
        <v>353</v>
      </c>
      <c r="H20" s="45" t="s">
        <v>332</v>
      </c>
      <c r="I20" s="45" t="s">
        <v>581</v>
      </c>
      <c r="J20" s="45" t="s">
        <v>717</v>
      </c>
    </row>
    <row r="21" spans="1:10" x14ac:dyDescent="0.3">
      <c r="A21" s="150" t="str">
        <f t="shared" si="0"/>
        <v>Please use gen_data file</v>
      </c>
      <c r="B21" s="112" t="s">
        <v>279</v>
      </c>
      <c r="C21" s="44" t="s">
        <v>321</v>
      </c>
      <c r="D21" s="154" t="s">
        <v>361</v>
      </c>
      <c r="E21" s="46" t="s">
        <v>362</v>
      </c>
      <c r="F21" s="50" t="s">
        <v>363</v>
      </c>
      <c r="G21" s="45" t="s">
        <v>353</v>
      </c>
      <c r="H21" s="45" t="s">
        <v>332</v>
      </c>
      <c r="I21" s="45" t="s">
        <v>581</v>
      </c>
      <c r="J21" s="45" t="s">
        <v>717</v>
      </c>
    </row>
    <row r="22" spans="1:10" x14ac:dyDescent="0.3">
      <c r="A22" s="150" t="str">
        <f t="shared" si="0"/>
        <v>Please use gen_data file</v>
      </c>
      <c r="B22" s="112" t="s">
        <v>279</v>
      </c>
      <c r="C22" s="44" t="s">
        <v>321</v>
      </c>
      <c r="D22" s="154" t="s">
        <v>364</v>
      </c>
      <c r="E22" s="46" t="s">
        <v>365</v>
      </c>
      <c r="F22" s="50" t="s">
        <v>363</v>
      </c>
      <c r="G22" s="45" t="s">
        <v>353</v>
      </c>
      <c r="H22" s="45" t="s">
        <v>332</v>
      </c>
      <c r="I22" s="45" t="s">
        <v>581</v>
      </c>
      <c r="J22" s="45" t="s">
        <v>717</v>
      </c>
    </row>
    <row r="23" spans="1:10" x14ac:dyDescent="0.3">
      <c r="A23" s="150" t="str">
        <f t="shared" si="0"/>
        <v>Please use gen_data file</v>
      </c>
      <c r="B23" s="112" t="s">
        <v>279</v>
      </c>
      <c r="C23" s="44" t="s">
        <v>321</v>
      </c>
      <c r="D23" s="154" t="s">
        <v>374</v>
      </c>
      <c r="E23" s="39" t="s">
        <v>375</v>
      </c>
      <c r="F23" s="45" t="s">
        <v>373</v>
      </c>
      <c r="G23" s="45" t="s">
        <v>353</v>
      </c>
      <c r="H23" s="45" t="s">
        <v>332</v>
      </c>
      <c r="I23" s="45" t="s">
        <v>581</v>
      </c>
      <c r="J23" s="45" t="s">
        <v>717</v>
      </c>
    </row>
    <row r="24" spans="1:10" ht="28.8" x14ac:dyDescent="0.3">
      <c r="A24" s="150" t="str">
        <f t="shared" si="0"/>
        <v>Please use gen_data file</v>
      </c>
      <c r="B24" s="112" t="s">
        <v>279</v>
      </c>
      <c r="C24" s="44" t="s">
        <v>321</v>
      </c>
      <c r="D24" s="154" t="s">
        <v>368</v>
      </c>
      <c r="E24" s="46" t="s">
        <v>369</v>
      </c>
      <c r="F24" s="50" t="s">
        <v>370</v>
      </c>
      <c r="G24" s="45" t="s">
        <v>353</v>
      </c>
      <c r="H24" s="45" t="s">
        <v>332</v>
      </c>
      <c r="I24" s="45" t="s">
        <v>581</v>
      </c>
      <c r="J24" s="45" t="s">
        <v>717</v>
      </c>
    </row>
    <row r="25" spans="1:10" ht="28.8" x14ac:dyDescent="0.3">
      <c r="A25" s="150" t="str">
        <f t="shared" si="0"/>
        <v>Please use gen_data file</v>
      </c>
      <c r="B25" s="112" t="s">
        <v>279</v>
      </c>
      <c r="C25" s="44" t="s">
        <v>321</v>
      </c>
      <c r="D25" s="154" t="s">
        <v>371</v>
      </c>
      <c r="E25" s="72" t="s">
        <v>372</v>
      </c>
      <c r="F25" s="50" t="s">
        <v>370</v>
      </c>
      <c r="G25" s="45" t="s">
        <v>353</v>
      </c>
      <c r="H25" s="45" t="s">
        <v>332</v>
      </c>
      <c r="I25" s="45" t="s">
        <v>581</v>
      </c>
      <c r="J25" s="45" t="s">
        <v>717</v>
      </c>
    </row>
    <row r="26" spans="1:10" ht="28.8" x14ac:dyDescent="0.3">
      <c r="A26" s="150" t="str">
        <f t="shared" si="0"/>
        <v>Please use gen_data file</v>
      </c>
      <c r="B26" s="112" t="s">
        <v>279</v>
      </c>
      <c r="C26" s="44" t="s">
        <v>321</v>
      </c>
      <c r="D26" s="154" t="s">
        <v>378</v>
      </c>
      <c r="E26" s="46" t="s">
        <v>777</v>
      </c>
      <c r="F26" s="50" t="s">
        <v>379</v>
      </c>
      <c r="G26" s="45" t="s">
        <v>353</v>
      </c>
      <c r="H26" s="45" t="s">
        <v>332</v>
      </c>
      <c r="I26" s="45" t="s">
        <v>581</v>
      </c>
      <c r="J26" s="45" t="s">
        <v>717</v>
      </c>
    </row>
    <row r="27" spans="1:10" ht="57.6" x14ac:dyDescent="0.3">
      <c r="A27" s="58"/>
      <c r="B27" s="121" t="s">
        <v>281</v>
      </c>
      <c r="C27" s="58" t="s">
        <v>326</v>
      </c>
      <c r="D27" s="107"/>
      <c r="E27" s="155" t="s">
        <v>382</v>
      </c>
      <c r="F27" s="156"/>
      <c r="G27" s="157"/>
      <c r="H27" s="157"/>
      <c r="I27" s="157" t="s">
        <v>581</v>
      </c>
      <c r="J27" s="157"/>
    </row>
    <row r="28" spans="1:10" x14ac:dyDescent="0.3">
      <c r="A28" s="150" t="str">
        <f t="shared" ref="A28:A35" si="1">IF(I28=A$3,HYPERLINK("#'"&amp;B28&amp;"'!A1",B28),_xlfn.CONCAT("Please use ",I28," file"))</f>
        <v>Please use gen_data file</v>
      </c>
      <c r="B28" s="112" t="s">
        <v>281</v>
      </c>
      <c r="C28" s="44" t="s">
        <v>321</v>
      </c>
      <c r="D28" s="154" t="s">
        <v>6</v>
      </c>
      <c r="E28" s="72" t="s">
        <v>341</v>
      </c>
      <c r="F28" s="45" t="s">
        <v>330</v>
      </c>
      <c r="G28" s="45" t="s">
        <v>331</v>
      </c>
      <c r="H28" s="45" t="s">
        <v>332</v>
      </c>
      <c r="I28" s="45" t="s">
        <v>581</v>
      </c>
      <c r="J28" s="45" t="s">
        <v>717</v>
      </c>
    </row>
    <row r="29" spans="1:10" ht="43.2" x14ac:dyDescent="0.3">
      <c r="A29" s="150" t="str">
        <f t="shared" si="1"/>
        <v>Please use gen_data file</v>
      </c>
      <c r="B29" s="112" t="s">
        <v>281</v>
      </c>
      <c r="C29" s="44" t="s">
        <v>321</v>
      </c>
      <c r="D29" s="154" t="s">
        <v>366</v>
      </c>
      <c r="E29" s="72" t="s">
        <v>367</v>
      </c>
      <c r="F29" s="50" t="s">
        <v>330</v>
      </c>
      <c r="G29" s="45" t="s">
        <v>331</v>
      </c>
      <c r="H29" s="45" t="s">
        <v>332</v>
      </c>
      <c r="I29" s="45" t="s">
        <v>581</v>
      </c>
      <c r="J29" s="45" t="s">
        <v>717</v>
      </c>
    </row>
    <row r="30" spans="1:10" x14ac:dyDescent="0.3">
      <c r="A30" s="150" t="str">
        <f t="shared" si="1"/>
        <v>Please use gen_data file</v>
      </c>
      <c r="B30" s="112" t="s">
        <v>281</v>
      </c>
      <c r="C30" s="44" t="s">
        <v>321</v>
      </c>
      <c r="D30" s="154" t="s">
        <v>634</v>
      </c>
      <c r="E30" s="46" t="s">
        <v>383</v>
      </c>
      <c r="F30" s="50" t="s">
        <v>373</v>
      </c>
      <c r="G30" s="45" t="s">
        <v>353</v>
      </c>
      <c r="H30" s="45" t="s">
        <v>332</v>
      </c>
      <c r="I30" s="45" t="s">
        <v>581</v>
      </c>
      <c r="J30" s="45" t="s">
        <v>717</v>
      </c>
    </row>
    <row r="31" spans="1:10" x14ac:dyDescent="0.3">
      <c r="A31" s="150" t="str">
        <f t="shared" si="1"/>
        <v>Please use gen_data file</v>
      </c>
      <c r="B31" s="112" t="s">
        <v>281</v>
      </c>
      <c r="C31" s="44" t="s">
        <v>321</v>
      </c>
      <c r="D31" s="154" t="s">
        <v>635</v>
      </c>
      <c r="E31" s="46" t="s">
        <v>384</v>
      </c>
      <c r="F31" s="50" t="s">
        <v>373</v>
      </c>
      <c r="G31" s="45" t="s">
        <v>353</v>
      </c>
      <c r="H31" s="45" t="s">
        <v>332</v>
      </c>
      <c r="I31" s="45" t="s">
        <v>581</v>
      </c>
      <c r="J31" s="45" t="s">
        <v>717</v>
      </c>
    </row>
    <row r="32" spans="1:10" x14ac:dyDescent="0.3">
      <c r="A32" s="150" t="str">
        <f t="shared" si="1"/>
        <v>Please use gen_data file</v>
      </c>
      <c r="B32" s="112" t="s">
        <v>281</v>
      </c>
      <c r="C32" s="44" t="s">
        <v>321</v>
      </c>
      <c r="D32" s="154" t="s">
        <v>636</v>
      </c>
      <c r="E32" s="46" t="s">
        <v>385</v>
      </c>
      <c r="F32" s="50" t="s">
        <v>373</v>
      </c>
      <c r="G32" s="45" t="s">
        <v>353</v>
      </c>
      <c r="H32" s="45" t="s">
        <v>332</v>
      </c>
      <c r="I32" s="45" t="s">
        <v>581</v>
      </c>
      <c r="J32" s="45" t="s">
        <v>717</v>
      </c>
    </row>
    <row r="33" spans="1:10" x14ac:dyDescent="0.3">
      <c r="A33" s="150" t="str">
        <f t="shared" si="1"/>
        <v>Please use gen_data file</v>
      </c>
      <c r="B33" s="112" t="s">
        <v>281</v>
      </c>
      <c r="C33" s="44" t="s">
        <v>321</v>
      </c>
      <c r="D33" s="154" t="s">
        <v>637</v>
      </c>
      <c r="E33" s="46" t="s">
        <v>386</v>
      </c>
      <c r="F33" s="50" t="s">
        <v>373</v>
      </c>
      <c r="G33" s="45" t="s">
        <v>353</v>
      </c>
      <c r="H33" s="45" t="s">
        <v>332</v>
      </c>
      <c r="I33" s="45" t="s">
        <v>581</v>
      </c>
      <c r="J33" s="45" t="s">
        <v>717</v>
      </c>
    </row>
    <row r="34" spans="1:10" ht="38.4" customHeight="1" x14ac:dyDescent="0.3">
      <c r="A34" s="150" t="str">
        <f t="shared" si="1"/>
        <v>Please use gen_data file</v>
      </c>
      <c r="B34" s="112" t="s">
        <v>281</v>
      </c>
      <c r="C34" s="44"/>
      <c r="D34" s="154" t="s">
        <v>387</v>
      </c>
      <c r="E34" s="46"/>
      <c r="F34" s="50"/>
      <c r="G34" s="45"/>
      <c r="H34" s="45"/>
      <c r="I34" s="45" t="s">
        <v>581</v>
      </c>
      <c r="J34" s="45" t="s">
        <v>717</v>
      </c>
    </row>
    <row r="35" spans="1:10" x14ac:dyDescent="0.3">
      <c r="A35" s="150" t="str">
        <f t="shared" si="1"/>
        <v>Please use gen_data file</v>
      </c>
      <c r="B35" s="112" t="s">
        <v>281</v>
      </c>
      <c r="C35" s="44" t="s">
        <v>321</v>
      </c>
      <c r="D35" s="154" t="s">
        <v>638</v>
      </c>
      <c r="E35" s="46" t="s">
        <v>388</v>
      </c>
      <c r="F35" s="50" t="s">
        <v>373</v>
      </c>
      <c r="G35" s="45" t="s">
        <v>353</v>
      </c>
      <c r="H35" s="45" t="s">
        <v>332</v>
      </c>
      <c r="I35" s="45" t="s">
        <v>581</v>
      </c>
      <c r="J35" s="45" t="s">
        <v>717</v>
      </c>
    </row>
    <row r="36" spans="1:10" s="59" customFormat="1" x14ac:dyDescent="0.3">
      <c r="A36" s="58"/>
      <c r="B36" s="121" t="s">
        <v>283</v>
      </c>
      <c r="C36" s="58" t="s">
        <v>326</v>
      </c>
      <c r="D36" s="158"/>
      <c r="E36" s="155" t="s">
        <v>284</v>
      </c>
      <c r="F36" s="159"/>
      <c r="G36" s="157"/>
      <c r="H36" s="157"/>
      <c r="I36" s="157" t="s">
        <v>581</v>
      </c>
      <c r="J36" s="157"/>
    </row>
    <row r="37" spans="1:10" x14ac:dyDescent="0.3">
      <c r="A37" s="150" t="str">
        <f t="shared" ref="A37:A42" si="2">IF(I37=A$3,HYPERLINK("#'"&amp;B37&amp;"'!A1",B37),_xlfn.CONCAT("Please use ",I37," file"))</f>
        <v>Please use gen_data file</v>
      </c>
      <c r="B37" s="112" t="s">
        <v>283</v>
      </c>
      <c r="C37" s="44" t="s">
        <v>321</v>
      </c>
      <c r="D37" s="154" t="s">
        <v>6</v>
      </c>
      <c r="E37" s="72" t="s">
        <v>341</v>
      </c>
      <c r="F37" s="45" t="s">
        <v>330</v>
      </c>
      <c r="G37" s="45" t="s">
        <v>331</v>
      </c>
      <c r="H37" s="45" t="s">
        <v>332</v>
      </c>
      <c r="I37" s="45" t="s">
        <v>581</v>
      </c>
      <c r="J37" s="45" t="s">
        <v>717</v>
      </c>
    </row>
    <row r="38" spans="1:10" ht="43.2" x14ac:dyDescent="0.3">
      <c r="A38" s="150" t="str">
        <f t="shared" si="2"/>
        <v>Please use gen_data file</v>
      </c>
      <c r="B38" s="112" t="s">
        <v>283</v>
      </c>
      <c r="C38" s="44" t="s">
        <v>321</v>
      </c>
      <c r="D38" s="154" t="s">
        <v>366</v>
      </c>
      <c r="E38" s="72" t="s">
        <v>367</v>
      </c>
      <c r="F38" s="50" t="s">
        <v>330</v>
      </c>
      <c r="G38" s="45" t="s">
        <v>331</v>
      </c>
      <c r="H38" s="45" t="s">
        <v>332</v>
      </c>
      <c r="I38" s="45" t="s">
        <v>581</v>
      </c>
      <c r="J38" s="45" t="s">
        <v>717</v>
      </c>
    </row>
    <row r="39" spans="1:10" x14ac:dyDescent="0.3">
      <c r="A39" s="150" t="str">
        <f t="shared" si="2"/>
        <v>Please use gen_data file</v>
      </c>
      <c r="B39" s="112" t="s">
        <v>283</v>
      </c>
      <c r="C39" s="44" t="s">
        <v>321</v>
      </c>
      <c r="D39" s="154" t="s">
        <v>634</v>
      </c>
      <c r="E39" s="46" t="s">
        <v>389</v>
      </c>
      <c r="F39" s="50" t="s">
        <v>349</v>
      </c>
      <c r="G39" s="45" t="s">
        <v>353</v>
      </c>
      <c r="H39" s="45" t="s">
        <v>332</v>
      </c>
      <c r="I39" s="45" t="s">
        <v>581</v>
      </c>
      <c r="J39" s="45" t="s">
        <v>717</v>
      </c>
    </row>
    <row r="40" spans="1:10" x14ac:dyDescent="0.3">
      <c r="A40" s="150" t="str">
        <f t="shared" si="2"/>
        <v>Please use gen_data file</v>
      </c>
      <c r="B40" s="112" t="s">
        <v>283</v>
      </c>
      <c r="C40" s="44" t="s">
        <v>321</v>
      </c>
      <c r="D40" s="154" t="s">
        <v>635</v>
      </c>
      <c r="E40" s="46" t="s">
        <v>390</v>
      </c>
      <c r="F40" s="50" t="s">
        <v>349</v>
      </c>
      <c r="G40" s="45" t="s">
        <v>353</v>
      </c>
      <c r="H40" s="45" t="s">
        <v>332</v>
      </c>
      <c r="I40" s="45" t="s">
        <v>581</v>
      </c>
      <c r="J40" s="45" t="s">
        <v>717</v>
      </c>
    </row>
    <row r="41" spans="1:10" x14ac:dyDescent="0.3">
      <c r="A41" s="150" t="str">
        <f t="shared" si="2"/>
        <v>Please use gen_data file</v>
      </c>
      <c r="B41" s="112" t="s">
        <v>283</v>
      </c>
      <c r="C41" s="44" t="s">
        <v>321</v>
      </c>
      <c r="D41" s="154" t="s">
        <v>636</v>
      </c>
      <c r="E41" s="46" t="s">
        <v>391</v>
      </c>
      <c r="F41" s="50" t="s">
        <v>349</v>
      </c>
      <c r="G41" s="45" t="s">
        <v>353</v>
      </c>
      <c r="H41" s="45" t="s">
        <v>332</v>
      </c>
      <c r="I41" s="45" t="s">
        <v>581</v>
      </c>
      <c r="J41" s="45" t="s">
        <v>717</v>
      </c>
    </row>
    <row r="42" spans="1:10" x14ac:dyDescent="0.3">
      <c r="A42" s="150" t="str">
        <f t="shared" si="2"/>
        <v>Please use gen_data file</v>
      </c>
      <c r="B42" s="112" t="s">
        <v>283</v>
      </c>
      <c r="C42" s="44" t="s">
        <v>321</v>
      </c>
      <c r="D42" s="154" t="s">
        <v>637</v>
      </c>
      <c r="E42" s="46" t="s">
        <v>392</v>
      </c>
      <c r="F42" s="50" t="s">
        <v>349</v>
      </c>
      <c r="G42" s="45" t="s">
        <v>353</v>
      </c>
      <c r="H42" s="45" t="s">
        <v>332</v>
      </c>
      <c r="I42" s="45" t="s">
        <v>581</v>
      </c>
      <c r="J42" s="45" t="s">
        <v>717</v>
      </c>
    </row>
    <row r="43" spans="1:10" x14ac:dyDescent="0.3">
      <c r="A43" s="129"/>
      <c r="B43" s="128" t="s">
        <v>649</v>
      </c>
      <c r="C43" s="129" t="s">
        <v>326</v>
      </c>
      <c r="D43" s="129"/>
      <c r="E43" s="146" t="s">
        <v>658</v>
      </c>
      <c r="F43" s="126"/>
      <c r="G43" s="127"/>
      <c r="H43" s="127"/>
      <c r="I43" s="127"/>
      <c r="J43" s="127"/>
    </row>
    <row r="44" spans="1:10" x14ac:dyDescent="0.3">
      <c r="A44" s="150" t="str">
        <f>IF(I44=A$3,HYPERLINK("#'"&amp;B44&amp;"'!A1",B44),_xlfn.CONCAT("Please use ",I44," file"))</f>
        <v>Please use gen_data file</v>
      </c>
      <c r="B44" s="112" t="s">
        <v>649</v>
      </c>
      <c r="C44" s="44" t="s">
        <v>321</v>
      </c>
      <c r="D44" s="154" t="s">
        <v>6</v>
      </c>
      <c r="E44" s="72" t="s">
        <v>341</v>
      </c>
      <c r="F44" s="50" t="s">
        <v>330</v>
      </c>
      <c r="G44" s="45" t="s">
        <v>331</v>
      </c>
      <c r="H44" s="45" t="s">
        <v>332</v>
      </c>
      <c r="I44" s="45" t="s">
        <v>581</v>
      </c>
      <c r="J44" s="45" t="s">
        <v>717</v>
      </c>
    </row>
    <row r="45" spans="1:10" x14ac:dyDescent="0.3">
      <c r="A45" s="150" t="str">
        <f>IF(I45=A$3,HYPERLINK("#'"&amp;B45&amp;"'!A1",B45),_xlfn.CONCAT("Please use ",I45," file"))</f>
        <v>Please use gen_data file</v>
      </c>
      <c r="B45" s="112" t="s">
        <v>649</v>
      </c>
      <c r="C45" s="44" t="s">
        <v>321</v>
      </c>
      <c r="D45" s="154" t="s">
        <v>713</v>
      </c>
      <c r="E45" s="46" t="s">
        <v>761</v>
      </c>
      <c r="F45" s="50" t="s">
        <v>476</v>
      </c>
      <c r="G45" s="45" t="s">
        <v>353</v>
      </c>
      <c r="H45" s="45" t="s">
        <v>332</v>
      </c>
      <c r="I45" s="45" t="s">
        <v>581</v>
      </c>
      <c r="J45" s="45" t="s">
        <v>717</v>
      </c>
    </row>
    <row r="46" spans="1:10" x14ac:dyDescent="0.3">
      <c r="A46" s="150" t="str">
        <f>IF(I46=A$3,HYPERLINK("#'"&amp;B46&amp;"'!A1",B46),_xlfn.CONCAT("Please use ",I46," file"))</f>
        <v>Please use gen_data file</v>
      </c>
      <c r="B46" s="112" t="s">
        <v>649</v>
      </c>
      <c r="C46" s="44" t="s">
        <v>321</v>
      </c>
      <c r="D46" s="154" t="s">
        <v>714</v>
      </c>
      <c r="E46" s="46" t="s">
        <v>762</v>
      </c>
      <c r="F46" s="50" t="s">
        <v>476</v>
      </c>
      <c r="G46" s="45" t="s">
        <v>353</v>
      </c>
      <c r="H46" s="45" t="s">
        <v>332</v>
      </c>
      <c r="I46" s="45" t="s">
        <v>581</v>
      </c>
      <c r="J46" s="45" t="s">
        <v>717</v>
      </c>
    </row>
    <row r="47" spans="1:10" x14ac:dyDescent="0.3">
      <c r="A47" s="150" t="str">
        <f>IF(I47=A$3,HYPERLINK("#'"&amp;B47&amp;"'!A1",B47),_xlfn.CONCAT("Please use ",I47," file"))</f>
        <v>Please use gen_data file</v>
      </c>
      <c r="B47" s="112" t="s">
        <v>649</v>
      </c>
      <c r="C47" s="44" t="s">
        <v>321</v>
      </c>
      <c r="D47" s="154" t="s">
        <v>715</v>
      </c>
      <c r="E47" s="46" t="s">
        <v>758</v>
      </c>
      <c r="F47" s="50" t="s">
        <v>476</v>
      </c>
      <c r="G47" s="45" t="s">
        <v>353</v>
      </c>
      <c r="H47" s="45" t="s">
        <v>332</v>
      </c>
      <c r="I47" s="45" t="s">
        <v>581</v>
      </c>
      <c r="J47" s="45" t="s">
        <v>717</v>
      </c>
    </row>
    <row r="48" spans="1:10" x14ac:dyDescent="0.3">
      <c r="A48" s="129"/>
      <c r="B48" s="128" t="s">
        <v>650</v>
      </c>
      <c r="C48" s="129" t="s">
        <v>326</v>
      </c>
      <c r="D48" s="160"/>
      <c r="E48" s="146" t="s">
        <v>764</v>
      </c>
      <c r="F48" s="126"/>
      <c r="G48" s="127"/>
      <c r="H48" s="127"/>
      <c r="I48" s="127"/>
      <c r="J48" s="127"/>
    </row>
    <row r="49" spans="1:10" x14ac:dyDescent="0.3">
      <c r="A49" s="150" t="str">
        <f>IF(I49=A$3,HYPERLINK("#'"&amp;B49&amp;"'!A1",B49),_xlfn.CONCAT("Please use ",I49," file"))</f>
        <v>Please use gen_data file</v>
      </c>
      <c r="B49" s="112" t="s">
        <v>650</v>
      </c>
      <c r="C49" s="44" t="s">
        <v>321</v>
      </c>
      <c r="D49" s="154" t="s">
        <v>6</v>
      </c>
      <c r="E49" s="72" t="s">
        <v>341</v>
      </c>
      <c r="F49" s="50" t="s">
        <v>330</v>
      </c>
      <c r="G49" s="45" t="s">
        <v>331</v>
      </c>
      <c r="H49" s="45" t="s">
        <v>332</v>
      </c>
      <c r="I49" s="45" t="s">
        <v>581</v>
      </c>
      <c r="J49" s="45" t="s">
        <v>717</v>
      </c>
    </row>
    <row r="50" spans="1:10" x14ac:dyDescent="0.3">
      <c r="A50" s="150" t="str">
        <f>IF(I50=A$3,HYPERLINK("#'"&amp;B50&amp;"'!A1",B50),_xlfn.CONCAT("Please use ",I50," file"))</f>
        <v>Please use gen_data file</v>
      </c>
      <c r="B50" s="112" t="s">
        <v>650</v>
      </c>
      <c r="C50" s="44" t="s">
        <v>321</v>
      </c>
      <c r="D50" s="154" t="s">
        <v>713</v>
      </c>
      <c r="E50" s="46" t="s">
        <v>759</v>
      </c>
      <c r="F50" s="50" t="s">
        <v>349</v>
      </c>
      <c r="G50" s="45" t="s">
        <v>353</v>
      </c>
      <c r="H50" s="45" t="s">
        <v>332</v>
      </c>
      <c r="I50" s="45" t="s">
        <v>581</v>
      </c>
      <c r="J50" s="45" t="s">
        <v>717</v>
      </c>
    </row>
    <row r="51" spans="1:10" x14ac:dyDescent="0.3">
      <c r="A51" s="150" t="str">
        <f>IF(I51=A$3,HYPERLINK("#'"&amp;B51&amp;"'!A1",B51),_xlfn.CONCAT("Please use ",I51," file"))</f>
        <v>Please use gen_data file</v>
      </c>
      <c r="B51" s="112" t="s">
        <v>650</v>
      </c>
      <c r="C51" s="44" t="s">
        <v>321</v>
      </c>
      <c r="D51" s="154" t="s">
        <v>714</v>
      </c>
      <c r="E51" s="46" t="s">
        <v>760</v>
      </c>
      <c r="F51" s="50" t="s">
        <v>349</v>
      </c>
      <c r="G51" s="45" t="s">
        <v>353</v>
      </c>
      <c r="H51" s="45" t="s">
        <v>332</v>
      </c>
      <c r="I51" s="45" t="s">
        <v>581</v>
      </c>
      <c r="J51" s="45" t="s">
        <v>717</v>
      </c>
    </row>
    <row r="52" spans="1:10" x14ac:dyDescent="0.3">
      <c r="A52" s="150" t="str">
        <f>IF(I52=A$3,HYPERLINK("#'"&amp;B52&amp;"'!A1",B52),_xlfn.CONCAT("Please use ",I52," file"))</f>
        <v>Please use gen_data file</v>
      </c>
      <c r="B52" s="112" t="s">
        <v>650</v>
      </c>
      <c r="C52" s="44" t="s">
        <v>321</v>
      </c>
      <c r="D52" s="154" t="s">
        <v>715</v>
      </c>
      <c r="E52" s="46" t="s">
        <v>758</v>
      </c>
      <c r="F52" s="50" t="s">
        <v>349</v>
      </c>
      <c r="G52" s="45" t="s">
        <v>353</v>
      </c>
      <c r="H52" s="45" t="s">
        <v>332</v>
      </c>
      <c r="I52" s="45" t="s">
        <v>581</v>
      </c>
      <c r="J52" s="45" t="s">
        <v>717</v>
      </c>
    </row>
    <row r="53" spans="1:10" x14ac:dyDescent="0.3">
      <c r="A53" s="129"/>
      <c r="B53" s="128" t="s">
        <v>651</v>
      </c>
      <c r="C53" s="129" t="s">
        <v>326</v>
      </c>
      <c r="D53" s="160"/>
      <c r="E53" s="146" t="s">
        <v>659</v>
      </c>
      <c r="F53" s="126"/>
      <c r="G53" s="127"/>
      <c r="H53" s="127"/>
      <c r="I53" s="127"/>
      <c r="J53" s="127"/>
    </row>
    <row r="54" spans="1:10" x14ac:dyDescent="0.3">
      <c r="A54" s="150" t="str">
        <f>IF(I54=A$3,HYPERLINK("#'"&amp;B54&amp;"'!A1",B54),_xlfn.CONCAT("Please use ",I54," file"))</f>
        <v>Please use gen_data file</v>
      </c>
      <c r="B54" s="112" t="s">
        <v>651</v>
      </c>
      <c r="C54" s="44" t="s">
        <v>321</v>
      </c>
      <c r="D54" s="154" t="s">
        <v>6</v>
      </c>
      <c r="E54" s="72" t="s">
        <v>341</v>
      </c>
      <c r="F54" s="50" t="s">
        <v>330</v>
      </c>
      <c r="G54" s="45" t="s">
        <v>331</v>
      </c>
      <c r="H54" s="45" t="s">
        <v>332</v>
      </c>
      <c r="I54" s="45" t="s">
        <v>581</v>
      </c>
      <c r="J54" s="45" t="s">
        <v>717</v>
      </c>
    </row>
    <row r="55" spans="1:10" x14ac:dyDescent="0.3">
      <c r="A55" s="150" t="str">
        <f>IF(I55=A$3,HYPERLINK("#'"&amp;B55&amp;"'!A1",B55),_xlfn.CONCAT("Please use ",I55," file"))</f>
        <v>Please use gen_data file</v>
      </c>
      <c r="B55" s="112" t="s">
        <v>651</v>
      </c>
      <c r="C55" s="44" t="s">
        <v>321</v>
      </c>
      <c r="D55" s="154" t="s">
        <v>713</v>
      </c>
      <c r="E55" s="46" t="s">
        <v>765</v>
      </c>
      <c r="F55" s="50" t="s">
        <v>476</v>
      </c>
      <c r="G55" s="45" t="s">
        <v>353</v>
      </c>
      <c r="H55" s="45" t="s">
        <v>332</v>
      </c>
      <c r="I55" s="45" t="s">
        <v>581</v>
      </c>
      <c r="J55" s="45" t="s">
        <v>717</v>
      </c>
    </row>
    <row r="56" spans="1:10" x14ac:dyDescent="0.3">
      <c r="A56" s="150" t="str">
        <f>IF(I56=A$3,HYPERLINK("#'"&amp;B56&amp;"'!A1",B56),_xlfn.CONCAT("Please use ",I56," file"))</f>
        <v>Please use gen_data file</v>
      </c>
      <c r="B56" s="112" t="s">
        <v>651</v>
      </c>
      <c r="C56" s="44" t="s">
        <v>321</v>
      </c>
      <c r="D56" s="154" t="s">
        <v>714</v>
      </c>
      <c r="E56" s="46" t="s">
        <v>766</v>
      </c>
      <c r="F56" s="50" t="s">
        <v>476</v>
      </c>
      <c r="G56" s="45" t="s">
        <v>353</v>
      </c>
      <c r="H56" s="45" t="s">
        <v>332</v>
      </c>
      <c r="I56" s="45" t="s">
        <v>581</v>
      </c>
      <c r="J56" s="45" t="s">
        <v>717</v>
      </c>
    </row>
    <row r="57" spans="1:10" x14ac:dyDescent="0.3">
      <c r="A57" s="150" t="str">
        <f>IF(I57=A$3,HYPERLINK("#'"&amp;B57&amp;"'!A1",B57),_xlfn.CONCAT("Please use ",I57," file"))</f>
        <v>Please use gen_data file</v>
      </c>
      <c r="B57" s="112" t="s">
        <v>651</v>
      </c>
      <c r="C57" s="44" t="s">
        <v>321</v>
      </c>
      <c r="D57" s="154" t="s">
        <v>715</v>
      </c>
      <c r="E57" s="46" t="s">
        <v>758</v>
      </c>
      <c r="F57" s="50" t="s">
        <v>476</v>
      </c>
      <c r="G57" s="45" t="s">
        <v>353</v>
      </c>
      <c r="H57" s="45" t="s">
        <v>332</v>
      </c>
      <c r="I57" s="45" t="s">
        <v>581</v>
      </c>
      <c r="J57" s="45" t="s">
        <v>717</v>
      </c>
    </row>
    <row r="58" spans="1:10" s="59" customFormat="1" x14ac:dyDescent="0.3">
      <c r="A58" s="129"/>
      <c r="B58" s="128" t="s">
        <v>652</v>
      </c>
      <c r="C58" s="129" t="s">
        <v>326</v>
      </c>
      <c r="D58" s="161"/>
      <c r="E58" s="146" t="s">
        <v>763</v>
      </c>
      <c r="F58" s="130"/>
      <c r="G58" s="131"/>
      <c r="H58" s="131"/>
      <c r="I58" s="131"/>
      <c r="J58" s="131"/>
    </row>
    <row r="59" spans="1:10" x14ac:dyDescent="0.3">
      <c r="A59" s="150" t="str">
        <f>IF(I59=A$3,HYPERLINK("#'"&amp;B59&amp;"'!A1",B59),_xlfn.CONCAT("Please use ",I59," file"))</f>
        <v>Please use gen_data file</v>
      </c>
      <c r="B59" s="112" t="s">
        <v>652</v>
      </c>
      <c r="C59" s="44" t="s">
        <v>321</v>
      </c>
      <c r="D59" s="154" t="s">
        <v>6</v>
      </c>
      <c r="E59" s="72" t="s">
        <v>341</v>
      </c>
      <c r="F59" s="50" t="s">
        <v>330</v>
      </c>
      <c r="G59" s="45" t="s">
        <v>331</v>
      </c>
      <c r="H59" s="45" t="s">
        <v>332</v>
      </c>
      <c r="I59" s="45" t="s">
        <v>581</v>
      </c>
      <c r="J59" s="45" t="s">
        <v>717</v>
      </c>
    </row>
    <row r="60" spans="1:10" x14ac:dyDescent="0.3">
      <c r="A60" s="150" t="str">
        <f>IF(I60=A$3,HYPERLINK("#'"&amp;B60&amp;"'!A1",B60),_xlfn.CONCAT("Please use ",I60," file"))</f>
        <v>Please use gen_data file</v>
      </c>
      <c r="B60" s="112" t="s">
        <v>652</v>
      </c>
      <c r="C60" s="44" t="s">
        <v>321</v>
      </c>
      <c r="D60" s="154" t="s">
        <v>713</v>
      </c>
      <c r="E60" s="46" t="s">
        <v>767</v>
      </c>
      <c r="F60" s="50" t="s">
        <v>349</v>
      </c>
      <c r="G60" s="45" t="s">
        <v>353</v>
      </c>
      <c r="H60" s="45" t="s">
        <v>332</v>
      </c>
      <c r="I60" s="45" t="s">
        <v>581</v>
      </c>
      <c r="J60" s="45" t="s">
        <v>717</v>
      </c>
    </row>
    <row r="61" spans="1:10" x14ac:dyDescent="0.3">
      <c r="A61" s="150" t="str">
        <f>IF(I61=A$3,HYPERLINK("#'"&amp;B61&amp;"'!A1",B61),_xlfn.CONCAT("Please use ",I61," file"))</f>
        <v>Please use gen_data file</v>
      </c>
      <c r="B61" s="112" t="s">
        <v>652</v>
      </c>
      <c r="C61" s="44" t="s">
        <v>321</v>
      </c>
      <c r="D61" s="154" t="s">
        <v>714</v>
      </c>
      <c r="E61" s="46" t="s">
        <v>768</v>
      </c>
      <c r="F61" s="50" t="s">
        <v>349</v>
      </c>
      <c r="G61" s="45" t="s">
        <v>353</v>
      </c>
      <c r="H61" s="45" t="s">
        <v>332</v>
      </c>
      <c r="I61" s="45" t="s">
        <v>581</v>
      </c>
      <c r="J61" s="45" t="s">
        <v>717</v>
      </c>
    </row>
    <row r="62" spans="1:10" x14ac:dyDescent="0.3">
      <c r="A62" s="150" t="str">
        <f>IF(I62=A$3,HYPERLINK("#'"&amp;B62&amp;"'!A1",B62),_xlfn.CONCAT("Please use ",I62," file"))</f>
        <v>Please use gen_data file</v>
      </c>
      <c r="B62" s="112" t="s">
        <v>652</v>
      </c>
      <c r="C62" s="44" t="s">
        <v>321</v>
      </c>
      <c r="D62" s="154" t="s">
        <v>715</v>
      </c>
      <c r="E62" s="46" t="s">
        <v>758</v>
      </c>
      <c r="F62" s="50" t="s">
        <v>349</v>
      </c>
      <c r="G62" s="45" t="s">
        <v>353</v>
      </c>
      <c r="H62" s="45" t="s">
        <v>332</v>
      </c>
      <c r="I62" s="45" t="s">
        <v>581</v>
      </c>
      <c r="J62" s="45" t="s">
        <v>717</v>
      </c>
    </row>
    <row r="63" spans="1:10" x14ac:dyDescent="0.3">
      <c r="A63" s="60"/>
      <c r="B63" s="108" t="s">
        <v>409</v>
      </c>
      <c r="C63" s="60" t="s">
        <v>326</v>
      </c>
      <c r="D63" s="108"/>
      <c r="E63" s="62" t="s">
        <v>393</v>
      </c>
      <c r="F63" s="61"/>
      <c r="G63" s="61"/>
      <c r="H63" s="61"/>
      <c r="I63" s="61" t="s">
        <v>581</v>
      </c>
      <c r="J63" s="61"/>
    </row>
    <row r="64" spans="1:10" x14ac:dyDescent="0.3">
      <c r="A64" s="150" t="str">
        <f t="shared" ref="A64:A78" si="3">IF(I64=A$3,HYPERLINK("#'"&amp;B64&amp;"'!A1",B64),_xlfn.CONCAT("Please use ",I64," file"))</f>
        <v>Please use gen_data file</v>
      </c>
      <c r="B64" s="112" t="s">
        <v>409</v>
      </c>
      <c r="C64" s="44" t="s">
        <v>321</v>
      </c>
      <c r="D64" s="154" t="s">
        <v>335</v>
      </c>
      <c r="E64" s="46" t="s">
        <v>336</v>
      </c>
      <c r="F64" s="45" t="s">
        <v>330</v>
      </c>
      <c r="G64" s="45" t="s">
        <v>331</v>
      </c>
      <c r="H64" s="45" t="s">
        <v>332</v>
      </c>
      <c r="I64" s="45" t="s">
        <v>581</v>
      </c>
      <c r="J64" s="45" t="s">
        <v>717</v>
      </c>
    </row>
    <row r="65" spans="1:10" x14ac:dyDescent="0.3">
      <c r="A65" s="150" t="str">
        <f t="shared" si="3"/>
        <v>Please use gen_data file</v>
      </c>
      <c r="B65" s="112" t="s">
        <v>409</v>
      </c>
      <c r="C65" s="44" t="s">
        <v>321</v>
      </c>
      <c r="D65" s="154" t="s">
        <v>6</v>
      </c>
      <c r="E65" s="72" t="s">
        <v>394</v>
      </c>
      <c r="F65" s="45" t="s">
        <v>330</v>
      </c>
      <c r="G65" s="45" t="s">
        <v>331</v>
      </c>
      <c r="H65" s="45" t="s">
        <v>332</v>
      </c>
      <c r="I65" s="45" t="s">
        <v>581</v>
      </c>
      <c r="J65" s="45" t="s">
        <v>717</v>
      </c>
    </row>
    <row r="66" spans="1:10" x14ac:dyDescent="0.3">
      <c r="A66" s="150" t="str">
        <f t="shared" si="3"/>
        <v>Please use gen_data file</v>
      </c>
      <c r="B66" s="112" t="s">
        <v>409</v>
      </c>
      <c r="C66" s="44" t="s">
        <v>321</v>
      </c>
      <c r="D66" s="154" t="s">
        <v>339</v>
      </c>
      <c r="E66" s="46" t="s">
        <v>640</v>
      </c>
      <c r="F66" s="45" t="s">
        <v>330</v>
      </c>
      <c r="G66" s="45" t="s">
        <v>331</v>
      </c>
      <c r="H66" s="45" t="s">
        <v>332</v>
      </c>
      <c r="I66" s="45" t="s">
        <v>581</v>
      </c>
      <c r="J66" s="45" t="s">
        <v>717</v>
      </c>
    </row>
    <row r="67" spans="1:10" x14ac:dyDescent="0.3">
      <c r="A67" s="150" t="str">
        <f t="shared" si="3"/>
        <v>Please use gen_data file</v>
      </c>
      <c r="B67" s="112" t="s">
        <v>409</v>
      </c>
      <c r="C67" s="44" t="s">
        <v>321</v>
      </c>
      <c r="D67" s="154" t="s">
        <v>328</v>
      </c>
      <c r="E67" s="46" t="s">
        <v>329</v>
      </c>
      <c r="F67" s="45" t="s">
        <v>330</v>
      </c>
      <c r="G67" s="45" t="s">
        <v>331</v>
      </c>
      <c r="H67" s="45" t="s">
        <v>332</v>
      </c>
      <c r="I67" s="45" t="s">
        <v>581</v>
      </c>
      <c r="J67" s="45" t="s">
        <v>717</v>
      </c>
    </row>
    <row r="68" spans="1:10" ht="43.2" x14ac:dyDescent="0.3">
      <c r="A68" s="150" t="str">
        <f t="shared" si="3"/>
        <v>Please use gen_data file</v>
      </c>
      <c r="B68" s="112" t="s">
        <v>409</v>
      </c>
      <c r="C68" s="44" t="s">
        <v>321</v>
      </c>
      <c r="D68" s="154" t="s">
        <v>366</v>
      </c>
      <c r="E68" s="72" t="s">
        <v>367</v>
      </c>
      <c r="F68" s="45" t="s">
        <v>330</v>
      </c>
      <c r="G68" s="45" t="s">
        <v>331</v>
      </c>
      <c r="H68" s="45" t="s">
        <v>332</v>
      </c>
      <c r="I68" s="45" t="s">
        <v>581</v>
      </c>
      <c r="J68" s="45" t="s">
        <v>717</v>
      </c>
    </row>
    <row r="69" spans="1:10" x14ac:dyDescent="0.3">
      <c r="A69" s="150" t="str">
        <f t="shared" si="3"/>
        <v>Please use gen_data file</v>
      </c>
      <c r="B69" s="112" t="s">
        <v>409</v>
      </c>
      <c r="C69" s="44" t="s">
        <v>321</v>
      </c>
      <c r="D69" s="154" t="s">
        <v>395</v>
      </c>
      <c r="E69" s="72" t="s">
        <v>396</v>
      </c>
      <c r="F69" s="25" t="s">
        <v>397</v>
      </c>
      <c r="G69" s="25" t="s">
        <v>353</v>
      </c>
      <c r="H69" s="25" t="s">
        <v>332</v>
      </c>
      <c r="I69" s="45" t="s">
        <v>581</v>
      </c>
      <c r="J69" s="45" t="s">
        <v>717</v>
      </c>
    </row>
    <row r="70" spans="1:10" ht="28.8" x14ac:dyDescent="0.3">
      <c r="A70" s="150" t="str">
        <f t="shared" si="3"/>
        <v>Please use gen_data file</v>
      </c>
      <c r="B70" s="112" t="s">
        <v>409</v>
      </c>
      <c r="C70" s="44" t="s">
        <v>321</v>
      </c>
      <c r="D70" s="154" t="s">
        <v>351</v>
      </c>
      <c r="E70" s="72" t="s">
        <v>401</v>
      </c>
      <c r="F70" s="25" t="s">
        <v>349</v>
      </c>
      <c r="G70" s="25"/>
      <c r="H70" s="25" t="s">
        <v>332</v>
      </c>
      <c r="I70" s="45" t="s">
        <v>581</v>
      </c>
      <c r="J70" s="45" t="s">
        <v>717</v>
      </c>
    </row>
    <row r="71" spans="1:10" ht="28.8" x14ac:dyDescent="0.3">
      <c r="A71" s="150" t="str">
        <f t="shared" si="3"/>
        <v>Please use gen_data file</v>
      </c>
      <c r="B71" s="112" t="s">
        <v>409</v>
      </c>
      <c r="C71" s="44" t="s">
        <v>321</v>
      </c>
      <c r="D71" s="154" t="s">
        <v>402</v>
      </c>
      <c r="E71" s="72" t="s">
        <v>403</v>
      </c>
      <c r="F71" s="25" t="s">
        <v>349</v>
      </c>
      <c r="G71" s="25"/>
      <c r="H71" s="25"/>
      <c r="I71" s="45" t="s">
        <v>581</v>
      </c>
      <c r="J71" s="45" t="s">
        <v>717</v>
      </c>
    </row>
    <row r="72" spans="1:10" ht="28.8" x14ac:dyDescent="0.3">
      <c r="A72" s="150" t="str">
        <f t="shared" si="3"/>
        <v>Please use gen_data file</v>
      </c>
      <c r="B72" s="112" t="s">
        <v>409</v>
      </c>
      <c r="C72" s="44" t="s">
        <v>321</v>
      </c>
      <c r="D72" s="154" t="s">
        <v>404</v>
      </c>
      <c r="E72" s="72" t="s">
        <v>405</v>
      </c>
      <c r="F72" s="25" t="s">
        <v>379</v>
      </c>
      <c r="G72" s="25" t="s">
        <v>353</v>
      </c>
      <c r="H72" s="25" t="s">
        <v>332</v>
      </c>
      <c r="I72" s="45" t="s">
        <v>581</v>
      </c>
      <c r="J72" s="45" t="s">
        <v>717</v>
      </c>
    </row>
    <row r="73" spans="1:10" x14ac:dyDescent="0.3">
      <c r="A73" s="150" t="str">
        <f t="shared" si="3"/>
        <v>Please use gen_data file</v>
      </c>
      <c r="B73" s="112" t="s">
        <v>409</v>
      </c>
      <c r="C73" s="44" t="s">
        <v>321</v>
      </c>
      <c r="D73" s="154" t="s">
        <v>361</v>
      </c>
      <c r="E73" s="72" t="s">
        <v>406</v>
      </c>
      <c r="F73" s="25" t="s">
        <v>363</v>
      </c>
      <c r="G73" s="25" t="s">
        <v>353</v>
      </c>
      <c r="H73" s="25" t="s">
        <v>332</v>
      </c>
      <c r="I73" s="45" t="s">
        <v>581</v>
      </c>
      <c r="J73" s="45" t="s">
        <v>717</v>
      </c>
    </row>
    <row r="74" spans="1:10" x14ac:dyDescent="0.3">
      <c r="A74" s="150" t="str">
        <f t="shared" si="3"/>
        <v>Please use gen_data file</v>
      </c>
      <c r="B74" s="112" t="s">
        <v>409</v>
      </c>
      <c r="C74" s="44" t="s">
        <v>321</v>
      </c>
      <c r="D74" s="154" t="s">
        <v>364</v>
      </c>
      <c r="E74" s="72" t="s">
        <v>407</v>
      </c>
      <c r="F74" s="25" t="s">
        <v>363</v>
      </c>
      <c r="G74" s="25" t="s">
        <v>353</v>
      </c>
      <c r="H74" s="25" t="s">
        <v>332</v>
      </c>
      <c r="I74" s="45" t="s">
        <v>581</v>
      </c>
      <c r="J74" s="45" t="s">
        <v>717</v>
      </c>
    </row>
    <row r="75" spans="1:10" x14ac:dyDescent="0.3">
      <c r="A75" s="150" t="str">
        <f t="shared" si="3"/>
        <v>Please use gen_data file</v>
      </c>
      <c r="B75" s="112" t="s">
        <v>409</v>
      </c>
      <c r="C75" s="44" t="s">
        <v>321</v>
      </c>
      <c r="D75" s="154" t="s">
        <v>378</v>
      </c>
      <c r="E75" s="46" t="s">
        <v>408</v>
      </c>
      <c r="F75" s="45" t="s">
        <v>379</v>
      </c>
      <c r="G75" s="45" t="s">
        <v>353</v>
      </c>
      <c r="H75" s="45" t="s">
        <v>332</v>
      </c>
      <c r="I75" s="45" t="s">
        <v>581</v>
      </c>
      <c r="J75" s="45" t="s">
        <v>717</v>
      </c>
    </row>
    <row r="76" spans="1:10" ht="43.2" x14ac:dyDescent="0.3">
      <c r="A76" s="150" t="str">
        <f t="shared" si="3"/>
        <v>Please use gen_data file</v>
      </c>
      <c r="B76" s="112" t="s">
        <v>409</v>
      </c>
      <c r="C76" s="44" t="s">
        <v>321</v>
      </c>
      <c r="D76" s="154" t="s">
        <v>380</v>
      </c>
      <c r="E76" s="46" t="s">
        <v>381</v>
      </c>
      <c r="F76" s="45" t="s">
        <v>379</v>
      </c>
      <c r="G76" s="45" t="s">
        <v>353</v>
      </c>
      <c r="H76" s="45" t="s">
        <v>332</v>
      </c>
      <c r="I76" s="45" t="s">
        <v>581</v>
      </c>
      <c r="J76" s="45" t="s">
        <v>717</v>
      </c>
    </row>
    <row r="77" spans="1:10" x14ac:dyDescent="0.3">
      <c r="A77" s="150" t="str">
        <f t="shared" si="3"/>
        <v>Please use gen_data file</v>
      </c>
      <c r="B77" s="112" t="s">
        <v>409</v>
      </c>
      <c r="C77" s="44" t="s">
        <v>321</v>
      </c>
      <c r="D77" s="154" t="s">
        <v>398</v>
      </c>
      <c r="E77" s="72" t="s">
        <v>399</v>
      </c>
      <c r="F77" s="25" t="s">
        <v>349</v>
      </c>
      <c r="G77" s="25" t="s">
        <v>353</v>
      </c>
      <c r="H77" s="25" t="s">
        <v>347</v>
      </c>
      <c r="I77" s="45" t="s">
        <v>581</v>
      </c>
      <c r="J77" s="45" t="s">
        <v>717</v>
      </c>
    </row>
    <row r="78" spans="1:10" x14ac:dyDescent="0.3">
      <c r="A78" s="150" t="str">
        <f t="shared" si="3"/>
        <v>Please use gen_data file</v>
      </c>
      <c r="B78" s="112" t="s">
        <v>409</v>
      </c>
      <c r="C78" s="44" t="s">
        <v>321</v>
      </c>
      <c r="D78" s="154" t="s">
        <v>198</v>
      </c>
      <c r="E78" s="72" t="s">
        <v>400</v>
      </c>
      <c r="F78" s="25" t="s">
        <v>330</v>
      </c>
      <c r="G78" s="25" t="s">
        <v>346</v>
      </c>
      <c r="H78" s="25" t="s">
        <v>347</v>
      </c>
      <c r="I78" s="45" t="s">
        <v>581</v>
      </c>
      <c r="J78" s="45" t="s">
        <v>717</v>
      </c>
    </row>
    <row r="79" spans="1:10" x14ac:dyDescent="0.3">
      <c r="A79" s="60"/>
      <c r="B79" s="108" t="s">
        <v>639</v>
      </c>
      <c r="C79" s="60" t="s">
        <v>326</v>
      </c>
      <c r="D79" s="108"/>
      <c r="E79" s="62" t="s">
        <v>393</v>
      </c>
      <c r="F79" s="61"/>
      <c r="G79" s="61"/>
      <c r="H79" s="61"/>
      <c r="I79" s="61" t="s">
        <v>581</v>
      </c>
      <c r="J79" s="61"/>
    </row>
    <row r="80" spans="1:10" x14ac:dyDescent="0.3">
      <c r="A80" s="150" t="str">
        <f t="shared" ref="A80:A90" si="4">IF(I80=A$3,HYPERLINK("#'"&amp;B80&amp;"'!A1",B80),_xlfn.CONCAT("Please use ",I80," file"))</f>
        <v>Please use gen_data file</v>
      </c>
      <c r="B80" s="112" t="s">
        <v>639</v>
      </c>
      <c r="C80" s="44" t="s">
        <v>321</v>
      </c>
      <c r="D80" s="154" t="s">
        <v>410</v>
      </c>
      <c r="E80" s="46" t="s">
        <v>336</v>
      </c>
      <c r="F80" s="45" t="s">
        <v>330</v>
      </c>
      <c r="G80" s="45" t="s">
        <v>331</v>
      </c>
      <c r="H80" s="45" t="s">
        <v>332</v>
      </c>
      <c r="I80" s="45" t="s">
        <v>581</v>
      </c>
      <c r="J80" s="45" t="s">
        <v>717</v>
      </c>
    </row>
    <row r="81" spans="1:10" x14ac:dyDescent="0.3">
      <c r="A81" s="150" t="str">
        <f t="shared" si="4"/>
        <v>Please use gen_data file</v>
      </c>
      <c r="B81" s="112" t="s">
        <v>639</v>
      </c>
      <c r="C81" s="44" t="s">
        <v>321</v>
      </c>
      <c r="D81" s="154" t="s">
        <v>6</v>
      </c>
      <c r="E81" s="72" t="s">
        <v>772</v>
      </c>
      <c r="F81" s="45" t="s">
        <v>330</v>
      </c>
      <c r="G81" s="45" t="s">
        <v>331</v>
      </c>
      <c r="H81" s="45" t="s">
        <v>332</v>
      </c>
      <c r="I81" s="45" t="s">
        <v>581</v>
      </c>
      <c r="J81" s="45" t="s">
        <v>717</v>
      </c>
    </row>
    <row r="82" spans="1:10" ht="43.2" x14ac:dyDescent="0.3">
      <c r="A82" s="150" t="str">
        <f t="shared" si="4"/>
        <v>Please use gen_data file</v>
      </c>
      <c r="B82" s="112" t="s">
        <v>639</v>
      </c>
      <c r="C82" s="44" t="s">
        <v>321</v>
      </c>
      <c r="D82" s="154" t="s">
        <v>366</v>
      </c>
      <c r="E82" s="72" t="s">
        <v>367</v>
      </c>
      <c r="F82" s="45" t="s">
        <v>330</v>
      </c>
      <c r="G82" s="45" t="s">
        <v>331</v>
      </c>
      <c r="H82" s="45" t="s">
        <v>332</v>
      </c>
      <c r="I82" s="45" t="s">
        <v>581</v>
      </c>
      <c r="J82" s="45" t="s">
        <v>717</v>
      </c>
    </row>
    <row r="83" spans="1:10" ht="28.8" x14ac:dyDescent="0.3">
      <c r="A83" s="150" t="str">
        <f t="shared" si="4"/>
        <v>Please use gen_data file</v>
      </c>
      <c r="B83" s="112" t="s">
        <v>639</v>
      </c>
      <c r="C83" s="44" t="s">
        <v>321</v>
      </c>
      <c r="D83" s="154" t="s">
        <v>351</v>
      </c>
      <c r="E83" s="72" t="s">
        <v>401</v>
      </c>
      <c r="F83" s="45" t="s">
        <v>349</v>
      </c>
      <c r="G83" s="45" t="s">
        <v>353</v>
      </c>
      <c r="H83" s="45" t="s">
        <v>332</v>
      </c>
      <c r="I83" s="45" t="s">
        <v>581</v>
      </c>
      <c r="J83" s="45" t="s">
        <v>717</v>
      </c>
    </row>
    <row r="84" spans="1:10" ht="28.8" x14ac:dyDescent="0.3">
      <c r="A84" s="150" t="str">
        <f t="shared" si="4"/>
        <v>Please use gen_data file</v>
      </c>
      <c r="B84" s="112" t="s">
        <v>639</v>
      </c>
      <c r="C84" s="44" t="s">
        <v>321</v>
      </c>
      <c r="D84" s="154" t="s">
        <v>354</v>
      </c>
      <c r="E84" s="72" t="s">
        <v>403</v>
      </c>
      <c r="F84" s="45" t="s">
        <v>349</v>
      </c>
      <c r="G84" s="45" t="s">
        <v>353</v>
      </c>
      <c r="H84" s="45" t="s">
        <v>332</v>
      </c>
      <c r="I84" s="45" t="s">
        <v>581</v>
      </c>
      <c r="J84" s="45" t="s">
        <v>717</v>
      </c>
    </row>
    <row r="85" spans="1:10" ht="28.8" x14ac:dyDescent="0.3">
      <c r="A85" s="150" t="str">
        <f t="shared" si="4"/>
        <v>Please use gen_data file</v>
      </c>
      <c r="B85" s="112" t="s">
        <v>639</v>
      </c>
      <c r="C85" s="44" t="s">
        <v>321</v>
      </c>
      <c r="D85" s="154" t="s">
        <v>404</v>
      </c>
      <c r="E85" s="72" t="s">
        <v>769</v>
      </c>
      <c r="F85" s="45" t="s">
        <v>379</v>
      </c>
      <c r="G85" s="45" t="s">
        <v>353</v>
      </c>
      <c r="H85" s="45" t="s">
        <v>332</v>
      </c>
      <c r="I85" s="45" t="s">
        <v>581</v>
      </c>
      <c r="J85" s="45" t="s">
        <v>717</v>
      </c>
    </row>
    <row r="86" spans="1:10" x14ac:dyDescent="0.3">
      <c r="A86" s="150" t="str">
        <f t="shared" si="4"/>
        <v>Please use gen_data file</v>
      </c>
      <c r="B86" s="112" t="s">
        <v>639</v>
      </c>
      <c r="C86" s="44" t="s">
        <v>321</v>
      </c>
      <c r="D86" s="154" t="s">
        <v>361</v>
      </c>
      <c r="E86" s="72" t="s">
        <v>406</v>
      </c>
      <c r="F86" s="45" t="s">
        <v>363</v>
      </c>
      <c r="G86" s="45" t="s">
        <v>353</v>
      </c>
      <c r="H86" s="45" t="s">
        <v>332</v>
      </c>
      <c r="I86" s="45" t="s">
        <v>581</v>
      </c>
      <c r="J86" s="45" t="s">
        <v>717</v>
      </c>
    </row>
    <row r="87" spans="1:10" x14ac:dyDescent="0.3">
      <c r="A87" s="150" t="str">
        <f t="shared" si="4"/>
        <v>Please use gen_data file</v>
      </c>
      <c r="B87" s="112" t="s">
        <v>639</v>
      </c>
      <c r="C87" s="44" t="s">
        <v>321</v>
      </c>
      <c r="D87" s="154" t="s">
        <v>364</v>
      </c>
      <c r="E87" s="72" t="s">
        <v>407</v>
      </c>
      <c r="F87" s="45" t="s">
        <v>363</v>
      </c>
      <c r="G87" s="45" t="s">
        <v>353</v>
      </c>
      <c r="H87" s="45" t="s">
        <v>332</v>
      </c>
      <c r="I87" s="45" t="s">
        <v>581</v>
      </c>
      <c r="J87" s="45" t="s">
        <v>717</v>
      </c>
    </row>
    <row r="88" spans="1:10" x14ac:dyDescent="0.3">
      <c r="A88" s="150" t="str">
        <f t="shared" si="4"/>
        <v>Please use gen_data file</v>
      </c>
      <c r="B88" s="112" t="s">
        <v>639</v>
      </c>
      <c r="C88" s="44" t="s">
        <v>321</v>
      </c>
      <c r="D88" s="154" t="s">
        <v>378</v>
      </c>
      <c r="E88" s="46" t="s">
        <v>408</v>
      </c>
      <c r="F88" s="45" t="s">
        <v>379</v>
      </c>
      <c r="G88" s="45" t="s">
        <v>353</v>
      </c>
      <c r="H88" s="45" t="s">
        <v>332</v>
      </c>
      <c r="I88" s="45" t="s">
        <v>581</v>
      </c>
      <c r="J88" s="45" t="s">
        <v>717</v>
      </c>
    </row>
    <row r="89" spans="1:10" ht="43.2" x14ac:dyDescent="0.3">
      <c r="A89" s="150" t="str">
        <f t="shared" si="4"/>
        <v>Please use gen_data file</v>
      </c>
      <c r="B89" s="112" t="s">
        <v>639</v>
      </c>
      <c r="C89" s="44" t="s">
        <v>321</v>
      </c>
      <c r="D89" s="154" t="s">
        <v>380</v>
      </c>
      <c r="E89" s="46" t="s">
        <v>381</v>
      </c>
      <c r="F89" s="45" t="s">
        <v>379</v>
      </c>
      <c r="G89" s="45" t="s">
        <v>353</v>
      </c>
      <c r="H89" s="45" t="s">
        <v>332</v>
      </c>
      <c r="I89" s="45" t="s">
        <v>581</v>
      </c>
      <c r="J89" s="45" t="s">
        <v>717</v>
      </c>
    </row>
    <row r="90" spans="1:10" x14ac:dyDescent="0.3">
      <c r="A90" s="150" t="str">
        <f t="shared" si="4"/>
        <v>Please use gen_data file</v>
      </c>
      <c r="B90" s="112" t="s">
        <v>639</v>
      </c>
      <c r="C90" s="44" t="s">
        <v>321</v>
      </c>
      <c r="D90" s="154" t="s">
        <v>328</v>
      </c>
      <c r="E90" s="46" t="s">
        <v>329</v>
      </c>
      <c r="F90" s="45" t="s">
        <v>330</v>
      </c>
      <c r="G90" s="45" t="s">
        <v>331</v>
      </c>
      <c r="H90" s="45" t="s">
        <v>332</v>
      </c>
      <c r="I90" s="45" t="s">
        <v>581</v>
      </c>
      <c r="J90" s="45" t="s">
        <v>717</v>
      </c>
    </row>
    <row r="91" spans="1:10" x14ac:dyDescent="0.3">
      <c r="A91" s="63"/>
      <c r="B91" s="109" t="s">
        <v>641</v>
      </c>
      <c r="C91" s="63" t="s">
        <v>326</v>
      </c>
      <c r="D91" s="109"/>
      <c r="E91" s="65" t="s">
        <v>285</v>
      </c>
      <c r="F91" s="64"/>
      <c r="G91" s="64"/>
      <c r="H91" s="64"/>
      <c r="I91" s="64" t="s">
        <v>581</v>
      </c>
      <c r="J91" s="64"/>
    </row>
    <row r="92" spans="1:10" x14ac:dyDescent="0.3">
      <c r="A92" s="150" t="str">
        <f t="shared" ref="A92:A97" si="5">IF(I92=A$3,HYPERLINK("#'"&amp;B92&amp;"'!A1",B92),_xlfn.CONCAT("Please use ",I92," file"))</f>
        <v>Please use gen_data file</v>
      </c>
      <c r="B92" s="112" t="s">
        <v>641</v>
      </c>
      <c r="C92" s="44" t="s">
        <v>321</v>
      </c>
      <c r="D92" s="66" t="s">
        <v>335</v>
      </c>
      <c r="E92" s="46" t="s">
        <v>336</v>
      </c>
      <c r="F92" s="45" t="s">
        <v>330</v>
      </c>
      <c r="G92" s="45" t="s">
        <v>331</v>
      </c>
      <c r="H92" s="45" t="s">
        <v>332</v>
      </c>
      <c r="I92" s="45" t="s">
        <v>581</v>
      </c>
      <c r="J92" s="45" t="s">
        <v>717</v>
      </c>
    </row>
    <row r="93" spans="1:10" x14ac:dyDescent="0.3">
      <c r="A93" s="150" t="str">
        <f t="shared" si="5"/>
        <v>Please use gen_data file</v>
      </c>
      <c r="B93" s="112" t="s">
        <v>641</v>
      </c>
      <c r="C93" s="44" t="s">
        <v>321</v>
      </c>
      <c r="D93" s="66" t="s">
        <v>366</v>
      </c>
      <c r="E93" s="72" t="s">
        <v>411</v>
      </c>
      <c r="F93" s="45" t="s">
        <v>330</v>
      </c>
      <c r="G93" s="45" t="s">
        <v>331</v>
      </c>
      <c r="H93" s="45" t="s">
        <v>332</v>
      </c>
      <c r="I93" s="45" t="s">
        <v>581</v>
      </c>
      <c r="J93" s="45" t="s">
        <v>717</v>
      </c>
    </row>
    <row r="94" spans="1:10" ht="28.8" x14ac:dyDescent="0.3">
      <c r="A94" s="150" t="str">
        <f t="shared" si="5"/>
        <v>Please use gen_data file</v>
      </c>
      <c r="B94" s="112" t="s">
        <v>641</v>
      </c>
      <c r="C94" s="44" t="s">
        <v>321</v>
      </c>
      <c r="D94" s="66" t="s">
        <v>339</v>
      </c>
      <c r="E94" s="72" t="s">
        <v>412</v>
      </c>
      <c r="F94" s="45" t="s">
        <v>330</v>
      </c>
      <c r="G94" s="45" t="s">
        <v>331</v>
      </c>
      <c r="H94" s="45" t="s">
        <v>332</v>
      </c>
      <c r="I94" s="45" t="s">
        <v>581</v>
      </c>
      <c r="J94" s="45" t="s">
        <v>717</v>
      </c>
    </row>
    <row r="95" spans="1:10" x14ac:dyDescent="0.3">
      <c r="A95" s="150" t="str">
        <f t="shared" si="5"/>
        <v>Please use gen_data file</v>
      </c>
      <c r="B95" s="112" t="s">
        <v>641</v>
      </c>
      <c r="C95" s="44" t="s">
        <v>321</v>
      </c>
      <c r="D95" s="66" t="s">
        <v>402</v>
      </c>
      <c r="E95" s="46" t="s">
        <v>413</v>
      </c>
      <c r="F95" s="45" t="s">
        <v>349</v>
      </c>
      <c r="G95" s="45" t="s">
        <v>353</v>
      </c>
      <c r="H95" s="45" t="s">
        <v>332</v>
      </c>
      <c r="I95" s="45" t="s">
        <v>581</v>
      </c>
      <c r="J95" s="45" t="s">
        <v>717</v>
      </c>
    </row>
    <row r="96" spans="1:10" x14ac:dyDescent="0.3">
      <c r="A96" s="150" t="str">
        <f t="shared" si="5"/>
        <v>Please use gen_data file</v>
      </c>
      <c r="B96" s="112" t="s">
        <v>641</v>
      </c>
      <c r="C96" s="44" t="s">
        <v>321</v>
      </c>
      <c r="D96" s="154" t="s">
        <v>328</v>
      </c>
      <c r="E96" s="46" t="s">
        <v>329</v>
      </c>
      <c r="F96" s="45"/>
      <c r="G96" s="45"/>
      <c r="H96" s="45"/>
      <c r="I96" s="45" t="s">
        <v>581</v>
      </c>
      <c r="J96" s="45" t="s">
        <v>717</v>
      </c>
    </row>
    <row r="97" spans="1:10" x14ac:dyDescent="0.3">
      <c r="A97" s="150" t="str">
        <f t="shared" si="5"/>
        <v>Please use gen_data file</v>
      </c>
      <c r="B97" s="112" t="s">
        <v>641</v>
      </c>
      <c r="C97" s="44" t="s">
        <v>321</v>
      </c>
      <c r="D97" s="154" t="s">
        <v>378</v>
      </c>
      <c r="E97" s="46" t="s">
        <v>408</v>
      </c>
      <c r="F97" s="45" t="s">
        <v>379</v>
      </c>
      <c r="G97" s="45" t="s">
        <v>353</v>
      </c>
      <c r="H97" s="45" t="s">
        <v>332</v>
      </c>
      <c r="I97" s="45" t="s">
        <v>581</v>
      </c>
      <c r="J97" s="45" t="s">
        <v>717</v>
      </c>
    </row>
    <row r="98" spans="1:10" x14ac:dyDescent="0.3">
      <c r="A98" s="63"/>
      <c r="B98" s="109" t="s">
        <v>642</v>
      </c>
      <c r="C98" s="63" t="s">
        <v>326</v>
      </c>
      <c r="D98" s="109"/>
      <c r="E98" s="65" t="s">
        <v>285</v>
      </c>
      <c r="F98" s="64"/>
      <c r="G98" s="64"/>
      <c r="H98" s="64"/>
      <c r="I98" s="64" t="s">
        <v>581</v>
      </c>
      <c r="J98" s="64"/>
    </row>
    <row r="99" spans="1:10" x14ac:dyDescent="0.3">
      <c r="A99" s="150" t="str">
        <f t="shared" ref="A99:A104" si="6">IF(I99=A$3,HYPERLINK("#'"&amp;B99&amp;"'!A1",B99),_xlfn.CONCAT("Please use ",I99," file"))</f>
        <v>Please use gen_data file</v>
      </c>
      <c r="B99" s="112" t="s">
        <v>642</v>
      </c>
      <c r="C99" s="44" t="s">
        <v>321</v>
      </c>
      <c r="D99" s="66" t="s">
        <v>335</v>
      </c>
      <c r="E99" s="46" t="s">
        <v>336</v>
      </c>
      <c r="F99" s="45" t="s">
        <v>330</v>
      </c>
      <c r="G99" s="45" t="s">
        <v>331</v>
      </c>
      <c r="H99" s="45" t="s">
        <v>332</v>
      </c>
      <c r="I99" s="45" t="s">
        <v>581</v>
      </c>
      <c r="J99" s="45" t="s">
        <v>717</v>
      </c>
    </row>
    <row r="100" spans="1:10" x14ac:dyDescent="0.3">
      <c r="A100" s="150" t="str">
        <f t="shared" si="6"/>
        <v>Please use gen_data file</v>
      </c>
      <c r="B100" s="112" t="s">
        <v>642</v>
      </c>
      <c r="C100" s="87" t="s">
        <v>321</v>
      </c>
      <c r="D100" s="66" t="s">
        <v>366</v>
      </c>
      <c r="E100" s="72" t="s">
        <v>411</v>
      </c>
      <c r="F100" s="45" t="s">
        <v>330</v>
      </c>
      <c r="G100" s="45" t="s">
        <v>331</v>
      </c>
      <c r="H100" s="45" t="s">
        <v>332</v>
      </c>
      <c r="I100" s="45" t="s">
        <v>581</v>
      </c>
      <c r="J100" s="45" t="s">
        <v>717</v>
      </c>
    </row>
    <row r="101" spans="1:10" x14ac:dyDescent="0.3">
      <c r="A101" s="150" t="str">
        <f t="shared" si="6"/>
        <v>Please use gen_data file</v>
      </c>
      <c r="B101" s="112" t="s">
        <v>642</v>
      </c>
      <c r="C101" s="44" t="s">
        <v>321</v>
      </c>
      <c r="D101" s="154" t="s">
        <v>328</v>
      </c>
      <c r="E101" s="46" t="s">
        <v>329</v>
      </c>
      <c r="F101" s="45" t="s">
        <v>330</v>
      </c>
      <c r="G101" s="45" t="s">
        <v>331</v>
      </c>
      <c r="H101" s="45" t="s">
        <v>332</v>
      </c>
      <c r="I101" s="45" t="s">
        <v>581</v>
      </c>
      <c r="J101" s="45" t="s">
        <v>717</v>
      </c>
    </row>
    <row r="102" spans="1:10" ht="28.8" x14ac:dyDescent="0.3">
      <c r="A102" s="150" t="str">
        <f t="shared" si="6"/>
        <v>Please use gen_data file</v>
      </c>
      <c r="B102" s="112" t="s">
        <v>642</v>
      </c>
      <c r="C102" s="44" t="s">
        <v>321</v>
      </c>
      <c r="D102" s="66" t="s">
        <v>339</v>
      </c>
      <c r="E102" s="72" t="s">
        <v>412</v>
      </c>
      <c r="F102" s="45" t="s">
        <v>330</v>
      </c>
      <c r="G102" s="45" t="s">
        <v>331</v>
      </c>
      <c r="H102" s="45" t="s">
        <v>332</v>
      </c>
      <c r="I102" s="45" t="s">
        <v>581</v>
      </c>
      <c r="J102" s="45" t="s">
        <v>717</v>
      </c>
    </row>
    <row r="103" spans="1:10" x14ac:dyDescent="0.3">
      <c r="A103" s="150" t="str">
        <f t="shared" si="6"/>
        <v>Please use gen_data file</v>
      </c>
      <c r="B103" s="112" t="s">
        <v>642</v>
      </c>
      <c r="C103" s="44" t="s">
        <v>321</v>
      </c>
      <c r="D103" s="66" t="s">
        <v>402</v>
      </c>
      <c r="E103" s="46" t="s">
        <v>413</v>
      </c>
      <c r="F103" s="45" t="s">
        <v>349</v>
      </c>
      <c r="G103" s="45" t="s">
        <v>353</v>
      </c>
      <c r="H103" s="45" t="s">
        <v>332</v>
      </c>
      <c r="I103" s="45" t="s">
        <v>581</v>
      </c>
      <c r="J103" s="45" t="s">
        <v>717</v>
      </c>
    </row>
    <row r="104" spans="1:10" x14ac:dyDescent="0.3">
      <c r="A104" s="150" t="str">
        <f t="shared" si="6"/>
        <v>Please use gen_data file</v>
      </c>
      <c r="B104" s="112" t="s">
        <v>642</v>
      </c>
      <c r="C104" s="44" t="s">
        <v>321</v>
      </c>
      <c r="D104" s="154" t="s">
        <v>378</v>
      </c>
      <c r="E104" s="46" t="s">
        <v>408</v>
      </c>
      <c r="F104" s="45" t="s">
        <v>379</v>
      </c>
      <c r="G104" s="45" t="s">
        <v>353</v>
      </c>
      <c r="H104" s="45" t="s">
        <v>332</v>
      </c>
      <c r="I104" s="45" t="s">
        <v>581</v>
      </c>
      <c r="J104" s="45" t="s">
        <v>717</v>
      </c>
    </row>
    <row r="105" spans="1:10" x14ac:dyDescent="0.3">
      <c r="A105" s="67"/>
      <c r="B105" s="110" t="s">
        <v>644</v>
      </c>
      <c r="C105" s="67" t="s">
        <v>326</v>
      </c>
      <c r="D105" s="110"/>
      <c r="E105" s="103" t="s">
        <v>414</v>
      </c>
      <c r="F105" s="68"/>
      <c r="G105" s="68"/>
      <c r="H105" s="68"/>
      <c r="I105" s="68" t="s">
        <v>581</v>
      </c>
      <c r="J105" s="68"/>
    </row>
    <row r="106" spans="1:10" x14ac:dyDescent="0.3">
      <c r="A106" s="150" t="str">
        <f t="shared" ref="A106:A145" si="7">IF(I106=A$3,HYPERLINK("#'"&amp;B106&amp;"'!A1",B106),_xlfn.CONCAT("Please use ",I106," file"))</f>
        <v>Please use gen_data file</v>
      </c>
      <c r="B106" s="112" t="s">
        <v>644</v>
      </c>
      <c r="C106" s="44" t="s">
        <v>321</v>
      </c>
      <c r="D106" s="154" t="s">
        <v>335</v>
      </c>
      <c r="E106" s="46" t="s">
        <v>336</v>
      </c>
      <c r="F106" s="45" t="s">
        <v>330</v>
      </c>
      <c r="G106" s="45" t="s">
        <v>331</v>
      </c>
      <c r="H106" s="45" t="s">
        <v>332</v>
      </c>
      <c r="I106" s="45" t="s">
        <v>581</v>
      </c>
      <c r="J106" s="45" t="s">
        <v>717</v>
      </c>
    </row>
    <row r="107" spans="1:10" x14ac:dyDescent="0.3">
      <c r="A107" s="150" t="str">
        <f t="shared" si="7"/>
        <v>Please use gen_data file</v>
      </c>
      <c r="B107" s="112" t="s">
        <v>644</v>
      </c>
      <c r="C107" s="44" t="s">
        <v>321</v>
      </c>
      <c r="D107" s="154" t="s">
        <v>6</v>
      </c>
      <c r="E107" s="72" t="s">
        <v>771</v>
      </c>
      <c r="F107" s="45" t="s">
        <v>330</v>
      </c>
      <c r="G107" s="45" t="s">
        <v>331</v>
      </c>
      <c r="H107" s="45" t="s">
        <v>332</v>
      </c>
      <c r="I107" s="45" t="s">
        <v>581</v>
      </c>
      <c r="J107" s="45" t="s">
        <v>717</v>
      </c>
    </row>
    <row r="108" spans="1:10" x14ac:dyDescent="0.3">
      <c r="A108" s="150" t="str">
        <f t="shared" si="7"/>
        <v>Please use gen_data file</v>
      </c>
      <c r="B108" s="112" t="s">
        <v>644</v>
      </c>
      <c r="C108" s="44" t="s">
        <v>321</v>
      </c>
      <c r="D108" s="154" t="s">
        <v>328</v>
      </c>
      <c r="E108" s="46" t="s">
        <v>329</v>
      </c>
      <c r="F108" s="45" t="s">
        <v>330</v>
      </c>
      <c r="G108" s="45" t="s">
        <v>331</v>
      </c>
      <c r="H108" s="45" t="s">
        <v>332</v>
      </c>
      <c r="I108" s="45" t="s">
        <v>581</v>
      </c>
      <c r="J108" s="45" t="s">
        <v>717</v>
      </c>
    </row>
    <row r="109" spans="1:10" ht="28.8" x14ac:dyDescent="0.3">
      <c r="A109" s="150" t="str">
        <f t="shared" si="7"/>
        <v>Please use gen_data file</v>
      </c>
      <c r="B109" s="112" t="s">
        <v>644</v>
      </c>
      <c r="C109" s="44" t="s">
        <v>321</v>
      </c>
      <c r="D109" s="154" t="s">
        <v>339</v>
      </c>
      <c r="E109" s="72" t="s">
        <v>415</v>
      </c>
      <c r="F109" s="45" t="s">
        <v>330</v>
      </c>
      <c r="G109" s="45" t="s">
        <v>331</v>
      </c>
      <c r="H109" s="45" t="s">
        <v>332</v>
      </c>
      <c r="I109" s="45" t="s">
        <v>581</v>
      </c>
      <c r="J109" s="45" t="s">
        <v>717</v>
      </c>
    </row>
    <row r="110" spans="1:10" ht="18" customHeight="1" x14ac:dyDescent="0.3">
      <c r="A110" s="150" t="str">
        <f t="shared" si="7"/>
        <v>Please use gen_data file</v>
      </c>
      <c r="B110" s="112" t="s">
        <v>644</v>
      </c>
      <c r="C110" s="44" t="s">
        <v>321</v>
      </c>
      <c r="D110" s="154" t="s">
        <v>645</v>
      </c>
      <c r="E110" s="72" t="s">
        <v>416</v>
      </c>
      <c r="F110" s="45" t="s">
        <v>417</v>
      </c>
      <c r="G110" s="45" t="s">
        <v>353</v>
      </c>
      <c r="H110" s="45" t="s">
        <v>332</v>
      </c>
      <c r="I110" s="45" t="s">
        <v>581</v>
      </c>
      <c r="J110" s="45" t="s">
        <v>717</v>
      </c>
    </row>
    <row r="111" spans="1:10" x14ac:dyDescent="0.3">
      <c r="A111" s="150" t="str">
        <f t="shared" si="7"/>
        <v>Please use gen_data file</v>
      </c>
      <c r="B111" s="112" t="s">
        <v>644</v>
      </c>
      <c r="C111" s="44" t="s">
        <v>321</v>
      </c>
      <c r="D111" s="154" t="s">
        <v>418</v>
      </c>
      <c r="E111" s="72" t="s">
        <v>419</v>
      </c>
      <c r="F111" s="45" t="s">
        <v>349</v>
      </c>
      <c r="G111" s="45" t="s">
        <v>353</v>
      </c>
      <c r="H111" s="45" t="s">
        <v>332</v>
      </c>
      <c r="I111" s="45" t="s">
        <v>581</v>
      </c>
      <c r="J111" s="45" t="s">
        <v>717</v>
      </c>
    </row>
    <row r="112" spans="1:10" x14ac:dyDescent="0.3">
      <c r="A112" s="150" t="str">
        <f t="shared" si="7"/>
        <v>Please use gen_data file</v>
      </c>
      <c r="B112" s="112" t="s">
        <v>644</v>
      </c>
      <c r="C112" s="44" t="s">
        <v>321</v>
      </c>
      <c r="D112" s="154" t="s">
        <v>420</v>
      </c>
      <c r="E112" s="72" t="s">
        <v>421</v>
      </c>
      <c r="F112" s="45" t="s">
        <v>349</v>
      </c>
      <c r="G112" s="45" t="s">
        <v>353</v>
      </c>
      <c r="H112" s="45" t="s">
        <v>332</v>
      </c>
      <c r="I112" s="45" t="s">
        <v>581</v>
      </c>
      <c r="J112" s="45" t="s">
        <v>717</v>
      </c>
    </row>
    <row r="113" spans="1:10" x14ac:dyDescent="0.3">
      <c r="A113" s="150" t="str">
        <f t="shared" si="7"/>
        <v>Please use gen_data file</v>
      </c>
      <c r="B113" s="112" t="s">
        <v>644</v>
      </c>
      <c r="C113" s="44" t="s">
        <v>321</v>
      </c>
      <c r="D113" s="154" t="s">
        <v>422</v>
      </c>
      <c r="E113" s="72" t="s">
        <v>423</v>
      </c>
      <c r="F113" s="45" t="s">
        <v>379</v>
      </c>
      <c r="G113" s="45" t="s">
        <v>353</v>
      </c>
      <c r="H113" s="45" t="s">
        <v>332</v>
      </c>
      <c r="I113" s="45" t="s">
        <v>581</v>
      </c>
      <c r="J113" s="45" t="s">
        <v>717</v>
      </c>
    </row>
    <row r="114" spans="1:10" ht="43.2" x14ac:dyDescent="0.3">
      <c r="A114" s="150" t="str">
        <f t="shared" si="7"/>
        <v>Please use gen_data file</v>
      </c>
      <c r="B114" s="112" t="s">
        <v>644</v>
      </c>
      <c r="C114" s="44" t="s">
        <v>321</v>
      </c>
      <c r="D114" s="154" t="s">
        <v>424</v>
      </c>
      <c r="E114" s="46" t="s">
        <v>425</v>
      </c>
      <c r="F114" s="45" t="s">
        <v>379</v>
      </c>
      <c r="G114" s="45" t="s">
        <v>353</v>
      </c>
      <c r="H114" s="45" t="s">
        <v>332</v>
      </c>
      <c r="I114" s="45" t="s">
        <v>581</v>
      </c>
      <c r="J114" s="45" t="s">
        <v>717</v>
      </c>
    </row>
    <row r="115" spans="1:10" x14ac:dyDescent="0.3">
      <c r="A115" s="150" t="str">
        <f t="shared" si="7"/>
        <v>Please use gen_data file</v>
      </c>
      <c r="B115" s="112" t="s">
        <v>644</v>
      </c>
      <c r="C115" s="44" t="s">
        <v>321</v>
      </c>
      <c r="D115" s="154" t="s">
        <v>426</v>
      </c>
      <c r="E115" s="46" t="s">
        <v>427</v>
      </c>
      <c r="F115" s="45" t="s">
        <v>379</v>
      </c>
      <c r="G115" s="45" t="s">
        <v>353</v>
      </c>
      <c r="H115" s="45" t="s">
        <v>332</v>
      </c>
      <c r="I115" s="45" t="s">
        <v>581</v>
      </c>
      <c r="J115" s="45" t="s">
        <v>717</v>
      </c>
    </row>
    <row r="116" spans="1:10" x14ac:dyDescent="0.3">
      <c r="A116" s="150" t="str">
        <f t="shared" si="7"/>
        <v>Please use gen_data file</v>
      </c>
      <c r="B116" s="112" t="s">
        <v>644</v>
      </c>
      <c r="C116" s="44" t="s">
        <v>321</v>
      </c>
      <c r="D116" s="154" t="s">
        <v>646</v>
      </c>
      <c r="E116" s="72" t="s">
        <v>428</v>
      </c>
      <c r="F116" s="45" t="s">
        <v>429</v>
      </c>
      <c r="G116" s="45" t="s">
        <v>353</v>
      </c>
      <c r="H116" s="45" t="s">
        <v>347</v>
      </c>
      <c r="I116" s="45" t="s">
        <v>581</v>
      </c>
      <c r="J116" s="45" t="s">
        <v>717</v>
      </c>
    </row>
    <row r="117" spans="1:10" ht="28.8" x14ac:dyDescent="0.3">
      <c r="A117" s="150" t="str">
        <f t="shared" si="7"/>
        <v>Please use gen_data file</v>
      </c>
      <c r="B117" s="112" t="s">
        <v>644</v>
      </c>
      <c r="C117" s="44" t="s">
        <v>321</v>
      </c>
      <c r="D117" s="154" t="s">
        <v>647</v>
      </c>
      <c r="E117" s="46" t="s">
        <v>430</v>
      </c>
      <c r="F117" s="45" t="s">
        <v>330</v>
      </c>
      <c r="G117" s="45" t="s">
        <v>346</v>
      </c>
      <c r="H117" s="45" t="s">
        <v>347</v>
      </c>
      <c r="I117" s="45" t="s">
        <v>581</v>
      </c>
      <c r="J117" s="45" t="s">
        <v>717</v>
      </c>
    </row>
    <row r="118" spans="1:10" x14ac:dyDescent="0.3">
      <c r="A118" s="150" t="str">
        <f t="shared" si="7"/>
        <v>Please use gen_data file</v>
      </c>
      <c r="B118" s="112" t="s">
        <v>644</v>
      </c>
      <c r="C118" s="44" t="s">
        <v>321</v>
      </c>
      <c r="D118" s="154" t="s">
        <v>431</v>
      </c>
      <c r="E118" s="72" t="s">
        <v>432</v>
      </c>
      <c r="F118" s="45" t="s">
        <v>429</v>
      </c>
      <c r="G118" s="45" t="s">
        <v>353</v>
      </c>
      <c r="H118" s="45" t="s">
        <v>347</v>
      </c>
      <c r="I118" s="45" t="s">
        <v>581</v>
      </c>
      <c r="J118" s="45" t="s">
        <v>717</v>
      </c>
    </row>
    <row r="119" spans="1:10" ht="28.8" x14ac:dyDescent="0.3">
      <c r="A119" s="150" t="str">
        <f t="shared" si="7"/>
        <v>Please use gen_data file</v>
      </c>
      <c r="B119" s="112" t="s">
        <v>644</v>
      </c>
      <c r="C119" s="44" t="s">
        <v>321</v>
      </c>
      <c r="D119" s="154" t="s">
        <v>433</v>
      </c>
      <c r="E119" s="46" t="s">
        <v>434</v>
      </c>
      <c r="F119" s="45" t="s">
        <v>330</v>
      </c>
      <c r="G119" s="45" t="s">
        <v>346</v>
      </c>
      <c r="H119" s="45" t="s">
        <v>347</v>
      </c>
      <c r="I119" s="45" t="s">
        <v>581</v>
      </c>
      <c r="J119" s="45" t="s">
        <v>717</v>
      </c>
    </row>
    <row r="120" spans="1:10" x14ac:dyDescent="0.3">
      <c r="A120" s="150" t="str">
        <f t="shared" si="7"/>
        <v>Please use gen_data file</v>
      </c>
      <c r="B120" s="112" t="s">
        <v>644</v>
      </c>
      <c r="C120" s="44" t="s">
        <v>321</v>
      </c>
      <c r="D120" s="154" t="s">
        <v>435</v>
      </c>
      <c r="E120" s="72" t="s">
        <v>436</v>
      </c>
      <c r="F120" s="45" t="s">
        <v>429</v>
      </c>
      <c r="G120" s="45" t="s">
        <v>353</v>
      </c>
      <c r="H120" s="45" t="s">
        <v>347</v>
      </c>
      <c r="I120" s="45" t="s">
        <v>581</v>
      </c>
      <c r="J120" s="45" t="s">
        <v>717</v>
      </c>
    </row>
    <row r="121" spans="1:10" ht="28.8" x14ac:dyDescent="0.3">
      <c r="A121" s="150" t="str">
        <f t="shared" si="7"/>
        <v>Please use gen_data file</v>
      </c>
      <c r="B121" s="112" t="s">
        <v>644</v>
      </c>
      <c r="C121" s="44" t="s">
        <v>321</v>
      </c>
      <c r="D121" s="154" t="s">
        <v>437</v>
      </c>
      <c r="E121" s="46" t="s">
        <v>438</v>
      </c>
      <c r="F121" s="45" t="s">
        <v>358</v>
      </c>
      <c r="G121" s="45" t="s">
        <v>353</v>
      </c>
      <c r="H121" s="45" t="s">
        <v>332</v>
      </c>
      <c r="I121" s="45" t="s">
        <v>581</v>
      </c>
      <c r="J121" s="45" t="s">
        <v>717</v>
      </c>
    </row>
    <row r="122" spans="1:10" ht="28.8" x14ac:dyDescent="0.3">
      <c r="A122" s="150" t="str">
        <f t="shared" si="7"/>
        <v>Please use gen_data file</v>
      </c>
      <c r="B122" s="112" t="s">
        <v>644</v>
      </c>
      <c r="C122" s="44" t="s">
        <v>321</v>
      </c>
      <c r="D122" s="154" t="s">
        <v>439</v>
      </c>
      <c r="E122" s="46" t="s">
        <v>440</v>
      </c>
      <c r="F122" s="45" t="s">
        <v>358</v>
      </c>
      <c r="G122" s="45" t="s">
        <v>353</v>
      </c>
      <c r="H122" s="45" t="s">
        <v>332</v>
      </c>
      <c r="I122" s="45" t="s">
        <v>581</v>
      </c>
      <c r="J122" s="45" t="s">
        <v>717</v>
      </c>
    </row>
    <row r="123" spans="1:10" x14ac:dyDescent="0.3">
      <c r="A123" s="150" t="str">
        <f t="shared" si="7"/>
        <v>Please use gen_data file</v>
      </c>
      <c r="B123" s="112" t="s">
        <v>644</v>
      </c>
      <c r="C123" s="44" t="s">
        <v>321</v>
      </c>
      <c r="D123" s="154" t="s">
        <v>441</v>
      </c>
      <c r="E123" s="72" t="s">
        <v>442</v>
      </c>
      <c r="F123" s="45" t="s">
        <v>330</v>
      </c>
      <c r="G123" s="45" t="s">
        <v>344</v>
      </c>
      <c r="H123" s="45" t="s">
        <v>347</v>
      </c>
      <c r="I123" s="45" t="s">
        <v>581</v>
      </c>
      <c r="J123" s="45" t="s">
        <v>717</v>
      </c>
    </row>
    <row r="124" spans="1:10" x14ac:dyDescent="0.3">
      <c r="A124" s="150" t="str">
        <f t="shared" si="7"/>
        <v>Please use gen_data file</v>
      </c>
      <c r="B124" s="112" t="s">
        <v>644</v>
      </c>
      <c r="C124" s="44" t="s">
        <v>321</v>
      </c>
      <c r="D124" s="154" t="s">
        <v>443</v>
      </c>
      <c r="E124" s="72" t="s">
        <v>444</v>
      </c>
      <c r="F124" s="45" t="s">
        <v>330</v>
      </c>
      <c r="G124" s="45" t="s">
        <v>344</v>
      </c>
      <c r="H124" s="45" t="s">
        <v>347</v>
      </c>
      <c r="I124" s="45" t="s">
        <v>581</v>
      </c>
      <c r="J124" s="45" t="s">
        <v>717</v>
      </c>
    </row>
    <row r="125" spans="1:10" x14ac:dyDescent="0.3">
      <c r="A125" s="150" t="str">
        <f t="shared" si="7"/>
        <v>Please use gen_data file</v>
      </c>
      <c r="B125" s="112" t="s">
        <v>644</v>
      </c>
      <c r="C125" s="44" t="s">
        <v>321</v>
      </c>
      <c r="D125" s="154" t="s">
        <v>445</v>
      </c>
      <c r="E125" s="72" t="s">
        <v>446</v>
      </c>
      <c r="F125" s="45" t="s">
        <v>330</v>
      </c>
      <c r="G125" s="45" t="s">
        <v>344</v>
      </c>
      <c r="H125" s="45" t="s">
        <v>347</v>
      </c>
      <c r="I125" s="45" t="s">
        <v>581</v>
      </c>
      <c r="J125" s="45" t="s">
        <v>717</v>
      </c>
    </row>
    <row r="126" spans="1:10" x14ac:dyDescent="0.3">
      <c r="A126" s="150" t="str">
        <f t="shared" si="7"/>
        <v>Please use gen_data file</v>
      </c>
      <c r="B126" s="112" t="s">
        <v>644</v>
      </c>
      <c r="C126" s="44" t="s">
        <v>321</v>
      </c>
      <c r="D126" s="154" t="s">
        <v>447</v>
      </c>
      <c r="E126" s="72" t="s">
        <v>448</v>
      </c>
      <c r="F126" s="45" t="s">
        <v>330</v>
      </c>
      <c r="G126" s="45" t="s">
        <v>344</v>
      </c>
      <c r="H126" s="45" t="s">
        <v>347</v>
      </c>
      <c r="I126" s="45" t="s">
        <v>581</v>
      </c>
      <c r="J126" s="45" t="s">
        <v>717</v>
      </c>
    </row>
    <row r="127" spans="1:10" ht="28.8" x14ac:dyDescent="0.3">
      <c r="A127" s="150" t="str">
        <f t="shared" si="7"/>
        <v>Please use gen_data file</v>
      </c>
      <c r="B127" s="112" t="s">
        <v>644</v>
      </c>
      <c r="C127" s="44" t="s">
        <v>321</v>
      </c>
      <c r="D127" s="154" t="s">
        <v>449</v>
      </c>
      <c r="E127" s="72" t="s">
        <v>450</v>
      </c>
      <c r="F127" s="45" t="s">
        <v>349</v>
      </c>
      <c r="G127" s="45" t="s">
        <v>353</v>
      </c>
      <c r="H127" s="45" t="s">
        <v>332</v>
      </c>
      <c r="I127" s="45" t="s">
        <v>581</v>
      </c>
      <c r="J127" s="45" t="s">
        <v>717</v>
      </c>
    </row>
    <row r="128" spans="1:10" ht="28.8" x14ac:dyDescent="0.3">
      <c r="A128" s="150" t="str">
        <f t="shared" si="7"/>
        <v>Please use gen_data file</v>
      </c>
      <c r="B128" s="112" t="s">
        <v>644</v>
      </c>
      <c r="C128" s="44" t="s">
        <v>321</v>
      </c>
      <c r="D128" s="154" t="s">
        <v>451</v>
      </c>
      <c r="E128" s="72" t="s">
        <v>452</v>
      </c>
      <c r="F128" s="45" t="s">
        <v>363</v>
      </c>
      <c r="G128" s="45" t="s">
        <v>353</v>
      </c>
      <c r="H128" s="45" t="s">
        <v>332</v>
      </c>
      <c r="I128" s="45" t="s">
        <v>581</v>
      </c>
      <c r="J128" s="45" t="s">
        <v>717</v>
      </c>
    </row>
    <row r="129" spans="1:10" ht="28.8" x14ac:dyDescent="0.3">
      <c r="A129" s="150" t="str">
        <f t="shared" si="7"/>
        <v>Please use gen_data file</v>
      </c>
      <c r="B129" s="112" t="s">
        <v>644</v>
      </c>
      <c r="C129" s="44" t="s">
        <v>321</v>
      </c>
      <c r="D129" s="154" t="s">
        <v>453</v>
      </c>
      <c r="E129" s="72" t="s">
        <v>454</v>
      </c>
      <c r="F129" s="45" t="s">
        <v>363</v>
      </c>
      <c r="G129" s="45" t="s">
        <v>353</v>
      </c>
      <c r="H129" s="45" t="s">
        <v>332</v>
      </c>
      <c r="I129" s="45" t="s">
        <v>581</v>
      </c>
      <c r="J129" s="45" t="s">
        <v>717</v>
      </c>
    </row>
    <row r="130" spans="1:10" ht="28.8" x14ac:dyDescent="0.3">
      <c r="A130" s="150" t="str">
        <f t="shared" si="7"/>
        <v>Please use gen_data file</v>
      </c>
      <c r="B130" s="112" t="s">
        <v>644</v>
      </c>
      <c r="C130" s="44" t="s">
        <v>321</v>
      </c>
      <c r="D130" s="154" t="s">
        <v>455</v>
      </c>
      <c r="E130" s="72" t="s">
        <v>456</v>
      </c>
      <c r="F130" s="45" t="s">
        <v>363</v>
      </c>
      <c r="G130" s="45" t="s">
        <v>353</v>
      </c>
      <c r="H130" s="45" t="s">
        <v>332</v>
      </c>
      <c r="I130" s="45" t="s">
        <v>581</v>
      </c>
      <c r="J130" s="45" t="s">
        <v>717</v>
      </c>
    </row>
    <row r="131" spans="1:10" ht="28.8" x14ac:dyDescent="0.3">
      <c r="A131" s="150" t="str">
        <f t="shared" si="7"/>
        <v>Please use gen_data file</v>
      </c>
      <c r="B131" s="112" t="s">
        <v>644</v>
      </c>
      <c r="C131" s="44" t="s">
        <v>321</v>
      </c>
      <c r="D131" s="154" t="s">
        <v>457</v>
      </c>
      <c r="E131" s="72" t="s">
        <v>458</v>
      </c>
      <c r="F131" s="45" t="s">
        <v>363</v>
      </c>
      <c r="G131" s="45" t="s">
        <v>353</v>
      </c>
      <c r="H131" s="45" t="s">
        <v>332</v>
      </c>
      <c r="I131" s="45" t="s">
        <v>581</v>
      </c>
      <c r="J131" s="45" t="s">
        <v>717</v>
      </c>
    </row>
    <row r="132" spans="1:10" ht="28.8" x14ac:dyDescent="0.3">
      <c r="A132" s="150" t="str">
        <f t="shared" si="7"/>
        <v>Please use gen_data file</v>
      </c>
      <c r="B132" s="112" t="s">
        <v>644</v>
      </c>
      <c r="C132" s="44" t="s">
        <v>321</v>
      </c>
      <c r="D132" s="69" t="s">
        <v>459</v>
      </c>
      <c r="E132" s="72" t="s">
        <v>460</v>
      </c>
      <c r="F132" s="45" t="s">
        <v>358</v>
      </c>
      <c r="G132" s="45" t="s">
        <v>353</v>
      </c>
      <c r="H132" s="45" t="s">
        <v>332</v>
      </c>
      <c r="I132" s="45" t="s">
        <v>581</v>
      </c>
      <c r="J132" s="45" t="s">
        <v>717</v>
      </c>
    </row>
    <row r="133" spans="1:10" ht="28.8" x14ac:dyDescent="0.3">
      <c r="A133" s="150" t="str">
        <f t="shared" si="7"/>
        <v>Please use gen_data file</v>
      </c>
      <c r="B133" s="112" t="s">
        <v>644</v>
      </c>
      <c r="C133" s="44" t="s">
        <v>321</v>
      </c>
      <c r="D133" s="69" t="s">
        <v>461</v>
      </c>
      <c r="E133" s="72" t="s">
        <v>462</v>
      </c>
      <c r="F133" s="45" t="s">
        <v>358</v>
      </c>
      <c r="G133" s="45" t="s">
        <v>353</v>
      </c>
      <c r="H133" s="45" t="s">
        <v>332</v>
      </c>
      <c r="I133" s="45" t="s">
        <v>581</v>
      </c>
      <c r="J133" s="45" t="s">
        <v>717</v>
      </c>
    </row>
    <row r="134" spans="1:10" ht="28.8" x14ac:dyDescent="0.3">
      <c r="A134" s="150" t="str">
        <f t="shared" si="7"/>
        <v>Please use gen_data file</v>
      </c>
      <c r="B134" s="112" t="s">
        <v>644</v>
      </c>
      <c r="C134" s="44" t="s">
        <v>321</v>
      </c>
      <c r="D134" s="69" t="s">
        <v>463</v>
      </c>
      <c r="E134" s="72" t="s">
        <v>464</v>
      </c>
      <c r="F134" s="45" t="s">
        <v>358</v>
      </c>
      <c r="G134" s="45" t="s">
        <v>353</v>
      </c>
      <c r="H134" s="45" t="s">
        <v>332</v>
      </c>
      <c r="I134" s="45" t="s">
        <v>581</v>
      </c>
      <c r="J134" s="45" t="s">
        <v>717</v>
      </c>
    </row>
    <row r="135" spans="1:10" ht="28.8" x14ac:dyDescent="0.3">
      <c r="A135" s="150" t="str">
        <f t="shared" si="7"/>
        <v>Please use gen_data file</v>
      </c>
      <c r="B135" s="112" t="s">
        <v>644</v>
      </c>
      <c r="C135" s="44" t="s">
        <v>321</v>
      </c>
      <c r="D135" s="69" t="s">
        <v>465</v>
      </c>
      <c r="E135" s="72" t="s">
        <v>462</v>
      </c>
      <c r="F135" s="45" t="s">
        <v>358</v>
      </c>
      <c r="G135" s="45" t="s">
        <v>353</v>
      </c>
      <c r="H135" s="45" t="s">
        <v>332</v>
      </c>
      <c r="I135" s="45" t="s">
        <v>581</v>
      </c>
      <c r="J135" s="45" t="s">
        <v>717</v>
      </c>
    </row>
    <row r="136" spans="1:10" x14ac:dyDescent="0.3">
      <c r="A136" s="150" t="str">
        <f t="shared" si="7"/>
        <v>Please use gen_data file</v>
      </c>
      <c r="B136" s="112" t="s">
        <v>644</v>
      </c>
      <c r="C136" s="44" t="s">
        <v>321</v>
      </c>
      <c r="D136" s="154" t="s">
        <v>378</v>
      </c>
      <c r="E136" s="46" t="s">
        <v>466</v>
      </c>
      <c r="F136" s="45" t="s">
        <v>379</v>
      </c>
      <c r="G136" s="45" t="s">
        <v>353</v>
      </c>
      <c r="H136" s="45" t="s">
        <v>332</v>
      </c>
      <c r="I136" s="45" t="s">
        <v>581</v>
      </c>
      <c r="J136" s="45" t="s">
        <v>717</v>
      </c>
    </row>
    <row r="137" spans="1:10" ht="28.8" x14ac:dyDescent="0.3">
      <c r="A137" s="150" t="str">
        <f t="shared" si="7"/>
        <v>Please use gen_data file</v>
      </c>
      <c r="B137" s="112" t="s">
        <v>644</v>
      </c>
      <c r="C137" s="44" t="s">
        <v>321</v>
      </c>
      <c r="D137" s="154" t="s">
        <v>467</v>
      </c>
      <c r="E137" s="46" t="s">
        <v>468</v>
      </c>
      <c r="F137" s="45" t="s">
        <v>379</v>
      </c>
      <c r="G137" s="45" t="s">
        <v>353</v>
      </c>
      <c r="H137" s="45" t="s">
        <v>332</v>
      </c>
      <c r="I137" s="45" t="s">
        <v>581</v>
      </c>
      <c r="J137" s="45" t="s">
        <v>717</v>
      </c>
    </row>
    <row r="138" spans="1:10" ht="28.8" x14ac:dyDescent="0.3">
      <c r="A138" s="150" t="str">
        <f t="shared" si="7"/>
        <v>Please use gen_data file</v>
      </c>
      <c r="B138" s="112" t="s">
        <v>644</v>
      </c>
      <c r="C138" s="44" t="s">
        <v>321</v>
      </c>
      <c r="D138" s="154" t="s">
        <v>469</v>
      </c>
      <c r="E138" s="72" t="s">
        <v>470</v>
      </c>
      <c r="F138" s="45" t="s">
        <v>471</v>
      </c>
      <c r="G138" s="45" t="s">
        <v>353</v>
      </c>
      <c r="H138" s="45" t="s">
        <v>332</v>
      </c>
      <c r="I138" s="45" t="s">
        <v>581</v>
      </c>
      <c r="J138" s="45" t="s">
        <v>717</v>
      </c>
    </row>
    <row r="139" spans="1:10" s="59" customFormat="1" ht="28.8" x14ac:dyDescent="0.3">
      <c r="A139" s="150" t="str">
        <f t="shared" si="7"/>
        <v>Please use gen_data file</v>
      </c>
      <c r="B139" s="112" t="s">
        <v>644</v>
      </c>
      <c r="C139" s="44" t="s">
        <v>321</v>
      </c>
      <c r="D139" s="154" t="s">
        <v>472</v>
      </c>
      <c r="E139" s="72" t="s">
        <v>473</v>
      </c>
      <c r="F139" s="45" t="s">
        <v>471</v>
      </c>
      <c r="G139" s="45" t="s">
        <v>353</v>
      </c>
      <c r="H139" s="45" t="s">
        <v>332</v>
      </c>
      <c r="I139" s="45" t="s">
        <v>581</v>
      </c>
      <c r="J139" s="45" t="s">
        <v>717</v>
      </c>
    </row>
    <row r="140" spans="1:10" ht="28.8" x14ac:dyDescent="0.3">
      <c r="A140" s="150" t="str">
        <f t="shared" si="7"/>
        <v>Please use gen_data file</v>
      </c>
      <c r="B140" s="112" t="s">
        <v>644</v>
      </c>
      <c r="C140" s="44" t="s">
        <v>321</v>
      </c>
      <c r="D140" s="154" t="s">
        <v>474</v>
      </c>
      <c r="E140" s="72" t="s">
        <v>475</v>
      </c>
      <c r="F140" s="45" t="s">
        <v>476</v>
      </c>
      <c r="G140" s="45" t="s">
        <v>353</v>
      </c>
      <c r="H140" s="45" t="s">
        <v>332</v>
      </c>
      <c r="I140" s="45" t="s">
        <v>581</v>
      </c>
      <c r="J140" s="45" t="s">
        <v>717</v>
      </c>
    </row>
    <row r="141" spans="1:10" ht="28.8" x14ac:dyDescent="0.3">
      <c r="A141" s="150" t="str">
        <f t="shared" si="7"/>
        <v>Please use gen_data file</v>
      </c>
      <c r="B141" s="112" t="s">
        <v>644</v>
      </c>
      <c r="C141" s="44" t="s">
        <v>321</v>
      </c>
      <c r="D141" s="154" t="s">
        <v>477</v>
      </c>
      <c r="E141" s="72" t="s">
        <v>478</v>
      </c>
      <c r="F141" s="45" t="s">
        <v>476</v>
      </c>
      <c r="G141" s="45" t="s">
        <v>353</v>
      </c>
      <c r="H141" s="45" t="s">
        <v>332</v>
      </c>
      <c r="I141" s="45" t="s">
        <v>581</v>
      </c>
      <c r="J141" s="45" t="s">
        <v>717</v>
      </c>
    </row>
    <row r="142" spans="1:10" ht="28.8" x14ac:dyDescent="0.3">
      <c r="A142" s="150" t="str">
        <f t="shared" si="7"/>
        <v>Please use gen_data file</v>
      </c>
      <c r="B142" s="112" t="s">
        <v>644</v>
      </c>
      <c r="C142" s="44" t="s">
        <v>321</v>
      </c>
      <c r="D142" s="154" t="s">
        <v>479</v>
      </c>
      <c r="E142" s="72" t="s">
        <v>480</v>
      </c>
      <c r="F142" s="45" t="s">
        <v>397</v>
      </c>
      <c r="G142" s="45" t="s">
        <v>353</v>
      </c>
      <c r="H142" s="45" t="s">
        <v>332</v>
      </c>
      <c r="I142" s="45" t="s">
        <v>581</v>
      </c>
      <c r="J142" s="45" t="s">
        <v>717</v>
      </c>
    </row>
    <row r="143" spans="1:10" ht="28.8" x14ac:dyDescent="0.3">
      <c r="A143" s="150" t="str">
        <f t="shared" si="7"/>
        <v>Please use gen_data file</v>
      </c>
      <c r="B143" s="112" t="s">
        <v>644</v>
      </c>
      <c r="C143" s="44" t="s">
        <v>321</v>
      </c>
      <c r="D143" s="154" t="s">
        <v>481</v>
      </c>
      <c r="E143" s="72" t="s">
        <v>482</v>
      </c>
      <c r="F143" s="45" t="s">
        <v>476</v>
      </c>
      <c r="G143" s="45" t="s">
        <v>353</v>
      </c>
      <c r="H143" s="45" t="s">
        <v>332</v>
      </c>
      <c r="I143" s="45" t="s">
        <v>581</v>
      </c>
      <c r="J143" s="45" t="s">
        <v>717</v>
      </c>
    </row>
    <row r="144" spans="1:10" s="59" customFormat="1" ht="28.8" x14ac:dyDescent="0.3">
      <c r="A144" s="150" t="str">
        <f t="shared" si="7"/>
        <v>Please use gen_data file</v>
      </c>
      <c r="B144" s="112" t="s">
        <v>644</v>
      </c>
      <c r="C144" s="44" t="s">
        <v>321</v>
      </c>
      <c r="D144" s="154" t="s">
        <v>483</v>
      </c>
      <c r="E144" s="72" t="s">
        <v>484</v>
      </c>
      <c r="F144" s="45" t="s">
        <v>476</v>
      </c>
      <c r="G144" s="45" t="s">
        <v>353</v>
      </c>
      <c r="H144" s="45" t="s">
        <v>332</v>
      </c>
      <c r="I144" s="45" t="s">
        <v>581</v>
      </c>
      <c r="J144" s="45" t="s">
        <v>717</v>
      </c>
    </row>
    <row r="145" spans="1:10" ht="28.8" x14ac:dyDescent="0.3">
      <c r="A145" s="150" t="str">
        <f t="shared" si="7"/>
        <v>Please use gen_data file</v>
      </c>
      <c r="B145" s="112" t="s">
        <v>644</v>
      </c>
      <c r="C145" s="44" t="s">
        <v>321</v>
      </c>
      <c r="D145" s="154" t="s">
        <v>485</v>
      </c>
      <c r="E145" s="72" t="s">
        <v>486</v>
      </c>
      <c r="F145" s="45" t="s">
        <v>476</v>
      </c>
      <c r="G145" s="45" t="s">
        <v>353</v>
      </c>
      <c r="H145" s="45" t="s">
        <v>332</v>
      </c>
      <c r="I145" s="45" t="s">
        <v>581</v>
      </c>
      <c r="J145" s="45" t="s">
        <v>717</v>
      </c>
    </row>
    <row r="146" spans="1:10" x14ac:dyDescent="0.3">
      <c r="A146" s="95"/>
      <c r="B146" s="111" t="s">
        <v>643</v>
      </c>
      <c r="C146" s="95" t="s">
        <v>326</v>
      </c>
      <c r="D146" s="111"/>
      <c r="E146" s="103" t="s">
        <v>414</v>
      </c>
      <c r="F146" s="68"/>
      <c r="G146" s="100"/>
      <c r="H146" s="100"/>
      <c r="I146" s="100" t="s">
        <v>581</v>
      </c>
      <c r="J146" s="68"/>
    </row>
    <row r="147" spans="1:10" x14ac:dyDescent="0.3">
      <c r="A147" s="150" t="str">
        <f t="shared" ref="A147:A161" si="8">IF(I147=A$3,HYPERLINK("#'"&amp;B147&amp;"'!A1",B147),_xlfn.CONCAT("Please use ",I147," file"))</f>
        <v>Please use gen_data file</v>
      </c>
      <c r="B147" s="112" t="s">
        <v>643</v>
      </c>
      <c r="C147" s="98" t="s">
        <v>321</v>
      </c>
      <c r="D147" s="112" t="s">
        <v>410</v>
      </c>
      <c r="E147" s="104" t="s">
        <v>336</v>
      </c>
      <c r="F147" s="57" t="s">
        <v>330</v>
      </c>
      <c r="G147" s="45" t="s">
        <v>331</v>
      </c>
      <c r="H147" s="45"/>
      <c r="I147" s="45" t="s">
        <v>581</v>
      </c>
      <c r="J147" s="45" t="s">
        <v>717</v>
      </c>
    </row>
    <row r="148" spans="1:10" x14ac:dyDescent="0.3">
      <c r="A148" s="150" t="str">
        <f t="shared" si="8"/>
        <v>Please use gen_data file</v>
      </c>
      <c r="B148" s="112" t="s">
        <v>643</v>
      </c>
      <c r="C148" s="98" t="s">
        <v>321</v>
      </c>
      <c r="D148" s="70" t="s">
        <v>648</v>
      </c>
      <c r="E148" s="162" t="s">
        <v>710</v>
      </c>
      <c r="F148" s="44" t="s">
        <v>712</v>
      </c>
      <c r="G148" s="96" t="s">
        <v>353</v>
      </c>
      <c r="H148" s="96" t="s">
        <v>332</v>
      </c>
      <c r="I148" s="96" t="s">
        <v>581</v>
      </c>
      <c r="J148" s="45" t="s">
        <v>717</v>
      </c>
    </row>
    <row r="149" spans="1:10" x14ac:dyDescent="0.3">
      <c r="A149" s="150" t="str">
        <f t="shared" si="8"/>
        <v>Please use gen_data file</v>
      </c>
      <c r="B149" s="112" t="s">
        <v>643</v>
      </c>
      <c r="C149" s="98" t="s">
        <v>321</v>
      </c>
      <c r="D149" s="70" t="s">
        <v>711</v>
      </c>
      <c r="E149" s="162" t="s">
        <v>709</v>
      </c>
      <c r="F149" s="44" t="s">
        <v>712</v>
      </c>
      <c r="G149" s="44" t="s">
        <v>353</v>
      </c>
      <c r="H149" s="44" t="s">
        <v>332</v>
      </c>
      <c r="I149" s="44" t="s">
        <v>581</v>
      </c>
      <c r="J149" s="45" t="s">
        <v>717</v>
      </c>
    </row>
    <row r="150" spans="1:10" x14ac:dyDescent="0.3">
      <c r="A150" s="150" t="str">
        <f t="shared" si="8"/>
        <v>Please use gen_data file</v>
      </c>
      <c r="B150" s="122" t="s">
        <v>643</v>
      </c>
      <c r="C150" s="96" t="s">
        <v>321</v>
      </c>
      <c r="D150" s="97" t="s">
        <v>487</v>
      </c>
      <c r="E150" s="71" t="s">
        <v>488</v>
      </c>
      <c r="F150" s="44" t="s">
        <v>476</v>
      </c>
      <c r="G150" s="44" t="s">
        <v>353</v>
      </c>
      <c r="H150" s="44" t="s">
        <v>347</v>
      </c>
      <c r="I150" s="44" t="s">
        <v>581</v>
      </c>
      <c r="J150" s="45" t="s">
        <v>717</v>
      </c>
    </row>
    <row r="151" spans="1:10" x14ac:dyDescent="0.3">
      <c r="A151" s="150" t="str">
        <f t="shared" si="8"/>
        <v>Please use gen_data file</v>
      </c>
      <c r="B151" s="112" t="s">
        <v>643</v>
      </c>
      <c r="C151" s="44" t="s">
        <v>321</v>
      </c>
      <c r="D151" s="70" t="s">
        <v>474</v>
      </c>
      <c r="E151" s="71" t="s">
        <v>489</v>
      </c>
      <c r="F151" s="44" t="s">
        <v>476</v>
      </c>
      <c r="G151" s="44" t="s">
        <v>353</v>
      </c>
      <c r="H151" s="44" t="s">
        <v>332</v>
      </c>
      <c r="I151" s="44" t="s">
        <v>581</v>
      </c>
      <c r="J151" s="45" t="s">
        <v>717</v>
      </c>
    </row>
    <row r="152" spans="1:10" x14ac:dyDescent="0.3">
      <c r="A152" s="150" t="str">
        <f t="shared" si="8"/>
        <v>Please use gen_data file</v>
      </c>
      <c r="B152" s="112" t="s">
        <v>643</v>
      </c>
      <c r="C152" s="44" t="s">
        <v>321</v>
      </c>
      <c r="D152" s="70" t="s">
        <v>477</v>
      </c>
      <c r="E152" s="71" t="s">
        <v>490</v>
      </c>
      <c r="F152" s="44" t="s">
        <v>476</v>
      </c>
      <c r="G152" s="44" t="s">
        <v>353</v>
      </c>
      <c r="H152" s="44" t="s">
        <v>332</v>
      </c>
      <c r="I152" s="44" t="s">
        <v>581</v>
      </c>
      <c r="J152" s="45" t="s">
        <v>717</v>
      </c>
    </row>
    <row r="153" spans="1:10" x14ac:dyDescent="0.3">
      <c r="A153" s="150" t="str">
        <f t="shared" si="8"/>
        <v>Please use gen_data file</v>
      </c>
      <c r="B153" s="112" t="s">
        <v>643</v>
      </c>
      <c r="C153" s="44" t="s">
        <v>321</v>
      </c>
      <c r="D153" s="70" t="s">
        <v>491</v>
      </c>
      <c r="E153" s="71" t="s">
        <v>492</v>
      </c>
      <c r="F153" s="44" t="s">
        <v>476</v>
      </c>
      <c r="G153" s="44" t="s">
        <v>353</v>
      </c>
      <c r="H153" s="44" t="s">
        <v>332</v>
      </c>
      <c r="I153" s="44" t="s">
        <v>581</v>
      </c>
      <c r="J153" s="45" t="s">
        <v>717</v>
      </c>
    </row>
    <row r="154" spans="1:10" x14ac:dyDescent="0.3">
      <c r="A154" s="150" t="str">
        <f t="shared" si="8"/>
        <v>Please use gen_data file</v>
      </c>
      <c r="B154" s="112" t="s">
        <v>643</v>
      </c>
      <c r="C154" s="44" t="s">
        <v>321</v>
      </c>
      <c r="D154" s="70" t="s">
        <v>493</v>
      </c>
      <c r="E154" s="71" t="s">
        <v>494</v>
      </c>
      <c r="F154" s="44" t="s">
        <v>476</v>
      </c>
      <c r="G154" s="44" t="s">
        <v>353</v>
      </c>
      <c r="H154" s="44" t="s">
        <v>347</v>
      </c>
      <c r="I154" s="44" t="s">
        <v>581</v>
      </c>
      <c r="J154" s="45" t="s">
        <v>717</v>
      </c>
    </row>
    <row r="155" spans="1:10" x14ac:dyDescent="0.3">
      <c r="A155" s="150" t="str">
        <f t="shared" si="8"/>
        <v>Please use gen_data file</v>
      </c>
      <c r="B155" s="112" t="s">
        <v>643</v>
      </c>
      <c r="C155" s="44" t="s">
        <v>321</v>
      </c>
      <c r="D155" s="70" t="s">
        <v>481</v>
      </c>
      <c r="E155" s="71" t="s">
        <v>495</v>
      </c>
      <c r="F155" s="44" t="s">
        <v>476</v>
      </c>
      <c r="G155" s="44" t="s">
        <v>353</v>
      </c>
      <c r="H155" s="44" t="s">
        <v>332</v>
      </c>
      <c r="I155" s="44" t="s">
        <v>581</v>
      </c>
      <c r="J155" s="45" t="s">
        <v>717</v>
      </c>
    </row>
    <row r="156" spans="1:10" x14ac:dyDescent="0.3">
      <c r="A156" s="150" t="str">
        <f t="shared" si="8"/>
        <v>Please use gen_data file</v>
      </c>
      <c r="B156" s="112" t="s">
        <v>643</v>
      </c>
      <c r="C156" s="44" t="s">
        <v>321</v>
      </c>
      <c r="D156" s="154" t="s">
        <v>483</v>
      </c>
      <c r="E156" s="46" t="s">
        <v>496</v>
      </c>
      <c r="F156" s="44" t="s">
        <v>476</v>
      </c>
      <c r="G156" s="45" t="s">
        <v>331</v>
      </c>
      <c r="H156" s="45" t="s">
        <v>332</v>
      </c>
      <c r="I156" s="44" t="s">
        <v>581</v>
      </c>
      <c r="J156" s="45" t="s">
        <v>717</v>
      </c>
    </row>
    <row r="157" spans="1:10" x14ac:dyDescent="0.3">
      <c r="A157" s="150" t="str">
        <f t="shared" si="8"/>
        <v>Please use gen_data file</v>
      </c>
      <c r="B157" s="112" t="s">
        <v>643</v>
      </c>
      <c r="C157" s="44" t="s">
        <v>321</v>
      </c>
      <c r="D157" s="154" t="s">
        <v>497</v>
      </c>
      <c r="E157" s="46" t="s">
        <v>498</v>
      </c>
      <c r="F157" s="45" t="s">
        <v>499</v>
      </c>
      <c r="G157" s="45" t="s">
        <v>353</v>
      </c>
      <c r="H157" s="45" t="s">
        <v>332</v>
      </c>
      <c r="I157" s="44" t="s">
        <v>581</v>
      </c>
      <c r="J157" s="45" t="s">
        <v>717</v>
      </c>
    </row>
    <row r="158" spans="1:10" x14ac:dyDescent="0.3">
      <c r="A158" s="150" t="str">
        <f t="shared" si="8"/>
        <v>Please use gen_data file</v>
      </c>
      <c r="B158" s="112" t="s">
        <v>643</v>
      </c>
      <c r="C158" s="44" t="s">
        <v>321</v>
      </c>
      <c r="D158" s="154" t="s">
        <v>500</v>
      </c>
      <c r="E158" s="46" t="s">
        <v>501</v>
      </c>
      <c r="F158" s="45" t="s">
        <v>502</v>
      </c>
      <c r="G158" s="45" t="s">
        <v>353</v>
      </c>
      <c r="H158" s="45" t="s">
        <v>332</v>
      </c>
      <c r="I158" s="44" t="s">
        <v>581</v>
      </c>
      <c r="J158" s="45" t="s">
        <v>717</v>
      </c>
    </row>
    <row r="159" spans="1:10" x14ac:dyDescent="0.3">
      <c r="A159" s="150" t="str">
        <f t="shared" si="8"/>
        <v>Please use gen_data file</v>
      </c>
      <c r="B159" s="112" t="s">
        <v>643</v>
      </c>
      <c r="C159" s="44" t="s">
        <v>321</v>
      </c>
      <c r="D159" s="154" t="s">
        <v>503</v>
      </c>
      <c r="E159" s="46" t="s">
        <v>504</v>
      </c>
      <c r="F159" s="45" t="s">
        <v>502</v>
      </c>
      <c r="G159" s="45" t="s">
        <v>353</v>
      </c>
      <c r="H159" s="45" t="s">
        <v>332</v>
      </c>
      <c r="I159" s="44" t="s">
        <v>581</v>
      </c>
      <c r="J159" s="45" t="s">
        <v>717</v>
      </c>
    </row>
    <row r="160" spans="1:10" x14ac:dyDescent="0.3">
      <c r="A160" s="150" t="str">
        <f t="shared" si="8"/>
        <v>Please use gen_data file</v>
      </c>
      <c r="B160" s="112" t="s">
        <v>643</v>
      </c>
      <c r="C160" s="44" t="s">
        <v>321</v>
      </c>
      <c r="D160" s="154" t="s">
        <v>505</v>
      </c>
      <c r="E160" s="72" t="s">
        <v>506</v>
      </c>
      <c r="F160" s="45" t="s">
        <v>502</v>
      </c>
      <c r="G160" s="45" t="s">
        <v>331</v>
      </c>
      <c r="H160" s="45" t="s">
        <v>332</v>
      </c>
      <c r="I160" s="44" t="s">
        <v>581</v>
      </c>
      <c r="J160" s="45" t="s">
        <v>717</v>
      </c>
    </row>
    <row r="161" spans="1:10" x14ac:dyDescent="0.3">
      <c r="A161" s="150" t="str">
        <f t="shared" si="8"/>
        <v>Please use gen_data file</v>
      </c>
      <c r="B161" s="112" t="s">
        <v>643</v>
      </c>
      <c r="C161" s="44" t="s">
        <v>321</v>
      </c>
      <c r="D161" s="154" t="s">
        <v>507</v>
      </c>
      <c r="E161" s="46" t="s">
        <v>508</v>
      </c>
      <c r="F161" s="45" t="s">
        <v>502</v>
      </c>
      <c r="G161" s="45" t="s">
        <v>331</v>
      </c>
      <c r="H161" s="45" t="s">
        <v>332</v>
      </c>
      <c r="I161" s="44" t="s">
        <v>581</v>
      </c>
      <c r="J161" s="45" t="s">
        <v>717</v>
      </c>
    </row>
    <row r="162" spans="1:10" x14ac:dyDescent="0.3">
      <c r="A162" s="67"/>
      <c r="B162" s="110" t="s">
        <v>653</v>
      </c>
      <c r="C162" s="67" t="s">
        <v>326</v>
      </c>
      <c r="D162" s="110"/>
      <c r="E162" s="103" t="s">
        <v>414</v>
      </c>
      <c r="F162" s="68"/>
      <c r="G162" s="68"/>
      <c r="H162" s="68"/>
      <c r="I162" s="68" t="s">
        <v>581</v>
      </c>
      <c r="J162" s="68"/>
    </row>
    <row r="163" spans="1:10" x14ac:dyDescent="0.3">
      <c r="A163" s="150" t="str">
        <f t="shared" ref="A163:A174" si="9">IF(I163=A$3,HYPERLINK("#'"&amp;B163&amp;"'!A1",B163),_xlfn.CONCAT("Please use ",I163," file"))</f>
        <v>Please use gen_data file</v>
      </c>
      <c r="B163" s="112" t="s">
        <v>653</v>
      </c>
      <c r="C163" s="44" t="s">
        <v>321</v>
      </c>
      <c r="D163" s="154" t="s">
        <v>335</v>
      </c>
      <c r="E163" s="46" t="s">
        <v>336</v>
      </c>
      <c r="F163" s="45" t="s">
        <v>330</v>
      </c>
      <c r="G163" s="45" t="s">
        <v>331</v>
      </c>
      <c r="H163" s="45" t="s">
        <v>332</v>
      </c>
      <c r="I163" s="44" t="s">
        <v>581</v>
      </c>
      <c r="J163" s="45" t="s">
        <v>717</v>
      </c>
    </row>
    <row r="164" spans="1:10" x14ac:dyDescent="0.3">
      <c r="A164" s="150" t="str">
        <f t="shared" si="9"/>
        <v>Please use gen_data file</v>
      </c>
      <c r="B164" s="112" t="s">
        <v>653</v>
      </c>
      <c r="C164" s="44" t="s">
        <v>321</v>
      </c>
      <c r="D164" s="154" t="s">
        <v>6</v>
      </c>
      <c r="E164" s="72" t="s">
        <v>770</v>
      </c>
      <c r="F164" s="45" t="s">
        <v>330</v>
      </c>
      <c r="G164" s="45" t="s">
        <v>331</v>
      </c>
      <c r="H164" s="45" t="s">
        <v>332</v>
      </c>
      <c r="I164" s="44" t="s">
        <v>581</v>
      </c>
      <c r="J164" s="45" t="s">
        <v>717</v>
      </c>
    </row>
    <row r="165" spans="1:10" x14ac:dyDescent="0.3">
      <c r="A165" s="150" t="str">
        <f t="shared" si="9"/>
        <v>Please use gen_data file</v>
      </c>
      <c r="B165" s="112" t="s">
        <v>653</v>
      </c>
      <c r="C165" s="44" t="s">
        <v>321</v>
      </c>
      <c r="D165" s="154" t="s">
        <v>645</v>
      </c>
      <c r="E165" s="72" t="s">
        <v>416</v>
      </c>
      <c r="F165" s="45" t="s">
        <v>417</v>
      </c>
      <c r="G165" s="45" t="s">
        <v>353</v>
      </c>
      <c r="H165" s="45" t="s">
        <v>332</v>
      </c>
      <c r="I165" s="44" t="s">
        <v>581</v>
      </c>
      <c r="J165" s="45" t="s">
        <v>717</v>
      </c>
    </row>
    <row r="166" spans="1:10" x14ac:dyDescent="0.3">
      <c r="A166" s="150" t="str">
        <f t="shared" si="9"/>
        <v>Please use gen_data file</v>
      </c>
      <c r="B166" s="112" t="s">
        <v>653</v>
      </c>
      <c r="C166" s="44" t="s">
        <v>321</v>
      </c>
      <c r="D166" s="154" t="s">
        <v>418</v>
      </c>
      <c r="E166" s="72" t="s">
        <v>419</v>
      </c>
      <c r="F166" s="45" t="s">
        <v>349</v>
      </c>
      <c r="G166" s="45" t="s">
        <v>353</v>
      </c>
      <c r="H166" s="45" t="s">
        <v>332</v>
      </c>
      <c r="I166" s="44" t="s">
        <v>581</v>
      </c>
      <c r="J166" s="45" t="s">
        <v>717</v>
      </c>
    </row>
    <row r="167" spans="1:10" x14ac:dyDescent="0.3">
      <c r="A167" s="150" t="str">
        <f t="shared" si="9"/>
        <v>Please use gen_data file</v>
      </c>
      <c r="B167" s="112" t="s">
        <v>653</v>
      </c>
      <c r="C167" s="44" t="s">
        <v>321</v>
      </c>
      <c r="D167" s="154" t="s">
        <v>420</v>
      </c>
      <c r="E167" s="72" t="s">
        <v>421</v>
      </c>
      <c r="F167" s="45" t="s">
        <v>349</v>
      </c>
      <c r="G167" s="45" t="s">
        <v>353</v>
      </c>
      <c r="H167" s="45" t="s">
        <v>332</v>
      </c>
      <c r="I167" s="44" t="s">
        <v>581</v>
      </c>
      <c r="J167" s="45" t="s">
        <v>717</v>
      </c>
    </row>
    <row r="168" spans="1:10" x14ac:dyDescent="0.3">
      <c r="A168" s="150" t="str">
        <f t="shared" si="9"/>
        <v>Please use gen_data file</v>
      </c>
      <c r="B168" s="112" t="s">
        <v>653</v>
      </c>
      <c r="C168" s="44" t="s">
        <v>321</v>
      </c>
      <c r="D168" s="154" t="s">
        <v>422</v>
      </c>
      <c r="E168" s="72" t="s">
        <v>423</v>
      </c>
      <c r="F168" s="45" t="s">
        <v>379</v>
      </c>
      <c r="G168" s="45" t="s">
        <v>353</v>
      </c>
      <c r="H168" s="45" t="s">
        <v>332</v>
      </c>
      <c r="I168" s="44" t="s">
        <v>581</v>
      </c>
      <c r="J168" s="45" t="s">
        <v>717</v>
      </c>
    </row>
    <row r="169" spans="1:10" ht="43.2" x14ac:dyDescent="0.3">
      <c r="A169" s="150" t="str">
        <f t="shared" si="9"/>
        <v>Please use gen_data file</v>
      </c>
      <c r="B169" s="112" t="s">
        <v>653</v>
      </c>
      <c r="C169" s="44" t="s">
        <v>321</v>
      </c>
      <c r="D169" s="154" t="s">
        <v>424</v>
      </c>
      <c r="E169" s="46" t="s">
        <v>425</v>
      </c>
      <c r="F169" s="45" t="s">
        <v>379</v>
      </c>
      <c r="G169" s="45" t="s">
        <v>353</v>
      </c>
      <c r="H169" s="45" t="s">
        <v>332</v>
      </c>
      <c r="I169" s="44" t="s">
        <v>581</v>
      </c>
      <c r="J169" s="45" t="s">
        <v>717</v>
      </c>
    </row>
    <row r="170" spans="1:10" x14ac:dyDescent="0.3">
      <c r="A170" s="150" t="str">
        <f t="shared" si="9"/>
        <v>Please use gen_data file</v>
      </c>
      <c r="B170" s="112" t="s">
        <v>653</v>
      </c>
      <c r="C170" s="44" t="s">
        <v>321</v>
      </c>
      <c r="D170" s="154" t="s">
        <v>646</v>
      </c>
      <c r="E170" s="72" t="s">
        <v>428</v>
      </c>
      <c r="F170" s="45" t="s">
        <v>429</v>
      </c>
      <c r="G170" s="45" t="s">
        <v>353</v>
      </c>
      <c r="H170" s="45" t="s">
        <v>347</v>
      </c>
      <c r="I170" s="44" t="s">
        <v>581</v>
      </c>
      <c r="J170" s="45" t="s">
        <v>717</v>
      </c>
    </row>
    <row r="171" spans="1:10" ht="28.8" x14ac:dyDescent="0.3">
      <c r="A171" s="150" t="str">
        <f t="shared" si="9"/>
        <v>Please use gen_data file</v>
      </c>
      <c r="B171" s="112" t="s">
        <v>653</v>
      </c>
      <c r="C171" s="44" t="s">
        <v>321</v>
      </c>
      <c r="D171" s="154" t="s">
        <v>647</v>
      </c>
      <c r="E171" s="46" t="s">
        <v>430</v>
      </c>
      <c r="F171" s="45" t="s">
        <v>330</v>
      </c>
      <c r="G171" s="45" t="s">
        <v>346</v>
      </c>
      <c r="H171" s="45" t="s">
        <v>347</v>
      </c>
      <c r="I171" s="44" t="s">
        <v>581</v>
      </c>
      <c r="J171" s="45" t="s">
        <v>717</v>
      </c>
    </row>
    <row r="172" spans="1:10" x14ac:dyDescent="0.3">
      <c r="A172" s="150" t="str">
        <f t="shared" si="9"/>
        <v>Please use gen_data file</v>
      </c>
      <c r="B172" s="112" t="s">
        <v>653</v>
      </c>
      <c r="C172" s="44" t="s">
        <v>321</v>
      </c>
      <c r="D172" s="154" t="s">
        <v>431</v>
      </c>
      <c r="E172" s="72" t="s">
        <v>432</v>
      </c>
      <c r="F172" s="45" t="s">
        <v>429</v>
      </c>
      <c r="G172" s="45" t="s">
        <v>353</v>
      </c>
      <c r="H172" s="45" t="s">
        <v>347</v>
      </c>
      <c r="I172" s="44" t="s">
        <v>581</v>
      </c>
      <c r="J172" s="45" t="s">
        <v>717</v>
      </c>
    </row>
    <row r="173" spans="1:10" ht="28.8" x14ac:dyDescent="0.3">
      <c r="A173" s="150" t="str">
        <f t="shared" si="9"/>
        <v>Please use gen_data file</v>
      </c>
      <c r="B173" s="112" t="s">
        <v>653</v>
      </c>
      <c r="C173" s="44" t="s">
        <v>321</v>
      </c>
      <c r="D173" s="154" t="s">
        <v>433</v>
      </c>
      <c r="E173" s="46" t="s">
        <v>434</v>
      </c>
      <c r="F173" s="45" t="s">
        <v>330</v>
      </c>
      <c r="G173" s="45" t="s">
        <v>346</v>
      </c>
      <c r="H173" s="45" t="s">
        <v>347</v>
      </c>
      <c r="I173" s="44" t="s">
        <v>581</v>
      </c>
      <c r="J173" s="45" t="s">
        <v>717</v>
      </c>
    </row>
    <row r="174" spans="1:10" x14ac:dyDescent="0.3">
      <c r="A174" s="150" t="str">
        <f t="shared" si="9"/>
        <v>Please use gen_data file</v>
      </c>
      <c r="B174" s="112" t="s">
        <v>653</v>
      </c>
      <c r="C174" s="44" t="s">
        <v>321</v>
      </c>
      <c r="D174" s="154" t="s">
        <v>435</v>
      </c>
      <c r="E174" s="72" t="s">
        <v>436</v>
      </c>
      <c r="F174" s="45" t="s">
        <v>429</v>
      </c>
      <c r="G174" s="45" t="s">
        <v>353</v>
      </c>
      <c r="H174" s="45" t="s">
        <v>347</v>
      </c>
      <c r="I174" s="44" t="s">
        <v>581</v>
      </c>
      <c r="J174" s="45" t="s">
        <v>717</v>
      </c>
    </row>
    <row r="175" spans="1:10" x14ac:dyDescent="0.3">
      <c r="A175" s="73"/>
      <c r="B175" s="113" t="s">
        <v>681</v>
      </c>
      <c r="C175" s="73" t="s">
        <v>326</v>
      </c>
      <c r="D175" s="113"/>
      <c r="E175" s="75" t="s">
        <v>702</v>
      </c>
      <c r="F175" s="74"/>
      <c r="G175" s="74"/>
      <c r="H175" s="74"/>
      <c r="I175" s="74" t="s">
        <v>776</v>
      </c>
      <c r="J175" s="74"/>
    </row>
    <row r="176" spans="1:10" x14ac:dyDescent="0.3">
      <c r="A176" s="150" t="str">
        <f>IF(I176=A$3,HYPERLINK("#'"&amp;B176&amp;"'!A1",B176),_xlfn.CONCAT("Please use ",I176," file"))</f>
        <v>Please use reserve_limits file</v>
      </c>
      <c r="B176" s="112" t="s">
        <v>681</v>
      </c>
      <c r="C176" s="44" t="s">
        <v>321</v>
      </c>
      <c r="D176" s="154" t="s">
        <v>185</v>
      </c>
      <c r="E176" s="46" t="s">
        <v>509</v>
      </c>
      <c r="F176" s="45" t="s">
        <v>330</v>
      </c>
      <c r="G176" s="45" t="s">
        <v>510</v>
      </c>
      <c r="H176" s="45" t="s">
        <v>332</v>
      </c>
      <c r="I176" s="45" t="s">
        <v>776</v>
      </c>
      <c r="J176" s="45" t="s">
        <v>717</v>
      </c>
    </row>
    <row r="177" spans="1:10" s="59" customFormat="1" x14ac:dyDescent="0.3">
      <c r="A177" s="150" t="str">
        <f>IF(I177=A$3,HYPERLINK("#'"&amp;B177&amp;"'!A1",B177),_xlfn.CONCAT("Please use ",I177," file"))</f>
        <v>Please use reserve_limits file</v>
      </c>
      <c r="B177" s="112" t="s">
        <v>681</v>
      </c>
      <c r="C177" s="44" t="s">
        <v>321</v>
      </c>
      <c r="D177" s="154" t="s">
        <v>184</v>
      </c>
      <c r="E177" s="46" t="s">
        <v>511</v>
      </c>
      <c r="F177" s="45" t="s">
        <v>330</v>
      </c>
      <c r="G177" s="45" t="s">
        <v>344</v>
      </c>
      <c r="H177" s="45" t="s">
        <v>332</v>
      </c>
      <c r="I177" s="45" t="s">
        <v>776</v>
      </c>
      <c r="J177" s="45" t="s">
        <v>717</v>
      </c>
    </row>
    <row r="178" spans="1:10" x14ac:dyDescent="0.3">
      <c r="A178" s="150" t="str">
        <f>IF(I178=A$3,HYPERLINK("#'"&amp;B178&amp;"'!A1",B178),_xlfn.CONCAT("Please use ",I178," file"))</f>
        <v>Please use reserve_limits file</v>
      </c>
      <c r="B178" s="112" t="s">
        <v>681</v>
      </c>
      <c r="C178" s="44" t="s">
        <v>321</v>
      </c>
      <c r="D178" s="154" t="s">
        <v>703</v>
      </c>
      <c r="E178" s="72" t="s">
        <v>512</v>
      </c>
      <c r="F178" s="45" t="s">
        <v>373</v>
      </c>
      <c r="G178" s="45" t="s">
        <v>353</v>
      </c>
      <c r="H178" s="45" t="s">
        <v>332</v>
      </c>
      <c r="I178" s="45" t="s">
        <v>776</v>
      </c>
      <c r="J178" s="45" t="s">
        <v>717</v>
      </c>
    </row>
    <row r="179" spans="1:10" x14ac:dyDescent="0.3">
      <c r="A179" s="150" t="str">
        <f>IF(I179=A$3,HYPERLINK("#'"&amp;B179&amp;"'!A1",B179),_xlfn.CONCAT("Please use ",I179," file"))</f>
        <v>Please use reserve_limits file</v>
      </c>
      <c r="B179" s="112" t="s">
        <v>681</v>
      </c>
      <c r="C179" s="44" t="s">
        <v>321</v>
      </c>
      <c r="D179" s="154" t="s">
        <v>704</v>
      </c>
      <c r="E179" s="72" t="s">
        <v>513</v>
      </c>
      <c r="F179" s="45" t="s">
        <v>373</v>
      </c>
      <c r="G179" s="45" t="s">
        <v>353</v>
      </c>
      <c r="H179" s="45" t="s">
        <v>332</v>
      </c>
      <c r="I179" s="45" t="s">
        <v>776</v>
      </c>
      <c r="J179" s="45" t="s">
        <v>717</v>
      </c>
    </row>
    <row r="180" spans="1:10" x14ac:dyDescent="0.3">
      <c r="A180" s="150" t="str">
        <f>IF(I180=A$3,HYPERLINK("#'"&amp;B180&amp;"'!A1",B180),_xlfn.CONCAT("Please use ",I180," file"))</f>
        <v>Please use reserve_limits file</v>
      </c>
      <c r="B180" s="112" t="s">
        <v>681</v>
      </c>
      <c r="C180" s="44" t="s">
        <v>326</v>
      </c>
      <c r="D180" s="154" t="s">
        <v>305</v>
      </c>
      <c r="E180" s="46" t="s">
        <v>306</v>
      </c>
      <c r="F180" s="45" t="s">
        <v>373</v>
      </c>
      <c r="G180" s="45" t="s">
        <v>353</v>
      </c>
      <c r="H180" s="45" t="s">
        <v>332</v>
      </c>
      <c r="I180" s="45" t="s">
        <v>776</v>
      </c>
      <c r="J180" s="45" t="s">
        <v>717</v>
      </c>
    </row>
    <row r="181" spans="1:10" ht="28.8" hidden="1" x14ac:dyDescent="0.3">
      <c r="A181" s="73"/>
      <c r="B181" s="113" t="s">
        <v>314</v>
      </c>
      <c r="C181" s="73" t="s">
        <v>326</v>
      </c>
      <c r="D181" s="113"/>
      <c r="E181" s="75" t="s">
        <v>315</v>
      </c>
      <c r="F181" s="74"/>
      <c r="G181" s="74"/>
      <c r="H181" s="74"/>
      <c r="I181" s="74" t="s">
        <v>582</v>
      </c>
      <c r="J181" s="74"/>
    </row>
    <row r="182" spans="1:10" hidden="1" x14ac:dyDescent="0.3">
      <c r="A182" s="150" t="str">
        <f t="shared" ref="A182:A187" si="10">IF(I182=A$3,HYPERLINK("#'"&amp;B182&amp;"'!A1",B182),_xlfn.CONCAT("Please use ",I182," file"))</f>
        <v>metering_points</v>
      </c>
      <c r="B182" s="112" t="s">
        <v>314</v>
      </c>
      <c r="C182" s="44" t="s">
        <v>321</v>
      </c>
      <c r="D182" s="154" t="s">
        <v>339</v>
      </c>
      <c r="E182" s="46" t="s">
        <v>514</v>
      </c>
      <c r="F182" s="45" t="s">
        <v>330</v>
      </c>
      <c r="G182" s="45" t="s">
        <v>331</v>
      </c>
      <c r="H182" s="45" t="s">
        <v>332</v>
      </c>
      <c r="I182" s="45" t="s">
        <v>582</v>
      </c>
      <c r="J182" s="45" t="s">
        <v>718</v>
      </c>
    </row>
    <row r="183" spans="1:10" hidden="1" x14ac:dyDescent="0.3">
      <c r="A183" s="150" t="str">
        <f t="shared" si="10"/>
        <v>metering_points</v>
      </c>
      <c r="B183" s="112" t="s">
        <v>314</v>
      </c>
      <c r="C183" s="44" t="s">
        <v>321</v>
      </c>
      <c r="D183" s="154" t="s">
        <v>6</v>
      </c>
      <c r="E183" s="72" t="s">
        <v>773</v>
      </c>
      <c r="F183" s="45" t="s">
        <v>330</v>
      </c>
      <c r="G183" s="45" t="s">
        <v>331</v>
      </c>
      <c r="H183" s="45" t="s">
        <v>332</v>
      </c>
      <c r="I183" s="45" t="s">
        <v>582</v>
      </c>
      <c r="J183" s="45" t="s">
        <v>718</v>
      </c>
    </row>
    <row r="184" spans="1:10" hidden="1" x14ac:dyDescent="0.3">
      <c r="A184" s="150" t="str">
        <f t="shared" si="10"/>
        <v>metering_points</v>
      </c>
      <c r="B184" s="112" t="s">
        <v>314</v>
      </c>
      <c r="C184" s="44" t="s">
        <v>321</v>
      </c>
      <c r="D184" s="154" t="s">
        <v>515</v>
      </c>
      <c r="E184" s="72" t="s">
        <v>516</v>
      </c>
      <c r="F184" s="45" t="s">
        <v>330</v>
      </c>
      <c r="G184" s="45" t="s">
        <v>331</v>
      </c>
      <c r="H184" s="45" t="s">
        <v>332</v>
      </c>
      <c r="I184" s="45" t="s">
        <v>582</v>
      </c>
      <c r="J184" s="45" t="s">
        <v>718</v>
      </c>
    </row>
    <row r="185" spans="1:10" hidden="1" x14ac:dyDescent="0.3">
      <c r="A185" s="150" t="str">
        <f t="shared" si="10"/>
        <v>metering_points</v>
      </c>
      <c r="B185" s="112" t="s">
        <v>314</v>
      </c>
      <c r="C185" s="44" t="s">
        <v>321</v>
      </c>
      <c r="D185" s="154" t="s">
        <v>342</v>
      </c>
      <c r="E185" s="46" t="s">
        <v>517</v>
      </c>
      <c r="F185" s="45" t="s">
        <v>330</v>
      </c>
      <c r="G185" s="45" t="s">
        <v>344</v>
      </c>
      <c r="H185" s="45" t="s">
        <v>332</v>
      </c>
      <c r="I185" s="45" t="s">
        <v>582</v>
      </c>
      <c r="J185" s="45" t="s">
        <v>718</v>
      </c>
    </row>
    <row r="186" spans="1:10" hidden="1" x14ac:dyDescent="0.3">
      <c r="A186" s="150" t="str">
        <f t="shared" si="10"/>
        <v>metering_points</v>
      </c>
      <c r="B186" s="112" t="s">
        <v>314</v>
      </c>
      <c r="C186" s="44" t="s">
        <v>321</v>
      </c>
      <c r="D186" s="154" t="s">
        <v>518</v>
      </c>
      <c r="E186" s="46" t="s">
        <v>519</v>
      </c>
      <c r="F186" s="45" t="s">
        <v>330</v>
      </c>
      <c r="G186" s="45" t="s">
        <v>344</v>
      </c>
      <c r="H186" s="45" t="s">
        <v>332</v>
      </c>
      <c r="I186" s="45" t="s">
        <v>582</v>
      </c>
      <c r="J186" s="45" t="s">
        <v>718</v>
      </c>
    </row>
    <row r="187" spans="1:10" hidden="1" x14ac:dyDescent="0.3">
      <c r="A187" s="150" t="str">
        <f t="shared" si="10"/>
        <v>metering_points</v>
      </c>
      <c r="B187" s="112" t="s">
        <v>314</v>
      </c>
      <c r="C187" s="44" t="s">
        <v>321</v>
      </c>
      <c r="D187" s="154" t="s">
        <v>520</v>
      </c>
      <c r="E187" s="46" t="s">
        <v>521</v>
      </c>
      <c r="F187" s="45" t="s">
        <v>330</v>
      </c>
      <c r="G187" s="45" t="s">
        <v>344</v>
      </c>
      <c r="H187" s="45" t="s">
        <v>332</v>
      </c>
      <c r="I187" s="45" t="s">
        <v>582</v>
      </c>
      <c r="J187" s="45" t="s">
        <v>718</v>
      </c>
    </row>
    <row r="188" spans="1:10" hidden="1" x14ac:dyDescent="0.3">
      <c r="A188" s="73"/>
      <c r="B188" s="113" t="s">
        <v>316</v>
      </c>
      <c r="C188" s="73" t="s">
        <v>326</v>
      </c>
      <c r="D188" s="163"/>
      <c r="E188" s="75" t="s">
        <v>317</v>
      </c>
      <c r="F188" s="76"/>
      <c r="G188" s="76"/>
      <c r="H188" s="76"/>
      <c r="I188" s="74" t="s">
        <v>582</v>
      </c>
      <c r="J188" s="76"/>
    </row>
    <row r="189" spans="1:10" hidden="1" x14ac:dyDescent="0.3">
      <c r="A189" s="150" t="str">
        <f>IF(I189=A$3,HYPERLINK("#'"&amp;B189&amp;"'!A1",B189),_xlfn.CONCAT("Please use ",I189," file"))</f>
        <v>generator_transmission_map</v>
      </c>
      <c r="B189" s="112" t="s">
        <v>316</v>
      </c>
      <c r="C189" s="44" t="s">
        <v>321</v>
      </c>
      <c r="D189" s="154" t="s">
        <v>6</v>
      </c>
      <c r="E189" s="72" t="s">
        <v>773</v>
      </c>
      <c r="F189" s="45" t="s">
        <v>330</v>
      </c>
      <c r="G189" s="45" t="s">
        <v>331</v>
      </c>
      <c r="H189" s="45" t="s">
        <v>332</v>
      </c>
      <c r="I189" s="45" t="s">
        <v>582</v>
      </c>
      <c r="J189" s="45" t="s">
        <v>718</v>
      </c>
    </row>
    <row r="190" spans="1:10" hidden="1" x14ac:dyDescent="0.3">
      <c r="A190" s="150" t="str">
        <f>IF(I190=A$3,HYPERLINK("#'"&amp;B190&amp;"'!A1",B190),_xlfn.CONCAT("Please use ",I190," file"))</f>
        <v>generator_transmission_map</v>
      </c>
      <c r="B190" s="112" t="s">
        <v>316</v>
      </c>
      <c r="C190" s="44" t="s">
        <v>321</v>
      </c>
      <c r="D190" s="154" t="s">
        <v>328</v>
      </c>
      <c r="E190" s="46" t="s">
        <v>522</v>
      </c>
      <c r="F190" s="45" t="s">
        <v>330</v>
      </c>
      <c r="G190" s="45" t="s">
        <v>331</v>
      </c>
      <c r="H190" s="45" t="s">
        <v>332</v>
      </c>
      <c r="I190" s="45" t="s">
        <v>582</v>
      </c>
      <c r="J190" s="45" t="s">
        <v>718</v>
      </c>
    </row>
    <row r="191" spans="1:10" ht="28.8" hidden="1" x14ac:dyDescent="0.3">
      <c r="A191" s="150" t="str">
        <f>IF(I191=A$3,HYPERLINK("#'"&amp;B191&amp;"'!A1",B191),_xlfn.CONCAT("Please use ",I191," file"))</f>
        <v>generator_transmission_map</v>
      </c>
      <c r="B191" s="112" t="s">
        <v>316</v>
      </c>
      <c r="C191" s="44" t="s">
        <v>321</v>
      </c>
      <c r="D191" s="154" t="s">
        <v>523</v>
      </c>
      <c r="E191" s="46" t="s">
        <v>524</v>
      </c>
      <c r="F191" s="45" t="s">
        <v>330</v>
      </c>
      <c r="G191" s="45" t="s">
        <v>331</v>
      </c>
      <c r="H191" s="45" t="s">
        <v>332</v>
      </c>
      <c r="I191" s="45" t="s">
        <v>582</v>
      </c>
      <c r="J191" s="45" t="s">
        <v>718</v>
      </c>
    </row>
    <row r="192" spans="1:10" ht="86.4" hidden="1" x14ac:dyDescent="0.3">
      <c r="A192" s="73"/>
      <c r="B192" s="113" t="s">
        <v>318</v>
      </c>
      <c r="C192" s="73" t="s">
        <v>326</v>
      </c>
      <c r="D192" s="163"/>
      <c r="E192" s="75" t="s">
        <v>707</v>
      </c>
      <c r="F192" s="76"/>
      <c r="G192" s="76"/>
      <c r="H192" s="76"/>
      <c r="I192" s="74" t="s">
        <v>582</v>
      </c>
      <c r="J192" s="76"/>
    </row>
    <row r="193" spans="1:10" ht="28.8" hidden="1" x14ac:dyDescent="0.3">
      <c r="A193" s="150" t="str">
        <f t="shared" ref="A193:A198" si="11">IF(I193=A$3,HYPERLINK("#'"&amp;B193&amp;"'!A1",B193),_xlfn.CONCAT("Please use ",I193," file"))</f>
        <v>DSM_band_map</v>
      </c>
      <c r="B193" s="112" t="s">
        <v>318</v>
      </c>
      <c r="C193" s="44" t="s">
        <v>321</v>
      </c>
      <c r="D193" s="154" t="s">
        <v>523</v>
      </c>
      <c r="E193" s="46" t="s">
        <v>524</v>
      </c>
      <c r="F193" s="45"/>
      <c r="G193" s="45" t="s">
        <v>331</v>
      </c>
      <c r="H193" s="45" t="s">
        <v>332</v>
      </c>
      <c r="I193" s="45" t="s">
        <v>582</v>
      </c>
      <c r="J193" s="45" t="s">
        <v>718</v>
      </c>
    </row>
    <row r="194" spans="1:10" ht="28.8" hidden="1" x14ac:dyDescent="0.3">
      <c r="A194" s="150" t="str">
        <f t="shared" si="11"/>
        <v>DSM_band_map</v>
      </c>
      <c r="B194" s="112" t="s">
        <v>318</v>
      </c>
      <c r="C194" s="44" t="s">
        <v>321</v>
      </c>
      <c r="D194" s="154" t="s">
        <v>525</v>
      </c>
      <c r="E194" s="46" t="s">
        <v>526</v>
      </c>
      <c r="F194" s="45"/>
      <c r="G194" s="45" t="s">
        <v>331</v>
      </c>
      <c r="H194" s="45" t="s">
        <v>332</v>
      </c>
      <c r="I194" s="45" t="s">
        <v>582</v>
      </c>
      <c r="J194" s="45" t="s">
        <v>718</v>
      </c>
    </row>
    <row r="195" spans="1:10" hidden="1" x14ac:dyDescent="0.3">
      <c r="A195" s="150" t="str">
        <f t="shared" si="11"/>
        <v>DSM_band_map</v>
      </c>
      <c r="B195" s="112" t="s">
        <v>318</v>
      </c>
      <c r="C195" s="44" t="s">
        <v>321</v>
      </c>
      <c r="D195" s="154" t="s">
        <v>527</v>
      </c>
      <c r="E195" s="46" t="s">
        <v>528</v>
      </c>
      <c r="F195" s="45"/>
      <c r="G195" s="45" t="s">
        <v>353</v>
      </c>
      <c r="H195" s="45" t="s">
        <v>332</v>
      </c>
      <c r="I195" s="45" t="s">
        <v>582</v>
      </c>
      <c r="J195" s="45" t="s">
        <v>718</v>
      </c>
    </row>
    <row r="196" spans="1:10" hidden="1" x14ac:dyDescent="0.3">
      <c r="A196" s="150" t="str">
        <f t="shared" si="11"/>
        <v>DSM_band_map</v>
      </c>
      <c r="B196" s="112" t="s">
        <v>318</v>
      </c>
      <c r="C196" s="44" t="s">
        <v>321</v>
      </c>
      <c r="D196" s="154" t="s">
        <v>529</v>
      </c>
      <c r="E196" s="46" t="s">
        <v>530</v>
      </c>
      <c r="F196" s="45"/>
      <c r="G196" s="45" t="s">
        <v>353</v>
      </c>
      <c r="H196" s="45" t="s">
        <v>332</v>
      </c>
      <c r="I196" s="45" t="s">
        <v>582</v>
      </c>
      <c r="J196" s="45" t="s">
        <v>718</v>
      </c>
    </row>
    <row r="197" spans="1:10" hidden="1" x14ac:dyDescent="0.3">
      <c r="A197" s="150" t="str">
        <f t="shared" si="11"/>
        <v>DSM_band_map</v>
      </c>
      <c r="B197" s="112" t="s">
        <v>318</v>
      </c>
      <c r="C197" s="44" t="s">
        <v>321</v>
      </c>
      <c r="D197" s="154" t="s">
        <v>531</v>
      </c>
      <c r="E197" s="46" t="s">
        <v>532</v>
      </c>
      <c r="F197" s="45"/>
      <c r="G197" s="45" t="s">
        <v>353</v>
      </c>
      <c r="H197" s="45" t="s">
        <v>332</v>
      </c>
      <c r="I197" s="45" t="s">
        <v>582</v>
      </c>
      <c r="J197" s="45" t="s">
        <v>718</v>
      </c>
    </row>
    <row r="198" spans="1:10" hidden="1" x14ac:dyDescent="0.3">
      <c r="A198" s="150" t="str">
        <f t="shared" si="11"/>
        <v>DSM_band_map</v>
      </c>
      <c r="B198" s="112" t="s">
        <v>318</v>
      </c>
      <c r="C198" s="44" t="s">
        <v>321</v>
      </c>
      <c r="D198" s="154" t="s">
        <v>533</v>
      </c>
      <c r="E198" s="46" t="s">
        <v>534</v>
      </c>
      <c r="F198" s="45"/>
      <c r="G198" s="45" t="s">
        <v>353</v>
      </c>
      <c r="H198" s="45" t="s">
        <v>332</v>
      </c>
      <c r="I198" s="45" t="s">
        <v>582</v>
      </c>
      <c r="J198" s="45" t="s">
        <v>718</v>
      </c>
    </row>
    <row r="199" spans="1:10" s="59" customFormat="1" ht="28.8" x14ac:dyDescent="0.3">
      <c r="A199" s="73"/>
      <c r="B199" s="113" t="s">
        <v>587</v>
      </c>
      <c r="C199" s="73" t="s">
        <v>326</v>
      </c>
      <c r="D199" s="113"/>
      <c r="E199" s="75" t="s">
        <v>300</v>
      </c>
      <c r="F199" s="74"/>
      <c r="G199" s="74"/>
      <c r="H199" s="74"/>
      <c r="I199" s="74" t="s">
        <v>582</v>
      </c>
      <c r="J199" s="74"/>
    </row>
    <row r="200" spans="1:10" ht="28.8" x14ac:dyDescent="0.3">
      <c r="A200" s="150" t="str">
        <f t="shared" ref="A200:A205" si="12">IF(I200=A$3,HYPERLINK("#'"&amp;B200&amp;"'!A1",B200),_xlfn.CONCAT("Please use ",I200," file"))</f>
        <v>ppa_demand_settings</v>
      </c>
      <c r="B200" s="112" t="s">
        <v>587</v>
      </c>
      <c r="C200" s="44" t="s">
        <v>321</v>
      </c>
      <c r="D200" s="154" t="s">
        <v>5</v>
      </c>
      <c r="E200" s="46" t="s">
        <v>535</v>
      </c>
      <c r="F200" s="45" t="s">
        <v>330</v>
      </c>
      <c r="G200" s="45" t="s">
        <v>331</v>
      </c>
      <c r="H200" s="45" t="s">
        <v>332</v>
      </c>
      <c r="I200" s="45" t="s">
        <v>582</v>
      </c>
      <c r="J200" s="45" t="s">
        <v>717</v>
      </c>
    </row>
    <row r="201" spans="1:10" x14ac:dyDescent="0.3">
      <c r="A201" s="150" t="str">
        <f t="shared" si="12"/>
        <v>ppa_demand_settings</v>
      </c>
      <c r="B201" s="112" t="s">
        <v>587</v>
      </c>
      <c r="C201" s="44" t="s">
        <v>321</v>
      </c>
      <c r="D201" s="154" t="s">
        <v>4</v>
      </c>
      <c r="E201" s="46" t="s">
        <v>536</v>
      </c>
      <c r="F201" s="45" t="s">
        <v>349</v>
      </c>
      <c r="G201" s="45" t="s">
        <v>353</v>
      </c>
      <c r="H201" s="45" t="s">
        <v>332</v>
      </c>
      <c r="I201" s="45" t="s">
        <v>582</v>
      </c>
      <c r="J201" s="45" t="s">
        <v>717</v>
      </c>
    </row>
    <row r="202" spans="1:10" x14ac:dyDescent="0.3">
      <c r="A202" s="150" t="str">
        <f t="shared" si="12"/>
        <v>ppa_demand_settings</v>
      </c>
      <c r="B202" s="112" t="s">
        <v>587</v>
      </c>
      <c r="C202" s="44" t="s">
        <v>321</v>
      </c>
      <c r="D202" s="154" t="s">
        <v>3</v>
      </c>
      <c r="E202" s="46" t="s">
        <v>537</v>
      </c>
      <c r="F202" s="45" t="s">
        <v>373</v>
      </c>
      <c r="G202" s="45" t="s">
        <v>353</v>
      </c>
      <c r="H202" s="45" t="s">
        <v>332</v>
      </c>
      <c r="I202" s="45" t="s">
        <v>582</v>
      </c>
      <c r="J202" s="45" t="s">
        <v>717</v>
      </c>
    </row>
    <row r="203" spans="1:10" x14ac:dyDescent="0.3">
      <c r="A203" s="150" t="str">
        <f t="shared" si="12"/>
        <v>ppa_demand_settings</v>
      </c>
      <c r="B203" s="112" t="s">
        <v>587</v>
      </c>
      <c r="C203" s="44" t="s">
        <v>321</v>
      </c>
      <c r="D203" s="154" t="s">
        <v>2</v>
      </c>
      <c r="E203" s="72" t="s">
        <v>538</v>
      </c>
      <c r="F203" s="45" t="s">
        <v>379</v>
      </c>
      <c r="G203" s="45" t="s">
        <v>353</v>
      </c>
      <c r="H203" s="45" t="s">
        <v>332</v>
      </c>
      <c r="I203" s="45" t="s">
        <v>582</v>
      </c>
      <c r="J203" s="45" t="s">
        <v>717</v>
      </c>
    </row>
    <row r="204" spans="1:10" x14ac:dyDescent="0.3">
      <c r="A204" s="150" t="str">
        <f t="shared" si="12"/>
        <v>ppa_demand_settings</v>
      </c>
      <c r="B204" s="112" t="s">
        <v>587</v>
      </c>
      <c r="C204" s="44" t="s">
        <v>321</v>
      </c>
      <c r="D204" s="154" t="s">
        <v>1</v>
      </c>
      <c r="E204" s="46" t="s">
        <v>539</v>
      </c>
      <c r="F204" s="45" t="s">
        <v>379</v>
      </c>
      <c r="G204" s="45" t="s">
        <v>353</v>
      </c>
      <c r="H204" s="45" t="s">
        <v>332</v>
      </c>
      <c r="I204" s="45" t="s">
        <v>582</v>
      </c>
      <c r="J204" s="45" t="s">
        <v>717</v>
      </c>
    </row>
    <row r="205" spans="1:10" ht="28.8" x14ac:dyDescent="0.3">
      <c r="A205" s="150" t="str">
        <f t="shared" si="12"/>
        <v>ppa_demand_settings</v>
      </c>
      <c r="B205" s="112" t="s">
        <v>587</v>
      </c>
      <c r="C205" s="44" t="s">
        <v>321</v>
      </c>
      <c r="D205" s="154" t="s">
        <v>0</v>
      </c>
      <c r="E205" s="46" t="s">
        <v>540</v>
      </c>
      <c r="F205" s="45" t="s">
        <v>379</v>
      </c>
      <c r="G205" s="45" t="s">
        <v>353</v>
      </c>
      <c r="H205" s="45" t="s">
        <v>332</v>
      </c>
      <c r="I205" s="45" t="s">
        <v>582</v>
      </c>
      <c r="J205" s="45" t="s">
        <v>717</v>
      </c>
    </row>
    <row r="206" spans="1:10" ht="28.8" x14ac:dyDescent="0.3">
      <c r="A206" s="77"/>
      <c r="B206" s="114" t="s">
        <v>301</v>
      </c>
      <c r="C206" s="77" t="s">
        <v>326</v>
      </c>
      <c r="D206" s="114"/>
      <c r="E206" s="79" t="s">
        <v>542</v>
      </c>
      <c r="F206" s="78"/>
      <c r="G206" s="78"/>
      <c r="H206" s="78"/>
      <c r="I206" s="78" t="s">
        <v>582</v>
      </c>
      <c r="J206" s="78"/>
    </row>
    <row r="207" spans="1:10" ht="28.8" x14ac:dyDescent="0.3">
      <c r="A207" s="150" t="str">
        <f t="shared" ref="A207:A221" si="13">IF(I207=A$3,HYPERLINK("#'"&amp;B207&amp;"'!A1",B207),_xlfn.CONCAT("Please use ",I207," file"))</f>
        <v>H2NH3_demand_settings</v>
      </c>
      <c r="B207" s="112" t="s">
        <v>301</v>
      </c>
      <c r="C207" s="44" t="s">
        <v>321</v>
      </c>
      <c r="D207" s="154" t="s">
        <v>543</v>
      </c>
      <c r="E207" s="46" t="s">
        <v>535</v>
      </c>
      <c r="F207" s="45" t="s">
        <v>330</v>
      </c>
      <c r="G207" s="45" t="s">
        <v>331</v>
      </c>
      <c r="H207" s="45" t="s">
        <v>332</v>
      </c>
      <c r="I207" s="45" t="s">
        <v>582</v>
      </c>
      <c r="J207" s="45" t="s">
        <v>717</v>
      </c>
    </row>
    <row r="208" spans="1:10" x14ac:dyDescent="0.3">
      <c r="A208" s="150" t="str">
        <f t="shared" si="13"/>
        <v>H2NH3_demand_settings</v>
      </c>
      <c r="B208" s="112" t="s">
        <v>301</v>
      </c>
      <c r="C208" s="44" t="s">
        <v>321</v>
      </c>
      <c r="D208" s="154" t="s">
        <v>197</v>
      </c>
      <c r="E208" s="46" t="s">
        <v>544</v>
      </c>
      <c r="F208" s="45" t="s">
        <v>330</v>
      </c>
      <c r="G208" s="45" t="s">
        <v>331</v>
      </c>
      <c r="H208" s="45" t="s">
        <v>332</v>
      </c>
      <c r="I208" s="45" t="s">
        <v>582</v>
      </c>
      <c r="J208" s="45" t="s">
        <v>717</v>
      </c>
    </row>
    <row r="209" spans="1:64" ht="28.8" x14ac:dyDescent="0.3">
      <c r="A209" s="150" t="str">
        <f t="shared" si="13"/>
        <v>H2NH3_demand_settings</v>
      </c>
      <c r="B209" s="112" t="s">
        <v>301</v>
      </c>
      <c r="C209" s="44" t="s">
        <v>321</v>
      </c>
      <c r="D209" s="154" t="s">
        <v>201</v>
      </c>
      <c r="E209" s="46" t="s">
        <v>545</v>
      </c>
      <c r="F209" s="45" t="s">
        <v>349</v>
      </c>
      <c r="G209" s="45" t="s">
        <v>353</v>
      </c>
      <c r="H209" s="45" t="s">
        <v>332</v>
      </c>
      <c r="I209" s="45" t="s">
        <v>582</v>
      </c>
      <c r="J209" s="45" t="s">
        <v>717</v>
      </c>
    </row>
    <row r="210" spans="1:64" ht="28.8" x14ac:dyDescent="0.3">
      <c r="A210" s="150" t="str">
        <f t="shared" si="13"/>
        <v>H2NH3_demand_settings</v>
      </c>
      <c r="B210" s="112" t="s">
        <v>301</v>
      </c>
      <c r="C210" s="44" t="s">
        <v>321</v>
      </c>
      <c r="D210" s="154" t="s">
        <v>202</v>
      </c>
      <c r="E210" s="46" t="s">
        <v>546</v>
      </c>
      <c r="F210" s="45" t="s">
        <v>349</v>
      </c>
      <c r="G210" s="45" t="s">
        <v>353</v>
      </c>
      <c r="H210" s="45" t="s">
        <v>332</v>
      </c>
      <c r="I210" s="45" t="s">
        <v>582</v>
      </c>
      <c r="J210" s="45" t="s">
        <v>717</v>
      </c>
    </row>
    <row r="211" spans="1:64" x14ac:dyDescent="0.3">
      <c r="A211" s="150" t="str">
        <f t="shared" si="13"/>
        <v>H2NH3_demand_settings</v>
      </c>
      <c r="B211" s="112" t="s">
        <v>301</v>
      </c>
      <c r="C211" s="44" t="s">
        <v>321</v>
      </c>
      <c r="D211" s="154" t="s">
        <v>196</v>
      </c>
      <c r="E211" s="46" t="s">
        <v>547</v>
      </c>
      <c r="F211" s="45" t="s">
        <v>363</v>
      </c>
      <c r="G211" s="45" t="s">
        <v>353</v>
      </c>
      <c r="H211" s="45" t="s">
        <v>332</v>
      </c>
      <c r="I211" s="45" t="s">
        <v>582</v>
      </c>
      <c r="J211" s="45" t="s">
        <v>717</v>
      </c>
    </row>
    <row r="212" spans="1:64" x14ac:dyDescent="0.3">
      <c r="A212" s="150" t="str">
        <f t="shared" si="13"/>
        <v>H2NH3_demand_settings</v>
      </c>
      <c r="B212" s="112" t="s">
        <v>301</v>
      </c>
      <c r="C212" s="44" t="s">
        <v>321</v>
      </c>
      <c r="D212" s="154" t="s">
        <v>195</v>
      </c>
      <c r="E212" s="46" t="s">
        <v>548</v>
      </c>
      <c r="F212" s="45" t="s">
        <v>363</v>
      </c>
      <c r="G212" s="45" t="s">
        <v>353</v>
      </c>
      <c r="H212" s="45" t="s">
        <v>332</v>
      </c>
      <c r="I212" s="45" t="s">
        <v>582</v>
      </c>
      <c r="J212" s="45" t="s">
        <v>717</v>
      </c>
    </row>
    <row r="213" spans="1:64" x14ac:dyDescent="0.3">
      <c r="A213" s="150" t="str">
        <f t="shared" si="13"/>
        <v>H2NH3_demand_settings</v>
      </c>
      <c r="B213" s="112" t="s">
        <v>301</v>
      </c>
      <c r="C213" s="44" t="s">
        <v>321</v>
      </c>
      <c r="D213" s="154" t="s">
        <v>194</v>
      </c>
      <c r="E213" s="46" t="s">
        <v>549</v>
      </c>
      <c r="F213" s="45" t="s">
        <v>330</v>
      </c>
      <c r="G213" s="45" t="s">
        <v>344</v>
      </c>
      <c r="H213" s="45" t="s">
        <v>332</v>
      </c>
      <c r="I213" s="45" t="s">
        <v>582</v>
      </c>
      <c r="J213" s="45" t="s">
        <v>717</v>
      </c>
    </row>
    <row r="214" spans="1:64" x14ac:dyDescent="0.3">
      <c r="A214" s="150" t="str">
        <f t="shared" si="13"/>
        <v>H2NH3_demand_settings</v>
      </c>
      <c r="B214" s="112" t="s">
        <v>301</v>
      </c>
      <c r="C214" s="44" t="s">
        <v>321</v>
      </c>
      <c r="D214" s="154" t="s">
        <v>3</v>
      </c>
      <c r="E214" s="72" t="s">
        <v>537</v>
      </c>
      <c r="F214" s="45" t="s">
        <v>373</v>
      </c>
      <c r="G214" s="45" t="s">
        <v>353</v>
      </c>
      <c r="H214" s="45" t="s">
        <v>332</v>
      </c>
      <c r="I214" s="45" t="s">
        <v>582</v>
      </c>
      <c r="J214" s="45" t="s">
        <v>717</v>
      </c>
    </row>
    <row r="215" spans="1:64" s="80" customFormat="1" x14ac:dyDescent="0.3">
      <c r="A215" s="150" t="str">
        <f t="shared" si="13"/>
        <v>H2NH3_demand_settings</v>
      </c>
      <c r="B215" s="112" t="s">
        <v>301</v>
      </c>
      <c r="C215" s="44" t="s">
        <v>321</v>
      </c>
      <c r="D215" s="154" t="s">
        <v>2</v>
      </c>
      <c r="E215" s="72" t="s">
        <v>550</v>
      </c>
      <c r="F215" s="45" t="s">
        <v>379</v>
      </c>
      <c r="G215" s="45" t="s">
        <v>353</v>
      </c>
      <c r="H215" s="45" t="s">
        <v>332</v>
      </c>
      <c r="I215" s="45" t="s">
        <v>582</v>
      </c>
      <c r="J215" s="45" t="s">
        <v>717</v>
      </c>
      <c r="K215" s="59"/>
      <c r="L215" s="59"/>
      <c r="M215" s="59"/>
      <c r="N215" s="59"/>
      <c r="O215" s="59"/>
      <c r="P215" s="59"/>
      <c r="Q215" s="59"/>
      <c r="R215" s="59"/>
      <c r="S215" s="59"/>
      <c r="T215" s="59"/>
      <c r="U215" s="59"/>
      <c r="V215" s="59"/>
      <c r="W215" s="59"/>
      <c r="X215" s="59"/>
      <c r="Y215" s="59"/>
      <c r="Z215" s="59"/>
      <c r="AA215" s="59"/>
      <c r="AB215" s="59"/>
      <c r="AC215" s="59"/>
      <c r="AD215" s="59"/>
      <c r="AE215" s="59"/>
      <c r="AF215" s="59"/>
      <c r="AG215" s="59"/>
      <c r="AH215" s="59"/>
      <c r="AI215" s="59"/>
      <c r="AJ215" s="59"/>
      <c r="AK215" s="59"/>
      <c r="AL215" s="59"/>
      <c r="AM215" s="59"/>
      <c r="AN215" s="59"/>
      <c r="AO215" s="59"/>
      <c r="AP215" s="59"/>
      <c r="AQ215" s="59"/>
      <c r="AR215" s="59"/>
      <c r="AS215" s="59"/>
      <c r="AT215" s="59"/>
      <c r="AU215" s="59"/>
      <c r="AV215" s="59"/>
      <c r="AW215" s="59"/>
      <c r="AX215" s="59"/>
      <c r="AY215" s="59"/>
      <c r="AZ215" s="59"/>
      <c r="BA215" s="59"/>
      <c r="BB215" s="59"/>
      <c r="BC215" s="59"/>
      <c r="BD215" s="59"/>
      <c r="BE215" s="59"/>
      <c r="BF215" s="59"/>
      <c r="BG215" s="59"/>
      <c r="BH215" s="59"/>
      <c r="BI215" s="59"/>
      <c r="BJ215" s="59"/>
      <c r="BK215" s="59"/>
      <c r="BL215" s="59"/>
    </row>
    <row r="216" spans="1:64" x14ac:dyDescent="0.3">
      <c r="A216" s="150" t="str">
        <f t="shared" si="13"/>
        <v>H2NH3_demand_settings</v>
      </c>
      <c r="B216" s="112" t="s">
        <v>301</v>
      </c>
      <c r="C216" s="44" t="s">
        <v>321</v>
      </c>
      <c r="D216" s="154" t="s">
        <v>378</v>
      </c>
      <c r="E216" s="72" t="s">
        <v>541</v>
      </c>
      <c r="F216" s="45" t="s">
        <v>379</v>
      </c>
      <c r="G216" s="45" t="s">
        <v>353</v>
      </c>
      <c r="H216" s="45" t="s">
        <v>332</v>
      </c>
      <c r="I216" s="45" t="s">
        <v>582</v>
      </c>
      <c r="J216" s="45" t="s">
        <v>717</v>
      </c>
    </row>
    <row r="217" spans="1:64" x14ac:dyDescent="0.3">
      <c r="A217" s="150" t="str">
        <f t="shared" si="13"/>
        <v>H2NH3_demand_settings</v>
      </c>
      <c r="B217" s="112" t="s">
        <v>301</v>
      </c>
      <c r="C217" s="44" t="s">
        <v>321</v>
      </c>
      <c r="D217" s="154" t="s">
        <v>193</v>
      </c>
      <c r="E217" s="46" t="s">
        <v>551</v>
      </c>
      <c r="F217" s="45" t="s">
        <v>363</v>
      </c>
      <c r="G217" s="45" t="s">
        <v>353</v>
      </c>
      <c r="H217" s="45" t="s">
        <v>347</v>
      </c>
      <c r="I217" s="45" t="s">
        <v>582</v>
      </c>
      <c r="J217" s="45" t="s">
        <v>717</v>
      </c>
    </row>
    <row r="218" spans="1:64" ht="28.8" x14ac:dyDescent="0.3">
      <c r="A218" s="150" t="str">
        <f t="shared" si="13"/>
        <v>H2NH3_demand_settings</v>
      </c>
      <c r="B218" s="112" t="s">
        <v>301</v>
      </c>
      <c r="C218" s="44" t="s">
        <v>321</v>
      </c>
      <c r="D218" s="154" t="s">
        <v>198</v>
      </c>
      <c r="E218" s="46" t="s">
        <v>552</v>
      </c>
      <c r="F218" s="45" t="s">
        <v>330</v>
      </c>
      <c r="G218" s="45" t="s">
        <v>346</v>
      </c>
      <c r="H218" s="45" t="s">
        <v>347</v>
      </c>
      <c r="I218" s="45" t="s">
        <v>582</v>
      </c>
      <c r="J218" s="45" t="s">
        <v>717</v>
      </c>
    </row>
    <row r="219" spans="1:64" x14ac:dyDescent="0.3">
      <c r="A219" s="150" t="str">
        <f t="shared" si="13"/>
        <v>H2NH3_demand_settings</v>
      </c>
      <c r="B219" s="112" t="s">
        <v>301</v>
      </c>
      <c r="C219" s="44" t="s">
        <v>321</v>
      </c>
      <c r="D219" s="154" t="s">
        <v>199</v>
      </c>
      <c r="E219" s="46" t="s">
        <v>553</v>
      </c>
      <c r="F219" s="45" t="s">
        <v>330</v>
      </c>
      <c r="G219" s="45" t="s">
        <v>344</v>
      </c>
      <c r="H219" s="45" t="s">
        <v>347</v>
      </c>
      <c r="I219" s="45" t="s">
        <v>582</v>
      </c>
      <c r="J219" s="45" t="s">
        <v>717</v>
      </c>
    </row>
    <row r="220" spans="1:64" x14ac:dyDescent="0.3">
      <c r="A220" s="150" t="str">
        <f t="shared" si="13"/>
        <v>H2NH3_demand_settings</v>
      </c>
      <c r="B220" s="112" t="s">
        <v>301</v>
      </c>
      <c r="C220" s="44" t="s">
        <v>321</v>
      </c>
      <c r="D220" s="154" t="s">
        <v>200</v>
      </c>
      <c r="E220" s="46" t="s">
        <v>554</v>
      </c>
      <c r="F220" s="45" t="s">
        <v>330</v>
      </c>
      <c r="G220" s="45" t="s">
        <v>344</v>
      </c>
      <c r="H220" s="45" t="s">
        <v>347</v>
      </c>
      <c r="I220" s="45" t="s">
        <v>582</v>
      </c>
      <c r="J220" s="45" t="s">
        <v>717</v>
      </c>
    </row>
    <row r="221" spans="1:64" ht="28.8" x14ac:dyDescent="0.3">
      <c r="A221" s="150" t="str">
        <f t="shared" si="13"/>
        <v>H2NH3_demand_settings</v>
      </c>
      <c r="B221" s="112" t="s">
        <v>301</v>
      </c>
      <c r="C221" s="44" t="s">
        <v>321</v>
      </c>
      <c r="D221" s="154" t="s">
        <v>0</v>
      </c>
      <c r="E221" s="46" t="s">
        <v>540</v>
      </c>
      <c r="F221" s="45" t="s">
        <v>379</v>
      </c>
      <c r="G221" s="45" t="s">
        <v>353</v>
      </c>
      <c r="H221" s="45" t="s">
        <v>332</v>
      </c>
      <c r="I221" s="45" t="s">
        <v>582</v>
      </c>
      <c r="J221" s="45" t="s">
        <v>717</v>
      </c>
    </row>
    <row r="222" spans="1:64" ht="72" x14ac:dyDescent="0.3">
      <c r="A222" s="81"/>
      <c r="B222" s="115" t="s">
        <v>585</v>
      </c>
      <c r="C222" s="81" t="s">
        <v>326</v>
      </c>
      <c r="D222" s="115"/>
      <c r="E222" s="147" t="s">
        <v>774</v>
      </c>
      <c r="F222" s="82"/>
      <c r="G222" s="82"/>
      <c r="H222" s="82"/>
      <c r="I222" s="82" t="s">
        <v>582</v>
      </c>
      <c r="J222" s="82"/>
    </row>
    <row r="223" spans="1:64" ht="28.8" x14ac:dyDescent="0.3">
      <c r="A223" s="150" t="str">
        <f t="shared" ref="A223:A233" si="14">IF(I223=A$3,HYPERLINK("#'"&amp;B223&amp;"'!A1",B223),_xlfn.CONCAT("Please use ",I223," file"))</f>
        <v>fixed_demand_settings</v>
      </c>
      <c r="B223" s="112" t="s">
        <v>585</v>
      </c>
      <c r="C223" s="44" t="s">
        <v>321</v>
      </c>
      <c r="D223" s="154" t="s">
        <v>543</v>
      </c>
      <c r="E223" s="46" t="s">
        <v>535</v>
      </c>
      <c r="F223" s="45" t="s">
        <v>330</v>
      </c>
      <c r="G223" s="45" t="s">
        <v>331</v>
      </c>
      <c r="H223" s="45" t="s">
        <v>332</v>
      </c>
      <c r="I223" s="45" t="s">
        <v>582</v>
      </c>
      <c r="J223" s="45" t="s">
        <v>717</v>
      </c>
    </row>
    <row r="224" spans="1:64" x14ac:dyDescent="0.3">
      <c r="A224" s="150" t="str">
        <f t="shared" si="14"/>
        <v>fixed_demand_settings</v>
      </c>
      <c r="B224" s="112" t="s">
        <v>585</v>
      </c>
      <c r="C224" s="44" t="s">
        <v>321</v>
      </c>
      <c r="D224" s="154" t="s">
        <v>3</v>
      </c>
      <c r="E224" s="72" t="s">
        <v>537</v>
      </c>
      <c r="F224" s="45" t="s">
        <v>373</v>
      </c>
      <c r="G224" s="45" t="s">
        <v>353</v>
      </c>
      <c r="H224" s="45" t="s">
        <v>332</v>
      </c>
      <c r="I224" s="45" t="s">
        <v>582</v>
      </c>
      <c r="J224" s="45" t="s">
        <v>717</v>
      </c>
    </row>
    <row r="225" spans="1:10" x14ac:dyDescent="0.3">
      <c r="A225" s="150" t="str">
        <f t="shared" si="14"/>
        <v>fixed_demand_settings</v>
      </c>
      <c r="B225" s="112" t="s">
        <v>585</v>
      </c>
      <c r="C225" s="44" t="s">
        <v>321</v>
      </c>
      <c r="D225" s="154" t="s">
        <v>183</v>
      </c>
      <c r="E225" s="46" t="s">
        <v>555</v>
      </c>
      <c r="F225" s="45" t="s">
        <v>349</v>
      </c>
      <c r="G225" s="45" t="s">
        <v>353</v>
      </c>
      <c r="H225" s="45" t="s">
        <v>332</v>
      </c>
      <c r="I225" s="45" t="s">
        <v>582</v>
      </c>
      <c r="J225" s="45" t="s">
        <v>717</v>
      </c>
    </row>
    <row r="226" spans="1:10" x14ac:dyDescent="0.3">
      <c r="A226" s="150" t="str">
        <f t="shared" si="14"/>
        <v>fixed_demand_settings</v>
      </c>
      <c r="B226" s="112" t="s">
        <v>585</v>
      </c>
      <c r="C226" s="44" t="s">
        <v>321</v>
      </c>
      <c r="D226" s="154" t="s">
        <v>182</v>
      </c>
      <c r="E226" s="72" t="s">
        <v>556</v>
      </c>
      <c r="F226" s="45" t="s">
        <v>429</v>
      </c>
      <c r="G226" s="45" t="s">
        <v>353</v>
      </c>
      <c r="H226" s="45" t="s">
        <v>332</v>
      </c>
      <c r="I226" s="45" t="s">
        <v>582</v>
      </c>
      <c r="J226" s="45" t="s">
        <v>717</v>
      </c>
    </row>
    <row r="227" spans="1:10" x14ac:dyDescent="0.3">
      <c r="A227" s="150" t="str">
        <f t="shared" si="14"/>
        <v>fixed_demand_settings</v>
      </c>
      <c r="B227" s="112" t="s">
        <v>585</v>
      </c>
      <c r="C227" s="44" t="s">
        <v>321</v>
      </c>
      <c r="D227" s="154" t="s">
        <v>181</v>
      </c>
      <c r="E227" s="72" t="s">
        <v>557</v>
      </c>
      <c r="F227" s="45" t="s">
        <v>349</v>
      </c>
      <c r="G227" s="45" t="s">
        <v>353</v>
      </c>
      <c r="H227" s="45" t="s">
        <v>332</v>
      </c>
      <c r="I227" s="45" t="s">
        <v>582</v>
      </c>
      <c r="J227" s="45" t="s">
        <v>717</v>
      </c>
    </row>
    <row r="228" spans="1:10" x14ac:dyDescent="0.3">
      <c r="A228" s="150" t="str">
        <f t="shared" si="14"/>
        <v>fixed_demand_settings</v>
      </c>
      <c r="B228" s="112" t="s">
        <v>585</v>
      </c>
      <c r="C228" s="44" t="s">
        <v>321</v>
      </c>
      <c r="D228" s="154" t="s">
        <v>180</v>
      </c>
      <c r="E228" s="72" t="s">
        <v>558</v>
      </c>
      <c r="F228" s="45" t="s">
        <v>349</v>
      </c>
      <c r="G228" s="45" t="s">
        <v>353</v>
      </c>
      <c r="H228" s="45" t="s">
        <v>332</v>
      </c>
      <c r="I228" s="45" t="s">
        <v>582</v>
      </c>
      <c r="J228" s="45" t="s">
        <v>717</v>
      </c>
    </row>
    <row r="229" spans="1:10" x14ac:dyDescent="0.3">
      <c r="A229" s="150" t="str">
        <f t="shared" si="14"/>
        <v>fixed_demand_settings</v>
      </c>
      <c r="B229" s="112" t="s">
        <v>585</v>
      </c>
      <c r="C229" s="44" t="s">
        <v>321</v>
      </c>
      <c r="D229" s="154" t="s">
        <v>179</v>
      </c>
      <c r="E229" s="72" t="s">
        <v>559</v>
      </c>
      <c r="F229" s="45" t="s">
        <v>349</v>
      </c>
      <c r="G229" s="45" t="s">
        <v>353</v>
      </c>
      <c r="H229" s="45" t="s">
        <v>332</v>
      </c>
      <c r="I229" s="45" t="s">
        <v>582</v>
      </c>
      <c r="J229" s="45" t="s">
        <v>717</v>
      </c>
    </row>
    <row r="230" spans="1:10" x14ac:dyDescent="0.3">
      <c r="A230" s="150" t="str">
        <f t="shared" si="14"/>
        <v>fixed_demand_settings</v>
      </c>
      <c r="B230" s="112" t="s">
        <v>585</v>
      </c>
      <c r="C230" s="44" t="s">
        <v>321</v>
      </c>
      <c r="D230" s="154" t="s">
        <v>178</v>
      </c>
      <c r="E230" s="72" t="s">
        <v>560</v>
      </c>
      <c r="F230" s="45" t="s">
        <v>349</v>
      </c>
      <c r="G230" s="45" t="s">
        <v>353</v>
      </c>
      <c r="H230" s="45" t="s">
        <v>332</v>
      </c>
      <c r="I230" s="45" t="s">
        <v>582</v>
      </c>
      <c r="J230" s="45" t="s">
        <v>717</v>
      </c>
    </row>
    <row r="231" spans="1:10" x14ac:dyDescent="0.3">
      <c r="A231" s="150" t="str">
        <f t="shared" si="14"/>
        <v>fixed_demand_settings</v>
      </c>
      <c r="B231" s="112" t="s">
        <v>585</v>
      </c>
      <c r="C231" s="44" t="s">
        <v>321</v>
      </c>
      <c r="D231" s="154" t="s">
        <v>177</v>
      </c>
      <c r="E231" s="72" t="s">
        <v>561</v>
      </c>
      <c r="F231" s="45" t="s">
        <v>330</v>
      </c>
      <c r="G231" s="45" t="s">
        <v>346</v>
      </c>
      <c r="H231" s="45" t="s">
        <v>347</v>
      </c>
      <c r="I231" s="45" t="s">
        <v>582</v>
      </c>
      <c r="J231" s="45" t="s">
        <v>717</v>
      </c>
    </row>
    <row r="232" spans="1:10" ht="28.8" x14ac:dyDescent="0.3">
      <c r="A232" s="150" t="str">
        <f t="shared" si="14"/>
        <v>fixed_demand_settings</v>
      </c>
      <c r="B232" s="112" t="s">
        <v>585</v>
      </c>
      <c r="C232" s="44" t="s">
        <v>321</v>
      </c>
      <c r="D232" s="154" t="s">
        <v>176</v>
      </c>
      <c r="E232" s="46" t="s">
        <v>562</v>
      </c>
      <c r="F232" s="45" t="s">
        <v>373</v>
      </c>
      <c r="G232" s="45" t="s">
        <v>353</v>
      </c>
      <c r="H232" s="45" t="s">
        <v>332</v>
      </c>
      <c r="I232" s="45" t="s">
        <v>582</v>
      </c>
      <c r="J232" s="45" t="s">
        <v>717</v>
      </c>
    </row>
    <row r="233" spans="1:10" ht="28.8" x14ac:dyDescent="0.3">
      <c r="A233" s="150" t="str">
        <f t="shared" si="14"/>
        <v>fixed_demand_settings</v>
      </c>
      <c r="B233" s="112" t="s">
        <v>585</v>
      </c>
      <c r="C233" s="44" t="s">
        <v>321</v>
      </c>
      <c r="D233" s="154" t="s">
        <v>0</v>
      </c>
      <c r="E233" s="46" t="s">
        <v>540</v>
      </c>
      <c r="F233" s="45" t="s">
        <v>379</v>
      </c>
      <c r="G233" s="45" t="s">
        <v>353</v>
      </c>
      <c r="H233" s="45" t="s">
        <v>332</v>
      </c>
      <c r="I233" s="45" t="s">
        <v>582</v>
      </c>
      <c r="J233" s="45" t="s">
        <v>717</v>
      </c>
    </row>
    <row r="234" spans="1:10" ht="72" x14ac:dyDescent="0.3">
      <c r="A234" s="83"/>
      <c r="B234" s="123" t="s">
        <v>307</v>
      </c>
      <c r="C234" s="83" t="s">
        <v>326</v>
      </c>
      <c r="D234" s="116"/>
      <c r="E234" s="92" t="s">
        <v>563</v>
      </c>
      <c r="F234" s="84"/>
      <c r="G234" s="84"/>
      <c r="H234" s="84"/>
      <c r="I234" s="101" t="s">
        <v>583</v>
      </c>
      <c r="J234" s="101"/>
    </row>
    <row r="235" spans="1:10" x14ac:dyDescent="0.3">
      <c r="A235" s="150" t="str">
        <f t="shared" ref="A235:A240" si="15">IF(I235=A$3,HYPERLINK("#'"&amp;B235&amp;"'!A1",B235),_xlfn.CONCAT("Please use ",I235," file"))</f>
        <v>Please use power_exchange file</v>
      </c>
      <c r="B235" s="112" t="s">
        <v>307</v>
      </c>
      <c r="C235" s="44" t="s">
        <v>321</v>
      </c>
      <c r="D235" s="154" t="s">
        <v>185</v>
      </c>
      <c r="E235" s="46" t="s">
        <v>509</v>
      </c>
      <c r="F235" s="45" t="s">
        <v>330</v>
      </c>
      <c r="G235" s="45" t="s">
        <v>510</v>
      </c>
      <c r="H235" s="45" t="s">
        <v>332</v>
      </c>
      <c r="I235" s="45" t="s">
        <v>583</v>
      </c>
      <c r="J235" s="45" t="s">
        <v>717</v>
      </c>
    </row>
    <row r="236" spans="1:10" x14ac:dyDescent="0.3">
      <c r="A236" s="150" t="str">
        <f t="shared" si="15"/>
        <v>Please use power_exchange file</v>
      </c>
      <c r="B236" s="112" t="s">
        <v>307</v>
      </c>
      <c r="C236" s="44" t="s">
        <v>321</v>
      </c>
      <c r="D236" s="154" t="s">
        <v>184</v>
      </c>
      <c r="E236" s="46" t="s">
        <v>511</v>
      </c>
      <c r="F236" s="45" t="s">
        <v>330</v>
      </c>
      <c r="G236" s="45" t="s">
        <v>344</v>
      </c>
      <c r="H236" s="45" t="s">
        <v>332</v>
      </c>
      <c r="I236" s="45" t="s">
        <v>583</v>
      </c>
      <c r="J236" s="45" t="s">
        <v>717</v>
      </c>
    </row>
    <row r="237" spans="1:10" x14ac:dyDescent="0.3">
      <c r="A237" s="150" t="str">
        <f t="shared" si="15"/>
        <v>Please use power_exchange file</v>
      </c>
      <c r="B237" s="112" t="s">
        <v>307</v>
      </c>
      <c r="C237" s="44" t="s">
        <v>321</v>
      </c>
      <c r="D237" s="154" t="s">
        <v>204</v>
      </c>
      <c r="E237" s="46" t="s">
        <v>564</v>
      </c>
      <c r="F237" s="45" t="s">
        <v>373</v>
      </c>
      <c r="G237" s="45" t="s">
        <v>353</v>
      </c>
      <c r="H237" s="45" t="s">
        <v>347</v>
      </c>
      <c r="I237" s="45" t="s">
        <v>583</v>
      </c>
      <c r="J237" s="45" t="s">
        <v>717</v>
      </c>
    </row>
    <row r="238" spans="1:10" x14ac:dyDescent="0.3">
      <c r="A238" s="150" t="str">
        <f t="shared" si="15"/>
        <v>Please use power_exchange file</v>
      </c>
      <c r="B238" s="112" t="s">
        <v>307</v>
      </c>
      <c r="C238" s="44" t="s">
        <v>321</v>
      </c>
      <c r="D238" s="154" t="s">
        <v>205</v>
      </c>
      <c r="E238" s="46" t="s">
        <v>565</v>
      </c>
      <c r="F238" s="45" t="s">
        <v>373</v>
      </c>
      <c r="G238" s="45" t="s">
        <v>353</v>
      </c>
      <c r="H238" s="45" t="s">
        <v>347</v>
      </c>
      <c r="I238" s="45" t="s">
        <v>583</v>
      </c>
      <c r="J238" s="45" t="s">
        <v>717</v>
      </c>
    </row>
    <row r="239" spans="1:10" x14ac:dyDescent="0.3">
      <c r="A239" s="150" t="str">
        <f t="shared" si="15"/>
        <v>Please use power_exchange file</v>
      </c>
      <c r="B239" s="112" t="s">
        <v>307</v>
      </c>
      <c r="C239" s="44" t="s">
        <v>321</v>
      </c>
      <c r="D239" s="154" t="s">
        <v>206</v>
      </c>
      <c r="E239" s="46" t="s">
        <v>566</v>
      </c>
      <c r="F239" s="45" t="s">
        <v>373</v>
      </c>
      <c r="G239" s="45" t="s">
        <v>353</v>
      </c>
      <c r="H239" s="45" t="s">
        <v>347</v>
      </c>
      <c r="I239" s="45" t="s">
        <v>583</v>
      </c>
      <c r="J239" s="45" t="s">
        <v>717</v>
      </c>
    </row>
    <row r="240" spans="1:10" x14ac:dyDescent="0.3">
      <c r="A240" s="150" t="str">
        <f t="shared" si="15"/>
        <v>Please use power_exchange file</v>
      </c>
      <c r="B240" s="112" t="s">
        <v>307</v>
      </c>
      <c r="C240" s="44" t="s">
        <v>321</v>
      </c>
      <c r="D240" s="154" t="s">
        <v>705</v>
      </c>
      <c r="E240" s="46" t="s">
        <v>706</v>
      </c>
      <c r="F240" s="45" t="s">
        <v>373</v>
      </c>
      <c r="G240" s="45" t="s">
        <v>353</v>
      </c>
      <c r="H240" s="45" t="s">
        <v>347</v>
      </c>
      <c r="I240" s="45" t="s">
        <v>583</v>
      </c>
      <c r="J240" s="45" t="s">
        <v>717</v>
      </c>
    </row>
    <row r="241" spans="1:10" x14ac:dyDescent="0.3">
      <c r="A241" s="85"/>
      <c r="B241" s="124" t="s">
        <v>308</v>
      </c>
      <c r="C241" s="85" t="s">
        <v>326</v>
      </c>
      <c r="D241" s="117"/>
      <c r="E241" s="105" t="s">
        <v>309</v>
      </c>
      <c r="F241" s="86"/>
      <c r="G241" s="86"/>
      <c r="H241" s="86"/>
      <c r="I241" s="148" t="s">
        <v>582</v>
      </c>
      <c r="J241" s="86"/>
    </row>
    <row r="242" spans="1:10" x14ac:dyDescent="0.3">
      <c r="A242" s="150" t="str">
        <f>IF(I242=A$3,HYPERLINK("#'"&amp;B242&amp;"'!A1",B242),_xlfn.CONCAT("Please use ",I242," file"))</f>
        <v>dsm_prices</v>
      </c>
      <c r="B242" s="112" t="s">
        <v>308</v>
      </c>
      <c r="C242" s="44" t="s">
        <v>321</v>
      </c>
      <c r="D242" s="154" t="s">
        <v>185</v>
      </c>
      <c r="E242" s="46" t="s">
        <v>509</v>
      </c>
      <c r="F242" s="45" t="s">
        <v>330</v>
      </c>
      <c r="G242" s="45" t="s">
        <v>510</v>
      </c>
      <c r="H242" s="45" t="s">
        <v>332</v>
      </c>
      <c r="I242" s="45" t="s">
        <v>582</v>
      </c>
      <c r="J242" s="45" t="s">
        <v>718</v>
      </c>
    </row>
    <row r="243" spans="1:10" x14ac:dyDescent="0.3">
      <c r="A243" s="150" t="str">
        <f>IF(I243=A$3,HYPERLINK("#'"&amp;B243&amp;"'!A1",B243),_xlfn.CONCAT("Please use ",I243," file"))</f>
        <v>dsm_prices</v>
      </c>
      <c r="B243" s="112" t="s">
        <v>308</v>
      </c>
      <c r="C243" s="44" t="s">
        <v>321</v>
      </c>
      <c r="D243" s="154" t="s">
        <v>184</v>
      </c>
      <c r="E243" s="46" t="s">
        <v>511</v>
      </c>
      <c r="F243" s="45" t="s">
        <v>330</v>
      </c>
      <c r="G243" s="45" t="s">
        <v>344</v>
      </c>
      <c r="H243" s="45" t="s">
        <v>332</v>
      </c>
      <c r="I243" s="45" t="s">
        <v>582</v>
      </c>
      <c r="J243" s="45" t="s">
        <v>718</v>
      </c>
    </row>
    <row r="244" spans="1:10" x14ac:dyDescent="0.3">
      <c r="A244" s="150" t="str">
        <f>IF(I244=A$3,HYPERLINK("#'"&amp;B244&amp;"'!A1",B244),_xlfn.CONCAT("Please use ",I244," file"))</f>
        <v>dsm_prices</v>
      </c>
      <c r="B244" s="112" t="s">
        <v>308</v>
      </c>
      <c r="C244" s="44" t="s">
        <v>321</v>
      </c>
      <c r="D244" s="154" t="s">
        <v>567</v>
      </c>
      <c r="E244" s="46" t="s">
        <v>568</v>
      </c>
      <c r="F244" s="45" t="s">
        <v>373</v>
      </c>
      <c r="G244" s="45" t="s">
        <v>353</v>
      </c>
      <c r="H244" s="45" t="s">
        <v>347</v>
      </c>
      <c r="I244" s="45" t="s">
        <v>582</v>
      </c>
      <c r="J244" s="45" t="s">
        <v>718</v>
      </c>
    </row>
    <row r="245" spans="1:10" x14ac:dyDescent="0.3">
      <c r="A245" s="44"/>
      <c r="B245" s="112"/>
      <c r="C245" s="44"/>
      <c r="D245" s="112"/>
      <c r="F245" s="45"/>
      <c r="G245" s="45"/>
      <c r="H245" s="45"/>
      <c r="I245" s="45"/>
      <c r="J245" s="45"/>
    </row>
    <row r="246" spans="1:10" x14ac:dyDescent="0.3">
      <c r="A246" s="44"/>
      <c r="B246" s="112"/>
      <c r="C246" s="44"/>
      <c r="D246" s="112"/>
      <c r="E246" s="46"/>
      <c r="F246" s="45"/>
      <c r="G246" s="45"/>
      <c r="H246" s="45"/>
      <c r="I246" s="45"/>
      <c r="J246" s="45"/>
    </row>
  </sheetData>
  <autoFilter ref="A4:BK249" xr:uid="{66D72439-1972-4E19-84CD-08894D61A612}"/>
  <mergeCells count="1">
    <mergeCell ref="A1:G1"/>
  </mergeCells>
  <hyperlinks>
    <hyperlink ref="B27" location="thermal_shr_cost!A1" display="thermal_shr_cost" xr:uid="{0A4D4D48-89DB-486A-AE40-B614080B1B4D}"/>
    <hyperlink ref="B36" location="thermal_shr_capacity!A1" display="thermal_shr_capacity" xr:uid="{09593976-F4F9-4310-A30C-2A3A720D9115}"/>
    <hyperlink ref="B63" location="hydro!A1" display="hydro" xr:uid="{5BF7A3F3-549D-4D9B-8415-5C0306936308}"/>
    <hyperlink ref="B91" location="renewable!A1" display="renewable" xr:uid="{30F51312-CAB8-4B8A-8BAD-126479CA4CAD}"/>
    <hyperlink ref="B105" location="storage!A1" display="storage" xr:uid="{0D673EF8-1574-4F22-AE89-03502DCA75F7}"/>
    <hyperlink ref="B175" location="SRAS_price!A1" display="SRAS_price" xr:uid="{92EDEB47-9A68-4DE4-A0EC-088DA293D73B}"/>
    <hyperlink ref="B181" location="metering_points!A1" display="metering_points" xr:uid="{2C8139D8-B030-4BF5-975F-F3378D65095A}"/>
    <hyperlink ref="B199" location="re_ppa_demand_settings!A1" display="re_ppa_demand_settings" xr:uid="{EBCC2556-7F83-4B8A-8BAC-A573082D2A25}"/>
    <hyperlink ref="B206" location="H2NH3_demand_settings!A1" display="H2NH3_demand_settings" xr:uid="{B5A2207E-9C68-4E20-930D-DF84ADA2239D}"/>
    <hyperlink ref="B222" location="rtc_demand_settings!A1" display="rtc_demand_settings" xr:uid="{E9F9222F-1432-4511-BE43-1E7719C4AB77}"/>
    <hyperlink ref="B234" location="price_forecast!A1" display="price_forecast" xr:uid="{21857A43-FD78-48B1-AA64-DC17B629DD73}"/>
    <hyperlink ref="B241" location="dsm_prices!A1" display="dsm_prices" xr:uid="{6CE2057A-EAA6-46C3-ABFF-96A95C3B5730}"/>
    <hyperlink ref="B188" location="generator_transmission_map!A1" display="generator_transmission_map" xr:uid="{143D3785-2CCB-4A55-B78B-EFB0C72FC211}"/>
    <hyperlink ref="B192" location="DSM_band_map!A1" display="DSM_band_map" xr:uid="{5B094CB6-C86B-42A8-B527-98832B84EDE7}"/>
    <hyperlink ref="B146" location="storage_plant!A1" display="storage_plant" xr:uid="{18F80ECE-10FC-404B-9097-F4CCB8887C81}"/>
    <hyperlink ref="B79" location="hydro!A1" display="hydro" xr:uid="{BE26CF25-AA04-4E44-A6B6-0A9AD12D2490}"/>
    <hyperlink ref="B98" location="renewable!A1" display="renewable" xr:uid="{0E24C9FF-4FA9-40A6-85E6-F77188EC6769}"/>
    <hyperlink ref="B162" location="storage_plant!A1" display="storage_plant" xr:uid="{FB249E3A-B756-4A74-BF56-F2B96D75B701}"/>
    <hyperlink ref="B200:B205" location="re_ppa_demand_settings!A1" display="re_ppa_demand_settings" xr:uid="{1C443873-300C-4C28-941C-9E32EB42C564}"/>
    <hyperlink ref="B5" location="thermal!A1" display="thermal" xr:uid="{FE4FAA65-1B08-4B0C-8C9F-F45FB8E97D57}"/>
  </hyperlinks>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B9E00-5EDB-4CF7-867C-D8BF743B4B64}">
  <sheetPr>
    <tabColor theme="4"/>
  </sheetPr>
  <dimension ref="A1:AJ3"/>
  <sheetViews>
    <sheetView showGridLines="0" workbookViewId="0">
      <pane xSplit="1" ySplit="1" topLeftCell="O2" activePane="bottomRight" state="frozen"/>
      <selection pane="topRight" activeCell="B1" sqref="B1"/>
      <selection pane="bottomLeft" activeCell="A2" sqref="A2"/>
      <selection pane="bottomRight" activeCell="A2" sqref="A2:A3"/>
    </sheetView>
  </sheetViews>
  <sheetFormatPr defaultRowHeight="14.4" x14ac:dyDescent="0.3"/>
  <cols>
    <col min="1" max="1" width="16.5546875" bestFit="1" customWidth="1"/>
    <col min="2" max="2" width="11.6640625" bestFit="1" customWidth="1"/>
    <col min="3" max="3" width="15" bestFit="1" customWidth="1"/>
    <col min="4" max="4" width="12.6640625" bestFit="1" customWidth="1"/>
  </cols>
  <sheetData>
    <row r="1" spans="1:36" s="4" customFormat="1" x14ac:dyDescent="0.3">
      <c r="A1" s="4" t="s">
        <v>6</v>
      </c>
      <c r="B1" s="4" t="s">
        <v>192</v>
      </c>
      <c r="C1" s="4" t="s">
        <v>213</v>
      </c>
      <c r="D1" s="4" t="s">
        <v>214</v>
      </c>
      <c r="E1" s="4" t="s">
        <v>215</v>
      </c>
      <c r="F1" s="4" t="s">
        <v>216</v>
      </c>
      <c r="G1" s="4" t="s">
        <v>217</v>
      </c>
      <c r="H1" s="4" t="s">
        <v>218</v>
      </c>
      <c r="I1" s="4" t="s">
        <v>219</v>
      </c>
      <c r="J1" s="4" t="s">
        <v>220</v>
      </c>
      <c r="K1" s="4" t="s">
        <v>221</v>
      </c>
      <c r="L1" s="4" t="s">
        <v>222</v>
      </c>
      <c r="M1" s="4" t="s">
        <v>223</v>
      </c>
      <c r="N1" s="4" t="s">
        <v>224</v>
      </c>
      <c r="O1" s="4" t="s">
        <v>225</v>
      </c>
      <c r="P1" s="4" t="s">
        <v>226</v>
      </c>
      <c r="Q1" s="4" t="s">
        <v>227</v>
      </c>
      <c r="R1" s="4" t="s">
        <v>228</v>
      </c>
      <c r="S1" s="4" t="s">
        <v>229</v>
      </c>
      <c r="T1" s="4" t="s">
        <v>230</v>
      </c>
      <c r="U1" s="4" t="s">
        <v>231</v>
      </c>
      <c r="V1" s="4" t="s">
        <v>232</v>
      </c>
      <c r="W1" s="4" t="s">
        <v>233</v>
      </c>
      <c r="X1" s="4" t="s">
        <v>234</v>
      </c>
      <c r="Y1" s="4" t="s">
        <v>235</v>
      </c>
      <c r="Z1" s="4" t="s">
        <v>236</v>
      </c>
      <c r="AA1" s="4" t="s">
        <v>237</v>
      </c>
      <c r="AB1" s="4" t="s">
        <v>238</v>
      </c>
      <c r="AC1" s="4" t="s">
        <v>239</v>
      </c>
      <c r="AD1" s="4" t="s">
        <v>240</v>
      </c>
      <c r="AE1" s="4" t="s">
        <v>241</v>
      </c>
      <c r="AF1" s="4" t="s">
        <v>242</v>
      </c>
      <c r="AG1" s="4" t="s">
        <v>243</v>
      </c>
      <c r="AH1" s="4" t="s">
        <v>244</v>
      </c>
      <c r="AI1" s="4" t="s">
        <v>190</v>
      </c>
      <c r="AJ1" s="4" t="s">
        <v>188</v>
      </c>
    </row>
    <row r="2" spans="1:36" x14ac:dyDescent="0.3">
      <c r="A2" s="5" t="s">
        <v>784</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c r="AJ2" s="2">
        <v>0</v>
      </c>
    </row>
    <row r="3" spans="1:36" ht="15" thickBot="1" x14ac:dyDescent="0.35">
      <c r="A3" s="6" t="s">
        <v>785</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c r="AJ3" s="2">
        <v>0</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6AA36-EE81-49A2-9A59-4557BE1C4CD9}">
  <sheetPr>
    <tabColor theme="4"/>
  </sheetPr>
  <dimension ref="A1:AJ6"/>
  <sheetViews>
    <sheetView showGridLines="0" workbookViewId="0">
      <pane xSplit="1" ySplit="1" topLeftCell="B2" activePane="bottomRight" state="frozen"/>
      <selection pane="topRight" activeCell="B1" sqref="B1"/>
      <selection pane="bottomLeft" activeCell="A2" sqref="A2"/>
      <selection pane="bottomRight" activeCell="A2" sqref="A2:A6"/>
    </sheetView>
  </sheetViews>
  <sheetFormatPr defaultRowHeight="14.4" x14ac:dyDescent="0.3"/>
  <cols>
    <col min="1" max="1" width="46.88671875" bestFit="1" customWidth="1"/>
    <col min="2" max="2" width="11.6640625" bestFit="1" customWidth="1"/>
    <col min="3" max="3" width="13" customWidth="1"/>
    <col min="4" max="4" width="12.6640625" bestFit="1" customWidth="1"/>
  </cols>
  <sheetData>
    <row r="1" spans="1:36" x14ac:dyDescent="0.3">
      <c r="A1" s="20" t="s">
        <v>6</v>
      </c>
      <c r="B1" s="19" t="s">
        <v>192</v>
      </c>
      <c r="C1" s="19" t="s">
        <v>213</v>
      </c>
      <c r="D1" s="19" t="s">
        <v>214</v>
      </c>
      <c r="E1" s="19" t="s">
        <v>215</v>
      </c>
      <c r="F1" s="19" t="s">
        <v>216</v>
      </c>
      <c r="G1" s="19" t="s">
        <v>217</v>
      </c>
      <c r="H1" s="19" t="s">
        <v>218</v>
      </c>
      <c r="I1" s="19" t="s">
        <v>219</v>
      </c>
      <c r="J1" s="19" t="s">
        <v>220</v>
      </c>
      <c r="K1" s="19" t="s">
        <v>221</v>
      </c>
      <c r="L1" s="19" t="s">
        <v>222</v>
      </c>
      <c r="M1" s="19" t="s">
        <v>223</v>
      </c>
      <c r="N1" s="19" t="s">
        <v>224</v>
      </c>
      <c r="O1" s="19" t="s">
        <v>225</v>
      </c>
      <c r="P1" s="19" t="s">
        <v>226</v>
      </c>
      <c r="Q1" s="19" t="s">
        <v>227</v>
      </c>
      <c r="R1" s="19" t="s">
        <v>228</v>
      </c>
      <c r="S1" s="19" t="s">
        <v>229</v>
      </c>
      <c r="T1" s="19" t="s">
        <v>230</v>
      </c>
      <c r="U1" s="19" t="s">
        <v>231</v>
      </c>
      <c r="V1" s="19" t="s">
        <v>232</v>
      </c>
      <c r="W1" s="19" t="s">
        <v>233</v>
      </c>
      <c r="X1" s="19" t="s">
        <v>234</v>
      </c>
      <c r="Y1" s="19" t="s">
        <v>235</v>
      </c>
      <c r="Z1" s="19" t="s">
        <v>236</v>
      </c>
      <c r="AA1" s="19" t="s">
        <v>237</v>
      </c>
      <c r="AB1" s="19" t="s">
        <v>238</v>
      </c>
      <c r="AC1" s="19" t="s">
        <v>239</v>
      </c>
      <c r="AD1" s="19" t="s">
        <v>240</v>
      </c>
      <c r="AE1" s="19" t="s">
        <v>241</v>
      </c>
      <c r="AF1" s="19" t="s">
        <v>242</v>
      </c>
      <c r="AG1" s="19" t="s">
        <v>243</v>
      </c>
      <c r="AH1" s="19" t="s">
        <v>244</v>
      </c>
      <c r="AI1" s="19" t="s">
        <v>190</v>
      </c>
      <c r="AJ1" s="18" t="s">
        <v>188</v>
      </c>
    </row>
    <row r="2" spans="1:36" x14ac:dyDescent="0.3">
      <c r="A2" s="185" t="s">
        <v>786</v>
      </c>
      <c r="B2" s="2">
        <v>1</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c r="X2" s="2">
        <v>1</v>
      </c>
      <c r="Y2" s="2">
        <v>1</v>
      </c>
      <c r="Z2" s="2">
        <v>1</v>
      </c>
      <c r="AA2" s="2">
        <v>1</v>
      </c>
      <c r="AB2" s="2">
        <v>1</v>
      </c>
      <c r="AC2" s="2">
        <v>1</v>
      </c>
      <c r="AD2" s="2">
        <v>1</v>
      </c>
      <c r="AE2" s="2">
        <v>1</v>
      </c>
      <c r="AF2" s="2">
        <v>1</v>
      </c>
      <c r="AG2" s="2">
        <v>1</v>
      </c>
      <c r="AH2" s="2">
        <v>1</v>
      </c>
      <c r="AI2" s="2">
        <v>1</v>
      </c>
      <c r="AJ2" s="2">
        <v>1</v>
      </c>
    </row>
    <row r="3" spans="1:36" x14ac:dyDescent="0.3">
      <c r="A3" s="2" t="s">
        <v>787</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c r="AJ3" s="2">
        <v>0</v>
      </c>
    </row>
    <row r="4" spans="1:36" x14ac:dyDescent="0.3">
      <c r="A4" s="185" t="s">
        <v>788</v>
      </c>
      <c r="B4" s="2">
        <v>0</v>
      </c>
      <c r="C4" s="2">
        <v>0</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D4" s="2">
        <v>0</v>
      </c>
      <c r="AE4" s="2">
        <v>0</v>
      </c>
      <c r="AF4" s="2">
        <v>0</v>
      </c>
      <c r="AG4" s="2">
        <v>0</v>
      </c>
      <c r="AH4" s="2">
        <v>0</v>
      </c>
      <c r="AI4" s="2">
        <v>0</v>
      </c>
      <c r="AJ4" s="2">
        <v>0</v>
      </c>
    </row>
    <row r="5" spans="1:36" x14ac:dyDescent="0.3">
      <c r="A5" s="2" t="s">
        <v>789</v>
      </c>
      <c r="B5" s="2">
        <v>0</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v>0</v>
      </c>
      <c r="AG5" s="2">
        <v>0</v>
      </c>
      <c r="AH5" s="2">
        <v>0</v>
      </c>
      <c r="AI5" s="2">
        <v>0</v>
      </c>
      <c r="AJ5" s="2">
        <v>0</v>
      </c>
    </row>
    <row r="6" spans="1:36" x14ac:dyDescent="0.3">
      <c r="A6" s="185" t="s">
        <v>790</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c r="AJ6" s="2">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7DD0E-D5D5-45BC-8EF4-56D1AD1A8CF6}">
  <sheetPr>
    <tabColor theme="4"/>
  </sheetPr>
  <dimension ref="A1:AJ6"/>
  <sheetViews>
    <sheetView showGridLines="0" workbookViewId="0">
      <pane xSplit="1" ySplit="1" topLeftCell="B2" activePane="bottomRight" state="frozen"/>
      <selection pane="topRight" activeCell="B1" sqref="B1"/>
      <selection pane="bottomLeft" activeCell="A2" sqref="A2"/>
      <selection pane="bottomRight" activeCell="A2" sqref="A2:A6"/>
    </sheetView>
  </sheetViews>
  <sheetFormatPr defaultRowHeight="14.4" x14ac:dyDescent="0.3"/>
  <cols>
    <col min="1" max="1" width="64.44140625" bestFit="1" customWidth="1"/>
    <col min="2" max="2" width="11.6640625" bestFit="1" customWidth="1"/>
    <col min="3" max="3" width="15" bestFit="1" customWidth="1"/>
    <col min="4" max="4" width="12.6640625" bestFit="1" customWidth="1"/>
  </cols>
  <sheetData>
    <row r="1" spans="1:36" x14ac:dyDescent="0.3">
      <c r="A1" s="21" t="s">
        <v>6</v>
      </c>
      <c r="B1" s="21" t="s">
        <v>192</v>
      </c>
      <c r="C1" s="21" t="s">
        <v>213</v>
      </c>
      <c r="D1" s="21" t="s">
        <v>214</v>
      </c>
      <c r="E1" s="21" t="s">
        <v>215</v>
      </c>
      <c r="F1" s="21" t="s">
        <v>216</v>
      </c>
      <c r="G1" s="21" t="s">
        <v>217</v>
      </c>
      <c r="H1" s="21" t="s">
        <v>218</v>
      </c>
      <c r="I1" s="21" t="s">
        <v>219</v>
      </c>
      <c r="J1" s="21" t="s">
        <v>220</v>
      </c>
      <c r="K1" s="21" t="s">
        <v>221</v>
      </c>
      <c r="L1" s="21" t="s">
        <v>222</v>
      </c>
      <c r="M1" s="21" t="s">
        <v>223</v>
      </c>
      <c r="N1" s="21" t="s">
        <v>224</v>
      </c>
      <c r="O1" s="21" t="s">
        <v>225</v>
      </c>
      <c r="P1" s="21" t="s">
        <v>226</v>
      </c>
      <c r="Q1" s="21" t="s">
        <v>227</v>
      </c>
      <c r="R1" s="21" t="s">
        <v>228</v>
      </c>
      <c r="S1" s="21" t="s">
        <v>229</v>
      </c>
      <c r="T1" s="21" t="s">
        <v>230</v>
      </c>
      <c r="U1" s="21" t="s">
        <v>231</v>
      </c>
      <c r="V1" s="21" t="s">
        <v>232</v>
      </c>
      <c r="W1" s="21" t="s">
        <v>233</v>
      </c>
      <c r="X1" s="21" t="s">
        <v>234</v>
      </c>
      <c r="Y1" s="21" t="s">
        <v>235</v>
      </c>
      <c r="Z1" s="21" t="s">
        <v>236</v>
      </c>
      <c r="AA1" s="21" t="s">
        <v>237</v>
      </c>
      <c r="AB1" s="21" t="s">
        <v>238</v>
      </c>
      <c r="AC1" s="21" t="s">
        <v>239</v>
      </c>
      <c r="AD1" s="21" t="s">
        <v>240</v>
      </c>
      <c r="AE1" s="21" t="s">
        <v>241</v>
      </c>
      <c r="AF1" s="21" t="s">
        <v>242</v>
      </c>
      <c r="AG1" s="21" t="s">
        <v>243</v>
      </c>
      <c r="AH1" s="21" t="s">
        <v>244</v>
      </c>
      <c r="AI1" s="21" t="s">
        <v>190</v>
      </c>
      <c r="AJ1" s="21" t="s">
        <v>188</v>
      </c>
    </row>
    <row r="2" spans="1:36" x14ac:dyDescent="0.3">
      <c r="A2" s="2" t="s">
        <v>791</v>
      </c>
      <c r="B2" s="2">
        <v>1</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c r="X2" s="2">
        <v>1</v>
      </c>
      <c r="Y2" s="2">
        <v>1</v>
      </c>
      <c r="Z2" s="2">
        <v>1</v>
      </c>
      <c r="AA2" s="2">
        <v>1</v>
      </c>
      <c r="AB2" s="2">
        <v>1</v>
      </c>
      <c r="AC2" s="2">
        <v>1</v>
      </c>
      <c r="AD2" s="2">
        <v>1</v>
      </c>
      <c r="AE2" s="2">
        <v>1</v>
      </c>
      <c r="AF2" s="2">
        <v>1</v>
      </c>
      <c r="AG2" s="2">
        <v>1</v>
      </c>
      <c r="AH2" s="2">
        <v>1</v>
      </c>
      <c r="AI2" s="2">
        <v>1</v>
      </c>
      <c r="AJ2" s="2">
        <v>1</v>
      </c>
    </row>
    <row r="3" spans="1:36" x14ac:dyDescent="0.3">
      <c r="A3" s="2" t="s">
        <v>792</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c r="AJ3" s="2">
        <v>0</v>
      </c>
    </row>
    <row r="4" spans="1:36" x14ac:dyDescent="0.3">
      <c r="A4" s="2" t="s">
        <v>793</v>
      </c>
      <c r="B4" s="2">
        <v>0</v>
      </c>
      <c r="C4" s="2">
        <v>0</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D4" s="2">
        <v>0</v>
      </c>
      <c r="AE4" s="2">
        <v>0</v>
      </c>
      <c r="AF4" s="2">
        <v>0</v>
      </c>
      <c r="AG4" s="2">
        <v>0</v>
      </c>
      <c r="AH4" s="2">
        <v>0</v>
      </c>
      <c r="AI4" s="2">
        <v>0</v>
      </c>
      <c r="AJ4" s="2">
        <v>0</v>
      </c>
    </row>
    <row r="5" spans="1:36" x14ac:dyDescent="0.3">
      <c r="A5" s="2" t="s">
        <v>794</v>
      </c>
      <c r="B5" s="2">
        <v>0</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v>0</v>
      </c>
      <c r="AG5" s="2">
        <v>0</v>
      </c>
      <c r="AH5" s="2">
        <v>0</v>
      </c>
      <c r="AI5" s="2">
        <v>0</v>
      </c>
      <c r="AJ5" s="2">
        <v>0</v>
      </c>
    </row>
    <row r="6" spans="1:36" x14ac:dyDescent="0.3">
      <c r="A6" s="2" t="s">
        <v>795</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c r="AJ6" s="2">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52D2F-8391-44DD-9A5C-CB1C8922A5F6}">
  <sheetPr>
    <tabColor theme="4"/>
  </sheetPr>
  <dimension ref="A1:AJ6"/>
  <sheetViews>
    <sheetView showGridLines="0" workbookViewId="0">
      <pane xSplit="1" ySplit="1" topLeftCell="B2" activePane="bottomRight" state="frozen"/>
      <selection pane="topRight" activeCell="B1" sqref="B1"/>
      <selection pane="bottomLeft" activeCell="A2" sqref="A2"/>
      <selection pane="bottomRight" activeCell="A2" sqref="A2:A6"/>
    </sheetView>
  </sheetViews>
  <sheetFormatPr defaultRowHeight="14.4" x14ac:dyDescent="0.3"/>
  <cols>
    <col min="1" max="1" width="40.33203125" bestFit="1" customWidth="1"/>
    <col min="2" max="2" width="11.6640625" bestFit="1" customWidth="1"/>
    <col min="3" max="3" width="15" bestFit="1" customWidth="1"/>
    <col min="4" max="4" width="12.6640625" bestFit="1" customWidth="1"/>
  </cols>
  <sheetData>
    <row r="1" spans="1:36" x14ac:dyDescent="0.3">
      <c r="A1" s="21" t="s">
        <v>6</v>
      </c>
      <c r="B1" s="21" t="s">
        <v>192</v>
      </c>
      <c r="C1" s="21" t="s">
        <v>213</v>
      </c>
      <c r="D1" s="21" t="s">
        <v>214</v>
      </c>
      <c r="E1" s="21" t="s">
        <v>215</v>
      </c>
      <c r="F1" s="21" t="s">
        <v>216</v>
      </c>
      <c r="G1" s="21" t="s">
        <v>217</v>
      </c>
      <c r="H1" s="21" t="s">
        <v>218</v>
      </c>
      <c r="I1" s="21" t="s">
        <v>219</v>
      </c>
      <c r="J1" s="21" t="s">
        <v>220</v>
      </c>
      <c r="K1" s="21" t="s">
        <v>221</v>
      </c>
      <c r="L1" s="21" t="s">
        <v>222</v>
      </c>
      <c r="M1" s="21" t="s">
        <v>223</v>
      </c>
      <c r="N1" s="21" t="s">
        <v>224</v>
      </c>
      <c r="O1" s="21" t="s">
        <v>225</v>
      </c>
      <c r="P1" s="21" t="s">
        <v>226</v>
      </c>
      <c r="Q1" s="21" t="s">
        <v>227</v>
      </c>
      <c r="R1" s="21" t="s">
        <v>228</v>
      </c>
      <c r="S1" s="21" t="s">
        <v>229</v>
      </c>
      <c r="T1" s="21" t="s">
        <v>230</v>
      </c>
      <c r="U1" s="21" t="s">
        <v>231</v>
      </c>
      <c r="V1" s="21" t="s">
        <v>232</v>
      </c>
      <c r="W1" s="21" t="s">
        <v>233</v>
      </c>
      <c r="X1" s="21" t="s">
        <v>234</v>
      </c>
      <c r="Y1" s="21" t="s">
        <v>235</v>
      </c>
      <c r="Z1" s="21" t="s">
        <v>236</v>
      </c>
      <c r="AA1" s="21" t="s">
        <v>237</v>
      </c>
      <c r="AB1" s="21" t="s">
        <v>238</v>
      </c>
      <c r="AC1" s="21" t="s">
        <v>239</v>
      </c>
      <c r="AD1" s="21" t="s">
        <v>240</v>
      </c>
      <c r="AE1" s="21" t="s">
        <v>241</v>
      </c>
      <c r="AF1" s="21" t="s">
        <v>242</v>
      </c>
      <c r="AG1" s="21" t="s">
        <v>243</v>
      </c>
      <c r="AH1" s="21" t="s">
        <v>244</v>
      </c>
      <c r="AI1" s="21" t="s">
        <v>190</v>
      </c>
      <c r="AJ1" s="21" t="s">
        <v>188</v>
      </c>
    </row>
    <row r="2" spans="1:36" x14ac:dyDescent="0.3">
      <c r="A2" s="2" t="s">
        <v>796</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c r="AJ2" s="2">
        <v>0</v>
      </c>
    </row>
    <row r="3" spans="1:36" x14ac:dyDescent="0.3">
      <c r="A3" s="2" t="s">
        <v>797</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c r="AJ3" s="2">
        <v>0</v>
      </c>
    </row>
    <row r="4" spans="1:36" x14ac:dyDescent="0.3">
      <c r="A4" s="2" t="s">
        <v>798</v>
      </c>
      <c r="B4" s="2">
        <v>0</v>
      </c>
      <c r="C4" s="2">
        <v>0</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D4" s="2">
        <v>0</v>
      </c>
      <c r="AE4" s="2">
        <v>0</v>
      </c>
      <c r="AF4" s="2">
        <v>0</v>
      </c>
      <c r="AG4" s="2">
        <v>0</v>
      </c>
      <c r="AH4" s="2">
        <v>0</v>
      </c>
      <c r="AI4" s="2">
        <v>0</v>
      </c>
      <c r="AJ4" s="2">
        <v>0</v>
      </c>
    </row>
    <row r="5" spans="1:36" x14ac:dyDescent="0.3">
      <c r="A5" s="2" t="s">
        <v>799</v>
      </c>
      <c r="B5" s="2">
        <v>0</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v>0</v>
      </c>
      <c r="AG5" s="2">
        <v>0</v>
      </c>
      <c r="AH5" s="2">
        <v>0</v>
      </c>
      <c r="AI5" s="2">
        <v>0</v>
      </c>
      <c r="AJ5" s="2">
        <v>0</v>
      </c>
    </row>
    <row r="6" spans="1:36" x14ac:dyDescent="0.3">
      <c r="A6" s="2" t="s">
        <v>800</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c r="AJ6" s="2">
        <v>0</v>
      </c>
    </row>
  </sheetData>
  <hyperlinks>
    <hyperlink ref="A3" r:id="rId1" display="pondage_@" xr:uid="{A48DE471-B272-4D92-962D-E4541D8F7FA8}"/>
    <hyperlink ref="A5" r:id="rId2" display="pondage_@" xr:uid="{1740F00B-4976-4C20-8E8A-53D7DC482D13}"/>
    <hyperlink ref="A2:A6" r:id="rId3" display="pondage_@" xr:uid="{D65A43D7-1FFD-46B6-8D36-991D4DE24C20}"/>
  </hyperlinks>
  <pageMargins left="0.7" right="0.7" top="0.75" bottom="0.75" header="0.3" footer="0.3"/>
  <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A53FF-BCDC-498E-85C5-5DF14FBF876D}">
  <sheetPr>
    <tabColor theme="4"/>
  </sheetPr>
  <dimension ref="A1:AJ6"/>
  <sheetViews>
    <sheetView showGridLines="0" workbookViewId="0">
      <pane xSplit="1" ySplit="1" topLeftCell="B2" activePane="bottomRight" state="frozen"/>
      <selection pane="topRight" activeCell="B1" sqref="B1"/>
      <selection pane="bottomLeft" activeCell="A2" sqref="A2"/>
      <selection pane="bottomRight" activeCell="A2" sqref="A2:A6"/>
    </sheetView>
  </sheetViews>
  <sheetFormatPr defaultRowHeight="14.4" x14ac:dyDescent="0.3"/>
  <cols>
    <col min="1" max="1" width="40.5546875" bestFit="1" customWidth="1"/>
    <col min="3" max="3" width="15" bestFit="1" customWidth="1"/>
    <col min="4" max="4" width="12.6640625" bestFit="1" customWidth="1"/>
  </cols>
  <sheetData>
    <row r="1" spans="1:36" x14ac:dyDescent="0.3">
      <c r="A1" s="21" t="s">
        <v>6</v>
      </c>
      <c r="B1" s="21" t="s">
        <v>192</v>
      </c>
      <c r="C1" s="21" t="s">
        <v>213</v>
      </c>
      <c r="D1" s="21" t="s">
        <v>214</v>
      </c>
      <c r="E1" s="21" t="s">
        <v>215</v>
      </c>
      <c r="F1" s="21" t="s">
        <v>216</v>
      </c>
      <c r="G1" s="21" t="s">
        <v>217</v>
      </c>
      <c r="H1" s="21" t="s">
        <v>218</v>
      </c>
      <c r="I1" s="21" t="s">
        <v>219</v>
      </c>
      <c r="J1" s="21" t="s">
        <v>220</v>
      </c>
      <c r="K1" s="21" t="s">
        <v>221</v>
      </c>
      <c r="L1" s="21" t="s">
        <v>222</v>
      </c>
      <c r="M1" s="21" t="s">
        <v>223</v>
      </c>
      <c r="N1" s="21" t="s">
        <v>224</v>
      </c>
      <c r="O1" s="21" t="s">
        <v>225</v>
      </c>
      <c r="P1" s="21" t="s">
        <v>226</v>
      </c>
      <c r="Q1" s="21" t="s">
        <v>227</v>
      </c>
      <c r="R1" s="21" t="s">
        <v>228</v>
      </c>
      <c r="S1" s="21" t="s">
        <v>229</v>
      </c>
      <c r="T1" s="21" t="s">
        <v>230</v>
      </c>
      <c r="U1" s="21" t="s">
        <v>231</v>
      </c>
      <c r="V1" s="21" t="s">
        <v>232</v>
      </c>
      <c r="W1" s="21" t="s">
        <v>233</v>
      </c>
      <c r="X1" s="21" t="s">
        <v>234</v>
      </c>
      <c r="Y1" s="21" t="s">
        <v>235</v>
      </c>
      <c r="Z1" s="21" t="s">
        <v>236</v>
      </c>
      <c r="AA1" s="21" t="s">
        <v>237</v>
      </c>
      <c r="AB1" s="21" t="s">
        <v>238</v>
      </c>
      <c r="AC1" s="21" t="s">
        <v>239</v>
      </c>
      <c r="AD1" s="21" t="s">
        <v>240</v>
      </c>
      <c r="AE1" s="21" t="s">
        <v>241</v>
      </c>
      <c r="AF1" s="21" t="s">
        <v>242</v>
      </c>
      <c r="AG1" s="21" t="s">
        <v>243</v>
      </c>
      <c r="AH1" s="21" t="s">
        <v>244</v>
      </c>
      <c r="AI1" s="21" t="s">
        <v>190</v>
      </c>
      <c r="AJ1" s="21" t="s">
        <v>188</v>
      </c>
    </row>
    <row r="2" spans="1:36" x14ac:dyDescent="0.3">
      <c r="A2" s="2" t="s">
        <v>801</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c r="AJ2" s="2">
        <v>0</v>
      </c>
    </row>
    <row r="3" spans="1:36" x14ac:dyDescent="0.3">
      <c r="A3" s="2" t="s">
        <v>802</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c r="AJ3" s="2">
        <v>0</v>
      </c>
    </row>
    <row r="4" spans="1:36" x14ac:dyDescent="0.3">
      <c r="A4" s="2" t="s">
        <v>803</v>
      </c>
      <c r="B4" s="2">
        <v>0</v>
      </c>
      <c r="C4" s="2">
        <v>0</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D4" s="2">
        <v>0</v>
      </c>
      <c r="AE4" s="2">
        <v>0</v>
      </c>
      <c r="AF4" s="2">
        <v>0</v>
      </c>
      <c r="AG4" s="2">
        <v>0</v>
      </c>
      <c r="AH4" s="2">
        <v>0</v>
      </c>
      <c r="AI4" s="2">
        <v>0</v>
      </c>
      <c r="AJ4" s="2">
        <v>0</v>
      </c>
    </row>
    <row r="5" spans="1:36" x14ac:dyDescent="0.3">
      <c r="A5" s="2" t="s">
        <v>804</v>
      </c>
      <c r="B5" s="2">
        <v>0</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v>0</v>
      </c>
      <c r="AG5" s="2">
        <v>0</v>
      </c>
      <c r="AH5" s="2">
        <v>0</v>
      </c>
      <c r="AI5" s="2">
        <v>0</v>
      </c>
      <c r="AJ5" s="2">
        <v>0</v>
      </c>
    </row>
    <row r="6" spans="1:36" x14ac:dyDescent="0.3">
      <c r="A6" s="2" t="s">
        <v>805</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c r="AJ6" s="2">
        <v>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6C248-486A-4575-9237-43661F8C5070}">
  <sheetPr>
    <tabColor theme="4"/>
  </sheetPr>
  <dimension ref="A1:AJ18"/>
  <sheetViews>
    <sheetView showGridLines="0" workbookViewId="0">
      <pane xSplit="1" ySplit="1" topLeftCell="X2" activePane="bottomRight" state="frozen"/>
      <selection pane="topRight" activeCell="B1" sqref="B1"/>
      <selection pane="bottomLeft" activeCell="A2" sqref="A2"/>
      <selection pane="bottomRight" activeCell="A2" sqref="A2:A18"/>
    </sheetView>
  </sheetViews>
  <sheetFormatPr defaultRowHeight="14.4" x14ac:dyDescent="0.3"/>
  <cols>
    <col min="1" max="1" width="13.5546875" bestFit="1" customWidth="1"/>
    <col min="2" max="2" width="11.6640625" bestFit="1" customWidth="1"/>
    <col min="3" max="3" width="15" bestFit="1" customWidth="1"/>
    <col min="4" max="12" width="14" bestFit="1" customWidth="1"/>
    <col min="13" max="35" width="15" bestFit="1" customWidth="1"/>
    <col min="36" max="36" width="13.109375" bestFit="1" customWidth="1"/>
  </cols>
  <sheetData>
    <row r="1" spans="1:36" x14ac:dyDescent="0.3">
      <c r="A1" s="4" t="s">
        <v>6</v>
      </c>
      <c r="B1" s="21" t="s">
        <v>192</v>
      </c>
      <c r="C1" s="21" t="s">
        <v>213</v>
      </c>
      <c r="D1" s="21" t="s">
        <v>214</v>
      </c>
      <c r="E1" s="21" t="s">
        <v>215</v>
      </c>
      <c r="F1" s="21" t="s">
        <v>216</v>
      </c>
      <c r="G1" s="21" t="s">
        <v>217</v>
      </c>
      <c r="H1" s="21" t="s">
        <v>218</v>
      </c>
      <c r="I1" s="21" t="s">
        <v>219</v>
      </c>
      <c r="J1" s="21" t="s">
        <v>220</v>
      </c>
      <c r="K1" s="21" t="s">
        <v>221</v>
      </c>
      <c r="L1" s="21" t="s">
        <v>222</v>
      </c>
      <c r="M1" s="21" t="s">
        <v>223</v>
      </c>
      <c r="N1" s="21" t="s">
        <v>224</v>
      </c>
      <c r="O1" s="21" t="s">
        <v>225</v>
      </c>
      <c r="P1" s="21" t="s">
        <v>226</v>
      </c>
      <c r="Q1" s="21" t="s">
        <v>227</v>
      </c>
      <c r="R1" s="21" t="s">
        <v>228</v>
      </c>
      <c r="S1" s="21" t="s">
        <v>229</v>
      </c>
      <c r="T1" s="21" t="s">
        <v>230</v>
      </c>
      <c r="U1" s="21" t="s">
        <v>231</v>
      </c>
      <c r="V1" s="21" t="s">
        <v>232</v>
      </c>
      <c r="W1" s="21" t="s">
        <v>233</v>
      </c>
      <c r="X1" s="21" t="s">
        <v>234</v>
      </c>
      <c r="Y1" s="21" t="s">
        <v>235</v>
      </c>
      <c r="Z1" s="21" t="s">
        <v>236</v>
      </c>
      <c r="AA1" s="21" t="s">
        <v>237</v>
      </c>
      <c r="AB1" s="21" t="s">
        <v>238</v>
      </c>
      <c r="AC1" s="21" t="s">
        <v>239</v>
      </c>
      <c r="AD1" s="21" t="s">
        <v>240</v>
      </c>
      <c r="AE1" s="21" t="s">
        <v>241</v>
      </c>
      <c r="AF1" s="21" t="s">
        <v>242</v>
      </c>
      <c r="AG1" s="21" t="s">
        <v>243</v>
      </c>
      <c r="AH1" s="21" t="s">
        <v>244</v>
      </c>
      <c r="AI1" s="21" t="s">
        <v>190</v>
      </c>
      <c r="AJ1" s="21" t="s">
        <v>188</v>
      </c>
    </row>
    <row r="2" spans="1:36" x14ac:dyDescent="0.3">
      <c r="A2" s="2" t="s">
        <v>808</v>
      </c>
      <c r="B2" s="2">
        <v>1</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c r="X2" s="2">
        <v>1</v>
      </c>
      <c r="Y2" s="2">
        <v>1</v>
      </c>
      <c r="Z2" s="2">
        <v>1</v>
      </c>
      <c r="AA2" s="2">
        <v>1</v>
      </c>
      <c r="AB2" s="2">
        <v>1</v>
      </c>
      <c r="AC2" s="2">
        <v>1</v>
      </c>
      <c r="AD2" s="2">
        <v>1</v>
      </c>
      <c r="AE2" s="2">
        <v>1</v>
      </c>
      <c r="AF2" s="2">
        <v>1</v>
      </c>
      <c r="AG2" s="2">
        <v>1</v>
      </c>
      <c r="AH2" s="2">
        <v>1</v>
      </c>
      <c r="AI2" s="2">
        <v>1</v>
      </c>
      <c r="AJ2" s="2">
        <v>1</v>
      </c>
    </row>
    <row r="3" spans="1:36" x14ac:dyDescent="0.3">
      <c r="A3" s="2" t="s">
        <v>809</v>
      </c>
      <c r="B3" s="2">
        <v>1</v>
      </c>
      <c r="C3" s="2">
        <v>1</v>
      </c>
      <c r="D3" s="2">
        <v>1</v>
      </c>
      <c r="E3" s="2">
        <v>1</v>
      </c>
      <c r="F3" s="2">
        <v>1</v>
      </c>
      <c r="G3" s="2">
        <v>1</v>
      </c>
      <c r="H3" s="2">
        <v>1</v>
      </c>
      <c r="I3" s="2">
        <v>1</v>
      </c>
      <c r="J3" s="2">
        <v>1</v>
      </c>
      <c r="K3" s="2">
        <v>1</v>
      </c>
      <c r="L3" s="2">
        <v>1</v>
      </c>
      <c r="M3" s="2">
        <v>1</v>
      </c>
      <c r="N3" s="2">
        <v>1</v>
      </c>
      <c r="O3" s="2">
        <v>1</v>
      </c>
      <c r="P3" s="2">
        <v>1</v>
      </c>
      <c r="Q3" s="2">
        <v>1</v>
      </c>
      <c r="R3" s="2">
        <v>1</v>
      </c>
      <c r="S3" s="2">
        <v>1</v>
      </c>
      <c r="T3" s="2">
        <v>1</v>
      </c>
      <c r="U3" s="2">
        <v>1</v>
      </c>
      <c r="V3" s="2">
        <v>1</v>
      </c>
      <c r="W3" s="2">
        <v>1</v>
      </c>
      <c r="X3" s="2">
        <v>1</v>
      </c>
      <c r="Y3" s="2">
        <v>1</v>
      </c>
      <c r="Z3" s="2">
        <v>1</v>
      </c>
      <c r="AA3" s="2">
        <v>1</v>
      </c>
      <c r="AB3" s="2">
        <v>1</v>
      </c>
      <c r="AC3" s="2">
        <v>1</v>
      </c>
      <c r="AD3" s="2">
        <v>1</v>
      </c>
      <c r="AE3" s="2">
        <v>1</v>
      </c>
      <c r="AF3" s="2">
        <v>1</v>
      </c>
      <c r="AG3" s="2">
        <v>1</v>
      </c>
      <c r="AH3" s="2">
        <v>1</v>
      </c>
      <c r="AI3" s="2">
        <v>1</v>
      </c>
      <c r="AJ3" s="2">
        <v>1</v>
      </c>
    </row>
    <row r="4" spans="1:36" x14ac:dyDescent="0.3">
      <c r="A4" s="2" t="s">
        <v>810</v>
      </c>
      <c r="B4" s="2">
        <v>1</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c r="X4" s="2">
        <v>1</v>
      </c>
      <c r="Y4" s="2">
        <v>1</v>
      </c>
      <c r="Z4" s="2">
        <v>1</v>
      </c>
      <c r="AA4" s="2">
        <v>1</v>
      </c>
      <c r="AB4" s="2">
        <v>1</v>
      </c>
      <c r="AC4" s="2">
        <v>1</v>
      </c>
      <c r="AD4" s="2">
        <v>1</v>
      </c>
      <c r="AE4" s="2">
        <v>1</v>
      </c>
      <c r="AF4" s="2">
        <v>1</v>
      </c>
      <c r="AG4" s="2">
        <v>1</v>
      </c>
      <c r="AH4" s="2">
        <v>1</v>
      </c>
      <c r="AI4" s="2">
        <v>1</v>
      </c>
      <c r="AJ4" s="2">
        <v>1</v>
      </c>
    </row>
    <row r="5" spans="1:36" x14ac:dyDescent="0.3">
      <c r="A5" s="2" t="s">
        <v>811</v>
      </c>
      <c r="B5" s="2">
        <v>1</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c r="X5" s="2">
        <v>1</v>
      </c>
      <c r="Y5" s="2">
        <v>1</v>
      </c>
      <c r="Z5" s="2">
        <v>1</v>
      </c>
      <c r="AA5" s="2">
        <v>1</v>
      </c>
      <c r="AB5" s="2">
        <v>1</v>
      </c>
      <c r="AC5" s="2">
        <v>1</v>
      </c>
      <c r="AD5" s="2">
        <v>1</v>
      </c>
      <c r="AE5" s="2">
        <v>1</v>
      </c>
      <c r="AF5" s="2">
        <v>1</v>
      </c>
      <c r="AG5" s="2">
        <v>1</v>
      </c>
      <c r="AH5" s="2">
        <v>1</v>
      </c>
      <c r="AI5" s="2">
        <v>1</v>
      </c>
      <c r="AJ5" s="2">
        <v>1</v>
      </c>
    </row>
    <row r="6" spans="1:36" x14ac:dyDescent="0.3">
      <c r="A6" s="2" t="s">
        <v>812</v>
      </c>
      <c r="B6" s="2">
        <v>1</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c r="X6" s="2">
        <v>1</v>
      </c>
      <c r="Y6" s="2">
        <v>1</v>
      </c>
      <c r="Z6" s="2">
        <v>1</v>
      </c>
      <c r="AA6" s="2">
        <v>1</v>
      </c>
      <c r="AB6" s="2">
        <v>1</v>
      </c>
      <c r="AC6" s="2">
        <v>1</v>
      </c>
      <c r="AD6" s="2">
        <v>1</v>
      </c>
      <c r="AE6" s="2">
        <v>1</v>
      </c>
      <c r="AF6" s="2">
        <v>1</v>
      </c>
      <c r="AG6" s="2">
        <v>1</v>
      </c>
      <c r="AH6" s="2">
        <v>1</v>
      </c>
      <c r="AI6" s="2">
        <v>1</v>
      </c>
      <c r="AJ6" s="2">
        <v>1</v>
      </c>
    </row>
    <row r="7" spans="1:36" x14ac:dyDescent="0.3">
      <c r="A7" s="2" t="s">
        <v>813</v>
      </c>
      <c r="B7" s="2">
        <v>1</v>
      </c>
      <c r="C7" s="2">
        <v>1</v>
      </c>
      <c r="D7" s="2">
        <v>1</v>
      </c>
      <c r="E7" s="2">
        <v>1</v>
      </c>
      <c r="F7" s="2">
        <v>1</v>
      </c>
      <c r="G7" s="2">
        <v>1</v>
      </c>
      <c r="H7" s="2">
        <v>1</v>
      </c>
      <c r="I7" s="2">
        <v>1</v>
      </c>
      <c r="J7" s="2">
        <v>1</v>
      </c>
      <c r="K7" s="2">
        <v>1</v>
      </c>
      <c r="L7" s="2">
        <v>1</v>
      </c>
      <c r="M7" s="2">
        <v>1</v>
      </c>
      <c r="N7" s="2">
        <v>1</v>
      </c>
      <c r="O7" s="2">
        <v>1</v>
      </c>
      <c r="P7" s="2">
        <v>1</v>
      </c>
      <c r="Q7" s="2">
        <v>1</v>
      </c>
      <c r="R7" s="2">
        <v>1</v>
      </c>
      <c r="S7" s="2">
        <v>1</v>
      </c>
      <c r="T7" s="2">
        <v>1</v>
      </c>
      <c r="U7" s="2">
        <v>1</v>
      </c>
      <c r="V7" s="2">
        <v>1</v>
      </c>
      <c r="W7" s="2">
        <v>1</v>
      </c>
      <c r="X7" s="2">
        <v>1</v>
      </c>
      <c r="Y7" s="2">
        <v>1</v>
      </c>
      <c r="Z7" s="2">
        <v>1</v>
      </c>
      <c r="AA7" s="2">
        <v>1</v>
      </c>
      <c r="AB7" s="2">
        <v>1</v>
      </c>
      <c r="AC7" s="2">
        <v>1</v>
      </c>
      <c r="AD7" s="2">
        <v>1</v>
      </c>
      <c r="AE7" s="2">
        <v>1</v>
      </c>
      <c r="AF7" s="2">
        <v>1</v>
      </c>
      <c r="AG7" s="2">
        <v>1</v>
      </c>
      <c r="AH7" s="2">
        <v>1</v>
      </c>
      <c r="AI7" s="2">
        <v>1</v>
      </c>
      <c r="AJ7" s="2">
        <v>1</v>
      </c>
    </row>
    <row r="8" spans="1:36" x14ac:dyDescent="0.3">
      <c r="A8" s="2" t="s">
        <v>814</v>
      </c>
      <c r="B8" s="2">
        <v>1</v>
      </c>
      <c r="C8" s="2">
        <v>1</v>
      </c>
      <c r="D8" s="2">
        <v>1</v>
      </c>
      <c r="E8" s="2">
        <v>1</v>
      </c>
      <c r="F8" s="2">
        <v>1</v>
      </c>
      <c r="G8" s="2">
        <v>1</v>
      </c>
      <c r="H8" s="2">
        <v>1</v>
      </c>
      <c r="I8" s="2">
        <v>1</v>
      </c>
      <c r="J8" s="2">
        <v>1</v>
      </c>
      <c r="K8" s="2">
        <v>1</v>
      </c>
      <c r="L8" s="2">
        <v>1</v>
      </c>
      <c r="M8" s="2">
        <v>1</v>
      </c>
      <c r="N8" s="2">
        <v>1</v>
      </c>
      <c r="O8" s="2">
        <v>1</v>
      </c>
      <c r="P8" s="2">
        <v>1</v>
      </c>
      <c r="Q8" s="2">
        <v>1</v>
      </c>
      <c r="R8" s="2">
        <v>1</v>
      </c>
      <c r="S8" s="2">
        <v>1</v>
      </c>
      <c r="T8" s="2">
        <v>1</v>
      </c>
      <c r="U8" s="2">
        <v>1</v>
      </c>
      <c r="V8" s="2">
        <v>1</v>
      </c>
      <c r="W8" s="2">
        <v>1</v>
      </c>
      <c r="X8" s="2">
        <v>1</v>
      </c>
      <c r="Y8" s="2">
        <v>1</v>
      </c>
      <c r="Z8" s="2">
        <v>1</v>
      </c>
      <c r="AA8" s="2">
        <v>1</v>
      </c>
      <c r="AB8" s="2">
        <v>1</v>
      </c>
      <c r="AC8" s="2">
        <v>1</v>
      </c>
      <c r="AD8" s="2">
        <v>1</v>
      </c>
      <c r="AE8" s="2">
        <v>1</v>
      </c>
      <c r="AF8" s="2">
        <v>1</v>
      </c>
      <c r="AG8" s="2">
        <v>1</v>
      </c>
      <c r="AH8" s="2">
        <v>1</v>
      </c>
      <c r="AI8" s="2">
        <v>1</v>
      </c>
      <c r="AJ8" s="2">
        <v>1</v>
      </c>
    </row>
    <row r="9" spans="1:36" x14ac:dyDescent="0.3">
      <c r="A9" s="2" t="s">
        <v>815</v>
      </c>
      <c r="B9" s="2">
        <v>1</v>
      </c>
      <c r="C9" s="2">
        <v>1</v>
      </c>
      <c r="D9" s="2">
        <v>1</v>
      </c>
      <c r="E9" s="2">
        <v>1</v>
      </c>
      <c r="F9" s="2">
        <v>1</v>
      </c>
      <c r="G9" s="2">
        <v>1</v>
      </c>
      <c r="H9" s="2">
        <v>1</v>
      </c>
      <c r="I9" s="2">
        <v>1</v>
      </c>
      <c r="J9" s="2">
        <v>1</v>
      </c>
      <c r="K9" s="2">
        <v>1</v>
      </c>
      <c r="L9" s="2">
        <v>1</v>
      </c>
      <c r="M9" s="2">
        <v>1</v>
      </c>
      <c r="N9" s="2">
        <v>1</v>
      </c>
      <c r="O9" s="2">
        <v>1</v>
      </c>
      <c r="P9" s="2">
        <v>1</v>
      </c>
      <c r="Q9" s="2">
        <v>1</v>
      </c>
      <c r="R9" s="2">
        <v>1</v>
      </c>
      <c r="S9" s="2">
        <v>1</v>
      </c>
      <c r="T9" s="2">
        <v>1</v>
      </c>
      <c r="U9" s="2">
        <v>1</v>
      </c>
      <c r="V9" s="2">
        <v>1</v>
      </c>
      <c r="W9" s="2">
        <v>1</v>
      </c>
      <c r="X9" s="2">
        <v>1</v>
      </c>
      <c r="Y9" s="2">
        <v>1</v>
      </c>
      <c r="Z9" s="2">
        <v>1</v>
      </c>
      <c r="AA9" s="2">
        <v>1</v>
      </c>
      <c r="AB9" s="2">
        <v>1</v>
      </c>
      <c r="AC9" s="2">
        <v>1</v>
      </c>
      <c r="AD9" s="2">
        <v>1</v>
      </c>
      <c r="AE9" s="2">
        <v>1</v>
      </c>
      <c r="AF9" s="2">
        <v>1</v>
      </c>
      <c r="AG9" s="2">
        <v>1</v>
      </c>
      <c r="AH9" s="2">
        <v>1</v>
      </c>
      <c r="AI9" s="2">
        <v>1</v>
      </c>
      <c r="AJ9" s="2">
        <v>1</v>
      </c>
    </row>
    <row r="10" spans="1:36" x14ac:dyDescent="0.3">
      <c r="A10" s="2" t="s">
        <v>816</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c r="AJ10" s="2">
        <v>0</v>
      </c>
    </row>
    <row r="11" spans="1:36" x14ac:dyDescent="0.3">
      <c r="A11" s="2" t="s">
        <v>817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c r="AJ11" s="2">
        <v>0</v>
      </c>
    </row>
    <row r="12" spans="1:36" x14ac:dyDescent="0.3">
      <c r="A12" s="2" t="s">
        <v>818</v>
      </c>
      <c r="B12" s="2">
        <v>0</v>
      </c>
      <c r="C12" s="2">
        <v>0</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c r="AG12" s="2">
        <v>0</v>
      </c>
      <c r="AH12" s="2">
        <v>0</v>
      </c>
      <c r="AI12" s="2">
        <v>0</v>
      </c>
      <c r="AJ12" s="2">
        <v>0</v>
      </c>
    </row>
    <row r="13" spans="1:36" x14ac:dyDescent="0.3">
      <c r="A13" s="2" t="s">
        <v>819</v>
      </c>
      <c r="B13" s="2">
        <v>0</v>
      </c>
      <c r="C13" s="2">
        <v>0</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c r="AG13" s="2">
        <v>0</v>
      </c>
      <c r="AH13" s="2">
        <v>0</v>
      </c>
      <c r="AI13" s="2">
        <v>0</v>
      </c>
      <c r="AJ13" s="2">
        <v>0</v>
      </c>
    </row>
    <row r="14" spans="1:36" x14ac:dyDescent="0.3">
      <c r="A14" s="2" t="s">
        <v>820</v>
      </c>
      <c r="B14" s="2">
        <v>0</v>
      </c>
      <c r="C14" s="2">
        <v>0</v>
      </c>
      <c r="D14" s="2">
        <v>0</v>
      </c>
      <c r="E14" s="2">
        <v>0</v>
      </c>
      <c r="F14" s="2">
        <v>0</v>
      </c>
      <c r="G14" s="2">
        <v>0</v>
      </c>
      <c r="H14" s="2">
        <v>0</v>
      </c>
      <c r="I14" s="2">
        <v>0</v>
      </c>
      <c r="J14" s="2">
        <v>0</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c r="AE14" s="2">
        <v>0</v>
      </c>
      <c r="AF14" s="2">
        <v>0</v>
      </c>
      <c r="AG14" s="2">
        <v>0</v>
      </c>
      <c r="AH14" s="2">
        <v>0</v>
      </c>
      <c r="AI14" s="2">
        <v>0</v>
      </c>
      <c r="AJ14" s="2">
        <v>0</v>
      </c>
    </row>
    <row r="15" spans="1:36" x14ac:dyDescent="0.3">
      <c r="A15" s="2" t="s">
        <v>821</v>
      </c>
      <c r="B15" s="2">
        <v>0</v>
      </c>
      <c r="C15" s="2">
        <v>0</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c r="AG15" s="2">
        <v>0</v>
      </c>
      <c r="AH15" s="2">
        <v>0</v>
      </c>
      <c r="AI15" s="2">
        <v>0</v>
      </c>
      <c r="AJ15" s="2">
        <v>0</v>
      </c>
    </row>
    <row r="16" spans="1:36" x14ac:dyDescent="0.3">
      <c r="A16" s="2" t="s">
        <v>822</v>
      </c>
      <c r="B16" s="2">
        <v>0</v>
      </c>
      <c r="C16" s="2">
        <v>0</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c r="AE16" s="2">
        <v>0</v>
      </c>
      <c r="AF16" s="2">
        <v>0</v>
      </c>
      <c r="AG16" s="2">
        <v>0</v>
      </c>
      <c r="AH16" s="2">
        <v>0</v>
      </c>
      <c r="AI16" s="2">
        <v>0</v>
      </c>
      <c r="AJ16" s="2">
        <v>0</v>
      </c>
    </row>
    <row r="17" spans="1:36" x14ac:dyDescent="0.3">
      <c r="A17" s="2" t="s">
        <v>823</v>
      </c>
      <c r="B17" s="2">
        <v>0</v>
      </c>
      <c r="C17" s="2">
        <v>0</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0</v>
      </c>
      <c r="AG17" s="2">
        <v>0</v>
      </c>
      <c r="AH17" s="2">
        <v>0</v>
      </c>
      <c r="AI17" s="2">
        <v>0</v>
      </c>
      <c r="AJ17" s="2">
        <v>0</v>
      </c>
    </row>
    <row r="18" spans="1:36" x14ac:dyDescent="0.3">
      <c r="A18" s="2" t="s">
        <v>824</v>
      </c>
      <c r="B18" s="2">
        <v>0</v>
      </c>
      <c r="C18" s="2">
        <v>0</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c r="AE18" s="2">
        <v>0</v>
      </c>
      <c r="AF18" s="2">
        <v>0</v>
      </c>
      <c r="AG18" s="2">
        <v>0</v>
      </c>
      <c r="AH18" s="2">
        <v>0</v>
      </c>
      <c r="AI18" s="2">
        <v>0</v>
      </c>
      <c r="AJ18" s="2">
        <v>0</v>
      </c>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B95E5-99A7-4542-8AD9-DA3F64C69A01}">
  <sheetPr>
    <tabColor theme="4"/>
  </sheetPr>
  <dimension ref="A1:AJ3"/>
  <sheetViews>
    <sheetView showGridLines="0" workbookViewId="0">
      <pane xSplit="1" ySplit="1" topLeftCell="D2" activePane="bottomRight" state="frozen"/>
      <selection pane="topRight" activeCell="B1" sqref="B1"/>
      <selection pane="bottomLeft" activeCell="A2" sqref="A2"/>
      <selection pane="bottomRight" activeCell="F4" sqref="F4"/>
    </sheetView>
  </sheetViews>
  <sheetFormatPr defaultRowHeight="14.4" x14ac:dyDescent="0.3"/>
  <cols>
    <col min="1" max="1" width="10.109375" bestFit="1" customWidth="1"/>
    <col min="2" max="2" width="11.6640625" bestFit="1" customWidth="1"/>
    <col min="3" max="3" width="15" bestFit="1" customWidth="1"/>
    <col min="4" max="4" width="12.6640625" bestFit="1" customWidth="1"/>
  </cols>
  <sheetData>
    <row r="1" spans="1:36" x14ac:dyDescent="0.3">
      <c r="A1" s="4" t="s">
        <v>6</v>
      </c>
      <c r="B1" s="21" t="s">
        <v>192</v>
      </c>
      <c r="C1" s="21" t="s">
        <v>213</v>
      </c>
      <c r="D1" s="21" t="s">
        <v>214</v>
      </c>
      <c r="E1" s="21" t="s">
        <v>215</v>
      </c>
      <c r="F1" s="21" t="s">
        <v>216</v>
      </c>
      <c r="G1" s="21" t="s">
        <v>217</v>
      </c>
      <c r="H1" s="21" t="s">
        <v>218</v>
      </c>
      <c r="I1" s="21" t="s">
        <v>219</v>
      </c>
      <c r="J1" s="21" t="s">
        <v>220</v>
      </c>
      <c r="K1" s="21" t="s">
        <v>221</v>
      </c>
      <c r="L1" s="21" t="s">
        <v>222</v>
      </c>
      <c r="M1" s="21" t="s">
        <v>223</v>
      </c>
      <c r="N1" s="21" t="s">
        <v>224</v>
      </c>
      <c r="O1" s="21" t="s">
        <v>225</v>
      </c>
      <c r="P1" s="21" t="s">
        <v>226</v>
      </c>
      <c r="Q1" s="21" t="s">
        <v>227</v>
      </c>
      <c r="R1" s="21" t="s">
        <v>228</v>
      </c>
      <c r="S1" s="21" t="s">
        <v>229</v>
      </c>
      <c r="T1" s="21" t="s">
        <v>230</v>
      </c>
      <c r="U1" s="21" t="s">
        <v>231</v>
      </c>
      <c r="V1" s="21" t="s">
        <v>232</v>
      </c>
      <c r="W1" s="21" t="s">
        <v>233</v>
      </c>
      <c r="X1" s="21" t="s">
        <v>234</v>
      </c>
      <c r="Y1" s="21" t="s">
        <v>235</v>
      </c>
      <c r="Z1" s="21" t="s">
        <v>236</v>
      </c>
      <c r="AA1" s="21" t="s">
        <v>237</v>
      </c>
      <c r="AB1" s="21" t="s">
        <v>238</v>
      </c>
      <c r="AC1" s="21" t="s">
        <v>239</v>
      </c>
      <c r="AD1" s="21" t="s">
        <v>240</v>
      </c>
      <c r="AE1" s="21" t="s">
        <v>241</v>
      </c>
      <c r="AF1" s="21" t="s">
        <v>242</v>
      </c>
      <c r="AG1" s="21" t="s">
        <v>243</v>
      </c>
      <c r="AH1" s="21" t="s">
        <v>244</v>
      </c>
      <c r="AI1" s="21" t="s">
        <v>190</v>
      </c>
      <c r="AJ1" s="21" t="s">
        <v>188</v>
      </c>
    </row>
    <row r="2" spans="1:36" x14ac:dyDescent="0.3">
      <c r="A2" s="2" t="s">
        <v>778</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c r="AJ2" s="2">
        <v>0</v>
      </c>
    </row>
    <row r="3" spans="1:36" x14ac:dyDescent="0.3">
      <c r="A3" s="2" t="s">
        <v>779</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c r="AJ3" s="2">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C21ED-C05F-48C7-8663-5F30B6049B33}">
  <sheetPr>
    <tabColor rgb="FFFFC000"/>
  </sheetPr>
  <dimension ref="A1:G12"/>
  <sheetViews>
    <sheetView showGridLines="0" workbookViewId="0">
      <selection activeCell="B23" sqref="B23"/>
    </sheetView>
  </sheetViews>
  <sheetFormatPr defaultRowHeight="14.4" x14ac:dyDescent="0.3"/>
  <cols>
    <col min="1" max="1" width="24" bestFit="1" customWidth="1"/>
    <col min="2" max="2" width="30.88671875" bestFit="1" customWidth="1"/>
    <col min="3" max="3" width="16.33203125" customWidth="1"/>
    <col min="4" max="4" width="18" customWidth="1"/>
    <col min="5" max="6" width="16.33203125" bestFit="1" customWidth="1"/>
    <col min="7" max="7" width="63.33203125" hidden="1" customWidth="1"/>
  </cols>
  <sheetData>
    <row r="1" spans="1:7" s="13" customFormat="1" x14ac:dyDescent="0.3">
      <c r="A1" s="14" t="s">
        <v>719</v>
      </c>
      <c r="B1" s="14" t="s">
        <v>525</v>
      </c>
      <c r="C1" s="14" t="s">
        <v>527</v>
      </c>
      <c r="D1" s="14" t="s">
        <v>529</v>
      </c>
      <c r="E1" s="14" t="s">
        <v>531</v>
      </c>
      <c r="F1" s="14" t="s">
        <v>533</v>
      </c>
      <c r="G1" s="14" t="s">
        <v>720</v>
      </c>
    </row>
    <row r="2" spans="1:7" x14ac:dyDescent="0.3">
      <c r="A2" s="2" t="s">
        <v>721</v>
      </c>
      <c r="B2" s="2" t="s">
        <v>722</v>
      </c>
      <c r="C2" s="2">
        <v>0</v>
      </c>
      <c r="D2" s="2">
        <v>0.1</v>
      </c>
      <c r="E2" s="2">
        <v>0.1</v>
      </c>
      <c r="F2" s="2">
        <v>0.1</v>
      </c>
      <c r="G2" s="2"/>
    </row>
    <row r="3" spans="1:7" x14ac:dyDescent="0.3">
      <c r="A3" s="132" t="s">
        <v>723</v>
      </c>
      <c r="B3" s="2" t="s">
        <v>722</v>
      </c>
      <c r="C3" s="2">
        <v>0</v>
      </c>
      <c r="D3" s="2">
        <v>0.1</v>
      </c>
      <c r="E3" s="2">
        <v>0.1</v>
      </c>
      <c r="F3" s="2">
        <v>0.1</v>
      </c>
      <c r="G3" s="2"/>
    </row>
    <row r="4" spans="1:7" x14ac:dyDescent="0.3">
      <c r="A4" s="132" t="s">
        <v>724</v>
      </c>
      <c r="B4" s="2" t="s">
        <v>725</v>
      </c>
      <c r="C4" s="2">
        <v>0</v>
      </c>
      <c r="D4" s="2">
        <v>250</v>
      </c>
      <c r="E4" s="2">
        <v>500</v>
      </c>
      <c r="F4" s="2">
        <v>750</v>
      </c>
      <c r="G4" s="2"/>
    </row>
    <row r="5" spans="1:7" x14ac:dyDescent="0.3">
      <c r="A5" s="2" t="s">
        <v>726</v>
      </c>
      <c r="B5" s="2" t="s">
        <v>722</v>
      </c>
      <c r="C5" s="2">
        <v>0</v>
      </c>
      <c r="D5" s="2">
        <v>0.1</v>
      </c>
      <c r="E5" s="2">
        <v>0.1</v>
      </c>
      <c r="F5" s="2">
        <v>0.1</v>
      </c>
      <c r="G5" s="2" t="s">
        <v>727</v>
      </c>
    </row>
    <row r="6" spans="1:7" x14ac:dyDescent="0.3">
      <c r="A6" s="2" t="s">
        <v>728</v>
      </c>
      <c r="B6" s="2" t="s">
        <v>722</v>
      </c>
      <c r="C6" s="2">
        <v>0</v>
      </c>
      <c r="D6" s="2">
        <v>0.1</v>
      </c>
      <c r="E6" s="2">
        <v>0.1</v>
      </c>
      <c r="F6" s="2">
        <v>0.1</v>
      </c>
      <c r="G6" s="2" t="s">
        <v>729</v>
      </c>
    </row>
    <row r="7" spans="1:7" x14ac:dyDescent="0.3">
      <c r="A7" s="2" t="s">
        <v>730</v>
      </c>
      <c r="B7" s="2" t="s">
        <v>722</v>
      </c>
      <c r="C7" s="2">
        <v>0</v>
      </c>
      <c r="D7" s="2">
        <v>0.1</v>
      </c>
      <c r="E7" s="2">
        <v>0.1</v>
      </c>
      <c r="F7" s="2">
        <v>0.1</v>
      </c>
      <c r="G7" s="2"/>
    </row>
    <row r="8" spans="1:7" x14ac:dyDescent="0.3">
      <c r="A8" s="132" t="s">
        <v>731</v>
      </c>
      <c r="B8" s="2" t="s">
        <v>725</v>
      </c>
      <c r="C8" s="2">
        <v>0</v>
      </c>
      <c r="D8" s="2">
        <v>250</v>
      </c>
      <c r="E8" s="2">
        <v>500</v>
      </c>
      <c r="F8" s="2">
        <v>1250</v>
      </c>
      <c r="G8" s="2" t="s">
        <v>732</v>
      </c>
    </row>
    <row r="9" spans="1:7" x14ac:dyDescent="0.3">
      <c r="A9" s="2" t="s">
        <v>733</v>
      </c>
      <c r="B9" s="2" t="s">
        <v>722</v>
      </c>
      <c r="C9" s="2">
        <v>0</v>
      </c>
      <c r="D9" s="2">
        <v>0.1</v>
      </c>
      <c r="E9" s="2">
        <v>0.1</v>
      </c>
      <c r="F9" s="2">
        <v>0.1</v>
      </c>
      <c r="G9" s="132" t="s">
        <v>734</v>
      </c>
    </row>
    <row r="10" spans="1:7" x14ac:dyDescent="0.3">
      <c r="A10" s="2" t="s">
        <v>708</v>
      </c>
      <c r="B10" s="2" t="s">
        <v>722</v>
      </c>
      <c r="C10" s="2">
        <v>0</v>
      </c>
      <c r="D10" s="2">
        <v>0.1</v>
      </c>
      <c r="E10" s="2">
        <v>0.1</v>
      </c>
      <c r="F10" s="2">
        <v>0.1</v>
      </c>
      <c r="G10" s="2"/>
    </row>
    <row r="11" spans="1:7" x14ac:dyDescent="0.3">
      <c r="A11" s="132" t="s">
        <v>735</v>
      </c>
      <c r="B11" s="2" t="s">
        <v>722</v>
      </c>
      <c r="C11" s="2">
        <v>0</v>
      </c>
      <c r="D11" s="2">
        <v>0.1</v>
      </c>
      <c r="E11" s="2">
        <v>0.1</v>
      </c>
      <c r="F11" s="2">
        <v>0.1</v>
      </c>
      <c r="G11" s="2"/>
    </row>
    <row r="12" spans="1:7" x14ac:dyDescent="0.3">
      <c r="A12" s="2" t="s">
        <v>736</v>
      </c>
      <c r="B12" s="2" t="s">
        <v>722</v>
      </c>
      <c r="C12" s="2">
        <v>0</v>
      </c>
      <c r="D12" s="2">
        <v>0.1</v>
      </c>
      <c r="E12" s="2">
        <v>0.1</v>
      </c>
      <c r="F12" s="2">
        <v>0.1</v>
      </c>
      <c r="G12" s="2"/>
    </row>
  </sheetData>
  <hyperlinks>
    <hyperlink ref="A4" r:id="rId1" xr:uid="{6FB69826-3BB4-4E31-AFE6-68A25437D73A}"/>
    <hyperlink ref="A3" r:id="rId2" xr:uid="{FB1B1080-5A99-4A22-B6F7-CFBAF8AB17E4}"/>
    <hyperlink ref="A8" r:id="rId3" xr:uid="{97435F68-517C-4E95-A139-034F9A4005A8}"/>
    <hyperlink ref="G9" r:id="rId4" xr:uid="{A29F2176-2644-49F5-AD55-1CD204DDD14C}"/>
    <hyperlink ref="A11" r:id="rId5" xr:uid="{EE21D6EA-FE35-4DA9-B4BD-B14E8FBC3113}"/>
  </hyperlinks>
  <pageMargins left="0.7" right="0.7" top="0.75" bottom="0.75" header="0.3" footer="0.3"/>
  <drawing r:id="rId6"/>
  <legacyDrawing r:id="rId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91A11-46C1-4C4B-AF04-781438DBE147}">
  <sheetPr>
    <tabColor rgb="FFFFC000"/>
  </sheetPr>
  <dimension ref="A1:C209"/>
  <sheetViews>
    <sheetView showGridLines="0" workbookViewId="0">
      <selection activeCell="F6" sqref="F6"/>
    </sheetView>
  </sheetViews>
  <sheetFormatPr defaultRowHeight="14.4" x14ac:dyDescent="0.3"/>
  <cols>
    <col min="1" max="1" width="44.33203125" bestFit="1" customWidth="1"/>
    <col min="2" max="2" width="12.109375" customWidth="1"/>
    <col min="3" max="3" width="26.88671875" customWidth="1"/>
  </cols>
  <sheetData>
    <row r="1" spans="1:3" x14ac:dyDescent="0.3">
      <c r="A1" s="133" t="s">
        <v>6</v>
      </c>
      <c r="B1" s="133" t="s">
        <v>328</v>
      </c>
      <c r="C1" s="133" t="s">
        <v>719</v>
      </c>
    </row>
    <row r="2" spans="1:3" x14ac:dyDescent="0.3">
      <c r="A2" s="134" t="s">
        <v>7</v>
      </c>
      <c r="B2" s="37" t="s">
        <v>728</v>
      </c>
      <c r="C2" s="39" t="s">
        <v>721</v>
      </c>
    </row>
    <row r="3" spans="1:3" x14ac:dyDescent="0.3">
      <c r="A3" s="134" t="s">
        <v>8</v>
      </c>
      <c r="B3" s="37" t="s">
        <v>728</v>
      </c>
      <c r="C3" s="39" t="s">
        <v>721</v>
      </c>
    </row>
    <row r="4" spans="1:3" x14ac:dyDescent="0.3">
      <c r="A4" s="135" t="s">
        <v>106</v>
      </c>
      <c r="B4" s="39" t="str">
        <f>VLOOKUP(A4,[1]hydro!$B$2:$C$70,2,TRUE)</f>
        <v>HP</v>
      </c>
      <c r="C4" s="39" t="s">
        <v>723</v>
      </c>
    </row>
    <row r="5" spans="1:3" x14ac:dyDescent="0.3">
      <c r="A5" s="135" t="s">
        <v>107</v>
      </c>
      <c r="B5" s="39" t="str">
        <f>VLOOKUP(A5,[1]hydro!$B$2:$C$70,2,TRUE)</f>
        <v>HP</v>
      </c>
      <c r="C5" s="39" t="s">
        <v>723</v>
      </c>
    </row>
    <row r="6" spans="1:3" x14ac:dyDescent="0.3">
      <c r="A6" s="135" t="s">
        <v>108</v>
      </c>
      <c r="B6" s="39" t="str">
        <f>VLOOKUP(A6,[1]hydro!$B$2:$C$70,2,TRUE)</f>
        <v>KA</v>
      </c>
      <c r="C6" s="39" t="s">
        <v>724</v>
      </c>
    </row>
    <row r="7" spans="1:3" x14ac:dyDescent="0.3">
      <c r="A7" s="135" t="s">
        <v>109</v>
      </c>
      <c r="B7" s="39" t="str">
        <f>VLOOKUP(A7,[1]hydro!$B$2:$C$70,2,TRUE)</f>
        <v>KA</v>
      </c>
      <c r="C7" s="39" t="s">
        <v>724</v>
      </c>
    </row>
    <row r="8" spans="1:3" x14ac:dyDescent="0.3">
      <c r="A8" s="135" t="s">
        <v>121</v>
      </c>
      <c r="B8" s="39" t="str">
        <f>VLOOKUP(A8,[1]hydro!$B$2:$C$70,2,TRUE)</f>
        <v>HP</v>
      </c>
      <c r="C8" s="39" t="s">
        <v>723</v>
      </c>
    </row>
    <row r="9" spans="1:3" x14ac:dyDescent="0.3">
      <c r="A9" s="135" t="s">
        <v>122</v>
      </c>
      <c r="B9" s="39" t="str">
        <f>VLOOKUP(A9,[1]hydro!$B$2:$C$70,2,TRUE)</f>
        <v>HP</v>
      </c>
      <c r="C9" s="39" t="s">
        <v>723</v>
      </c>
    </row>
    <row r="10" spans="1:3" x14ac:dyDescent="0.3">
      <c r="A10" s="135" t="s">
        <v>110</v>
      </c>
      <c r="B10" s="39" t="str">
        <f>VLOOKUP(A10,[1]hydro!$B$2:$C$70,2,TRUE)</f>
        <v>HP</v>
      </c>
      <c r="C10" s="39" t="s">
        <v>723</v>
      </c>
    </row>
    <row r="11" spans="1:3" x14ac:dyDescent="0.3">
      <c r="A11" s="135" t="s">
        <v>111</v>
      </c>
      <c r="B11" s="39" t="str">
        <f>VLOOKUP(A11,[1]hydro!$B$2:$C$70,2,TRUE)</f>
        <v>HP</v>
      </c>
      <c r="C11" s="39" t="s">
        <v>723</v>
      </c>
    </row>
    <row r="12" spans="1:3" x14ac:dyDescent="0.3">
      <c r="A12" s="135" t="s">
        <v>123</v>
      </c>
      <c r="B12" s="39" t="str">
        <f>VLOOKUP(A12,[1]hydro!$B$2:$C$70,2,TRUE)</f>
        <v>HP</v>
      </c>
      <c r="C12" s="39" t="s">
        <v>723</v>
      </c>
    </row>
    <row r="13" spans="1:3" x14ac:dyDescent="0.3">
      <c r="A13" s="135" t="s">
        <v>124</v>
      </c>
      <c r="B13" s="39" t="str">
        <f>VLOOKUP(A13,[1]hydro!$B$2:$C$70,2,TRUE)</f>
        <v>HP</v>
      </c>
      <c r="C13" s="39" t="s">
        <v>723</v>
      </c>
    </row>
    <row r="14" spans="1:3" x14ac:dyDescent="0.3">
      <c r="A14" s="136" t="s">
        <v>125</v>
      </c>
      <c r="B14" s="39" t="str">
        <f>VLOOKUP(A14,[1]hydro!$B$2:$C$70,2,TRUE)</f>
        <v>HP</v>
      </c>
      <c r="C14" s="39" t="s">
        <v>723</v>
      </c>
    </row>
    <row r="15" spans="1:3" x14ac:dyDescent="0.3">
      <c r="A15" s="136" t="s">
        <v>126</v>
      </c>
      <c r="B15" s="39" t="str">
        <f>VLOOKUP(A15,[1]hydro!$B$2:$C$70,2,TRUE)</f>
        <v>HP</v>
      </c>
      <c r="C15" s="39" t="s">
        <v>723</v>
      </c>
    </row>
    <row r="16" spans="1:3" x14ac:dyDescent="0.3">
      <c r="A16" s="135" t="s">
        <v>127</v>
      </c>
      <c r="B16" s="39" t="str">
        <f>VLOOKUP(A16,[1]hydro!$B$2:$C$70,2,TRUE)</f>
        <v>HP</v>
      </c>
      <c r="C16" s="39" t="s">
        <v>723</v>
      </c>
    </row>
    <row r="17" spans="1:3" x14ac:dyDescent="0.3">
      <c r="A17" s="135" t="s">
        <v>128</v>
      </c>
      <c r="B17" s="39" t="str">
        <f>VLOOKUP(A17,[1]hydro!$B$2:$C$70,2,TRUE)</f>
        <v>HP</v>
      </c>
      <c r="C17" s="39" t="s">
        <v>723</v>
      </c>
    </row>
    <row r="18" spans="1:3" x14ac:dyDescent="0.3">
      <c r="A18" s="135" t="s">
        <v>129</v>
      </c>
      <c r="B18" s="39" t="str">
        <f>VLOOKUP(A18,[1]hydro!$B$2:$C$70,2,TRUE)</f>
        <v>HP</v>
      </c>
      <c r="C18" s="39" t="s">
        <v>723</v>
      </c>
    </row>
    <row r="19" spans="1:3" x14ac:dyDescent="0.3">
      <c r="A19" s="135" t="s">
        <v>130</v>
      </c>
      <c r="B19" s="39" t="str">
        <f>VLOOKUP(A19,[1]hydro!$B$2:$C$70,2,TRUE)</f>
        <v>HP</v>
      </c>
      <c r="C19" s="39" t="s">
        <v>723</v>
      </c>
    </row>
    <row r="20" spans="1:3" x14ac:dyDescent="0.3">
      <c r="A20" s="135" t="s">
        <v>131</v>
      </c>
      <c r="B20" s="39" t="str">
        <f>VLOOKUP(A20,[1]hydro!$B$2:$C$70,2,TRUE)</f>
        <v>HP</v>
      </c>
      <c r="C20" s="39" t="s">
        <v>723</v>
      </c>
    </row>
    <row r="21" spans="1:3" x14ac:dyDescent="0.3">
      <c r="A21" s="135" t="s">
        <v>132</v>
      </c>
      <c r="B21" s="39" t="str">
        <f>VLOOKUP(A21,[1]hydro!$B$2:$C$70,2,TRUE)</f>
        <v>HP</v>
      </c>
      <c r="C21" s="39" t="s">
        <v>723</v>
      </c>
    </row>
    <row r="22" spans="1:3" x14ac:dyDescent="0.3">
      <c r="A22" s="135" t="s">
        <v>133</v>
      </c>
      <c r="B22" s="39" t="str">
        <f>VLOOKUP(A22,[1]hydro!$B$2:$C$70,2,TRUE)</f>
        <v>HP</v>
      </c>
      <c r="C22" s="39" t="s">
        <v>723</v>
      </c>
    </row>
    <row r="23" spans="1:3" x14ac:dyDescent="0.3">
      <c r="A23" s="135" t="s">
        <v>134</v>
      </c>
      <c r="B23" s="39" t="str">
        <f>VLOOKUP(A23,[1]hydro!$B$2:$C$70,2,TRUE)</f>
        <v>HP</v>
      </c>
      <c r="C23" s="39" t="s">
        <v>723</v>
      </c>
    </row>
    <row r="24" spans="1:3" x14ac:dyDescent="0.3">
      <c r="A24" s="135" t="s">
        <v>135</v>
      </c>
      <c r="B24" s="39" t="str">
        <f>VLOOKUP(A24,[1]hydro!$B$2:$C$70,2,TRUE)</f>
        <v>HP</v>
      </c>
      <c r="C24" s="39" t="s">
        <v>723</v>
      </c>
    </row>
    <row r="25" spans="1:3" x14ac:dyDescent="0.3">
      <c r="A25" s="135" t="s">
        <v>136</v>
      </c>
      <c r="B25" s="39" t="str">
        <f>VLOOKUP(A25,[1]hydro!$B$2:$C$70,2,TRUE)</f>
        <v>HP</v>
      </c>
      <c r="C25" s="39" t="s">
        <v>723</v>
      </c>
    </row>
    <row r="26" spans="1:3" x14ac:dyDescent="0.3">
      <c r="A26" s="135" t="s">
        <v>137</v>
      </c>
      <c r="B26" s="39" t="s">
        <v>723</v>
      </c>
      <c r="C26" s="39" t="s">
        <v>723</v>
      </c>
    </row>
    <row r="27" spans="1:3" x14ac:dyDescent="0.3">
      <c r="A27" s="135" t="s">
        <v>138</v>
      </c>
      <c r="B27" s="39" t="s">
        <v>723</v>
      </c>
      <c r="C27" s="39" t="s">
        <v>723</v>
      </c>
    </row>
    <row r="28" spans="1:3" x14ac:dyDescent="0.3">
      <c r="A28" s="135" t="s">
        <v>139</v>
      </c>
      <c r="B28" s="39" t="str">
        <f>VLOOKUP(A28,[1]hydro!$B$2:$C$70,2,TRUE)</f>
        <v>HP</v>
      </c>
      <c r="C28" s="39" t="s">
        <v>723</v>
      </c>
    </row>
    <row r="29" spans="1:3" x14ac:dyDescent="0.3">
      <c r="A29" s="135" t="s">
        <v>140</v>
      </c>
      <c r="B29" s="39" t="str">
        <f>VLOOKUP(A29,[1]hydro!$B$2:$C$70,2,TRUE)</f>
        <v>HP</v>
      </c>
      <c r="C29" s="39" t="s">
        <v>723</v>
      </c>
    </row>
    <row r="30" spans="1:3" x14ac:dyDescent="0.3">
      <c r="A30" s="135" t="s">
        <v>141</v>
      </c>
      <c r="B30" s="39" t="str">
        <f>VLOOKUP(A30,[1]hydro!$B$2:$C$70,2,TRUE)</f>
        <v>KA</v>
      </c>
      <c r="C30" s="39" t="s">
        <v>724</v>
      </c>
    </row>
    <row r="31" spans="1:3" x14ac:dyDescent="0.3">
      <c r="A31" s="135" t="s">
        <v>142</v>
      </c>
      <c r="B31" s="39" t="str">
        <f>VLOOKUP(A31,[1]hydro!$B$2:$C$70,2,TRUE)</f>
        <v>KA</v>
      </c>
      <c r="C31" s="39" t="s">
        <v>724</v>
      </c>
    </row>
    <row r="32" spans="1:3" x14ac:dyDescent="0.3">
      <c r="A32" s="135" t="s">
        <v>143</v>
      </c>
      <c r="B32" s="39" t="str">
        <f>VLOOKUP(A32,[1]hydro!$B$2:$C$70,2,TRUE)</f>
        <v>KA</v>
      </c>
      <c r="C32" s="39" t="s">
        <v>724</v>
      </c>
    </row>
    <row r="33" spans="1:3" x14ac:dyDescent="0.3">
      <c r="A33" s="135" t="s">
        <v>144</v>
      </c>
      <c r="B33" s="39" t="str">
        <f>VLOOKUP(A33,[1]hydro!$B$2:$C$70,2,TRUE)</f>
        <v>KA</v>
      </c>
      <c r="C33" s="39" t="s">
        <v>724</v>
      </c>
    </row>
    <row r="34" spans="1:3" x14ac:dyDescent="0.3">
      <c r="A34" s="135" t="s">
        <v>737</v>
      </c>
      <c r="B34" s="39" t="str">
        <f>VLOOKUP(A34,[1]hydro!$B$2:$C$70,2,TRUE)</f>
        <v>HP</v>
      </c>
      <c r="C34" s="39" t="s">
        <v>723</v>
      </c>
    </row>
    <row r="35" spans="1:3" x14ac:dyDescent="0.3">
      <c r="A35" s="135" t="s">
        <v>738</v>
      </c>
      <c r="B35" s="39" t="str">
        <f>VLOOKUP(A35,[1]hydro!$B$2:$C$70,2,TRUE)</f>
        <v>HP</v>
      </c>
      <c r="C35" s="39" t="s">
        <v>723</v>
      </c>
    </row>
    <row r="36" spans="1:3" x14ac:dyDescent="0.3">
      <c r="A36" s="135" t="s">
        <v>145</v>
      </c>
      <c r="B36" s="39" t="str">
        <f>VLOOKUP(A36,[1]hydro!$B$2:$C$70,2,TRUE)</f>
        <v>HP</v>
      </c>
      <c r="C36" s="39" t="s">
        <v>723</v>
      </c>
    </row>
    <row r="37" spans="1:3" x14ac:dyDescent="0.3">
      <c r="A37" s="135" t="s">
        <v>146</v>
      </c>
      <c r="B37" s="39" t="str">
        <f>VLOOKUP(A37,[1]hydro!$B$2:$C$70,2,TRUE)</f>
        <v>HP</v>
      </c>
      <c r="C37" s="39" t="s">
        <v>723</v>
      </c>
    </row>
    <row r="38" spans="1:3" x14ac:dyDescent="0.3">
      <c r="A38" s="137" t="s">
        <v>147</v>
      </c>
      <c r="B38" s="39" t="str">
        <f>VLOOKUP(A38,[1]hydro!$B$2:$C$70,2,TRUE)</f>
        <v>KA</v>
      </c>
      <c r="C38" s="39" t="s">
        <v>724</v>
      </c>
    </row>
    <row r="39" spans="1:3" x14ac:dyDescent="0.3">
      <c r="A39" s="137" t="s">
        <v>148</v>
      </c>
      <c r="B39" s="39" t="str">
        <f>VLOOKUP(A39,[1]hydro!$B$2:$C$70,2,TRUE)</f>
        <v>KA</v>
      </c>
      <c r="C39" s="39" t="s">
        <v>724</v>
      </c>
    </row>
    <row r="40" spans="1:3" x14ac:dyDescent="0.3">
      <c r="A40" s="137" t="s">
        <v>149</v>
      </c>
      <c r="B40" s="39" t="str">
        <f>VLOOKUP(A40,[1]hydro!$B$2:$C$70,2,TRUE)</f>
        <v>KA</v>
      </c>
      <c r="C40" s="39" t="s">
        <v>724</v>
      </c>
    </row>
    <row r="41" spans="1:3" x14ac:dyDescent="0.3">
      <c r="A41" s="135" t="s">
        <v>157</v>
      </c>
      <c r="B41" s="39" t="s">
        <v>724</v>
      </c>
      <c r="C41" s="39" t="s">
        <v>724</v>
      </c>
    </row>
    <row r="42" spans="1:3" x14ac:dyDescent="0.3">
      <c r="A42" s="135" t="s">
        <v>158</v>
      </c>
      <c r="B42" s="39" t="s">
        <v>724</v>
      </c>
      <c r="C42" s="39" t="s">
        <v>724</v>
      </c>
    </row>
    <row r="43" spans="1:3" x14ac:dyDescent="0.3">
      <c r="A43" s="136" t="s">
        <v>159</v>
      </c>
      <c r="B43" s="39" t="s">
        <v>724</v>
      </c>
      <c r="C43" s="39" t="s">
        <v>724</v>
      </c>
    </row>
    <row r="44" spans="1:3" x14ac:dyDescent="0.3">
      <c r="A44" s="136" t="s">
        <v>160</v>
      </c>
      <c r="B44" s="39" t="s">
        <v>724</v>
      </c>
      <c r="C44" s="39" t="s">
        <v>724</v>
      </c>
    </row>
    <row r="45" spans="1:3" x14ac:dyDescent="0.3">
      <c r="A45" s="136" t="s">
        <v>161</v>
      </c>
      <c r="B45" s="39" t="s">
        <v>724</v>
      </c>
      <c r="C45" s="39" t="s">
        <v>724</v>
      </c>
    </row>
    <row r="46" spans="1:3" x14ac:dyDescent="0.3">
      <c r="A46" s="135" t="s">
        <v>162</v>
      </c>
      <c r="B46" s="39" t="str">
        <f>VLOOKUP(A46,[1]hydro!$B$2:$C$70,2,TRUE)</f>
        <v>KA</v>
      </c>
      <c r="C46" s="39" t="s">
        <v>724</v>
      </c>
    </row>
    <row r="47" spans="1:3" x14ac:dyDescent="0.3">
      <c r="A47" s="135" t="s">
        <v>163</v>
      </c>
      <c r="B47" s="39" t="str">
        <f>VLOOKUP(A47,[1]hydro!$B$2:$C$70,2,TRUE)</f>
        <v>HP</v>
      </c>
      <c r="C47" s="39" t="s">
        <v>723</v>
      </c>
    </row>
    <row r="48" spans="1:3" x14ac:dyDescent="0.3">
      <c r="A48" s="136" t="s">
        <v>164</v>
      </c>
      <c r="B48" s="39" t="str">
        <f>VLOOKUP(A48,[1]hydro!$B$2:$C$70,2,TRUE)</f>
        <v>HP</v>
      </c>
      <c r="C48" s="39" t="s">
        <v>723</v>
      </c>
    </row>
    <row r="49" spans="1:3" x14ac:dyDescent="0.3">
      <c r="A49" s="136" t="s">
        <v>165</v>
      </c>
      <c r="B49" s="39" t="str">
        <f>VLOOKUP(A49,[1]hydro!$B$2:$C$70,2,TRUE)</f>
        <v>HP</v>
      </c>
      <c r="C49" s="39" t="s">
        <v>723</v>
      </c>
    </row>
    <row r="50" spans="1:3" x14ac:dyDescent="0.3">
      <c r="A50" s="136" t="s">
        <v>166</v>
      </c>
      <c r="B50" s="39" t="str">
        <f>VLOOKUP(A50,[1]hydro!$B$2:$C$70,2,TRUE)</f>
        <v>HP</v>
      </c>
      <c r="C50" s="39" t="s">
        <v>723</v>
      </c>
    </row>
    <row r="51" spans="1:3" x14ac:dyDescent="0.3">
      <c r="A51" s="135" t="s">
        <v>167</v>
      </c>
      <c r="B51" s="39" t="str">
        <f>VLOOKUP(A51,[1]hydro!$B$2:$C$70,2,TRUE)</f>
        <v>KA</v>
      </c>
      <c r="C51" s="39" t="s">
        <v>724</v>
      </c>
    </row>
    <row r="52" spans="1:3" x14ac:dyDescent="0.3">
      <c r="A52" s="135" t="s">
        <v>168</v>
      </c>
      <c r="B52" s="39" t="str">
        <f>VLOOKUP(A52,[1]hydro!$B$2:$C$70,2,TRUE)</f>
        <v>KA</v>
      </c>
      <c r="C52" s="39" t="s">
        <v>724</v>
      </c>
    </row>
    <row r="53" spans="1:3" x14ac:dyDescent="0.3">
      <c r="A53" s="135" t="s">
        <v>112</v>
      </c>
      <c r="B53" s="39" t="str">
        <f>VLOOKUP(A53,[1]hydro!$B$2:$C$70,2,TRUE)</f>
        <v>KA</v>
      </c>
      <c r="C53" s="39" t="s">
        <v>724</v>
      </c>
    </row>
    <row r="54" spans="1:3" x14ac:dyDescent="0.3">
      <c r="A54" s="135" t="s">
        <v>113</v>
      </c>
      <c r="B54" s="39" t="str">
        <f>VLOOKUP(A54,[1]hydro!$B$2:$C$70,2,TRUE)</f>
        <v>KA</v>
      </c>
      <c r="C54" s="39" t="s">
        <v>724</v>
      </c>
    </row>
    <row r="55" spans="1:3" x14ac:dyDescent="0.3">
      <c r="A55" s="136" t="s">
        <v>114</v>
      </c>
      <c r="B55" s="39" t="str">
        <f>VLOOKUP(A55,[1]hydro!$B$2:$C$70,2,TRUE)</f>
        <v>KA</v>
      </c>
      <c r="C55" s="39" t="s">
        <v>724</v>
      </c>
    </row>
    <row r="56" spans="1:3" x14ac:dyDescent="0.3">
      <c r="A56" s="136" t="s">
        <v>115</v>
      </c>
      <c r="B56" s="39" t="str">
        <f>VLOOKUP(A56,[1]hydro!$B$2:$C$70,2,TRUE)</f>
        <v>KA</v>
      </c>
      <c r="C56" s="39" t="s">
        <v>724</v>
      </c>
    </row>
    <row r="57" spans="1:3" x14ac:dyDescent="0.3">
      <c r="A57" s="135" t="s">
        <v>116</v>
      </c>
      <c r="B57" s="39" t="str">
        <f>VLOOKUP(A57,[1]hydro!$B$2:$C$70,2,TRUE)</f>
        <v>KA</v>
      </c>
      <c r="C57" s="39" t="s">
        <v>724</v>
      </c>
    </row>
    <row r="58" spans="1:3" x14ac:dyDescent="0.3">
      <c r="A58" s="135" t="s">
        <v>117</v>
      </c>
      <c r="B58" s="39" t="str">
        <f>VLOOKUP(A58,[1]hydro!$B$2:$C$70,2,TRUE)</f>
        <v>KA</v>
      </c>
      <c r="C58" s="39" t="s">
        <v>724</v>
      </c>
    </row>
    <row r="59" spans="1:3" x14ac:dyDescent="0.3">
      <c r="A59" s="135" t="s">
        <v>118</v>
      </c>
      <c r="B59" s="39" t="str">
        <f>VLOOKUP(A59,[1]hydro!$B$2:$C$70,2,TRUE)</f>
        <v>KA</v>
      </c>
      <c r="C59" s="39" t="s">
        <v>724</v>
      </c>
    </row>
    <row r="60" spans="1:3" x14ac:dyDescent="0.3">
      <c r="A60" s="135" t="s">
        <v>119</v>
      </c>
      <c r="B60" s="39" t="str">
        <f>VLOOKUP(A60,[1]hydro!$B$2:$C$70,2,TRUE)</f>
        <v>KA</v>
      </c>
      <c r="C60" s="39" t="s">
        <v>724</v>
      </c>
    </row>
    <row r="61" spans="1:3" x14ac:dyDescent="0.3">
      <c r="A61" s="136" t="s">
        <v>120</v>
      </c>
      <c r="B61" s="39" t="str">
        <f>VLOOKUP(A61,[1]hydro!$B$2:$C$70,2,TRUE)</f>
        <v>KA</v>
      </c>
      <c r="C61" s="39" t="s">
        <v>724</v>
      </c>
    </row>
    <row r="62" spans="1:3" x14ac:dyDescent="0.3">
      <c r="A62" s="135" t="s">
        <v>169</v>
      </c>
      <c r="B62" s="39" t="str">
        <f>VLOOKUP(A62,[1]hydro!$B$2:$C$70,2,TRUE)</f>
        <v>HP</v>
      </c>
      <c r="C62" s="39" t="s">
        <v>723</v>
      </c>
    </row>
    <row r="63" spans="1:3" x14ac:dyDescent="0.3">
      <c r="A63" s="135" t="s">
        <v>170</v>
      </c>
      <c r="B63" s="39" t="str">
        <f>VLOOKUP(A63,[1]hydro!$B$2:$C$70,2,TRUE)</f>
        <v>HP</v>
      </c>
      <c r="C63" s="39" t="s">
        <v>723</v>
      </c>
    </row>
    <row r="64" spans="1:3" x14ac:dyDescent="0.3">
      <c r="A64" s="136" t="s">
        <v>171</v>
      </c>
      <c r="B64" s="39" t="str">
        <f>VLOOKUP(A64,[1]hydro!$B$2:$C$70,2,TRUE)</f>
        <v>HP</v>
      </c>
      <c r="C64" s="39" t="s">
        <v>723</v>
      </c>
    </row>
    <row r="65" spans="1:3" x14ac:dyDescent="0.3">
      <c r="A65" s="135" t="s">
        <v>150</v>
      </c>
      <c r="B65" s="39" t="str">
        <f>VLOOKUP(A65,[1]hydro!$B$2:$C$70,2,TRUE)</f>
        <v>HP</v>
      </c>
      <c r="C65" s="39" t="s">
        <v>723</v>
      </c>
    </row>
    <row r="66" spans="1:3" x14ac:dyDescent="0.3">
      <c r="A66" s="135" t="s">
        <v>151</v>
      </c>
      <c r="B66" s="39" t="str">
        <f>VLOOKUP(A66,[1]hydro!$B$2:$C$70,2,TRUE)</f>
        <v>HP</v>
      </c>
      <c r="C66" s="39" t="s">
        <v>723</v>
      </c>
    </row>
    <row r="67" spans="1:3" x14ac:dyDescent="0.3">
      <c r="A67" s="136" t="s">
        <v>152</v>
      </c>
      <c r="B67" s="39" t="str">
        <f>VLOOKUP(A67,[1]hydro!$B$2:$C$70,2,TRUE)</f>
        <v>HP</v>
      </c>
      <c r="C67" s="39" t="s">
        <v>723</v>
      </c>
    </row>
    <row r="68" spans="1:3" x14ac:dyDescent="0.3">
      <c r="A68" s="135" t="s">
        <v>153</v>
      </c>
      <c r="B68" s="39" t="str">
        <f>VLOOKUP(A68,[1]hydro!$B$2:$C$70,2,TRUE)</f>
        <v>KA</v>
      </c>
      <c r="C68" s="39" t="s">
        <v>724</v>
      </c>
    </row>
    <row r="69" spans="1:3" x14ac:dyDescent="0.3">
      <c r="A69" s="135" t="s">
        <v>154</v>
      </c>
      <c r="B69" s="39" t="str">
        <f>VLOOKUP(A69,[1]hydro!$B$2:$C$70,2,TRUE)</f>
        <v>KA</v>
      </c>
      <c r="C69" s="39" t="s">
        <v>724</v>
      </c>
    </row>
    <row r="70" spans="1:3" x14ac:dyDescent="0.3">
      <c r="A70" s="135" t="s">
        <v>155</v>
      </c>
      <c r="B70" s="39" t="str">
        <f>VLOOKUP(A70,[1]hydro!$B$2:$C$70,2,TRUE)</f>
        <v>HP</v>
      </c>
      <c r="C70" s="39" t="s">
        <v>723</v>
      </c>
    </row>
    <row r="71" spans="1:3" x14ac:dyDescent="0.3">
      <c r="A71" s="135" t="s">
        <v>156</v>
      </c>
      <c r="B71" s="39" t="str">
        <f>VLOOKUP(A71,[1]hydro!$B$2:$C$70,2,TRUE)</f>
        <v>HP</v>
      </c>
      <c r="C71" s="39" t="s">
        <v>723</v>
      </c>
    </row>
    <row r="72" spans="1:3" x14ac:dyDescent="0.3">
      <c r="A72" s="135" t="s">
        <v>172</v>
      </c>
      <c r="B72" s="39" t="s">
        <v>726</v>
      </c>
      <c r="C72" s="39" t="s">
        <v>726</v>
      </c>
    </row>
    <row r="73" spans="1:3" x14ac:dyDescent="0.3">
      <c r="A73" s="135" t="s">
        <v>173</v>
      </c>
      <c r="B73" s="39" t="s">
        <v>726</v>
      </c>
      <c r="C73" s="39" t="s">
        <v>726</v>
      </c>
    </row>
    <row r="74" spans="1:3" x14ac:dyDescent="0.3">
      <c r="A74" s="136" t="s">
        <v>174</v>
      </c>
      <c r="B74" s="39" t="s">
        <v>726</v>
      </c>
      <c r="C74" s="39" t="s">
        <v>726</v>
      </c>
    </row>
    <row r="75" spans="1:3" x14ac:dyDescent="0.3">
      <c r="A75" s="138" t="s">
        <v>10</v>
      </c>
      <c r="B75" s="41" t="s">
        <v>728</v>
      </c>
      <c r="C75" s="39" t="s">
        <v>728</v>
      </c>
    </row>
    <row r="76" spans="1:3" x14ac:dyDescent="0.3">
      <c r="A76" s="139" t="s">
        <v>11</v>
      </c>
      <c r="B76" s="41" t="s">
        <v>728</v>
      </c>
      <c r="C76" s="39" t="s">
        <v>728</v>
      </c>
    </row>
    <row r="77" spans="1:3" x14ac:dyDescent="0.3">
      <c r="A77" s="138" t="s">
        <v>12</v>
      </c>
      <c r="B77" s="41" t="str">
        <f>VLOOKUP(A77,[1]renewable_data!$B$2:$C$101,2,TRUE)</f>
        <v>KA</v>
      </c>
      <c r="C77" s="39" t="s">
        <v>724</v>
      </c>
    </row>
    <row r="78" spans="1:3" x14ac:dyDescent="0.3">
      <c r="A78" s="139" t="s">
        <v>13</v>
      </c>
      <c r="B78" s="41" t="str">
        <f>VLOOKUP(A78,[1]renewable_data!$B$2:$C$101,2,TRUE)</f>
        <v>KA</v>
      </c>
      <c r="C78" s="39" t="s">
        <v>724</v>
      </c>
    </row>
    <row r="79" spans="1:3" x14ac:dyDescent="0.3">
      <c r="A79" s="139" t="s">
        <v>14</v>
      </c>
      <c r="B79" s="41" t="str">
        <f>VLOOKUP(A79,[1]renewable_data!$B$2:$C$101,2,TRUE)</f>
        <v>MH</v>
      </c>
      <c r="C79" s="39" t="s">
        <v>730</v>
      </c>
    </row>
    <row r="80" spans="1:3" x14ac:dyDescent="0.3">
      <c r="A80" s="139" t="s">
        <v>15</v>
      </c>
      <c r="B80" s="41" t="str">
        <f>VLOOKUP(A80,[1]renewable_data!$B$2:$C$101,2,TRUE)</f>
        <v>AP</v>
      </c>
      <c r="C80" s="39" t="s">
        <v>728</v>
      </c>
    </row>
    <row r="81" spans="1:3" x14ac:dyDescent="0.3">
      <c r="A81" s="139" t="s">
        <v>16</v>
      </c>
      <c r="B81" s="41" t="str">
        <f>VLOOKUP(A81,[1]renewable_data!$B$2:$C$101,2,TRUE)</f>
        <v>AP</v>
      </c>
      <c r="C81" s="39" t="s">
        <v>728</v>
      </c>
    </row>
    <row r="82" spans="1:3" x14ac:dyDescent="0.3">
      <c r="A82" s="139" t="s">
        <v>17</v>
      </c>
      <c r="B82" s="41" t="str">
        <f>VLOOKUP(A82,[1]renewable_data!$B$2:$C$101,2,TRUE)</f>
        <v>TN</v>
      </c>
      <c r="C82" s="39" t="s">
        <v>731</v>
      </c>
    </row>
    <row r="83" spans="1:3" x14ac:dyDescent="0.3">
      <c r="A83" s="138" t="s">
        <v>18</v>
      </c>
      <c r="B83" s="41" t="str">
        <f>VLOOKUP(A83,[1]renewable_data!$B$2:$C$101,2,TRUE)</f>
        <v>AP</v>
      </c>
      <c r="C83" s="39" t="s">
        <v>728</v>
      </c>
    </row>
    <row r="84" spans="1:3" x14ac:dyDescent="0.3">
      <c r="A84" s="139" t="s">
        <v>19</v>
      </c>
      <c r="B84" s="41" t="str">
        <f>VLOOKUP(A84,[1]renewable_data!$B$2:$C$101,2,TRUE)</f>
        <v>KA</v>
      </c>
      <c r="C84" s="39" t="s">
        <v>724</v>
      </c>
    </row>
    <row r="85" spans="1:3" x14ac:dyDescent="0.3">
      <c r="A85" s="139" t="s">
        <v>20</v>
      </c>
      <c r="B85" s="41" t="str">
        <f>VLOOKUP(A85,[1]renewable_data!$B$2:$C$101,2,TRUE)</f>
        <v>KA</v>
      </c>
      <c r="C85" s="39" t="s">
        <v>724</v>
      </c>
    </row>
    <row r="86" spans="1:3" x14ac:dyDescent="0.3">
      <c r="A86" s="139" t="s">
        <v>21</v>
      </c>
      <c r="B86" s="41" t="str">
        <f>VLOOKUP(A86,[1]renewable_data!$B$2:$C$101,2,TRUE)</f>
        <v>TN</v>
      </c>
      <c r="C86" s="39" t="s">
        <v>731</v>
      </c>
    </row>
    <row r="87" spans="1:3" x14ac:dyDescent="0.3">
      <c r="A87" s="139" t="s">
        <v>22</v>
      </c>
      <c r="B87" s="41" t="str">
        <f>VLOOKUP(A87,[1]renewable_data!$B$2:$C$101,2,TRUE)</f>
        <v>TN</v>
      </c>
      <c r="C87" s="39" t="s">
        <v>731</v>
      </c>
    </row>
    <row r="88" spans="1:3" x14ac:dyDescent="0.3">
      <c r="A88" s="139" t="s">
        <v>22</v>
      </c>
      <c r="B88" s="41" t="str">
        <f>VLOOKUP(A88,[1]renewable_data!$B$2:$C$101,2,TRUE)</f>
        <v>TN</v>
      </c>
      <c r="C88" s="39" t="s">
        <v>731</v>
      </c>
    </row>
    <row r="89" spans="1:3" x14ac:dyDescent="0.3">
      <c r="A89" s="139" t="s">
        <v>22</v>
      </c>
      <c r="B89" s="41" t="str">
        <f>VLOOKUP(A89,[1]renewable_data!$B$2:$C$101,2,TRUE)</f>
        <v>TN</v>
      </c>
      <c r="C89" s="39" t="s">
        <v>731</v>
      </c>
    </row>
    <row r="90" spans="1:3" x14ac:dyDescent="0.3">
      <c r="A90" s="138" t="s">
        <v>23</v>
      </c>
      <c r="B90" s="41" t="str">
        <f>VLOOKUP(A90,[1]renewable_data!$B$2:$C$101,2,TRUE)</f>
        <v>KA</v>
      </c>
      <c r="C90" s="39" t="s">
        <v>724</v>
      </c>
    </row>
    <row r="91" spans="1:3" x14ac:dyDescent="0.3">
      <c r="A91" s="138" t="s">
        <v>24</v>
      </c>
      <c r="B91" s="41" t="str">
        <f>VLOOKUP(A91,[1]renewable_data!$B$2:$C$101,2,TRUE)</f>
        <v>MP</v>
      </c>
      <c r="C91" s="39" t="s">
        <v>733</v>
      </c>
    </row>
    <row r="92" spans="1:3" x14ac:dyDescent="0.3">
      <c r="A92" s="139" t="s">
        <v>25</v>
      </c>
      <c r="B92" s="41" t="str">
        <f>VLOOKUP(A92,[1]renewable_data!$B$2:$C$101,2,TRUE)</f>
        <v>TS</v>
      </c>
      <c r="C92" s="39" t="s">
        <v>708</v>
      </c>
    </row>
    <row r="93" spans="1:3" x14ac:dyDescent="0.3">
      <c r="A93" s="139" t="s">
        <v>26</v>
      </c>
      <c r="B93" s="41" t="str">
        <f>VLOOKUP(A93,[1]renewable_data!$B$2:$C$101,2,TRUE)</f>
        <v>MP</v>
      </c>
      <c r="C93" s="39" t="s">
        <v>733</v>
      </c>
    </row>
    <row r="94" spans="1:3" x14ac:dyDescent="0.3">
      <c r="A94" s="139" t="s">
        <v>27</v>
      </c>
      <c r="B94" s="41" t="str">
        <f>VLOOKUP(A94,[1]renewable_data!$B$2:$C$101,2,TRUE)</f>
        <v>KA</v>
      </c>
      <c r="C94" s="39" t="s">
        <v>724</v>
      </c>
    </row>
    <row r="95" spans="1:3" x14ac:dyDescent="0.3">
      <c r="A95" s="139" t="s">
        <v>28</v>
      </c>
      <c r="B95" s="41" t="str">
        <f>VLOOKUP(A95,[1]renewable_data!$B$2:$C$101,2,TRUE)</f>
        <v>KA</v>
      </c>
      <c r="C95" s="39" t="s">
        <v>724</v>
      </c>
    </row>
    <row r="96" spans="1:3" x14ac:dyDescent="0.3">
      <c r="A96" s="139" t="s">
        <v>29</v>
      </c>
      <c r="B96" s="41" t="str">
        <f>VLOOKUP(A96,[1]renewable_data!$B$2:$C$101,2,TRUE)</f>
        <v>KA</v>
      </c>
      <c r="C96" s="39" t="s">
        <v>724</v>
      </c>
    </row>
    <row r="97" spans="1:3" x14ac:dyDescent="0.3">
      <c r="A97" s="139" t="s">
        <v>30</v>
      </c>
      <c r="B97" s="41" t="str">
        <f>VLOOKUP(A97,[1]renewable_data!$B$2:$C$101,2,TRUE)</f>
        <v>DL</v>
      </c>
      <c r="C97" s="39" t="s">
        <v>735</v>
      </c>
    </row>
    <row r="98" spans="1:3" x14ac:dyDescent="0.3">
      <c r="A98" s="139" t="s">
        <v>31</v>
      </c>
      <c r="B98" s="41" t="str">
        <f>VLOOKUP(A98,[1]renewable_data!$B$2:$C$101,2,TRUE)</f>
        <v>KA</v>
      </c>
      <c r="C98" s="39" t="s">
        <v>724</v>
      </c>
    </row>
    <row r="99" spans="1:3" x14ac:dyDescent="0.3">
      <c r="A99" s="139" t="s">
        <v>32</v>
      </c>
      <c r="B99" s="41" t="str">
        <f>VLOOKUP(A99,[1]renewable_data!$B$2:$C$101,2,TRUE)</f>
        <v>MH</v>
      </c>
      <c r="C99" s="39" t="s">
        <v>730</v>
      </c>
    </row>
    <row r="100" spans="1:3" x14ac:dyDescent="0.3">
      <c r="A100" s="139" t="s">
        <v>33</v>
      </c>
      <c r="B100" s="41" t="str">
        <f>VLOOKUP(A100,[1]renewable_data!$B$2:$C$101,2,TRUE)</f>
        <v>AP</v>
      </c>
      <c r="C100" s="39" t="s">
        <v>728</v>
      </c>
    </row>
    <row r="101" spans="1:3" x14ac:dyDescent="0.3">
      <c r="A101" s="139" t="s">
        <v>34</v>
      </c>
      <c r="B101" s="41" t="str">
        <f>VLOOKUP(A101,[1]renewable_data!$B$2:$C$101,2,TRUE)</f>
        <v>TN</v>
      </c>
      <c r="C101" s="39" t="s">
        <v>731</v>
      </c>
    </row>
    <row r="102" spans="1:3" x14ac:dyDescent="0.3">
      <c r="A102" s="139" t="s">
        <v>35</v>
      </c>
      <c r="B102" s="41" t="str">
        <f>VLOOKUP(A102,[1]renewable_data!$B$2:$C$101,2,TRUE)</f>
        <v>TN</v>
      </c>
      <c r="C102" s="39" t="s">
        <v>731</v>
      </c>
    </row>
    <row r="103" spans="1:3" x14ac:dyDescent="0.3">
      <c r="A103" s="139" t="s">
        <v>36</v>
      </c>
      <c r="B103" s="41" t="str">
        <f>VLOOKUP(A103,[1]renewable_data!$B$2:$C$101,2,TRUE)</f>
        <v>TN</v>
      </c>
      <c r="C103" s="39" t="s">
        <v>731</v>
      </c>
    </row>
    <row r="104" spans="1:3" x14ac:dyDescent="0.3">
      <c r="A104" s="139" t="s">
        <v>37</v>
      </c>
      <c r="B104" s="41" t="str">
        <f>VLOOKUP(A104,[1]renewable_data!$B$2:$C$101,2,TRUE)</f>
        <v>TN</v>
      </c>
      <c r="C104" s="39" t="s">
        <v>731</v>
      </c>
    </row>
    <row r="105" spans="1:3" x14ac:dyDescent="0.3">
      <c r="A105" s="139" t="s">
        <v>38</v>
      </c>
      <c r="B105" s="41" t="str">
        <f>VLOOKUP(A105,[1]renewable_data!$B$2:$C$101,2,TRUE)</f>
        <v>DL</v>
      </c>
      <c r="C105" s="39" t="s">
        <v>735</v>
      </c>
    </row>
    <row r="106" spans="1:3" x14ac:dyDescent="0.3">
      <c r="A106" s="139" t="s">
        <v>39</v>
      </c>
      <c r="B106" s="41" t="str">
        <f>VLOOKUP(A106,[1]renewable_data!$B$2:$C$101,2,TRUE)</f>
        <v>AP</v>
      </c>
      <c r="C106" s="39" t="s">
        <v>728</v>
      </c>
    </row>
    <row r="107" spans="1:3" x14ac:dyDescent="0.3">
      <c r="A107" s="139" t="s">
        <v>40</v>
      </c>
      <c r="B107" s="41" t="str">
        <f>VLOOKUP(A107,[1]renewable_data!$B$2:$C$101,2,TRUE)</f>
        <v>TN</v>
      </c>
      <c r="C107" s="39" t="s">
        <v>731</v>
      </c>
    </row>
    <row r="108" spans="1:3" x14ac:dyDescent="0.3">
      <c r="A108" s="139" t="s">
        <v>41</v>
      </c>
      <c r="B108" s="41" t="str">
        <f>VLOOKUP(A108,[1]renewable_data!$B$2:$C$101,2,TRUE)</f>
        <v>TN</v>
      </c>
      <c r="C108" s="39" t="s">
        <v>731</v>
      </c>
    </row>
    <row r="109" spans="1:3" x14ac:dyDescent="0.3">
      <c r="A109" s="139" t="s">
        <v>42</v>
      </c>
      <c r="B109" s="41" t="str">
        <f>VLOOKUP(A109,[1]renewable_data!$B$2:$C$101,2,TRUE)</f>
        <v>AP</v>
      </c>
      <c r="C109" s="39" t="s">
        <v>728</v>
      </c>
    </row>
    <row r="110" spans="1:3" x14ac:dyDescent="0.3">
      <c r="A110" s="139" t="s">
        <v>43</v>
      </c>
      <c r="B110" s="41" t="str">
        <f>VLOOKUP(A110,[1]renewable_data!$B$2:$C$101,2,TRUE)</f>
        <v>TN</v>
      </c>
      <c r="C110" s="39" t="s">
        <v>731</v>
      </c>
    </row>
    <row r="111" spans="1:3" x14ac:dyDescent="0.3">
      <c r="A111" s="139" t="s">
        <v>44</v>
      </c>
      <c r="B111" s="41" t="s">
        <v>708</v>
      </c>
      <c r="C111" s="39" t="s">
        <v>708</v>
      </c>
    </row>
    <row r="112" spans="1:3" x14ac:dyDescent="0.3">
      <c r="A112" s="139" t="s">
        <v>44</v>
      </c>
      <c r="B112" s="41" t="s">
        <v>708</v>
      </c>
      <c r="C112" s="39" t="s">
        <v>708</v>
      </c>
    </row>
    <row r="113" spans="1:3" x14ac:dyDescent="0.3">
      <c r="A113" s="139" t="s">
        <v>45</v>
      </c>
      <c r="B113" s="41" t="str">
        <f>VLOOKUP(A113,[1]renewable_data!$B$2:$C$101,2,TRUE)</f>
        <v>MH</v>
      </c>
      <c r="C113" s="39" t="s">
        <v>730</v>
      </c>
    </row>
    <row r="114" spans="1:3" x14ac:dyDescent="0.3">
      <c r="A114" s="139" t="s">
        <v>46</v>
      </c>
      <c r="B114" s="41" t="str">
        <f>VLOOKUP(A114,[1]renewable_data!$B$2:$C$101,2,TRUE)</f>
        <v>AP</v>
      </c>
      <c r="C114" s="39" t="s">
        <v>728</v>
      </c>
    </row>
    <row r="115" spans="1:3" x14ac:dyDescent="0.3">
      <c r="A115" s="139" t="s">
        <v>47</v>
      </c>
      <c r="B115" s="41" t="str">
        <f>VLOOKUP(A115,[1]renewable_data!$B$2:$C$101,2,TRUE)</f>
        <v>AP</v>
      </c>
      <c r="C115" s="39" t="s">
        <v>728</v>
      </c>
    </row>
    <row r="116" spans="1:3" x14ac:dyDescent="0.3">
      <c r="A116" s="139" t="s">
        <v>48</v>
      </c>
      <c r="B116" s="41" t="str">
        <f>VLOOKUP(A116,[1]renewable_data!$B$2:$C$101,2,TRUE)</f>
        <v>AP</v>
      </c>
      <c r="C116" s="39" t="s">
        <v>728</v>
      </c>
    </row>
    <row r="117" spans="1:3" x14ac:dyDescent="0.3">
      <c r="A117" s="139" t="s">
        <v>49</v>
      </c>
      <c r="B117" s="41" t="str">
        <f>VLOOKUP(A117,[1]renewable_data!$B$2:$C$101,2,TRUE)</f>
        <v>AP</v>
      </c>
      <c r="C117" s="39" t="s">
        <v>728</v>
      </c>
    </row>
    <row r="118" spans="1:3" x14ac:dyDescent="0.3">
      <c r="A118" s="139" t="s">
        <v>50</v>
      </c>
      <c r="B118" s="41" t="str">
        <f>VLOOKUP(A118,[1]renewable_data!$B$2:$C$101,2,TRUE)</f>
        <v>AP</v>
      </c>
      <c r="C118" s="39" t="s">
        <v>728</v>
      </c>
    </row>
    <row r="119" spans="1:3" x14ac:dyDescent="0.3">
      <c r="A119" s="139" t="s">
        <v>51</v>
      </c>
      <c r="B119" s="41" t="str">
        <f>VLOOKUP(A119,[1]renewable_data!$B$2:$C$101,2,TRUE)</f>
        <v>AP</v>
      </c>
      <c r="C119" s="39" t="s">
        <v>728</v>
      </c>
    </row>
    <row r="120" spans="1:3" x14ac:dyDescent="0.3">
      <c r="A120" s="139" t="s">
        <v>52</v>
      </c>
      <c r="B120" s="41" t="str">
        <f>VLOOKUP(A120,[1]renewable_data!$B$2:$C$101,2,TRUE)</f>
        <v>AP</v>
      </c>
      <c r="C120" s="39" t="s">
        <v>728</v>
      </c>
    </row>
    <row r="121" spans="1:3" x14ac:dyDescent="0.3">
      <c r="A121" s="139" t="s">
        <v>53</v>
      </c>
      <c r="B121" s="41" t="str">
        <f>VLOOKUP(A121,[1]renewable_data!$B$2:$C$101,2,TRUE)</f>
        <v>AP</v>
      </c>
      <c r="C121" s="39" t="s">
        <v>728</v>
      </c>
    </row>
    <row r="122" spans="1:3" x14ac:dyDescent="0.3">
      <c r="A122" s="139" t="s">
        <v>54</v>
      </c>
      <c r="B122" s="41" t="str">
        <f>VLOOKUP(A122,[1]renewable_data!$B$2:$C$101,2,TRUE)</f>
        <v>AP</v>
      </c>
      <c r="C122" s="39" t="s">
        <v>728</v>
      </c>
    </row>
    <row r="123" spans="1:3" x14ac:dyDescent="0.3">
      <c r="A123" s="139" t="s">
        <v>55</v>
      </c>
      <c r="B123" s="41" t="str">
        <f>VLOOKUP(A123,[1]renewable_data!$B$2:$C$101,2,TRUE)</f>
        <v>TN</v>
      </c>
      <c r="C123" s="39" t="s">
        <v>731</v>
      </c>
    </row>
    <row r="124" spans="1:3" x14ac:dyDescent="0.3">
      <c r="A124" s="139" t="s">
        <v>56</v>
      </c>
      <c r="B124" s="41" t="str">
        <f>VLOOKUP(A124,[1]renewable_data!$B$2:$C$101,2,TRUE)</f>
        <v>TN</v>
      </c>
      <c r="C124" s="39" t="s">
        <v>731</v>
      </c>
    </row>
    <row r="125" spans="1:3" x14ac:dyDescent="0.3">
      <c r="A125" s="139" t="s">
        <v>57</v>
      </c>
      <c r="B125" s="41" t="str">
        <f>VLOOKUP(A125,[1]renewable_data!$B$2:$C$101,2,TRUE)</f>
        <v>KA</v>
      </c>
      <c r="C125" s="39" t="s">
        <v>724</v>
      </c>
    </row>
    <row r="126" spans="1:3" x14ac:dyDescent="0.3">
      <c r="A126" s="139" t="s">
        <v>58</v>
      </c>
      <c r="B126" s="41" t="str">
        <f>VLOOKUP(A126,[1]renewable_data!$B$2:$C$101,2,TRUE)</f>
        <v>TS</v>
      </c>
      <c r="C126" s="39" t="s">
        <v>708</v>
      </c>
    </row>
    <row r="127" spans="1:3" x14ac:dyDescent="0.3">
      <c r="A127" s="139" t="s">
        <v>59</v>
      </c>
      <c r="B127" s="41" t="str">
        <f>VLOOKUP(A127,[1]renewable_data!$B$2:$C$101,2,TRUE)</f>
        <v>TS</v>
      </c>
      <c r="C127" s="39" t="s">
        <v>708</v>
      </c>
    </row>
    <row r="128" spans="1:3" x14ac:dyDescent="0.3">
      <c r="A128" s="139" t="s">
        <v>60</v>
      </c>
      <c r="B128" s="41" t="str">
        <f>VLOOKUP(A128,[1]renewable_data!$B$2:$C$101,2,TRUE)</f>
        <v>TS</v>
      </c>
      <c r="C128" s="39" t="s">
        <v>708</v>
      </c>
    </row>
    <row r="129" spans="1:3" x14ac:dyDescent="0.3">
      <c r="A129" s="139" t="s">
        <v>61</v>
      </c>
      <c r="B129" s="41" t="str">
        <f>VLOOKUP(A129,[1]renewable_data!$B$2:$C$101,2,TRUE)</f>
        <v>KA</v>
      </c>
      <c r="C129" s="39" t="s">
        <v>724</v>
      </c>
    </row>
    <row r="130" spans="1:3" x14ac:dyDescent="0.3">
      <c r="A130" s="140" t="s">
        <v>66</v>
      </c>
      <c r="B130" s="41" t="s">
        <v>728</v>
      </c>
      <c r="C130" s="39" t="s">
        <v>728</v>
      </c>
    </row>
    <row r="131" spans="1:3" x14ac:dyDescent="0.3">
      <c r="A131" s="140" t="s">
        <v>67</v>
      </c>
      <c r="B131" s="41" t="str">
        <f>VLOOKUP(A131,[1]renewable_data!$B$2:$C$101,2,TRUE)</f>
        <v>AP</v>
      </c>
      <c r="C131" s="39" t="s">
        <v>728</v>
      </c>
    </row>
    <row r="132" spans="1:3" x14ac:dyDescent="0.3">
      <c r="A132" s="140" t="s">
        <v>68</v>
      </c>
      <c r="B132" s="41" t="str">
        <f>VLOOKUP(A132,[1]renewable_data!$B$2:$C$101,2,TRUE)</f>
        <v>AP</v>
      </c>
      <c r="C132" s="39" t="s">
        <v>728</v>
      </c>
    </row>
    <row r="133" spans="1:3" x14ac:dyDescent="0.3">
      <c r="A133" s="140" t="s">
        <v>69</v>
      </c>
      <c r="B133" s="41" t="str">
        <f>VLOOKUP(A133,[1]renewable_data!$B$2:$C$101,2,TRUE)</f>
        <v>KA</v>
      </c>
      <c r="C133" s="39" t="s">
        <v>724</v>
      </c>
    </row>
    <row r="134" spans="1:3" x14ac:dyDescent="0.3">
      <c r="A134" s="140" t="s">
        <v>70</v>
      </c>
      <c r="B134" s="41" t="str">
        <f>VLOOKUP(A134,[1]renewable_data!$B$2:$C$101,2,TRUE)</f>
        <v>MP</v>
      </c>
      <c r="C134" s="39" t="s">
        <v>733</v>
      </c>
    </row>
    <row r="135" spans="1:3" x14ac:dyDescent="0.3">
      <c r="A135" s="140" t="s">
        <v>71</v>
      </c>
      <c r="B135" s="41" t="str">
        <f>VLOOKUP(A135,[1]renewable_data!$B$2:$C$101,2,TRUE)</f>
        <v>MH</v>
      </c>
      <c r="C135" s="39" t="s">
        <v>730</v>
      </c>
    </row>
    <row r="136" spans="1:3" x14ac:dyDescent="0.3">
      <c r="A136" s="140" t="s">
        <v>72</v>
      </c>
      <c r="B136" s="41" t="str">
        <f>VLOOKUP(A136,[1]renewable_data!$B$2:$C$101,2,TRUE)</f>
        <v>AP</v>
      </c>
      <c r="C136" s="39" t="s">
        <v>728</v>
      </c>
    </row>
    <row r="137" spans="1:3" x14ac:dyDescent="0.3">
      <c r="A137" s="140" t="s">
        <v>62</v>
      </c>
      <c r="B137" s="41" t="str">
        <f>VLOOKUP(A137,[1]renewable_data!$B$2:$C$101,2,TRUE)</f>
        <v>AP</v>
      </c>
      <c r="C137" s="39" t="s">
        <v>728</v>
      </c>
    </row>
    <row r="138" spans="1:3" x14ac:dyDescent="0.3">
      <c r="A138" s="140" t="s">
        <v>73</v>
      </c>
      <c r="B138" s="41" t="str">
        <f>VLOOKUP(A138,[1]renewable_data!$B$2:$C$101,2,TRUE)</f>
        <v>AP</v>
      </c>
      <c r="C138" s="39" t="s">
        <v>728</v>
      </c>
    </row>
    <row r="139" spans="1:3" x14ac:dyDescent="0.3">
      <c r="A139" s="140" t="s">
        <v>63</v>
      </c>
      <c r="B139" s="41" t="str">
        <f>VLOOKUP(A139,[1]renewable_data!$B$2:$C$101,2,TRUE)</f>
        <v>AP</v>
      </c>
      <c r="C139" s="39" t="s">
        <v>728</v>
      </c>
    </row>
    <row r="140" spans="1:3" x14ac:dyDescent="0.3">
      <c r="A140" s="140" t="s">
        <v>74</v>
      </c>
      <c r="B140" s="41" t="str">
        <f>VLOOKUP(A140,[1]renewable_data!$B$2:$C$101,2,TRUE)</f>
        <v>AP</v>
      </c>
      <c r="C140" s="39" t="s">
        <v>728</v>
      </c>
    </row>
    <row r="141" spans="1:3" x14ac:dyDescent="0.3">
      <c r="A141" s="140" t="s">
        <v>75</v>
      </c>
      <c r="B141" s="41" t="str">
        <f>VLOOKUP(A141,[1]renewable_data!$B$2:$C$101,2,TRUE)</f>
        <v>TN</v>
      </c>
      <c r="C141" s="39" t="s">
        <v>731</v>
      </c>
    </row>
    <row r="142" spans="1:3" x14ac:dyDescent="0.3">
      <c r="A142" s="140" t="s">
        <v>76</v>
      </c>
      <c r="B142" s="41" t="str">
        <f>VLOOKUP(A142,[1]renewable_data!$B$2:$C$101,2,TRUE)</f>
        <v>TN</v>
      </c>
      <c r="C142" s="39" t="s">
        <v>731</v>
      </c>
    </row>
    <row r="143" spans="1:3" x14ac:dyDescent="0.3">
      <c r="A143" s="140" t="s">
        <v>64</v>
      </c>
      <c r="B143" s="41" t="str">
        <f>VLOOKUP(A143,[1]renewable_data!$B$2:$C$101,2,TRUE)</f>
        <v>KA</v>
      </c>
      <c r="C143" s="39" t="s">
        <v>724</v>
      </c>
    </row>
    <row r="144" spans="1:3" x14ac:dyDescent="0.3">
      <c r="A144" s="140" t="s">
        <v>77</v>
      </c>
      <c r="B144" s="41" t="str">
        <f>VLOOKUP(A144,[1]renewable_data!$B$2:$C$101,2,TRUE)</f>
        <v>TS</v>
      </c>
      <c r="C144" s="39" t="s">
        <v>708</v>
      </c>
    </row>
    <row r="145" spans="1:3" x14ac:dyDescent="0.3">
      <c r="A145" s="140" t="s">
        <v>78</v>
      </c>
      <c r="B145" s="41" t="str">
        <f>VLOOKUP(A145,[1]renewable_data!$B$2:$C$101,2,TRUE)</f>
        <v>TS</v>
      </c>
      <c r="C145" s="39" t="s">
        <v>708</v>
      </c>
    </row>
    <row r="146" spans="1:3" x14ac:dyDescent="0.3">
      <c r="A146" s="140" t="s">
        <v>79</v>
      </c>
      <c r="B146" s="41" t="str">
        <f>VLOOKUP(A146,[1]renewable_data!$B$2:$C$101,2,TRUE)</f>
        <v>KA</v>
      </c>
      <c r="C146" s="39" t="s">
        <v>724</v>
      </c>
    </row>
    <row r="147" spans="1:3" x14ac:dyDescent="0.3">
      <c r="A147" s="140" t="s">
        <v>80</v>
      </c>
      <c r="B147" s="41" t="str">
        <f>VLOOKUP(A147,[1]renewable_data!$B$2:$C$101,2,TRUE)</f>
        <v>AP</v>
      </c>
      <c r="C147" s="39" t="s">
        <v>728</v>
      </c>
    </row>
    <row r="148" spans="1:3" x14ac:dyDescent="0.3">
      <c r="A148" s="140" t="s">
        <v>73</v>
      </c>
      <c r="B148" s="41" t="str">
        <f>VLOOKUP(A148,[1]renewable_data!$B$2:$C$101,2,TRUE)</f>
        <v>AP</v>
      </c>
      <c r="C148" s="39" t="s">
        <v>728</v>
      </c>
    </row>
    <row r="149" spans="1:3" x14ac:dyDescent="0.3">
      <c r="A149" s="140" t="s">
        <v>81</v>
      </c>
      <c r="B149" s="41" t="str">
        <f>VLOOKUP(A149,[1]renewable_data!$B$2:$C$101,2,TRUE)</f>
        <v>AP</v>
      </c>
      <c r="C149" s="39" t="s">
        <v>728</v>
      </c>
    </row>
    <row r="150" spans="1:3" x14ac:dyDescent="0.3">
      <c r="A150" s="140" t="s">
        <v>82</v>
      </c>
      <c r="B150" s="41" t="str">
        <f>VLOOKUP(A150,[1]renewable_data!$B$2:$C$101,2,TRUE)</f>
        <v>AP</v>
      </c>
      <c r="C150" s="39" t="s">
        <v>728</v>
      </c>
    </row>
    <row r="151" spans="1:3" x14ac:dyDescent="0.3">
      <c r="A151" s="140" t="s">
        <v>77</v>
      </c>
      <c r="B151" s="41" t="str">
        <f>VLOOKUP(A151,[1]renewable_data!$B$2:$C$101,2,TRUE)</f>
        <v>TS</v>
      </c>
      <c r="C151" s="39" t="s">
        <v>708</v>
      </c>
    </row>
    <row r="152" spans="1:3" x14ac:dyDescent="0.3">
      <c r="A152" s="140" t="s">
        <v>77</v>
      </c>
      <c r="B152" s="41" t="str">
        <f>VLOOKUP(A152,[1]renewable_data!$B$2:$C$101,2,TRUE)</f>
        <v>TS</v>
      </c>
      <c r="C152" s="39" t="s">
        <v>708</v>
      </c>
    </row>
    <row r="153" spans="1:3" x14ac:dyDescent="0.3">
      <c r="A153" s="140" t="s">
        <v>83</v>
      </c>
      <c r="B153" s="41" t="str">
        <f>VLOOKUP(A153,[1]renewable_data!$B$2:$C$101,2,TRUE)</f>
        <v>AP</v>
      </c>
      <c r="C153" s="39" t="s">
        <v>728</v>
      </c>
    </row>
    <row r="154" spans="1:3" x14ac:dyDescent="0.3">
      <c r="A154" s="140" t="s">
        <v>84</v>
      </c>
      <c r="B154" s="41" t="str">
        <f>VLOOKUP(A154,[1]renewable_data!$B$2:$C$101,2,TRUE)</f>
        <v>KA</v>
      </c>
      <c r="C154" s="39" t="s">
        <v>724</v>
      </c>
    </row>
    <row r="155" spans="1:3" x14ac:dyDescent="0.3">
      <c r="A155" s="140" t="s">
        <v>85</v>
      </c>
      <c r="B155" s="41" t="str">
        <f>VLOOKUP(A155,[1]renewable_data!$B$2:$C$101,2,TRUE)</f>
        <v>AP</v>
      </c>
      <c r="C155" s="39" t="s">
        <v>728</v>
      </c>
    </row>
    <row r="156" spans="1:3" x14ac:dyDescent="0.3">
      <c r="A156" s="140" t="s">
        <v>86</v>
      </c>
      <c r="B156" s="41" t="str">
        <f>VLOOKUP(A156,[1]renewable_data!$B$2:$C$101,2,TRUE)</f>
        <v>MH</v>
      </c>
      <c r="C156" s="39" t="s">
        <v>730</v>
      </c>
    </row>
    <row r="157" spans="1:3" x14ac:dyDescent="0.3">
      <c r="A157" s="140" t="s">
        <v>81</v>
      </c>
      <c r="B157" s="41" t="str">
        <f>VLOOKUP(A157,[1]renewable_data!$B$2:$C$101,2,TRUE)</f>
        <v>AP</v>
      </c>
      <c r="C157" s="39" t="s">
        <v>728</v>
      </c>
    </row>
    <row r="158" spans="1:3" x14ac:dyDescent="0.3">
      <c r="A158" s="140" t="s">
        <v>81</v>
      </c>
      <c r="B158" s="41" t="str">
        <f>VLOOKUP(A158,[1]renewable_data!$B$2:$C$101,2,TRUE)</f>
        <v>AP</v>
      </c>
      <c r="C158" s="39" t="s">
        <v>728</v>
      </c>
    </row>
    <row r="159" spans="1:3" x14ac:dyDescent="0.3">
      <c r="A159" s="140" t="s">
        <v>87</v>
      </c>
      <c r="B159" s="41" t="str">
        <f>VLOOKUP(A159,[1]renewable_data!$B$2:$C$101,2,TRUE)</f>
        <v>AP</v>
      </c>
      <c r="C159" s="39" t="s">
        <v>728</v>
      </c>
    </row>
    <row r="160" spans="1:3" x14ac:dyDescent="0.3">
      <c r="A160" s="140" t="s">
        <v>88</v>
      </c>
      <c r="B160" s="41" t="str">
        <f>VLOOKUP(A160,[1]renewable_data!$B$2:$C$101,2,TRUE)</f>
        <v>AP</v>
      </c>
      <c r="C160" s="39" t="s">
        <v>728</v>
      </c>
    </row>
    <row r="161" spans="1:3" x14ac:dyDescent="0.3">
      <c r="A161" s="140" t="s">
        <v>89</v>
      </c>
      <c r="B161" s="41" t="str">
        <f>VLOOKUP(A161,[1]renewable_data!$B$2:$C$101,2,TRUE)</f>
        <v>TN</v>
      </c>
      <c r="C161" s="39" t="s">
        <v>731</v>
      </c>
    </row>
    <row r="162" spans="1:3" x14ac:dyDescent="0.3">
      <c r="A162" s="140" t="s">
        <v>90</v>
      </c>
      <c r="B162" s="41" t="str">
        <f>VLOOKUP(A162,[1]renewable_data!$B$2:$C$101,2,TRUE)</f>
        <v>KA</v>
      </c>
      <c r="C162" s="39" t="s">
        <v>724</v>
      </c>
    </row>
    <row r="163" spans="1:3" x14ac:dyDescent="0.3">
      <c r="A163" s="140" t="s">
        <v>91</v>
      </c>
      <c r="B163" s="41" t="str">
        <f>VLOOKUP(A163,[1]renewable_data!$B$2:$C$101,2,TRUE)</f>
        <v>KA</v>
      </c>
      <c r="C163" s="39" t="s">
        <v>724</v>
      </c>
    </row>
    <row r="164" spans="1:3" x14ac:dyDescent="0.3">
      <c r="A164" s="140" t="s">
        <v>77</v>
      </c>
      <c r="B164" s="41" t="str">
        <f>VLOOKUP(A164,[1]renewable_data!$B$2:$C$101,2,TRUE)</f>
        <v>TS</v>
      </c>
      <c r="C164" s="39" t="s">
        <v>708</v>
      </c>
    </row>
    <row r="165" spans="1:3" x14ac:dyDescent="0.3">
      <c r="A165" s="140" t="s">
        <v>92</v>
      </c>
      <c r="B165" s="41" t="str">
        <f>VLOOKUP(A165,[1]renewable_data!$B$2:$C$101,2,TRUE)</f>
        <v>TS</v>
      </c>
      <c r="C165" s="39" t="s">
        <v>708</v>
      </c>
    </row>
    <row r="166" spans="1:3" x14ac:dyDescent="0.3">
      <c r="A166" s="140" t="s">
        <v>93</v>
      </c>
      <c r="B166" s="41" t="str">
        <f>VLOOKUP(A166,[1]renewable_data!$B$2:$C$101,2,TRUE)</f>
        <v>RJ</v>
      </c>
      <c r="C166" s="39" t="s">
        <v>736</v>
      </c>
    </row>
    <row r="167" spans="1:3" x14ac:dyDescent="0.3">
      <c r="A167" s="140" t="s">
        <v>73</v>
      </c>
      <c r="B167" s="41" t="str">
        <f>VLOOKUP(A167,[1]renewable_data!$B$2:$C$101,2,TRUE)</f>
        <v>AP</v>
      </c>
      <c r="C167" s="39" t="s">
        <v>728</v>
      </c>
    </row>
    <row r="168" spans="1:3" x14ac:dyDescent="0.3">
      <c r="A168" s="140" t="s">
        <v>81</v>
      </c>
      <c r="B168" s="41" t="str">
        <f>VLOOKUP(A168,[1]renewable_data!$B$2:$C$101,2,TRUE)</f>
        <v>AP</v>
      </c>
      <c r="C168" s="39" t="s">
        <v>728</v>
      </c>
    </row>
    <row r="169" spans="1:3" x14ac:dyDescent="0.3">
      <c r="A169" s="140" t="s">
        <v>94</v>
      </c>
      <c r="B169" s="41" t="str">
        <f>VLOOKUP(A169,[1]renewable_data!$B$2:$C$101,2,TRUE)</f>
        <v>AP</v>
      </c>
      <c r="C169" s="39" t="s">
        <v>728</v>
      </c>
    </row>
    <row r="170" spans="1:3" x14ac:dyDescent="0.3">
      <c r="A170" s="140" t="s">
        <v>95</v>
      </c>
      <c r="B170" s="41" t="str">
        <f>VLOOKUP(A170,[1]renewable_data!$B$2:$C$101,2,TRUE)</f>
        <v>KA</v>
      </c>
      <c r="C170" s="39" t="s">
        <v>724</v>
      </c>
    </row>
    <row r="171" spans="1:3" x14ac:dyDescent="0.3">
      <c r="A171" s="140" t="s">
        <v>96</v>
      </c>
      <c r="B171" s="41" t="str">
        <f>VLOOKUP(A171,[1]renewable_data!$B$2:$C$101,2,TRUE)</f>
        <v>AP</v>
      </c>
      <c r="C171" s="39" t="s">
        <v>728</v>
      </c>
    </row>
    <row r="172" spans="1:3" x14ac:dyDescent="0.3">
      <c r="A172" s="140" t="s">
        <v>97</v>
      </c>
      <c r="B172" s="41" t="str">
        <f>VLOOKUP(A172,[1]renewable_data!$B$2:$C$101,2,TRUE)</f>
        <v>MH</v>
      </c>
      <c r="C172" s="39" t="s">
        <v>730</v>
      </c>
    </row>
    <row r="173" spans="1:3" x14ac:dyDescent="0.3">
      <c r="A173" s="140" t="s">
        <v>82</v>
      </c>
      <c r="B173" s="41" t="str">
        <f>VLOOKUP(A173,[1]renewable_data!$B$2:$C$101,2,TRUE)</f>
        <v>AP</v>
      </c>
      <c r="C173" s="39" t="s">
        <v>728</v>
      </c>
    </row>
    <row r="174" spans="1:3" x14ac:dyDescent="0.3">
      <c r="A174" s="140" t="s">
        <v>98</v>
      </c>
      <c r="B174" s="41" t="str">
        <f>VLOOKUP(A174,[1]renewable_data!$B$2:$C$101,2,TRUE)</f>
        <v>TS</v>
      </c>
      <c r="C174" s="39" t="s">
        <v>708</v>
      </c>
    </row>
    <row r="175" spans="1:3" x14ac:dyDescent="0.3">
      <c r="A175" s="140" t="s">
        <v>99</v>
      </c>
      <c r="B175" s="41" t="str">
        <f>VLOOKUP(A175,[1]renewable_data!$B$2:$C$101,2,TRUE)</f>
        <v>RJ</v>
      </c>
      <c r="C175" s="39" t="s">
        <v>736</v>
      </c>
    </row>
    <row r="176" spans="1:3" x14ac:dyDescent="0.3">
      <c r="A176" s="140" t="s">
        <v>100</v>
      </c>
      <c r="B176" s="41" t="str">
        <f>VLOOKUP(A176,[1]renewable_data!$B$2:$C$101,2,TRUE)</f>
        <v>MP</v>
      </c>
      <c r="C176" s="39" t="s">
        <v>733</v>
      </c>
    </row>
    <row r="177" spans="1:3" x14ac:dyDescent="0.3">
      <c r="A177" s="140" t="s">
        <v>73</v>
      </c>
      <c r="B177" s="41" t="str">
        <f>VLOOKUP(A177,[1]renewable_data!$B$2:$C$101,2,TRUE)</f>
        <v>AP</v>
      </c>
      <c r="C177" s="39" t="s">
        <v>728</v>
      </c>
    </row>
    <row r="178" spans="1:3" x14ac:dyDescent="0.3">
      <c r="A178" s="140" t="s">
        <v>81</v>
      </c>
      <c r="B178" s="41" t="str">
        <f>VLOOKUP(A178,[1]renewable_data!$B$2:$C$101,2,TRUE)</f>
        <v>AP</v>
      </c>
      <c r="C178" s="39" t="s">
        <v>728</v>
      </c>
    </row>
    <row r="179" spans="1:3" x14ac:dyDescent="0.3">
      <c r="A179" s="140" t="s">
        <v>81</v>
      </c>
      <c r="B179" s="41" t="str">
        <f>VLOOKUP(A179,[1]renewable_data!$B$2:$C$101,2,TRUE)</f>
        <v>AP</v>
      </c>
      <c r="C179" s="39" t="s">
        <v>728</v>
      </c>
    </row>
    <row r="180" spans="1:3" x14ac:dyDescent="0.3">
      <c r="A180" s="140" t="s">
        <v>82</v>
      </c>
      <c r="B180" s="41" t="str">
        <f>VLOOKUP(A180,[1]renewable_data!$B$2:$C$101,2,TRUE)</f>
        <v>AP</v>
      </c>
      <c r="C180" s="39" t="s">
        <v>728</v>
      </c>
    </row>
    <row r="181" spans="1:3" x14ac:dyDescent="0.3">
      <c r="A181" s="140" t="s">
        <v>101</v>
      </c>
      <c r="B181" s="41" t="str">
        <f>VLOOKUP(A181,[1]renewable_data!$B$2:$C$101,2,TRUE)</f>
        <v>TS</v>
      </c>
      <c r="C181" s="39" t="s">
        <v>708</v>
      </c>
    </row>
    <row r="182" spans="1:3" x14ac:dyDescent="0.3">
      <c r="A182" s="140" t="s">
        <v>98</v>
      </c>
      <c r="B182" s="41" t="str">
        <f>VLOOKUP(A182,[1]renewable_data!$B$2:$C$101,2,TRUE)</f>
        <v>TS</v>
      </c>
      <c r="C182" s="39" t="s">
        <v>708</v>
      </c>
    </row>
    <row r="183" spans="1:3" x14ac:dyDescent="0.3">
      <c r="A183" s="140" t="s">
        <v>102</v>
      </c>
      <c r="B183" s="41" t="str">
        <f>VLOOKUP(A183,[1]renewable_data!$B$2:$C$101,2,TRUE)</f>
        <v>RJ</v>
      </c>
      <c r="C183" s="39" t="s">
        <v>736</v>
      </c>
    </row>
    <row r="184" spans="1:3" x14ac:dyDescent="0.3">
      <c r="A184" s="141" t="s">
        <v>103</v>
      </c>
      <c r="B184" s="41" t="str">
        <f>VLOOKUP(A184,[1]renewable_data!$B$2:$C$101,2,TRUE)</f>
        <v>AP</v>
      </c>
      <c r="C184" s="39" t="s">
        <v>728</v>
      </c>
    </row>
    <row r="185" spans="1:3" x14ac:dyDescent="0.3">
      <c r="A185" s="141" t="s">
        <v>103</v>
      </c>
      <c r="B185" s="41" t="str">
        <f>VLOOKUP(A185,[1]renewable_data!$B$2:$C$101,2,TRUE)</f>
        <v>AP</v>
      </c>
      <c r="C185" s="39" t="s">
        <v>728</v>
      </c>
    </row>
    <row r="186" spans="1:3" x14ac:dyDescent="0.3">
      <c r="A186" s="141" t="s">
        <v>103</v>
      </c>
      <c r="B186" s="41" t="str">
        <f>VLOOKUP(A186,[1]renewable_data!$B$2:$C$101,2,TRUE)</f>
        <v>AP</v>
      </c>
      <c r="C186" s="39" t="s">
        <v>728</v>
      </c>
    </row>
    <row r="187" spans="1:3" x14ac:dyDescent="0.3">
      <c r="A187" s="141" t="s">
        <v>103</v>
      </c>
      <c r="B187" s="41" t="str">
        <f>VLOOKUP(A187,[1]renewable_data!$B$2:$C$101,2,TRUE)</f>
        <v>AP</v>
      </c>
      <c r="C187" s="39" t="s">
        <v>728</v>
      </c>
    </row>
    <row r="188" spans="1:3" x14ac:dyDescent="0.3">
      <c r="A188" s="141" t="s">
        <v>103</v>
      </c>
      <c r="B188" s="41" t="str">
        <f>VLOOKUP(A188,[1]renewable_data!$B$2:$C$101,2,TRUE)</f>
        <v>AP</v>
      </c>
      <c r="C188" s="39" t="s">
        <v>728</v>
      </c>
    </row>
    <row r="189" spans="1:3" x14ac:dyDescent="0.3">
      <c r="A189" s="142" t="s">
        <v>104</v>
      </c>
      <c r="B189" s="41" t="str">
        <f>VLOOKUP(A189,[1]renewable_data!$B$2:$C$101,2,TRUE)</f>
        <v>MP</v>
      </c>
      <c r="C189" s="39" t="s">
        <v>733</v>
      </c>
    </row>
    <row r="190" spans="1:3" x14ac:dyDescent="0.3">
      <c r="A190" s="142" t="s">
        <v>104</v>
      </c>
      <c r="B190" s="41" t="str">
        <f>VLOOKUP(A190,[1]renewable_data!$B$2:$C$101,2,TRUE)</f>
        <v>MP</v>
      </c>
      <c r="C190" s="39" t="s">
        <v>733</v>
      </c>
    </row>
    <row r="191" spans="1:3" x14ac:dyDescent="0.3">
      <c r="A191" s="141" t="s">
        <v>9</v>
      </c>
      <c r="B191" s="41" t="str">
        <f>VLOOKUP(A191,[1]renewable_data!$B$2:$C$101,2,TRUE)</f>
        <v>AP</v>
      </c>
      <c r="C191" s="39" t="s">
        <v>728</v>
      </c>
    </row>
    <row r="192" spans="1:3" x14ac:dyDescent="0.3">
      <c r="A192" s="141" t="s">
        <v>65</v>
      </c>
      <c r="B192" s="41" t="str">
        <f>VLOOKUP(A192,[1]renewable_data!$B$2:$C$101,2,TRUE)</f>
        <v>AP</v>
      </c>
      <c r="C192" s="39" t="s">
        <v>728</v>
      </c>
    </row>
    <row r="193" spans="1:3" x14ac:dyDescent="0.3">
      <c r="A193" s="143" t="s">
        <v>105</v>
      </c>
      <c r="B193" s="144" t="s">
        <v>728</v>
      </c>
      <c r="C193" s="39" t="s">
        <v>728</v>
      </c>
    </row>
    <row r="194" spans="1:3" x14ac:dyDescent="0.3">
      <c r="A194" s="143" t="s">
        <v>245</v>
      </c>
      <c r="B194" s="144" t="s">
        <v>728</v>
      </c>
      <c r="C194" s="39" t="s">
        <v>728</v>
      </c>
    </row>
    <row r="195" spans="1:3" x14ac:dyDescent="0.3">
      <c r="A195" s="143" t="s">
        <v>246</v>
      </c>
      <c r="B195" s="144" t="s">
        <v>728</v>
      </c>
      <c r="C195" s="39" t="s">
        <v>728</v>
      </c>
    </row>
    <row r="196" spans="1:3" x14ac:dyDescent="0.3">
      <c r="A196" s="143" t="s">
        <v>247</v>
      </c>
      <c r="B196" s="144" t="s">
        <v>728</v>
      </c>
      <c r="C196" s="39" t="s">
        <v>728</v>
      </c>
    </row>
    <row r="197" spans="1:3" x14ac:dyDescent="0.3">
      <c r="A197" s="143" t="s">
        <v>248</v>
      </c>
      <c r="B197" s="144" t="s">
        <v>728</v>
      </c>
      <c r="C197" s="39" t="s">
        <v>728</v>
      </c>
    </row>
    <row r="198" spans="1:3" x14ac:dyDescent="0.3">
      <c r="A198" s="143" t="s">
        <v>249</v>
      </c>
      <c r="B198" s="144" t="s">
        <v>728</v>
      </c>
      <c r="C198" s="39" t="s">
        <v>728</v>
      </c>
    </row>
    <row r="199" spans="1:3" x14ac:dyDescent="0.3">
      <c r="A199" s="143" t="s">
        <v>250</v>
      </c>
      <c r="B199" s="144" t="s">
        <v>728</v>
      </c>
      <c r="C199" s="39" t="s">
        <v>728</v>
      </c>
    </row>
    <row r="200" spans="1:3" x14ac:dyDescent="0.3">
      <c r="A200" s="143" t="s">
        <v>251</v>
      </c>
      <c r="B200" s="144" t="s">
        <v>728</v>
      </c>
      <c r="C200" s="39" t="s">
        <v>728</v>
      </c>
    </row>
    <row r="201" spans="1:3" x14ac:dyDescent="0.3">
      <c r="A201" s="143" t="s">
        <v>255</v>
      </c>
      <c r="B201" s="144" t="s">
        <v>733</v>
      </c>
      <c r="C201" s="39" t="s">
        <v>733</v>
      </c>
    </row>
    <row r="202" spans="1:3" x14ac:dyDescent="0.3">
      <c r="A202" s="143" t="s">
        <v>256</v>
      </c>
      <c r="B202" s="144" t="s">
        <v>733</v>
      </c>
      <c r="C202" s="39" t="s">
        <v>733</v>
      </c>
    </row>
    <row r="203" spans="1:3" x14ac:dyDescent="0.3">
      <c r="A203" s="143" t="s">
        <v>257</v>
      </c>
      <c r="B203" s="144" t="s">
        <v>733</v>
      </c>
      <c r="C203" s="39" t="s">
        <v>733</v>
      </c>
    </row>
    <row r="204" spans="1:3" x14ac:dyDescent="0.3">
      <c r="A204" s="143" t="s">
        <v>258</v>
      </c>
      <c r="B204" s="144" t="s">
        <v>733</v>
      </c>
      <c r="C204" s="39" t="s">
        <v>733</v>
      </c>
    </row>
    <row r="205" spans="1:3" x14ac:dyDescent="0.3">
      <c r="A205" s="143" t="s">
        <v>259</v>
      </c>
      <c r="B205" s="144" t="s">
        <v>733</v>
      </c>
      <c r="C205" s="39" t="s">
        <v>733</v>
      </c>
    </row>
    <row r="206" spans="1:3" x14ac:dyDescent="0.3">
      <c r="A206" s="143" t="s">
        <v>260</v>
      </c>
      <c r="B206" s="144" t="s">
        <v>733</v>
      </c>
      <c r="C206" s="39" t="s">
        <v>733</v>
      </c>
    </row>
    <row r="207" spans="1:3" x14ac:dyDescent="0.3">
      <c r="A207" s="143" t="s">
        <v>261</v>
      </c>
      <c r="B207" s="144" t="s">
        <v>733</v>
      </c>
      <c r="C207" s="39" t="s">
        <v>733</v>
      </c>
    </row>
    <row r="208" spans="1:3" x14ac:dyDescent="0.3">
      <c r="A208" s="143" t="s">
        <v>262</v>
      </c>
      <c r="B208" s="144" t="s">
        <v>733</v>
      </c>
      <c r="C208" s="39" t="s">
        <v>733</v>
      </c>
    </row>
    <row r="209" spans="1:3" x14ac:dyDescent="0.3">
      <c r="A209" s="143" t="s">
        <v>263</v>
      </c>
      <c r="B209" s="144" t="s">
        <v>733</v>
      </c>
      <c r="C209" s="39" t="s">
        <v>733</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62E86-1D29-4911-AA4E-02A957BDDFCF}">
  <sheetPr>
    <tabColor rgb="FFFFC000"/>
  </sheetPr>
  <dimension ref="A1:C97"/>
  <sheetViews>
    <sheetView showGridLines="0" workbookViewId="0">
      <selection activeCell="G9" sqref="G9"/>
    </sheetView>
  </sheetViews>
  <sheetFormatPr defaultRowHeight="14.4" x14ac:dyDescent="0.3"/>
  <cols>
    <col min="1" max="1" width="15.44140625" bestFit="1" customWidth="1"/>
    <col min="2" max="2" width="5.5546875" bestFit="1" customWidth="1"/>
    <col min="3" max="3" width="10.88671875" bestFit="1" customWidth="1"/>
  </cols>
  <sheetData>
    <row r="1" spans="1:3" x14ac:dyDescent="0.3">
      <c r="A1" s="133" t="s">
        <v>185</v>
      </c>
      <c r="B1" s="133" t="s">
        <v>184</v>
      </c>
      <c r="C1" s="133" t="s">
        <v>567</v>
      </c>
    </row>
    <row r="2" spans="1:3" x14ac:dyDescent="0.3">
      <c r="A2" s="27">
        <v>45476</v>
      </c>
      <c r="B2" s="2">
        <v>1</v>
      </c>
      <c r="C2" s="2">
        <v>2000</v>
      </c>
    </row>
    <row r="3" spans="1:3" x14ac:dyDescent="0.3">
      <c r="A3" s="27">
        <v>45476.010416666664</v>
      </c>
      <c r="B3" s="2">
        <v>2</v>
      </c>
      <c r="C3" s="2">
        <v>3000</v>
      </c>
    </row>
    <row r="4" spans="1:3" x14ac:dyDescent="0.3">
      <c r="A4" s="27">
        <v>45476.020833333328</v>
      </c>
      <c r="B4" s="2">
        <v>3</v>
      </c>
      <c r="C4" s="2">
        <v>5000</v>
      </c>
    </row>
    <row r="5" spans="1:3" x14ac:dyDescent="0.3">
      <c r="A5" s="27">
        <v>45476.031249999993</v>
      </c>
      <c r="B5" s="2">
        <v>4</v>
      </c>
      <c r="C5" s="2">
        <v>4000</v>
      </c>
    </row>
    <row r="6" spans="1:3" x14ac:dyDescent="0.3">
      <c r="A6" s="27">
        <v>45476.041666666657</v>
      </c>
      <c r="B6" s="2">
        <v>5</v>
      </c>
      <c r="C6" s="2">
        <v>2000</v>
      </c>
    </row>
    <row r="7" spans="1:3" x14ac:dyDescent="0.3">
      <c r="A7" s="27">
        <v>45476.052083333321</v>
      </c>
      <c r="B7" s="2">
        <v>6</v>
      </c>
      <c r="C7" s="2">
        <v>3000</v>
      </c>
    </row>
    <row r="8" spans="1:3" x14ac:dyDescent="0.3">
      <c r="A8" s="27">
        <v>45476.062499999985</v>
      </c>
      <c r="B8" s="2">
        <v>7</v>
      </c>
      <c r="C8" s="2">
        <v>5000</v>
      </c>
    </row>
    <row r="9" spans="1:3" x14ac:dyDescent="0.3">
      <c r="A9" s="27">
        <v>45476.07291666665</v>
      </c>
      <c r="B9" s="2">
        <v>8</v>
      </c>
      <c r="C9" s="2">
        <v>4000</v>
      </c>
    </row>
    <row r="10" spans="1:3" x14ac:dyDescent="0.3">
      <c r="A10" s="27">
        <v>45476.083333333314</v>
      </c>
      <c r="B10" s="2">
        <v>9</v>
      </c>
      <c r="C10" s="2">
        <v>2000</v>
      </c>
    </row>
    <row r="11" spans="1:3" x14ac:dyDescent="0.3">
      <c r="A11" s="27">
        <v>45476.093749999978</v>
      </c>
      <c r="B11" s="2">
        <v>10</v>
      </c>
      <c r="C11" s="2">
        <v>3000</v>
      </c>
    </row>
    <row r="12" spans="1:3" x14ac:dyDescent="0.3">
      <c r="A12" s="27">
        <v>45476.104166666642</v>
      </c>
      <c r="B12" s="2">
        <v>11</v>
      </c>
      <c r="C12" s="2">
        <v>5000</v>
      </c>
    </row>
    <row r="13" spans="1:3" x14ac:dyDescent="0.3">
      <c r="A13" s="27">
        <v>45476.114583333307</v>
      </c>
      <c r="B13" s="2">
        <v>12</v>
      </c>
      <c r="C13" s="2">
        <v>4000</v>
      </c>
    </row>
    <row r="14" spans="1:3" x14ac:dyDescent="0.3">
      <c r="A14" s="27">
        <v>45476.124999999971</v>
      </c>
      <c r="B14" s="2">
        <v>13</v>
      </c>
      <c r="C14" s="2">
        <v>2000</v>
      </c>
    </row>
    <row r="15" spans="1:3" x14ac:dyDescent="0.3">
      <c r="A15" s="27">
        <v>45476.135416666635</v>
      </c>
      <c r="B15" s="2">
        <v>14</v>
      </c>
      <c r="C15" s="2">
        <v>3000</v>
      </c>
    </row>
    <row r="16" spans="1:3" x14ac:dyDescent="0.3">
      <c r="A16" s="27">
        <v>45476.145833333299</v>
      </c>
      <c r="B16" s="2">
        <v>15</v>
      </c>
      <c r="C16" s="2">
        <v>5000</v>
      </c>
    </row>
    <row r="17" spans="1:3" x14ac:dyDescent="0.3">
      <c r="A17" s="27">
        <v>45476.156249999964</v>
      </c>
      <c r="B17" s="2">
        <v>16</v>
      </c>
      <c r="C17" s="2">
        <v>4000</v>
      </c>
    </row>
    <row r="18" spans="1:3" x14ac:dyDescent="0.3">
      <c r="A18" s="27">
        <v>45476.166666666628</v>
      </c>
      <c r="B18" s="2">
        <v>17</v>
      </c>
      <c r="C18" s="2">
        <v>2000</v>
      </c>
    </row>
    <row r="19" spans="1:3" x14ac:dyDescent="0.3">
      <c r="A19" s="27">
        <v>45476.177083333292</v>
      </c>
      <c r="B19" s="2">
        <v>18</v>
      </c>
      <c r="C19" s="2">
        <v>3000</v>
      </c>
    </row>
    <row r="20" spans="1:3" x14ac:dyDescent="0.3">
      <c r="A20" s="27">
        <v>45476.187499999956</v>
      </c>
      <c r="B20" s="2">
        <v>19</v>
      </c>
      <c r="C20" s="2">
        <v>5000</v>
      </c>
    </row>
    <row r="21" spans="1:3" x14ac:dyDescent="0.3">
      <c r="A21" s="27">
        <v>45476.197916666621</v>
      </c>
      <c r="B21" s="2">
        <v>20</v>
      </c>
      <c r="C21" s="2">
        <v>4000</v>
      </c>
    </row>
    <row r="22" spans="1:3" x14ac:dyDescent="0.3">
      <c r="A22" s="27">
        <v>45476.208333333285</v>
      </c>
      <c r="B22" s="2">
        <v>21</v>
      </c>
      <c r="C22" s="2">
        <v>2000</v>
      </c>
    </row>
    <row r="23" spans="1:3" x14ac:dyDescent="0.3">
      <c r="A23" s="27">
        <v>45476.218749999949</v>
      </c>
      <c r="B23" s="2">
        <v>22</v>
      </c>
      <c r="C23" s="2">
        <v>3000</v>
      </c>
    </row>
    <row r="24" spans="1:3" x14ac:dyDescent="0.3">
      <c r="A24" s="27">
        <v>45476.229166666613</v>
      </c>
      <c r="B24" s="2">
        <v>23</v>
      </c>
      <c r="C24" s="2">
        <v>5000</v>
      </c>
    </row>
    <row r="25" spans="1:3" x14ac:dyDescent="0.3">
      <c r="A25" s="27">
        <v>45476.239583333278</v>
      </c>
      <c r="B25" s="2">
        <v>24</v>
      </c>
      <c r="C25" s="2">
        <v>4000</v>
      </c>
    </row>
    <row r="26" spans="1:3" x14ac:dyDescent="0.3">
      <c r="A26" s="27">
        <v>45476.249999999942</v>
      </c>
      <c r="B26" s="2">
        <v>25</v>
      </c>
      <c r="C26" s="2">
        <v>2000</v>
      </c>
    </row>
    <row r="27" spans="1:3" x14ac:dyDescent="0.3">
      <c r="A27" s="27">
        <v>45476.260416666606</v>
      </c>
      <c r="B27" s="2">
        <v>26</v>
      </c>
      <c r="C27" s="2">
        <v>3000</v>
      </c>
    </row>
    <row r="28" spans="1:3" x14ac:dyDescent="0.3">
      <c r="A28" s="27">
        <v>45476.27083333327</v>
      </c>
      <c r="B28" s="2">
        <v>27</v>
      </c>
      <c r="C28" s="2">
        <v>5000</v>
      </c>
    </row>
    <row r="29" spans="1:3" x14ac:dyDescent="0.3">
      <c r="A29" s="27">
        <v>45476.281249999935</v>
      </c>
      <c r="B29" s="2">
        <v>28</v>
      </c>
      <c r="C29" s="2">
        <v>4000</v>
      </c>
    </row>
    <row r="30" spans="1:3" x14ac:dyDescent="0.3">
      <c r="A30" s="27">
        <v>45476.291666666599</v>
      </c>
      <c r="B30" s="2">
        <v>29</v>
      </c>
      <c r="C30" s="2">
        <v>2000</v>
      </c>
    </row>
    <row r="31" spans="1:3" x14ac:dyDescent="0.3">
      <c r="A31" s="27">
        <v>45476.302083333263</v>
      </c>
      <c r="B31" s="2">
        <v>30</v>
      </c>
      <c r="C31" s="2">
        <v>3000</v>
      </c>
    </row>
    <row r="32" spans="1:3" x14ac:dyDescent="0.3">
      <c r="A32" s="27">
        <v>45476.312499999927</v>
      </c>
      <c r="B32" s="2">
        <v>31</v>
      </c>
      <c r="C32" s="2">
        <v>5000</v>
      </c>
    </row>
    <row r="33" spans="1:3" x14ac:dyDescent="0.3">
      <c r="A33" s="27">
        <v>45476.322916666591</v>
      </c>
      <c r="B33" s="2">
        <v>32</v>
      </c>
      <c r="C33" s="2">
        <v>4000</v>
      </c>
    </row>
    <row r="34" spans="1:3" x14ac:dyDescent="0.3">
      <c r="A34" s="27">
        <v>45476.333333333256</v>
      </c>
      <c r="B34" s="2">
        <v>33</v>
      </c>
      <c r="C34" s="2">
        <v>2000</v>
      </c>
    </row>
    <row r="35" spans="1:3" x14ac:dyDescent="0.3">
      <c r="A35" s="27">
        <v>45476.34374999992</v>
      </c>
      <c r="B35" s="2">
        <v>34</v>
      </c>
      <c r="C35" s="2">
        <v>3000</v>
      </c>
    </row>
    <row r="36" spans="1:3" x14ac:dyDescent="0.3">
      <c r="A36" s="27">
        <v>45476.354166666584</v>
      </c>
      <c r="B36" s="2">
        <v>35</v>
      </c>
      <c r="C36" s="2">
        <v>5000</v>
      </c>
    </row>
    <row r="37" spans="1:3" x14ac:dyDescent="0.3">
      <c r="A37" s="27">
        <v>45476.364583333248</v>
      </c>
      <c r="B37" s="2">
        <v>36</v>
      </c>
      <c r="C37" s="2">
        <v>4000</v>
      </c>
    </row>
    <row r="38" spans="1:3" x14ac:dyDescent="0.3">
      <c r="A38" s="27">
        <v>45476.374999999913</v>
      </c>
      <c r="B38" s="2">
        <v>37</v>
      </c>
      <c r="C38" s="2">
        <v>2000</v>
      </c>
    </row>
    <row r="39" spans="1:3" x14ac:dyDescent="0.3">
      <c r="A39" s="27">
        <v>45476.385416666577</v>
      </c>
      <c r="B39" s="2">
        <v>38</v>
      </c>
      <c r="C39" s="2">
        <v>3000</v>
      </c>
    </row>
    <row r="40" spans="1:3" x14ac:dyDescent="0.3">
      <c r="A40" s="27">
        <v>45476.395833333241</v>
      </c>
      <c r="B40" s="2">
        <v>39</v>
      </c>
      <c r="C40" s="2">
        <v>5000</v>
      </c>
    </row>
    <row r="41" spans="1:3" x14ac:dyDescent="0.3">
      <c r="A41" s="27">
        <v>45476.406249999905</v>
      </c>
      <c r="B41" s="2">
        <v>40</v>
      </c>
      <c r="C41" s="2">
        <v>4000</v>
      </c>
    </row>
    <row r="42" spans="1:3" x14ac:dyDescent="0.3">
      <c r="A42" s="27">
        <v>45476.41666666657</v>
      </c>
      <c r="B42" s="2">
        <v>41</v>
      </c>
      <c r="C42" s="2">
        <v>2000</v>
      </c>
    </row>
    <row r="43" spans="1:3" x14ac:dyDescent="0.3">
      <c r="A43" s="27">
        <v>45476.427083333234</v>
      </c>
      <c r="B43" s="2">
        <v>42</v>
      </c>
      <c r="C43" s="2">
        <v>3000</v>
      </c>
    </row>
    <row r="44" spans="1:3" x14ac:dyDescent="0.3">
      <c r="A44" s="27">
        <v>45476.437499999898</v>
      </c>
      <c r="B44" s="2">
        <v>43</v>
      </c>
      <c r="C44" s="2">
        <v>5000</v>
      </c>
    </row>
    <row r="45" spans="1:3" x14ac:dyDescent="0.3">
      <c r="A45" s="27">
        <v>45476.447916666562</v>
      </c>
      <c r="B45" s="2">
        <v>44</v>
      </c>
      <c r="C45" s="2">
        <v>4000</v>
      </c>
    </row>
    <row r="46" spans="1:3" x14ac:dyDescent="0.3">
      <c r="A46" s="27">
        <v>45476.458333333227</v>
      </c>
      <c r="B46" s="2">
        <v>45</v>
      </c>
      <c r="C46" s="2">
        <v>2000</v>
      </c>
    </row>
    <row r="47" spans="1:3" x14ac:dyDescent="0.3">
      <c r="A47" s="27">
        <v>45476.468749999891</v>
      </c>
      <c r="B47" s="2">
        <v>46</v>
      </c>
      <c r="C47" s="2">
        <v>3000</v>
      </c>
    </row>
    <row r="48" spans="1:3" x14ac:dyDescent="0.3">
      <c r="A48" s="27">
        <v>45476.479166666555</v>
      </c>
      <c r="B48" s="2">
        <v>47</v>
      </c>
      <c r="C48" s="2">
        <v>5000</v>
      </c>
    </row>
    <row r="49" spans="1:3" x14ac:dyDescent="0.3">
      <c r="A49" s="27">
        <v>45476.489583333219</v>
      </c>
      <c r="B49" s="2">
        <v>48</v>
      </c>
      <c r="C49" s="2">
        <v>4000</v>
      </c>
    </row>
    <row r="50" spans="1:3" x14ac:dyDescent="0.3">
      <c r="A50" s="27">
        <v>45476.499999999884</v>
      </c>
      <c r="B50" s="2">
        <v>49</v>
      </c>
      <c r="C50" s="2">
        <v>2000</v>
      </c>
    </row>
    <row r="51" spans="1:3" x14ac:dyDescent="0.3">
      <c r="A51" s="27">
        <v>45476.510416666548</v>
      </c>
      <c r="B51" s="2">
        <v>50</v>
      </c>
      <c r="C51" s="2">
        <v>3000</v>
      </c>
    </row>
    <row r="52" spans="1:3" x14ac:dyDescent="0.3">
      <c r="A52" s="27">
        <v>45476.520833333212</v>
      </c>
      <c r="B52" s="2">
        <v>51</v>
      </c>
      <c r="C52" s="2">
        <v>5000</v>
      </c>
    </row>
    <row r="53" spans="1:3" x14ac:dyDescent="0.3">
      <c r="A53" s="27">
        <v>45476.531249999876</v>
      </c>
      <c r="B53" s="2">
        <v>52</v>
      </c>
      <c r="C53" s="2">
        <v>4000</v>
      </c>
    </row>
    <row r="54" spans="1:3" x14ac:dyDescent="0.3">
      <c r="A54" s="27">
        <v>45476.541666666541</v>
      </c>
      <c r="B54" s="2">
        <v>53</v>
      </c>
      <c r="C54" s="2">
        <v>2000</v>
      </c>
    </row>
    <row r="55" spans="1:3" x14ac:dyDescent="0.3">
      <c r="A55" s="27">
        <v>45476.552083333205</v>
      </c>
      <c r="B55" s="2">
        <v>54</v>
      </c>
      <c r="C55" s="2">
        <v>3000</v>
      </c>
    </row>
    <row r="56" spans="1:3" x14ac:dyDescent="0.3">
      <c r="A56" s="27">
        <v>45476.562499999869</v>
      </c>
      <c r="B56" s="2">
        <v>55</v>
      </c>
      <c r="C56" s="2">
        <v>5000</v>
      </c>
    </row>
    <row r="57" spans="1:3" x14ac:dyDescent="0.3">
      <c r="A57" s="27">
        <v>45476.572916666533</v>
      </c>
      <c r="B57" s="2">
        <v>56</v>
      </c>
      <c r="C57" s="2">
        <v>4000</v>
      </c>
    </row>
    <row r="58" spans="1:3" x14ac:dyDescent="0.3">
      <c r="A58" s="27">
        <v>45476.583333333198</v>
      </c>
      <c r="B58" s="2">
        <v>57</v>
      </c>
      <c r="C58" s="2">
        <v>2000</v>
      </c>
    </row>
    <row r="59" spans="1:3" x14ac:dyDescent="0.3">
      <c r="A59" s="27">
        <v>45476.593749999862</v>
      </c>
      <c r="B59" s="2">
        <v>58</v>
      </c>
      <c r="C59" s="2">
        <v>3000</v>
      </c>
    </row>
    <row r="60" spans="1:3" x14ac:dyDescent="0.3">
      <c r="A60" s="27">
        <v>45476.604166666526</v>
      </c>
      <c r="B60" s="2">
        <v>59</v>
      </c>
      <c r="C60" s="2">
        <v>5000</v>
      </c>
    </row>
    <row r="61" spans="1:3" x14ac:dyDescent="0.3">
      <c r="A61" s="27">
        <v>45476.61458333319</v>
      </c>
      <c r="B61" s="2">
        <v>60</v>
      </c>
      <c r="C61" s="2">
        <v>4000</v>
      </c>
    </row>
    <row r="62" spans="1:3" x14ac:dyDescent="0.3">
      <c r="A62" s="27">
        <v>45476.624999999854</v>
      </c>
      <c r="B62" s="2">
        <v>61</v>
      </c>
      <c r="C62" s="2">
        <v>2000</v>
      </c>
    </row>
    <row r="63" spans="1:3" x14ac:dyDescent="0.3">
      <c r="A63" s="27">
        <v>45476.635416666519</v>
      </c>
      <c r="B63" s="2">
        <v>62</v>
      </c>
      <c r="C63" s="2">
        <v>3000</v>
      </c>
    </row>
    <row r="64" spans="1:3" x14ac:dyDescent="0.3">
      <c r="A64" s="27">
        <v>45476.645833333183</v>
      </c>
      <c r="B64" s="2">
        <v>63</v>
      </c>
      <c r="C64" s="2">
        <v>5000</v>
      </c>
    </row>
    <row r="65" spans="1:3" x14ac:dyDescent="0.3">
      <c r="A65" s="27">
        <v>45476.656249999847</v>
      </c>
      <c r="B65" s="2">
        <v>64</v>
      </c>
      <c r="C65" s="2">
        <v>4000</v>
      </c>
    </row>
    <row r="66" spans="1:3" x14ac:dyDescent="0.3">
      <c r="A66" s="27">
        <v>45476.666666666511</v>
      </c>
      <c r="B66" s="2">
        <v>65</v>
      </c>
      <c r="C66" s="2">
        <v>2000</v>
      </c>
    </row>
    <row r="67" spans="1:3" x14ac:dyDescent="0.3">
      <c r="A67" s="27">
        <v>45476.677083333176</v>
      </c>
      <c r="B67" s="2">
        <v>66</v>
      </c>
      <c r="C67" s="2">
        <v>3000</v>
      </c>
    </row>
    <row r="68" spans="1:3" x14ac:dyDescent="0.3">
      <c r="A68" s="27">
        <v>45476.68749999984</v>
      </c>
      <c r="B68" s="2">
        <v>67</v>
      </c>
      <c r="C68" s="2">
        <v>5000</v>
      </c>
    </row>
    <row r="69" spans="1:3" x14ac:dyDescent="0.3">
      <c r="A69" s="27">
        <v>45476.697916666504</v>
      </c>
      <c r="B69" s="2">
        <v>68</v>
      </c>
      <c r="C69" s="2">
        <v>4000</v>
      </c>
    </row>
    <row r="70" spans="1:3" x14ac:dyDescent="0.3">
      <c r="A70" s="27">
        <v>45476.708333333168</v>
      </c>
      <c r="B70" s="2">
        <v>69</v>
      </c>
      <c r="C70" s="2">
        <v>2000</v>
      </c>
    </row>
    <row r="71" spans="1:3" x14ac:dyDescent="0.3">
      <c r="A71" s="27">
        <v>45476.718749999833</v>
      </c>
      <c r="B71" s="2">
        <v>70</v>
      </c>
      <c r="C71" s="2">
        <v>3000</v>
      </c>
    </row>
    <row r="72" spans="1:3" x14ac:dyDescent="0.3">
      <c r="A72" s="27">
        <v>45476.729166666497</v>
      </c>
      <c r="B72" s="2">
        <v>71</v>
      </c>
      <c r="C72" s="2">
        <v>5000</v>
      </c>
    </row>
    <row r="73" spans="1:3" x14ac:dyDescent="0.3">
      <c r="A73" s="27">
        <v>45476.739583333161</v>
      </c>
      <c r="B73" s="2">
        <v>72</v>
      </c>
      <c r="C73" s="2">
        <v>4000</v>
      </c>
    </row>
    <row r="74" spans="1:3" x14ac:dyDescent="0.3">
      <c r="A74" s="27">
        <v>45476.749999999825</v>
      </c>
      <c r="B74" s="2">
        <v>73</v>
      </c>
      <c r="C74" s="2">
        <v>2000</v>
      </c>
    </row>
    <row r="75" spans="1:3" x14ac:dyDescent="0.3">
      <c r="A75" s="27">
        <v>45476.76041666649</v>
      </c>
      <c r="B75" s="2">
        <v>74</v>
      </c>
      <c r="C75" s="2">
        <v>3000</v>
      </c>
    </row>
    <row r="76" spans="1:3" x14ac:dyDescent="0.3">
      <c r="A76" s="27">
        <v>45476.770833333154</v>
      </c>
      <c r="B76" s="2">
        <v>75</v>
      </c>
      <c r="C76" s="2">
        <v>5000</v>
      </c>
    </row>
    <row r="77" spans="1:3" x14ac:dyDescent="0.3">
      <c r="A77" s="27">
        <v>45476.781249999818</v>
      </c>
      <c r="B77" s="2">
        <v>76</v>
      </c>
      <c r="C77" s="2">
        <v>4000</v>
      </c>
    </row>
    <row r="78" spans="1:3" x14ac:dyDescent="0.3">
      <c r="A78" s="27">
        <v>45476.791666666482</v>
      </c>
      <c r="B78" s="2">
        <v>77</v>
      </c>
      <c r="C78" s="2">
        <v>2000</v>
      </c>
    </row>
    <row r="79" spans="1:3" x14ac:dyDescent="0.3">
      <c r="A79" s="27">
        <v>45476.802083333147</v>
      </c>
      <c r="B79" s="2">
        <v>78</v>
      </c>
      <c r="C79" s="2">
        <v>3000</v>
      </c>
    </row>
    <row r="80" spans="1:3" x14ac:dyDescent="0.3">
      <c r="A80" s="27">
        <v>45476.812499999811</v>
      </c>
      <c r="B80" s="2">
        <v>79</v>
      </c>
      <c r="C80" s="2">
        <v>5000</v>
      </c>
    </row>
    <row r="81" spans="1:3" x14ac:dyDescent="0.3">
      <c r="A81" s="27">
        <v>45476.822916666475</v>
      </c>
      <c r="B81" s="2">
        <v>80</v>
      </c>
      <c r="C81" s="2">
        <v>4000</v>
      </c>
    </row>
    <row r="82" spans="1:3" x14ac:dyDescent="0.3">
      <c r="A82" s="27">
        <v>45476.833333333139</v>
      </c>
      <c r="B82" s="2">
        <v>81</v>
      </c>
      <c r="C82" s="2">
        <v>2000</v>
      </c>
    </row>
    <row r="83" spans="1:3" x14ac:dyDescent="0.3">
      <c r="A83" s="27">
        <v>45476.843749999804</v>
      </c>
      <c r="B83" s="2">
        <v>82</v>
      </c>
      <c r="C83" s="2">
        <v>3000</v>
      </c>
    </row>
    <row r="84" spans="1:3" x14ac:dyDescent="0.3">
      <c r="A84" s="27">
        <v>45476.854166666468</v>
      </c>
      <c r="B84" s="2">
        <v>83</v>
      </c>
      <c r="C84" s="2">
        <v>5000</v>
      </c>
    </row>
    <row r="85" spans="1:3" x14ac:dyDescent="0.3">
      <c r="A85" s="27">
        <v>45476.864583333132</v>
      </c>
      <c r="B85" s="2">
        <v>84</v>
      </c>
      <c r="C85" s="2">
        <v>4000</v>
      </c>
    </row>
    <row r="86" spans="1:3" x14ac:dyDescent="0.3">
      <c r="A86" s="27">
        <v>45476.874999999796</v>
      </c>
      <c r="B86" s="2">
        <v>85</v>
      </c>
      <c r="C86" s="2">
        <v>2000</v>
      </c>
    </row>
    <row r="87" spans="1:3" x14ac:dyDescent="0.3">
      <c r="A87" s="27">
        <v>45476.885416666461</v>
      </c>
      <c r="B87" s="2">
        <v>86</v>
      </c>
      <c r="C87" s="2">
        <v>3000</v>
      </c>
    </row>
    <row r="88" spans="1:3" x14ac:dyDescent="0.3">
      <c r="A88" s="27">
        <v>45476.895833333125</v>
      </c>
      <c r="B88" s="2">
        <v>87</v>
      </c>
      <c r="C88" s="2">
        <v>5000</v>
      </c>
    </row>
    <row r="89" spans="1:3" x14ac:dyDescent="0.3">
      <c r="A89" s="27">
        <v>45476.906249999789</v>
      </c>
      <c r="B89" s="2">
        <v>88</v>
      </c>
      <c r="C89" s="2">
        <v>4000</v>
      </c>
    </row>
    <row r="90" spans="1:3" x14ac:dyDescent="0.3">
      <c r="A90" s="27">
        <v>45476.916666666453</v>
      </c>
      <c r="B90" s="2">
        <v>89</v>
      </c>
      <c r="C90" s="2">
        <v>2000</v>
      </c>
    </row>
    <row r="91" spans="1:3" x14ac:dyDescent="0.3">
      <c r="A91" s="27">
        <v>45476.927083333117</v>
      </c>
      <c r="B91" s="2">
        <v>90</v>
      </c>
      <c r="C91" s="2">
        <v>3000</v>
      </c>
    </row>
    <row r="92" spans="1:3" x14ac:dyDescent="0.3">
      <c r="A92" s="27">
        <v>45476.937499999782</v>
      </c>
      <c r="B92" s="2">
        <v>91</v>
      </c>
      <c r="C92" s="2">
        <v>5000</v>
      </c>
    </row>
    <row r="93" spans="1:3" x14ac:dyDescent="0.3">
      <c r="A93" s="27">
        <v>45476.947916666446</v>
      </c>
      <c r="B93" s="2">
        <v>92</v>
      </c>
      <c r="C93" s="2">
        <v>4000</v>
      </c>
    </row>
    <row r="94" spans="1:3" x14ac:dyDescent="0.3">
      <c r="A94" s="27">
        <v>45476.95833333311</v>
      </c>
      <c r="B94" s="2">
        <v>93</v>
      </c>
      <c r="C94" s="2">
        <v>2000</v>
      </c>
    </row>
    <row r="95" spans="1:3" x14ac:dyDescent="0.3">
      <c r="A95" s="27">
        <v>45476.968749999774</v>
      </c>
      <c r="B95" s="2">
        <v>94</v>
      </c>
      <c r="C95" s="2">
        <v>3000</v>
      </c>
    </row>
    <row r="96" spans="1:3" x14ac:dyDescent="0.3">
      <c r="A96" s="27">
        <v>45476.979166666439</v>
      </c>
      <c r="B96" s="2">
        <v>95</v>
      </c>
      <c r="C96" s="2">
        <v>5000</v>
      </c>
    </row>
    <row r="97" spans="1:3" x14ac:dyDescent="0.3">
      <c r="A97" s="27">
        <v>45476.989583333103</v>
      </c>
      <c r="B97" s="2">
        <v>96</v>
      </c>
      <c r="C97" s="2">
        <v>4000</v>
      </c>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76A79-CFAE-43C1-9F52-5D527668071F}">
  <sheetPr>
    <tabColor rgb="FFFFC000"/>
  </sheetPr>
  <dimension ref="A1:O10"/>
  <sheetViews>
    <sheetView workbookViewId="0">
      <pane xSplit="2" ySplit="1" topLeftCell="I2" activePane="bottomRight" state="frozen"/>
      <selection pane="topRight" activeCell="C1" sqref="C1"/>
      <selection pane="bottomLeft" activeCell="A2" sqref="A2"/>
      <selection pane="bottomRight" activeCell="M2" sqref="M2"/>
    </sheetView>
  </sheetViews>
  <sheetFormatPr defaultRowHeight="14.4" x14ac:dyDescent="0.3"/>
  <cols>
    <col min="1" max="1" width="21.33203125" bestFit="1" customWidth="1"/>
    <col min="2" max="2" width="20.88671875" bestFit="1" customWidth="1"/>
    <col min="3" max="4" width="13.33203125" customWidth="1"/>
    <col min="5" max="5" width="16.5546875" bestFit="1" customWidth="1"/>
    <col min="6" max="6" width="15.44140625" bestFit="1" customWidth="1"/>
    <col min="7" max="7" width="16.5546875" bestFit="1" customWidth="1"/>
    <col min="8" max="8" width="19.44140625" bestFit="1" customWidth="1"/>
    <col min="9" max="9" width="19.6640625" bestFit="1" customWidth="1"/>
    <col min="10" max="10" width="20.6640625" bestFit="1" customWidth="1"/>
    <col min="11" max="11" width="21" bestFit="1" customWidth="1"/>
    <col min="12" max="12" width="12.6640625" bestFit="1" customWidth="1"/>
    <col min="13" max="13" width="19.88671875" bestFit="1" customWidth="1"/>
    <col min="14" max="14" width="17.6640625" bestFit="1" customWidth="1"/>
    <col min="15" max="15" width="14.109375" bestFit="1" customWidth="1"/>
  </cols>
  <sheetData>
    <row r="1" spans="1:15" x14ac:dyDescent="0.3">
      <c r="A1" s="28" t="s">
        <v>186</v>
      </c>
      <c r="B1" s="28" t="s">
        <v>3</v>
      </c>
      <c r="C1" s="28" t="s">
        <v>203</v>
      </c>
      <c r="D1" s="28" t="s">
        <v>2</v>
      </c>
      <c r="E1" s="28" t="s">
        <v>1</v>
      </c>
      <c r="F1" s="28" t="s">
        <v>183</v>
      </c>
      <c r="G1" s="28" t="s">
        <v>182</v>
      </c>
      <c r="H1" s="28" t="s">
        <v>181</v>
      </c>
      <c r="I1" s="28" t="s">
        <v>180</v>
      </c>
      <c r="J1" s="28" t="s">
        <v>179</v>
      </c>
      <c r="K1" s="28" t="s">
        <v>178</v>
      </c>
      <c r="L1" s="28" t="s">
        <v>177</v>
      </c>
      <c r="M1" s="28" t="s">
        <v>176</v>
      </c>
      <c r="N1" s="28" t="s">
        <v>0</v>
      </c>
      <c r="O1" s="165" t="s">
        <v>782</v>
      </c>
    </row>
    <row r="2" spans="1:15" x14ac:dyDescent="0.3">
      <c r="A2" s="23" t="s">
        <v>175</v>
      </c>
      <c r="B2" s="2">
        <v>5000</v>
      </c>
      <c r="C2" s="2">
        <v>20000</v>
      </c>
      <c r="D2" s="2">
        <v>0.85</v>
      </c>
      <c r="E2" s="2">
        <v>0</v>
      </c>
      <c r="F2" s="7">
        <v>110</v>
      </c>
      <c r="G2" s="2">
        <f t="shared" ref="G2:G7" si="0">F2*6</f>
        <v>660</v>
      </c>
      <c r="H2" s="2">
        <v>8.125</v>
      </c>
      <c r="I2" s="2">
        <v>86.125</v>
      </c>
      <c r="J2" s="24">
        <v>6.5</v>
      </c>
      <c r="K2" s="2">
        <v>65</v>
      </c>
      <c r="L2" s="2">
        <v>1</v>
      </c>
      <c r="M2" s="25">
        <v>0.5</v>
      </c>
      <c r="N2" s="26">
        <v>3.4000000000000002E-2</v>
      </c>
      <c r="O2" s="168">
        <f>SUM(fixed_demand!C2:C33)/4</f>
        <v>52</v>
      </c>
    </row>
    <row r="3" spans="1:15" x14ac:dyDescent="0.3">
      <c r="A3" s="23" t="s">
        <v>208</v>
      </c>
      <c r="B3" s="2">
        <v>6000</v>
      </c>
      <c r="C3" s="2">
        <v>20000</v>
      </c>
      <c r="D3" s="2">
        <v>0.85</v>
      </c>
      <c r="E3" s="2">
        <v>0</v>
      </c>
      <c r="F3" s="7">
        <v>135</v>
      </c>
      <c r="G3" s="2">
        <f t="shared" si="0"/>
        <v>810</v>
      </c>
      <c r="H3" s="2">
        <v>16.875</v>
      </c>
      <c r="I3" s="2">
        <v>178.875</v>
      </c>
      <c r="J3" s="24">
        <v>13.5</v>
      </c>
      <c r="K3" s="2">
        <v>135</v>
      </c>
      <c r="L3" s="2">
        <v>1</v>
      </c>
      <c r="M3" s="25">
        <v>0.5</v>
      </c>
      <c r="N3" s="26">
        <v>3.4000000000000002E-2</v>
      </c>
      <c r="O3" s="168">
        <f>SUM(fixed_demand!D2:D33)/4</f>
        <v>108</v>
      </c>
    </row>
    <row r="4" spans="1:15" x14ac:dyDescent="0.3">
      <c r="A4" s="23" t="s">
        <v>209</v>
      </c>
      <c r="B4" s="2">
        <v>5000</v>
      </c>
      <c r="C4" s="2">
        <v>20000</v>
      </c>
      <c r="D4" s="2">
        <v>0.85</v>
      </c>
      <c r="E4" s="2">
        <v>0</v>
      </c>
      <c r="F4" s="7">
        <v>100</v>
      </c>
      <c r="G4" s="2">
        <f t="shared" si="0"/>
        <v>600</v>
      </c>
      <c r="H4" s="2">
        <v>12.5</v>
      </c>
      <c r="I4" s="2">
        <v>132.5</v>
      </c>
      <c r="J4" s="24">
        <v>10</v>
      </c>
      <c r="K4" s="2">
        <v>100</v>
      </c>
      <c r="L4" s="2">
        <v>1</v>
      </c>
      <c r="M4" s="25">
        <v>1</v>
      </c>
      <c r="N4" s="26">
        <v>3.4000000000000002E-2</v>
      </c>
      <c r="O4" s="168">
        <f>SUM(fixed_demand!D3:D34)/4</f>
        <v>108</v>
      </c>
    </row>
    <row r="5" spans="1:15" x14ac:dyDescent="0.3">
      <c r="A5" s="23" t="s">
        <v>210</v>
      </c>
      <c r="B5" s="2">
        <v>6000</v>
      </c>
      <c r="C5" s="2">
        <v>20000</v>
      </c>
      <c r="D5" s="2">
        <v>0.85</v>
      </c>
      <c r="E5" s="2">
        <v>0</v>
      </c>
      <c r="F5" s="7">
        <v>110</v>
      </c>
      <c r="G5" s="2">
        <f t="shared" si="0"/>
        <v>660</v>
      </c>
      <c r="H5" s="2">
        <v>7.5</v>
      </c>
      <c r="I5" s="2">
        <v>79.5</v>
      </c>
      <c r="J5" s="24">
        <v>6</v>
      </c>
      <c r="K5" s="2">
        <v>60</v>
      </c>
      <c r="L5" s="2">
        <v>1</v>
      </c>
      <c r="M5" s="25">
        <v>1.5</v>
      </c>
      <c r="N5" s="26">
        <v>3.4000000000000002E-2</v>
      </c>
      <c r="O5" s="168">
        <f>SUM(fixed_demand!D4:D35)/4</f>
        <v>108</v>
      </c>
    </row>
    <row r="6" spans="1:15" x14ac:dyDescent="0.3">
      <c r="A6" s="23" t="s">
        <v>211</v>
      </c>
      <c r="B6" s="2">
        <v>5000</v>
      </c>
      <c r="C6" s="2">
        <v>20000</v>
      </c>
      <c r="D6" s="2">
        <v>0.85</v>
      </c>
      <c r="E6" s="2">
        <v>0</v>
      </c>
      <c r="F6" s="7">
        <v>200</v>
      </c>
      <c r="G6" s="2">
        <f t="shared" si="0"/>
        <v>1200</v>
      </c>
      <c r="H6" s="2">
        <v>25</v>
      </c>
      <c r="I6" s="2">
        <v>265</v>
      </c>
      <c r="J6" s="24">
        <v>20</v>
      </c>
      <c r="K6" s="2">
        <v>200</v>
      </c>
      <c r="L6" s="2">
        <v>1</v>
      </c>
      <c r="M6" s="25">
        <v>0.15</v>
      </c>
      <c r="N6" s="26">
        <v>3.4000000000000002E-2</v>
      </c>
      <c r="O6" s="168">
        <f>SUM(fixed_demand!D5:D36)/4</f>
        <v>108</v>
      </c>
    </row>
    <row r="7" spans="1:15" x14ac:dyDescent="0.3">
      <c r="A7" s="23" t="s">
        <v>212</v>
      </c>
      <c r="B7" s="2">
        <v>6000</v>
      </c>
      <c r="C7" s="2">
        <v>20000</v>
      </c>
      <c r="D7" s="2">
        <v>0.85</v>
      </c>
      <c r="E7" s="2">
        <v>0</v>
      </c>
      <c r="F7" s="7">
        <v>350</v>
      </c>
      <c r="G7" s="2">
        <f t="shared" si="0"/>
        <v>2100</v>
      </c>
      <c r="H7" s="2">
        <v>56.25</v>
      </c>
      <c r="I7" s="2">
        <v>596.25</v>
      </c>
      <c r="J7" s="24">
        <v>45</v>
      </c>
      <c r="K7" s="2">
        <v>450</v>
      </c>
      <c r="L7" s="2">
        <v>0</v>
      </c>
      <c r="M7" s="25">
        <v>0.15</v>
      </c>
      <c r="N7" s="26">
        <v>3.4000000000000002E-2</v>
      </c>
      <c r="O7" s="168">
        <f>SUM(fixed_demand!D6:D37)/4</f>
        <v>108</v>
      </c>
    </row>
    <row r="8" spans="1:15" x14ac:dyDescent="0.3">
      <c r="A8" s="23" t="s">
        <v>252</v>
      </c>
      <c r="B8" s="2">
        <v>7000</v>
      </c>
      <c r="C8" s="2">
        <v>20000</v>
      </c>
      <c r="D8" s="2">
        <v>0.85</v>
      </c>
      <c r="E8" s="2">
        <v>0</v>
      </c>
      <c r="F8" s="7">
        <v>350</v>
      </c>
      <c r="G8" s="2">
        <f t="shared" ref="G8:G10" si="1">F8*6</f>
        <v>2100</v>
      </c>
      <c r="H8" s="2">
        <v>56.25</v>
      </c>
      <c r="I8" s="2">
        <v>596.25</v>
      </c>
      <c r="J8" s="24">
        <v>45</v>
      </c>
      <c r="K8" s="2">
        <v>450</v>
      </c>
      <c r="L8" s="2">
        <v>0</v>
      </c>
      <c r="M8" s="25">
        <v>0.15</v>
      </c>
      <c r="N8" s="26">
        <v>3.4000000000000002E-2</v>
      </c>
      <c r="O8" s="168">
        <f>SUM(fixed_demand!D7:D38)/4</f>
        <v>108</v>
      </c>
    </row>
    <row r="9" spans="1:15" x14ac:dyDescent="0.3">
      <c r="A9" s="23" t="s">
        <v>253</v>
      </c>
      <c r="B9" s="2">
        <v>8000</v>
      </c>
      <c r="C9" s="2">
        <v>20000</v>
      </c>
      <c r="D9" s="2">
        <v>0.85</v>
      </c>
      <c r="E9" s="2">
        <v>0</v>
      </c>
      <c r="F9" s="7">
        <v>350</v>
      </c>
      <c r="G9" s="2">
        <f t="shared" si="1"/>
        <v>2100</v>
      </c>
      <c r="H9" s="2">
        <v>56.25</v>
      </c>
      <c r="I9" s="2">
        <v>596.25</v>
      </c>
      <c r="J9" s="24">
        <v>45</v>
      </c>
      <c r="K9" s="2">
        <v>450</v>
      </c>
      <c r="L9" s="2">
        <v>0</v>
      </c>
      <c r="M9" s="25">
        <v>0.15</v>
      </c>
      <c r="N9" s="26">
        <v>3.4000000000000002E-2</v>
      </c>
      <c r="O9" s="168">
        <f>SUM(fixed_demand!D8:D39)/4</f>
        <v>108</v>
      </c>
    </row>
    <row r="10" spans="1:15" x14ac:dyDescent="0.3">
      <c r="A10" s="23" t="s">
        <v>254</v>
      </c>
      <c r="B10" s="2">
        <v>9000</v>
      </c>
      <c r="C10" s="2">
        <v>20000</v>
      </c>
      <c r="D10" s="2">
        <v>0.85</v>
      </c>
      <c r="E10" s="2">
        <v>0</v>
      </c>
      <c r="F10" s="7">
        <v>350</v>
      </c>
      <c r="G10" s="2">
        <f t="shared" si="1"/>
        <v>2100</v>
      </c>
      <c r="H10" s="2">
        <v>56.25</v>
      </c>
      <c r="I10" s="2">
        <v>596.25</v>
      </c>
      <c r="J10" s="24">
        <v>45</v>
      </c>
      <c r="K10" s="2">
        <v>450</v>
      </c>
      <c r="L10" s="2">
        <v>0</v>
      </c>
      <c r="M10" s="25">
        <v>0.15</v>
      </c>
      <c r="N10" s="26">
        <v>3.4000000000000002E-2</v>
      </c>
      <c r="O10" s="168">
        <f>SUM(fixed_demand!D9:D40)/4</f>
        <v>108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075F5-C804-4D96-8EAE-B698EEDEBC34}">
  <sheetPr>
    <tabColor rgb="FFFFC000"/>
  </sheetPr>
  <dimension ref="A1:D10"/>
  <sheetViews>
    <sheetView showGridLines="0" workbookViewId="0">
      <selection activeCell="A13" sqref="A13"/>
    </sheetView>
  </sheetViews>
  <sheetFormatPr defaultRowHeight="14.4" x14ac:dyDescent="0.3"/>
  <sheetData>
    <row r="1" spans="1:4" x14ac:dyDescent="0.3">
      <c r="A1" s="9" t="s">
        <v>207</v>
      </c>
      <c r="B1" s="9" t="s">
        <v>204</v>
      </c>
      <c r="C1" s="9" t="s">
        <v>205</v>
      </c>
      <c r="D1" s="9" t="s">
        <v>206</v>
      </c>
    </row>
    <row r="2" spans="1:4" x14ac:dyDescent="0.3">
      <c r="A2" s="9" t="s">
        <v>175</v>
      </c>
      <c r="B2" s="2">
        <v>1</v>
      </c>
      <c r="C2" s="2">
        <v>0</v>
      </c>
      <c r="D2" s="2">
        <v>0</v>
      </c>
    </row>
    <row r="3" spans="1:4" x14ac:dyDescent="0.3">
      <c r="A3" s="9" t="s">
        <v>208</v>
      </c>
      <c r="B3" s="2">
        <v>1</v>
      </c>
      <c r="C3" s="2">
        <v>0</v>
      </c>
      <c r="D3" s="2">
        <v>0</v>
      </c>
    </row>
    <row r="4" spans="1:4" x14ac:dyDescent="0.3">
      <c r="A4" s="9" t="s">
        <v>209</v>
      </c>
      <c r="B4" s="2">
        <v>1</v>
      </c>
      <c r="C4" s="2">
        <v>0</v>
      </c>
      <c r="D4" s="2">
        <v>0</v>
      </c>
    </row>
    <row r="5" spans="1:4" x14ac:dyDescent="0.3">
      <c r="A5" s="9" t="s">
        <v>210</v>
      </c>
      <c r="B5" s="2">
        <v>1</v>
      </c>
      <c r="C5" s="2">
        <v>0</v>
      </c>
      <c r="D5" s="2">
        <v>0</v>
      </c>
    </row>
    <row r="6" spans="1:4" x14ac:dyDescent="0.3">
      <c r="A6" s="9" t="s">
        <v>211</v>
      </c>
      <c r="B6" s="2">
        <v>1</v>
      </c>
      <c r="C6" s="2">
        <v>0</v>
      </c>
      <c r="D6" s="2">
        <v>0</v>
      </c>
    </row>
    <row r="7" spans="1:4" x14ac:dyDescent="0.3">
      <c r="A7" s="9" t="s">
        <v>212</v>
      </c>
      <c r="B7" s="2">
        <v>1</v>
      </c>
      <c r="C7" s="2">
        <v>0</v>
      </c>
      <c r="D7" s="2">
        <v>0</v>
      </c>
    </row>
    <row r="8" spans="1:4" x14ac:dyDescent="0.3">
      <c r="A8" s="9" t="s">
        <v>252</v>
      </c>
      <c r="B8" s="2">
        <v>1</v>
      </c>
      <c r="C8" s="2">
        <v>0</v>
      </c>
      <c r="D8" s="2">
        <v>0</v>
      </c>
    </row>
    <row r="9" spans="1:4" x14ac:dyDescent="0.3">
      <c r="A9" s="9" t="s">
        <v>253</v>
      </c>
      <c r="B9" s="2">
        <v>1</v>
      </c>
      <c r="C9" s="2">
        <v>0</v>
      </c>
      <c r="D9" s="2">
        <v>0</v>
      </c>
    </row>
    <row r="10" spans="1:4" x14ac:dyDescent="0.3">
      <c r="A10" s="9" t="s">
        <v>254</v>
      </c>
      <c r="B10" s="2">
        <v>1</v>
      </c>
      <c r="C10" s="2">
        <v>0</v>
      </c>
      <c r="D10" s="2">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F2510-F107-4C66-A4C2-A222D5951E42}">
  <sheetPr>
    <tabColor rgb="FFFFC000"/>
  </sheetPr>
  <dimension ref="A1:K100"/>
  <sheetViews>
    <sheetView showGridLines="0" workbookViewId="0">
      <pane xSplit="2" ySplit="1" topLeftCell="C2" activePane="bottomRight" state="frozen"/>
      <selection pane="topRight" activeCell="C1" sqref="C1"/>
      <selection pane="bottomLeft" activeCell="A2" sqref="A2"/>
      <selection pane="bottomRight" activeCell="C2" sqref="C2"/>
    </sheetView>
  </sheetViews>
  <sheetFormatPr defaultRowHeight="14.4" x14ac:dyDescent="0.3"/>
  <cols>
    <col min="1" max="1" width="15.33203125" bestFit="1" customWidth="1"/>
  </cols>
  <sheetData>
    <row r="1" spans="1:11" x14ac:dyDescent="0.3">
      <c r="A1" s="10" t="s">
        <v>185</v>
      </c>
      <c r="B1" s="10" t="s">
        <v>184</v>
      </c>
      <c r="C1" s="9" t="s">
        <v>175</v>
      </c>
      <c r="D1" s="9" t="s">
        <v>208</v>
      </c>
      <c r="E1" s="9" t="s">
        <v>209</v>
      </c>
      <c r="F1" s="9" t="s">
        <v>210</v>
      </c>
      <c r="G1" s="9" t="s">
        <v>211</v>
      </c>
      <c r="H1" s="9" t="s">
        <v>212</v>
      </c>
      <c r="I1" s="9" t="s">
        <v>252</v>
      </c>
      <c r="J1" s="9" t="s">
        <v>253</v>
      </c>
      <c r="K1" s="9" t="s">
        <v>254</v>
      </c>
    </row>
    <row r="2" spans="1:11" x14ac:dyDescent="0.3">
      <c r="A2" s="27">
        <v>45476</v>
      </c>
      <c r="B2" s="8">
        <v>1</v>
      </c>
      <c r="C2" s="167">
        <v>6.5</v>
      </c>
      <c r="D2" s="167">
        <v>13.5</v>
      </c>
      <c r="E2" s="8">
        <v>10</v>
      </c>
      <c r="F2" s="8">
        <v>6</v>
      </c>
      <c r="G2" s="8">
        <v>20</v>
      </c>
      <c r="H2" s="8">
        <v>0</v>
      </c>
      <c r="I2" s="166">
        <v>0</v>
      </c>
      <c r="J2" s="8">
        <v>0</v>
      </c>
      <c r="K2" s="8">
        <v>0</v>
      </c>
    </row>
    <row r="3" spans="1:11" x14ac:dyDescent="0.3">
      <c r="A3" s="27">
        <v>45476.010416666664</v>
      </c>
      <c r="B3" s="8">
        <v>2</v>
      </c>
      <c r="C3" s="167">
        <v>6.5</v>
      </c>
      <c r="D3" s="167">
        <v>13.5</v>
      </c>
      <c r="E3" s="8">
        <v>10</v>
      </c>
      <c r="F3" s="8">
        <v>6</v>
      </c>
      <c r="G3" s="8">
        <v>20</v>
      </c>
      <c r="H3" s="8">
        <v>0</v>
      </c>
      <c r="I3" s="166">
        <v>0</v>
      </c>
      <c r="J3" s="8">
        <v>0</v>
      </c>
      <c r="K3" s="8">
        <v>0</v>
      </c>
    </row>
    <row r="4" spans="1:11" x14ac:dyDescent="0.3">
      <c r="A4" s="27">
        <v>45476.020833333328</v>
      </c>
      <c r="B4" s="8">
        <v>3</v>
      </c>
      <c r="C4" s="167">
        <v>6.5</v>
      </c>
      <c r="D4" s="167">
        <v>13.5</v>
      </c>
      <c r="E4" s="8">
        <v>10</v>
      </c>
      <c r="F4" s="8">
        <v>6</v>
      </c>
      <c r="G4" s="8">
        <v>20</v>
      </c>
      <c r="H4" s="8">
        <v>0</v>
      </c>
      <c r="I4" s="166">
        <v>0</v>
      </c>
      <c r="J4" s="8">
        <v>0</v>
      </c>
      <c r="K4" s="8">
        <v>0</v>
      </c>
    </row>
    <row r="5" spans="1:11" x14ac:dyDescent="0.3">
      <c r="A5" s="27">
        <v>45476.031249999993</v>
      </c>
      <c r="B5" s="8">
        <v>4</v>
      </c>
      <c r="C5" s="167">
        <v>6.5</v>
      </c>
      <c r="D5" s="167">
        <v>13.5</v>
      </c>
      <c r="E5" s="8">
        <v>10</v>
      </c>
      <c r="F5" s="8">
        <v>6</v>
      </c>
      <c r="G5" s="8">
        <v>20</v>
      </c>
      <c r="H5" s="8">
        <v>0</v>
      </c>
      <c r="I5" s="166">
        <v>0</v>
      </c>
      <c r="J5" s="8">
        <v>0</v>
      </c>
      <c r="K5" s="8">
        <v>0</v>
      </c>
    </row>
    <row r="6" spans="1:11" x14ac:dyDescent="0.3">
      <c r="A6" s="27">
        <v>45476.041666666657</v>
      </c>
      <c r="B6" s="8">
        <v>5</v>
      </c>
      <c r="C6" s="167">
        <v>6.5</v>
      </c>
      <c r="D6" s="167">
        <v>13.5</v>
      </c>
      <c r="E6" s="8">
        <v>10</v>
      </c>
      <c r="F6" s="8">
        <v>6</v>
      </c>
      <c r="G6" s="8">
        <v>20</v>
      </c>
      <c r="H6" s="8">
        <v>0</v>
      </c>
      <c r="I6" s="166">
        <v>0</v>
      </c>
      <c r="J6" s="8">
        <v>0</v>
      </c>
      <c r="K6" s="8">
        <v>0</v>
      </c>
    </row>
    <row r="7" spans="1:11" x14ac:dyDescent="0.3">
      <c r="A7" s="27">
        <v>45476.052083333321</v>
      </c>
      <c r="B7" s="8">
        <v>6</v>
      </c>
      <c r="C7" s="167">
        <v>6.5</v>
      </c>
      <c r="D7" s="167">
        <v>13.5</v>
      </c>
      <c r="E7" s="8">
        <v>10</v>
      </c>
      <c r="F7" s="8">
        <v>6</v>
      </c>
      <c r="G7" s="8">
        <v>20</v>
      </c>
      <c r="H7" s="8">
        <v>0</v>
      </c>
      <c r="I7" s="166">
        <v>0</v>
      </c>
      <c r="J7" s="8">
        <v>0</v>
      </c>
      <c r="K7" s="8">
        <v>0</v>
      </c>
    </row>
    <row r="8" spans="1:11" x14ac:dyDescent="0.3">
      <c r="A8" s="27">
        <v>45476.062499999985</v>
      </c>
      <c r="B8" s="8">
        <v>7</v>
      </c>
      <c r="C8" s="167">
        <v>6.5</v>
      </c>
      <c r="D8" s="167">
        <v>13.5</v>
      </c>
      <c r="E8" s="8">
        <v>10</v>
      </c>
      <c r="F8" s="8">
        <v>6</v>
      </c>
      <c r="G8" s="8">
        <v>20</v>
      </c>
      <c r="H8" s="8">
        <v>0</v>
      </c>
      <c r="I8" s="166">
        <v>0</v>
      </c>
      <c r="J8" s="8">
        <v>0</v>
      </c>
      <c r="K8" s="8">
        <v>0</v>
      </c>
    </row>
    <row r="9" spans="1:11" x14ac:dyDescent="0.3">
      <c r="A9" s="27">
        <v>45476.07291666665</v>
      </c>
      <c r="B9" s="8">
        <v>8</v>
      </c>
      <c r="C9" s="167">
        <v>6.5</v>
      </c>
      <c r="D9" s="167">
        <v>13.5</v>
      </c>
      <c r="E9" s="8">
        <v>10</v>
      </c>
      <c r="F9" s="8">
        <v>6</v>
      </c>
      <c r="G9" s="8">
        <v>20</v>
      </c>
      <c r="H9" s="8">
        <v>0</v>
      </c>
      <c r="I9" s="166">
        <v>0</v>
      </c>
      <c r="J9" s="8">
        <v>0</v>
      </c>
      <c r="K9" s="8">
        <v>0</v>
      </c>
    </row>
    <row r="10" spans="1:11" x14ac:dyDescent="0.3">
      <c r="A10" s="27">
        <v>45476.083333333314</v>
      </c>
      <c r="B10" s="8">
        <v>9</v>
      </c>
      <c r="C10" s="167">
        <v>6.5</v>
      </c>
      <c r="D10" s="167">
        <v>13.5</v>
      </c>
      <c r="E10" s="8">
        <v>10</v>
      </c>
      <c r="F10" s="8">
        <v>6</v>
      </c>
      <c r="G10" s="8">
        <v>20</v>
      </c>
      <c r="H10" s="8">
        <v>0</v>
      </c>
      <c r="I10" s="166">
        <v>0</v>
      </c>
      <c r="J10" s="8">
        <v>0</v>
      </c>
      <c r="K10" s="8">
        <v>0</v>
      </c>
    </row>
    <row r="11" spans="1:11" x14ac:dyDescent="0.3">
      <c r="A11" s="27">
        <v>45476.093749999978</v>
      </c>
      <c r="B11" s="8">
        <v>10</v>
      </c>
      <c r="C11" s="167">
        <v>6.5</v>
      </c>
      <c r="D11" s="167">
        <v>13.5</v>
      </c>
      <c r="E11" s="8">
        <v>10</v>
      </c>
      <c r="F11" s="8">
        <v>6</v>
      </c>
      <c r="G11" s="8">
        <v>20</v>
      </c>
      <c r="H11" s="8">
        <v>0</v>
      </c>
      <c r="I11" s="166">
        <v>0</v>
      </c>
      <c r="J11" s="8">
        <v>0</v>
      </c>
      <c r="K11" s="8">
        <v>0</v>
      </c>
    </row>
    <row r="12" spans="1:11" x14ac:dyDescent="0.3">
      <c r="A12" s="27">
        <v>45476.104166666642</v>
      </c>
      <c r="B12" s="8">
        <v>11</v>
      </c>
      <c r="C12" s="167">
        <v>6.5</v>
      </c>
      <c r="D12" s="167">
        <v>13.5</v>
      </c>
      <c r="E12" s="8">
        <v>10</v>
      </c>
      <c r="F12" s="8">
        <v>6</v>
      </c>
      <c r="G12" s="8">
        <v>20</v>
      </c>
      <c r="H12" s="8">
        <v>0</v>
      </c>
      <c r="I12" s="166">
        <v>0</v>
      </c>
      <c r="J12" s="8">
        <v>0</v>
      </c>
      <c r="K12" s="8">
        <v>0</v>
      </c>
    </row>
    <row r="13" spans="1:11" x14ac:dyDescent="0.3">
      <c r="A13" s="27">
        <v>45476.114583333307</v>
      </c>
      <c r="B13" s="8">
        <v>12</v>
      </c>
      <c r="C13" s="167">
        <v>6.5</v>
      </c>
      <c r="D13" s="167">
        <v>13.5</v>
      </c>
      <c r="E13" s="8">
        <v>10</v>
      </c>
      <c r="F13" s="8">
        <v>6</v>
      </c>
      <c r="G13" s="8">
        <v>20</v>
      </c>
      <c r="H13" s="8">
        <v>0</v>
      </c>
      <c r="I13" s="166">
        <v>0</v>
      </c>
      <c r="J13" s="8">
        <v>0</v>
      </c>
      <c r="K13" s="8">
        <v>0</v>
      </c>
    </row>
    <row r="14" spans="1:11" x14ac:dyDescent="0.3">
      <c r="A14" s="27">
        <v>45476.124999999971</v>
      </c>
      <c r="B14" s="8">
        <v>13</v>
      </c>
      <c r="C14" s="167">
        <v>6.5</v>
      </c>
      <c r="D14" s="167">
        <v>13.5</v>
      </c>
      <c r="E14" s="8">
        <v>10</v>
      </c>
      <c r="F14" s="8">
        <v>6</v>
      </c>
      <c r="G14" s="8">
        <v>20</v>
      </c>
      <c r="H14" s="8">
        <v>0</v>
      </c>
      <c r="I14" s="166">
        <v>0</v>
      </c>
      <c r="J14" s="8">
        <v>0</v>
      </c>
      <c r="K14" s="8">
        <v>0</v>
      </c>
    </row>
    <row r="15" spans="1:11" x14ac:dyDescent="0.3">
      <c r="A15" s="27">
        <v>45476.135416666635</v>
      </c>
      <c r="B15" s="8">
        <v>14</v>
      </c>
      <c r="C15" s="167">
        <v>6.5</v>
      </c>
      <c r="D15" s="167">
        <v>13.5</v>
      </c>
      <c r="E15" s="8">
        <v>10</v>
      </c>
      <c r="F15" s="8">
        <v>6</v>
      </c>
      <c r="G15" s="8">
        <v>20</v>
      </c>
      <c r="H15" s="8">
        <v>0</v>
      </c>
      <c r="I15" s="166">
        <v>0</v>
      </c>
      <c r="J15" s="8">
        <v>0</v>
      </c>
      <c r="K15" s="8">
        <v>0</v>
      </c>
    </row>
    <row r="16" spans="1:11" x14ac:dyDescent="0.3">
      <c r="A16" s="27">
        <v>45476.145833333299</v>
      </c>
      <c r="B16" s="8">
        <v>15</v>
      </c>
      <c r="C16" s="167">
        <v>6.5</v>
      </c>
      <c r="D16" s="167">
        <v>13.5</v>
      </c>
      <c r="E16" s="8">
        <v>10</v>
      </c>
      <c r="F16" s="8">
        <v>6</v>
      </c>
      <c r="G16" s="8">
        <v>20</v>
      </c>
      <c r="H16" s="8">
        <v>0</v>
      </c>
      <c r="I16" s="166">
        <v>0</v>
      </c>
      <c r="J16" s="8">
        <v>0</v>
      </c>
      <c r="K16" s="8">
        <v>0</v>
      </c>
    </row>
    <row r="17" spans="1:11" x14ac:dyDescent="0.3">
      <c r="A17" s="27">
        <v>45476.156249999964</v>
      </c>
      <c r="B17" s="8">
        <v>16</v>
      </c>
      <c r="C17" s="167">
        <v>6.5</v>
      </c>
      <c r="D17" s="167">
        <v>13.5</v>
      </c>
      <c r="E17" s="8">
        <v>10</v>
      </c>
      <c r="F17" s="8">
        <v>6</v>
      </c>
      <c r="G17" s="8">
        <v>20</v>
      </c>
      <c r="H17" s="8">
        <v>0</v>
      </c>
      <c r="I17" s="166">
        <v>0</v>
      </c>
      <c r="J17" s="8">
        <v>0</v>
      </c>
      <c r="K17" s="8">
        <v>0</v>
      </c>
    </row>
    <row r="18" spans="1:11" x14ac:dyDescent="0.3">
      <c r="A18" s="27">
        <v>45476.166666666628</v>
      </c>
      <c r="B18" s="8">
        <v>17</v>
      </c>
      <c r="C18" s="167">
        <v>6.5</v>
      </c>
      <c r="D18" s="167">
        <v>13.5</v>
      </c>
      <c r="E18" s="8">
        <v>10</v>
      </c>
      <c r="F18" s="8">
        <v>6</v>
      </c>
      <c r="G18" s="8">
        <v>20</v>
      </c>
      <c r="H18" s="8">
        <v>0</v>
      </c>
      <c r="I18" s="166">
        <v>0</v>
      </c>
      <c r="J18" s="8">
        <v>0</v>
      </c>
      <c r="K18" s="8">
        <v>0</v>
      </c>
    </row>
    <row r="19" spans="1:11" x14ac:dyDescent="0.3">
      <c r="A19" s="27">
        <v>45476.177083333292</v>
      </c>
      <c r="B19" s="8">
        <v>18</v>
      </c>
      <c r="C19" s="167">
        <v>6.5</v>
      </c>
      <c r="D19" s="167">
        <v>13.5</v>
      </c>
      <c r="E19" s="8">
        <v>10</v>
      </c>
      <c r="F19" s="8">
        <v>6</v>
      </c>
      <c r="G19" s="8">
        <v>20</v>
      </c>
      <c r="H19" s="8">
        <v>0</v>
      </c>
      <c r="I19" s="166">
        <v>0</v>
      </c>
      <c r="J19" s="8">
        <v>0</v>
      </c>
      <c r="K19" s="8">
        <v>0</v>
      </c>
    </row>
    <row r="20" spans="1:11" x14ac:dyDescent="0.3">
      <c r="A20" s="27">
        <v>45476.187499999956</v>
      </c>
      <c r="B20" s="8">
        <v>19</v>
      </c>
      <c r="C20" s="167">
        <v>6.5</v>
      </c>
      <c r="D20" s="167">
        <v>13.5</v>
      </c>
      <c r="E20" s="8">
        <v>10</v>
      </c>
      <c r="F20" s="8">
        <v>6</v>
      </c>
      <c r="G20" s="8">
        <v>20</v>
      </c>
      <c r="H20" s="8">
        <v>0</v>
      </c>
      <c r="I20" s="166">
        <v>0</v>
      </c>
      <c r="J20" s="8">
        <v>0</v>
      </c>
      <c r="K20" s="8">
        <v>0</v>
      </c>
    </row>
    <row r="21" spans="1:11" x14ac:dyDescent="0.3">
      <c r="A21" s="27">
        <v>45476.197916666621</v>
      </c>
      <c r="B21" s="8">
        <v>20</v>
      </c>
      <c r="C21" s="167">
        <v>6.5</v>
      </c>
      <c r="D21" s="167">
        <v>13.5</v>
      </c>
      <c r="E21" s="8">
        <v>10</v>
      </c>
      <c r="F21" s="8">
        <v>6</v>
      </c>
      <c r="G21" s="8">
        <v>20</v>
      </c>
      <c r="H21" s="8">
        <v>0</v>
      </c>
      <c r="I21" s="166">
        <v>0</v>
      </c>
      <c r="J21" s="8">
        <v>0</v>
      </c>
      <c r="K21" s="8">
        <v>0</v>
      </c>
    </row>
    <row r="22" spans="1:11" x14ac:dyDescent="0.3">
      <c r="A22" s="27">
        <v>45476.208333333285</v>
      </c>
      <c r="B22" s="8">
        <v>21</v>
      </c>
      <c r="C22" s="167">
        <v>6.5</v>
      </c>
      <c r="D22" s="167">
        <v>13.5</v>
      </c>
      <c r="E22" s="8">
        <v>10</v>
      </c>
      <c r="F22" s="8">
        <v>6</v>
      </c>
      <c r="G22" s="8">
        <v>20</v>
      </c>
      <c r="H22" s="8">
        <v>0</v>
      </c>
      <c r="I22" s="166">
        <v>0</v>
      </c>
      <c r="J22" s="8">
        <v>0</v>
      </c>
      <c r="K22" s="8">
        <v>0</v>
      </c>
    </row>
    <row r="23" spans="1:11" x14ac:dyDescent="0.3">
      <c r="A23" s="27">
        <v>45476.218749999949</v>
      </c>
      <c r="B23" s="8">
        <v>22</v>
      </c>
      <c r="C23" s="167">
        <v>6.5</v>
      </c>
      <c r="D23" s="167">
        <v>13.5</v>
      </c>
      <c r="E23" s="8">
        <v>10</v>
      </c>
      <c r="F23" s="8">
        <v>6</v>
      </c>
      <c r="G23" s="8">
        <v>20</v>
      </c>
      <c r="H23" s="8">
        <v>0</v>
      </c>
      <c r="I23" s="166">
        <v>0</v>
      </c>
      <c r="J23" s="8">
        <v>0</v>
      </c>
      <c r="K23" s="8">
        <v>0</v>
      </c>
    </row>
    <row r="24" spans="1:11" x14ac:dyDescent="0.3">
      <c r="A24" s="27">
        <v>45476.229166666613</v>
      </c>
      <c r="B24" s="8">
        <v>23</v>
      </c>
      <c r="C24" s="167">
        <v>6.5</v>
      </c>
      <c r="D24" s="167">
        <v>13.5</v>
      </c>
      <c r="E24" s="8">
        <v>10</v>
      </c>
      <c r="F24" s="8">
        <v>6</v>
      </c>
      <c r="G24" s="8">
        <v>20</v>
      </c>
      <c r="H24" s="8">
        <v>0</v>
      </c>
      <c r="I24" s="166">
        <v>0</v>
      </c>
      <c r="J24" s="8">
        <v>0</v>
      </c>
      <c r="K24" s="8">
        <v>0</v>
      </c>
    </row>
    <row r="25" spans="1:11" x14ac:dyDescent="0.3">
      <c r="A25" s="27">
        <v>45476.239583333278</v>
      </c>
      <c r="B25" s="8">
        <v>24</v>
      </c>
      <c r="C25" s="167">
        <v>6.5</v>
      </c>
      <c r="D25" s="167">
        <v>13.5</v>
      </c>
      <c r="E25" s="8">
        <v>10</v>
      </c>
      <c r="F25" s="8">
        <v>6</v>
      </c>
      <c r="G25" s="8">
        <v>20</v>
      </c>
      <c r="H25" s="8">
        <v>0</v>
      </c>
      <c r="I25" s="166">
        <v>0</v>
      </c>
      <c r="J25" s="8">
        <v>0</v>
      </c>
      <c r="K25" s="8">
        <v>0</v>
      </c>
    </row>
    <row r="26" spans="1:11" x14ac:dyDescent="0.3">
      <c r="A26" s="27">
        <v>45476.249999999942</v>
      </c>
      <c r="B26" s="8">
        <v>25</v>
      </c>
      <c r="C26" s="167">
        <v>6.5</v>
      </c>
      <c r="D26" s="167">
        <v>13.5</v>
      </c>
      <c r="E26" s="8">
        <v>10</v>
      </c>
      <c r="F26" s="8">
        <v>6</v>
      </c>
      <c r="G26" s="8">
        <v>20</v>
      </c>
      <c r="H26" s="8">
        <v>0</v>
      </c>
      <c r="I26" s="166">
        <v>0</v>
      </c>
      <c r="J26" s="8">
        <v>0</v>
      </c>
      <c r="K26" s="8">
        <v>0</v>
      </c>
    </row>
    <row r="27" spans="1:11" x14ac:dyDescent="0.3">
      <c r="A27" s="27">
        <v>45476.260416666606</v>
      </c>
      <c r="B27" s="8">
        <v>26</v>
      </c>
      <c r="C27" s="167">
        <v>6.5</v>
      </c>
      <c r="D27" s="167">
        <v>13.5</v>
      </c>
      <c r="E27" s="8">
        <v>10</v>
      </c>
      <c r="F27" s="8">
        <v>6</v>
      </c>
      <c r="G27" s="8">
        <v>20</v>
      </c>
      <c r="H27" s="8">
        <v>0</v>
      </c>
      <c r="I27" s="166">
        <v>0</v>
      </c>
      <c r="J27" s="8">
        <v>0</v>
      </c>
      <c r="K27" s="8">
        <v>0</v>
      </c>
    </row>
    <row r="28" spans="1:11" x14ac:dyDescent="0.3">
      <c r="A28" s="27">
        <v>45476.27083333327</v>
      </c>
      <c r="B28" s="8">
        <v>27</v>
      </c>
      <c r="C28" s="167">
        <v>6.5</v>
      </c>
      <c r="D28" s="167">
        <v>13.5</v>
      </c>
      <c r="E28" s="8">
        <v>10</v>
      </c>
      <c r="F28" s="8">
        <v>6</v>
      </c>
      <c r="G28" s="8">
        <v>20</v>
      </c>
      <c r="H28" s="8">
        <v>0</v>
      </c>
      <c r="I28" s="166">
        <v>0</v>
      </c>
      <c r="J28" s="8">
        <v>0</v>
      </c>
      <c r="K28" s="8">
        <v>0</v>
      </c>
    </row>
    <row r="29" spans="1:11" x14ac:dyDescent="0.3">
      <c r="A29" s="27">
        <v>45476.281249999935</v>
      </c>
      <c r="B29" s="8">
        <v>28</v>
      </c>
      <c r="C29" s="167">
        <v>6.5</v>
      </c>
      <c r="D29" s="167">
        <v>13.5</v>
      </c>
      <c r="E29" s="8">
        <v>10</v>
      </c>
      <c r="F29" s="8">
        <v>6</v>
      </c>
      <c r="G29" s="8">
        <v>20</v>
      </c>
      <c r="H29" s="8">
        <v>0</v>
      </c>
      <c r="I29" s="166">
        <v>0</v>
      </c>
      <c r="J29" s="8">
        <v>0</v>
      </c>
      <c r="K29" s="8">
        <v>0</v>
      </c>
    </row>
    <row r="30" spans="1:11" x14ac:dyDescent="0.3">
      <c r="A30" s="27">
        <v>45476.291666666599</v>
      </c>
      <c r="B30" s="8">
        <v>29</v>
      </c>
      <c r="C30" s="167">
        <v>6.5</v>
      </c>
      <c r="D30" s="167">
        <v>13.5</v>
      </c>
      <c r="E30" s="8">
        <v>10</v>
      </c>
      <c r="F30" s="8">
        <v>6</v>
      </c>
      <c r="G30" s="8">
        <v>20</v>
      </c>
      <c r="H30" s="8">
        <v>0</v>
      </c>
      <c r="I30" s="166">
        <v>0</v>
      </c>
      <c r="J30" s="8">
        <v>0</v>
      </c>
      <c r="K30" s="8">
        <v>0</v>
      </c>
    </row>
    <row r="31" spans="1:11" x14ac:dyDescent="0.3">
      <c r="A31" s="27">
        <v>45476.302083333263</v>
      </c>
      <c r="B31" s="8">
        <v>30</v>
      </c>
      <c r="C31" s="167">
        <v>6.5</v>
      </c>
      <c r="D31" s="167">
        <v>13.5</v>
      </c>
      <c r="E31" s="8">
        <v>10</v>
      </c>
      <c r="F31" s="8">
        <v>6</v>
      </c>
      <c r="G31" s="8">
        <v>20</v>
      </c>
      <c r="H31" s="8">
        <v>0</v>
      </c>
      <c r="I31" s="166">
        <v>0</v>
      </c>
      <c r="J31" s="8">
        <v>0</v>
      </c>
      <c r="K31" s="8">
        <v>0</v>
      </c>
    </row>
    <row r="32" spans="1:11" x14ac:dyDescent="0.3">
      <c r="A32" s="27">
        <v>45476.312499999927</v>
      </c>
      <c r="B32" s="8">
        <v>31</v>
      </c>
      <c r="C32" s="167">
        <v>6.5</v>
      </c>
      <c r="D32" s="167">
        <v>13.5</v>
      </c>
      <c r="E32" s="8">
        <v>10</v>
      </c>
      <c r="F32" s="8">
        <v>6</v>
      </c>
      <c r="G32" s="8">
        <v>20</v>
      </c>
      <c r="H32" s="8">
        <v>0</v>
      </c>
      <c r="I32" s="166">
        <v>0</v>
      </c>
      <c r="J32" s="8">
        <v>0</v>
      </c>
      <c r="K32" s="8">
        <v>0</v>
      </c>
    </row>
    <row r="33" spans="1:11" x14ac:dyDescent="0.3">
      <c r="A33" s="27">
        <v>45476.322916666591</v>
      </c>
      <c r="B33" s="8">
        <v>32</v>
      </c>
      <c r="C33" s="167">
        <v>6.5</v>
      </c>
      <c r="D33" s="167">
        <v>13.5</v>
      </c>
      <c r="E33" s="8">
        <v>10</v>
      </c>
      <c r="F33" s="8">
        <v>6</v>
      </c>
      <c r="G33" s="8">
        <v>20</v>
      </c>
      <c r="H33" s="8">
        <v>0</v>
      </c>
      <c r="I33" s="166">
        <v>0</v>
      </c>
      <c r="J33" s="8">
        <v>0</v>
      </c>
      <c r="K33" s="8">
        <v>0</v>
      </c>
    </row>
    <row r="34" spans="1:11" x14ac:dyDescent="0.3">
      <c r="A34" s="27">
        <v>45476.333333333256</v>
      </c>
      <c r="B34" s="8">
        <v>33</v>
      </c>
      <c r="C34" s="8">
        <v>6.5</v>
      </c>
      <c r="D34" s="8">
        <v>13.5</v>
      </c>
      <c r="E34" s="8">
        <v>10</v>
      </c>
      <c r="F34" s="8">
        <v>6</v>
      </c>
      <c r="G34" s="8">
        <v>20</v>
      </c>
      <c r="H34" s="8">
        <v>0</v>
      </c>
      <c r="I34" s="166">
        <v>-10.927152317880765</v>
      </c>
      <c r="J34" s="8">
        <v>-5.9531428571427796</v>
      </c>
      <c r="K34" s="8">
        <v>-30.462720000743801</v>
      </c>
    </row>
    <row r="35" spans="1:11" x14ac:dyDescent="0.3">
      <c r="A35" s="27">
        <v>45476.34374999992</v>
      </c>
      <c r="B35" s="8">
        <v>34</v>
      </c>
      <c r="C35" s="8">
        <v>6.5</v>
      </c>
      <c r="D35" s="8">
        <v>13.5</v>
      </c>
      <c r="E35" s="8">
        <v>10</v>
      </c>
      <c r="F35" s="8">
        <v>6</v>
      </c>
      <c r="G35" s="8">
        <v>20</v>
      </c>
      <c r="H35" s="8">
        <v>0</v>
      </c>
      <c r="I35" s="166">
        <v>-10.927152317880765</v>
      </c>
      <c r="J35" s="8">
        <v>-5.9531428571427796</v>
      </c>
      <c r="K35" s="8">
        <v>-30.462720000743801</v>
      </c>
    </row>
    <row r="36" spans="1:11" x14ac:dyDescent="0.3">
      <c r="A36" s="27">
        <v>45476.354166666584</v>
      </c>
      <c r="B36" s="8">
        <v>35</v>
      </c>
      <c r="C36" s="8">
        <v>6.5</v>
      </c>
      <c r="D36" s="8">
        <v>13.5</v>
      </c>
      <c r="E36" s="8">
        <v>10</v>
      </c>
      <c r="F36" s="8">
        <v>6</v>
      </c>
      <c r="G36" s="8">
        <v>20</v>
      </c>
      <c r="H36" s="8">
        <v>0</v>
      </c>
      <c r="I36" s="166">
        <v>-16.437086092715212</v>
      </c>
      <c r="J36" s="8">
        <v>-16.814857142857086</v>
      </c>
      <c r="K36" s="8">
        <v>-35.050239999294106</v>
      </c>
    </row>
    <row r="37" spans="1:11" x14ac:dyDescent="0.3">
      <c r="A37" s="27">
        <v>45476.364583333248</v>
      </c>
      <c r="B37" s="8">
        <v>36</v>
      </c>
      <c r="C37" s="8">
        <v>6.5</v>
      </c>
      <c r="D37" s="8">
        <v>13.5</v>
      </c>
      <c r="E37" s="8">
        <v>10</v>
      </c>
      <c r="F37" s="8">
        <v>6</v>
      </c>
      <c r="G37" s="8">
        <v>20</v>
      </c>
      <c r="H37" s="8">
        <v>0</v>
      </c>
      <c r="I37" s="166">
        <v>-24.150993377483445</v>
      </c>
      <c r="J37" s="8">
        <v>-28.170285714285697</v>
      </c>
      <c r="K37" s="8">
        <v>-38.327039999961706</v>
      </c>
    </row>
    <row r="38" spans="1:11" x14ac:dyDescent="0.3">
      <c r="A38" s="27">
        <v>45476.374999999913</v>
      </c>
      <c r="B38" s="8">
        <v>37</v>
      </c>
      <c r="C38" s="8">
        <v>6.5</v>
      </c>
      <c r="D38" s="8">
        <v>13.5</v>
      </c>
      <c r="E38" s="8">
        <v>10</v>
      </c>
      <c r="F38" s="8">
        <v>6</v>
      </c>
      <c r="G38" s="8">
        <v>20</v>
      </c>
      <c r="H38" s="8">
        <v>0</v>
      </c>
      <c r="I38" s="166">
        <v>-28.007947019867494</v>
      </c>
      <c r="J38" s="8">
        <v>-38.538285714285692</v>
      </c>
      <c r="K38" s="8">
        <v>-45.536000000238403</v>
      </c>
    </row>
    <row r="39" spans="1:11" x14ac:dyDescent="0.3">
      <c r="A39" s="27">
        <v>45476.385416666577</v>
      </c>
      <c r="B39" s="8">
        <v>38</v>
      </c>
      <c r="C39" s="8">
        <v>6.5</v>
      </c>
      <c r="D39" s="8">
        <v>13.5</v>
      </c>
      <c r="E39" s="8">
        <v>10</v>
      </c>
      <c r="F39" s="8">
        <v>6</v>
      </c>
      <c r="G39" s="8">
        <v>20</v>
      </c>
      <c r="H39" s="8">
        <v>0</v>
      </c>
      <c r="I39" s="166">
        <v>-26.905960264900664</v>
      </c>
      <c r="J39" s="8">
        <v>-46.437714285714165</v>
      </c>
      <c r="K39" s="8">
        <v>-42.259200000762903</v>
      </c>
    </row>
    <row r="40" spans="1:11" x14ac:dyDescent="0.3">
      <c r="A40" s="27">
        <v>45476.395833333241</v>
      </c>
      <c r="B40" s="8">
        <v>39</v>
      </c>
      <c r="C40" s="8">
        <v>6.5</v>
      </c>
      <c r="D40" s="8">
        <v>13.5</v>
      </c>
      <c r="E40" s="8">
        <v>10</v>
      </c>
      <c r="F40" s="8">
        <v>6</v>
      </c>
      <c r="G40" s="8">
        <v>20</v>
      </c>
      <c r="H40" s="8">
        <v>0</v>
      </c>
      <c r="I40" s="166">
        <v>-26.630463576158917</v>
      </c>
      <c r="J40" s="8">
        <v>-58.286857142857087</v>
      </c>
      <c r="K40" s="8">
        <v>-48.812799999713704</v>
      </c>
    </row>
    <row r="41" spans="1:11" x14ac:dyDescent="0.3">
      <c r="A41" s="27">
        <v>45476.406249999905</v>
      </c>
      <c r="B41" s="8">
        <v>40</v>
      </c>
      <c r="C41" s="8">
        <v>6.5</v>
      </c>
      <c r="D41" s="8">
        <v>13.5</v>
      </c>
      <c r="E41" s="8">
        <v>10</v>
      </c>
      <c r="F41" s="8">
        <v>6</v>
      </c>
      <c r="G41" s="8">
        <v>20</v>
      </c>
      <c r="H41" s="8">
        <v>0</v>
      </c>
      <c r="I41" s="166">
        <v>-21.39602649006622</v>
      </c>
      <c r="J41" s="8">
        <v>-60.261714285714177</v>
      </c>
      <c r="K41" s="8">
        <v>-61.92</v>
      </c>
    </row>
    <row r="42" spans="1:11" x14ac:dyDescent="0.3">
      <c r="A42" s="27">
        <v>45476.41666666657</v>
      </c>
      <c r="B42" s="8">
        <v>41</v>
      </c>
      <c r="C42" s="8">
        <v>6.5</v>
      </c>
      <c r="D42" s="8">
        <v>13.5</v>
      </c>
      <c r="E42" s="8">
        <v>10</v>
      </c>
      <c r="F42" s="8">
        <v>6</v>
      </c>
      <c r="G42" s="8">
        <v>20</v>
      </c>
      <c r="H42" s="8">
        <v>0</v>
      </c>
      <c r="I42" s="166">
        <v>-24.150993377483445</v>
      </c>
      <c r="J42" s="8">
        <v>-68.161142857142778</v>
      </c>
      <c r="K42" s="8">
        <v>-58.64319999933241</v>
      </c>
    </row>
    <row r="43" spans="1:11" x14ac:dyDescent="0.3">
      <c r="A43" s="27">
        <v>45476.427083333234</v>
      </c>
      <c r="B43" s="8">
        <v>42</v>
      </c>
      <c r="C43" s="8">
        <v>6.5</v>
      </c>
      <c r="D43" s="8">
        <v>13.5</v>
      </c>
      <c r="E43" s="8">
        <v>10</v>
      </c>
      <c r="F43" s="8">
        <v>6</v>
      </c>
      <c r="G43" s="8">
        <v>20</v>
      </c>
      <c r="H43" s="8">
        <v>0</v>
      </c>
      <c r="I43" s="166">
        <v>-32.691390728476804</v>
      </c>
      <c r="J43" s="8">
        <v>-72.110857142857085</v>
      </c>
      <c r="K43" s="8">
        <v>-54.055680000782004</v>
      </c>
    </row>
    <row r="44" spans="1:11" x14ac:dyDescent="0.3">
      <c r="A44" s="27">
        <v>45476.437499999898</v>
      </c>
      <c r="B44" s="8">
        <v>43</v>
      </c>
      <c r="C44" s="8">
        <v>6.5</v>
      </c>
      <c r="D44" s="8">
        <v>13.5</v>
      </c>
      <c r="E44" s="8">
        <v>10</v>
      </c>
      <c r="F44" s="8">
        <v>6</v>
      </c>
      <c r="G44" s="8">
        <v>20</v>
      </c>
      <c r="H44" s="8">
        <v>0</v>
      </c>
      <c r="I44" s="166">
        <v>-37.650331125827812</v>
      </c>
      <c r="J44" s="8">
        <v>-71.123428571428477</v>
      </c>
      <c r="K44" s="8">
        <v>-55.36639999985691</v>
      </c>
    </row>
    <row r="45" spans="1:11" x14ac:dyDescent="0.3">
      <c r="A45" s="27">
        <v>45476.447916666562</v>
      </c>
      <c r="B45" s="8">
        <v>44</v>
      </c>
      <c r="C45" s="8">
        <v>6.5</v>
      </c>
      <c r="D45" s="8">
        <v>13.5</v>
      </c>
      <c r="E45" s="8">
        <v>10</v>
      </c>
      <c r="F45" s="8">
        <v>6</v>
      </c>
      <c r="G45" s="8">
        <v>20</v>
      </c>
      <c r="H45" s="8">
        <v>0</v>
      </c>
      <c r="I45" s="166">
        <v>-38.476821192052945</v>
      </c>
      <c r="J45" s="8">
        <v>-80.0102857142857</v>
      </c>
      <c r="K45" s="8">
        <v>-62.575360000133401</v>
      </c>
    </row>
    <row r="46" spans="1:11" x14ac:dyDescent="0.3">
      <c r="A46" s="27">
        <v>45476.458333333227</v>
      </c>
      <c r="B46" s="8">
        <v>45</v>
      </c>
      <c r="C46" s="8">
        <v>6.5</v>
      </c>
      <c r="D46" s="8">
        <v>13.5</v>
      </c>
      <c r="E46" s="8">
        <v>10</v>
      </c>
      <c r="F46" s="8">
        <v>6</v>
      </c>
      <c r="G46" s="8">
        <v>20</v>
      </c>
      <c r="H46" s="8">
        <v>0</v>
      </c>
      <c r="I46" s="166">
        <v>-37.925827814569502</v>
      </c>
      <c r="J46" s="8">
        <v>-84.947428571428475</v>
      </c>
      <c r="K46" s="8">
        <v>-52.089600000381409</v>
      </c>
    </row>
    <row r="47" spans="1:11" x14ac:dyDescent="0.3">
      <c r="A47" s="27">
        <v>45476.468749999891</v>
      </c>
      <c r="B47" s="8">
        <v>46</v>
      </c>
      <c r="C47" s="8">
        <v>6.5</v>
      </c>
      <c r="D47" s="8">
        <v>13.5</v>
      </c>
      <c r="E47" s="8">
        <v>10</v>
      </c>
      <c r="F47" s="8">
        <v>6</v>
      </c>
      <c r="G47" s="8">
        <v>20</v>
      </c>
      <c r="H47" s="8">
        <v>0</v>
      </c>
      <c r="I47" s="166">
        <v>-37.925827814569502</v>
      </c>
      <c r="J47" s="8">
        <v>-86.428571428571388</v>
      </c>
      <c r="K47" s="8">
        <v>6.8927999997138993</v>
      </c>
    </row>
    <row r="48" spans="1:11" x14ac:dyDescent="0.3">
      <c r="A48" s="27">
        <v>45476.479166666555</v>
      </c>
      <c r="B48" s="8">
        <v>47</v>
      </c>
      <c r="C48" s="8">
        <v>6.5</v>
      </c>
      <c r="D48" s="8">
        <v>13.5</v>
      </c>
      <c r="E48" s="8">
        <v>10</v>
      </c>
      <c r="F48" s="8">
        <v>6</v>
      </c>
      <c r="G48" s="8">
        <v>20</v>
      </c>
      <c r="H48" s="8">
        <v>0</v>
      </c>
      <c r="I48" s="166">
        <v>-38.201324503311199</v>
      </c>
      <c r="J48" s="8">
        <v>-89.390857142857087</v>
      </c>
      <c r="K48" s="8">
        <v>2.3052799999714004</v>
      </c>
    </row>
    <row r="49" spans="1:11" x14ac:dyDescent="0.3">
      <c r="A49" s="27">
        <v>45476.489583333219</v>
      </c>
      <c r="B49" s="8">
        <v>48</v>
      </c>
      <c r="C49" s="8">
        <v>6.5</v>
      </c>
      <c r="D49" s="8">
        <v>13.5</v>
      </c>
      <c r="E49" s="8">
        <v>10</v>
      </c>
      <c r="F49" s="8">
        <v>6</v>
      </c>
      <c r="G49" s="8">
        <v>20</v>
      </c>
      <c r="H49" s="8">
        <v>0</v>
      </c>
      <c r="I49" s="166">
        <v>-38.201324503311199</v>
      </c>
      <c r="J49" s="8">
        <v>-92.84685714285709</v>
      </c>
      <c r="K49" s="8">
        <v>-17.355520000457702</v>
      </c>
    </row>
    <row r="50" spans="1:11" x14ac:dyDescent="0.3">
      <c r="A50" s="27">
        <v>45476.499999999884</v>
      </c>
      <c r="B50" s="8">
        <v>49</v>
      </c>
      <c r="C50" s="8">
        <v>6.5</v>
      </c>
      <c r="D50" s="8">
        <v>13.5</v>
      </c>
      <c r="E50" s="8">
        <v>10</v>
      </c>
      <c r="F50" s="8">
        <v>6</v>
      </c>
      <c r="G50" s="8">
        <v>20</v>
      </c>
      <c r="H50" s="8">
        <v>0</v>
      </c>
      <c r="I50" s="166">
        <v>-38.201324503311199</v>
      </c>
      <c r="J50" s="8">
        <v>-93.834285714285699</v>
      </c>
      <c r="K50" s="8">
        <v>-48.157439999580205</v>
      </c>
    </row>
    <row r="51" spans="1:11" x14ac:dyDescent="0.3">
      <c r="A51" s="27">
        <v>45476.510416666548</v>
      </c>
      <c r="B51" s="8">
        <v>50</v>
      </c>
      <c r="C51" s="8">
        <v>6.5</v>
      </c>
      <c r="D51" s="8">
        <v>13.5</v>
      </c>
      <c r="E51" s="8">
        <v>10</v>
      </c>
      <c r="F51" s="8">
        <v>6</v>
      </c>
      <c r="G51" s="8">
        <v>20</v>
      </c>
      <c r="H51" s="8">
        <v>0</v>
      </c>
      <c r="I51" s="166">
        <v>-36.548344370860924</v>
      </c>
      <c r="J51" s="8">
        <v>-94.328000000000003</v>
      </c>
      <c r="K51" s="8">
        <v>-49.468159999847401</v>
      </c>
    </row>
    <row r="52" spans="1:11" x14ac:dyDescent="0.3">
      <c r="A52" s="27">
        <v>45476.520833333212</v>
      </c>
      <c r="B52" s="8">
        <v>51</v>
      </c>
      <c r="C52" s="8">
        <v>6.5</v>
      </c>
      <c r="D52" s="8">
        <v>13.5</v>
      </c>
      <c r="E52" s="8">
        <v>10</v>
      </c>
      <c r="F52" s="8">
        <v>6</v>
      </c>
      <c r="G52" s="8">
        <v>20</v>
      </c>
      <c r="H52" s="8">
        <v>0</v>
      </c>
      <c r="I52" s="166">
        <v>-30.76291390728472</v>
      </c>
      <c r="J52" s="8">
        <v>-92.84685714285709</v>
      </c>
      <c r="K52" s="8">
        <v>-50.778880000114398</v>
      </c>
    </row>
    <row r="53" spans="1:11" x14ac:dyDescent="0.3">
      <c r="A53" s="27">
        <v>45476.531249999876</v>
      </c>
      <c r="B53" s="8">
        <v>52</v>
      </c>
      <c r="C53" s="8">
        <v>6.5</v>
      </c>
      <c r="D53" s="8">
        <v>13.5</v>
      </c>
      <c r="E53" s="8">
        <v>10</v>
      </c>
      <c r="F53" s="8">
        <v>6</v>
      </c>
      <c r="G53" s="8">
        <v>20</v>
      </c>
      <c r="H53" s="8">
        <v>0</v>
      </c>
      <c r="I53" s="166">
        <v>-32.966887417218501</v>
      </c>
      <c r="J53" s="8">
        <v>-92.353142857142785</v>
      </c>
      <c r="K53" s="8">
        <v>-52.744960000514908</v>
      </c>
    </row>
    <row r="54" spans="1:11" x14ac:dyDescent="0.3">
      <c r="A54" s="27">
        <v>45476.541666666541</v>
      </c>
      <c r="B54" s="8">
        <v>53</v>
      </c>
      <c r="C54" s="8">
        <v>6.5</v>
      </c>
      <c r="D54" s="8">
        <v>13.5</v>
      </c>
      <c r="E54" s="8">
        <v>10</v>
      </c>
      <c r="F54" s="8">
        <v>6</v>
      </c>
      <c r="G54" s="8">
        <v>20</v>
      </c>
      <c r="H54" s="8">
        <v>0</v>
      </c>
      <c r="I54" s="166">
        <v>-38.476821192052945</v>
      </c>
      <c r="J54" s="8">
        <v>-92.84685714285709</v>
      </c>
      <c r="K54" s="8">
        <v>12.13568000078202</v>
      </c>
    </row>
    <row r="55" spans="1:11" x14ac:dyDescent="0.3">
      <c r="A55" s="27">
        <v>45476.552083333205</v>
      </c>
      <c r="B55" s="8">
        <v>54</v>
      </c>
      <c r="C55" s="8">
        <v>6.5</v>
      </c>
      <c r="D55" s="8">
        <v>13.5</v>
      </c>
      <c r="E55" s="8">
        <v>10</v>
      </c>
      <c r="F55" s="8">
        <v>6</v>
      </c>
      <c r="G55" s="8">
        <v>20</v>
      </c>
      <c r="H55" s="8">
        <v>0</v>
      </c>
      <c r="I55" s="166">
        <v>-37.374834437086065</v>
      </c>
      <c r="J55" s="8">
        <v>-89.390857142857087</v>
      </c>
      <c r="K55" s="8">
        <v>-44.225279999971292</v>
      </c>
    </row>
    <row r="56" spans="1:11" x14ac:dyDescent="0.3">
      <c r="A56" s="27">
        <v>45476.562499999869</v>
      </c>
      <c r="B56" s="8">
        <v>55</v>
      </c>
      <c r="C56" s="8">
        <v>6.5</v>
      </c>
      <c r="D56" s="8">
        <v>13.5</v>
      </c>
      <c r="E56" s="8">
        <v>10</v>
      </c>
      <c r="F56" s="8">
        <v>6</v>
      </c>
      <c r="G56" s="8">
        <v>20</v>
      </c>
      <c r="H56" s="8">
        <v>0</v>
      </c>
      <c r="I56" s="166">
        <v>-36.823841059602614</v>
      </c>
      <c r="J56" s="8">
        <v>-87.909714285714173</v>
      </c>
      <c r="K56" s="8">
        <v>-41.603840000629397</v>
      </c>
    </row>
    <row r="57" spans="1:11" x14ac:dyDescent="0.3">
      <c r="A57" s="27">
        <v>45476.572916666533</v>
      </c>
      <c r="B57" s="8">
        <v>56</v>
      </c>
      <c r="C57" s="8">
        <v>6.5</v>
      </c>
      <c r="D57" s="8">
        <v>13.5</v>
      </c>
      <c r="E57" s="8">
        <v>10</v>
      </c>
      <c r="F57" s="8">
        <v>6</v>
      </c>
      <c r="G57" s="8">
        <v>20</v>
      </c>
      <c r="H57" s="8">
        <v>0</v>
      </c>
      <c r="I57" s="166">
        <v>-39.027814569536396</v>
      </c>
      <c r="J57" s="8">
        <v>-84.947428571428475</v>
      </c>
      <c r="K57" s="8">
        <v>-35.050239999294106</v>
      </c>
    </row>
    <row r="58" spans="1:11" x14ac:dyDescent="0.3">
      <c r="A58" s="27">
        <v>45476.583333333198</v>
      </c>
      <c r="B58" s="8">
        <v>57</v>
      </c>
      <c r="C58" s="8">
        <v>6.5</v>
      </c>
      <c r="D58" s="8">
        <v>13.5</v>
      </c>
      <c r="E58" s="8">
        <v>10</v>
      </c>
      <c r="F58" s="8">
        <v>6</v>
      </c>
      <c r="G58" s="8">
        <v>20</v>
      </c>
      <c r="H58" s="8">
        <v>0</v>
      </c>
      <c r="I58" s="166">
        <v>-38.752317880794706</v>
      </c>
      <c r="J58" s="8">
        <v>-80.0102857142857</v>
      </c>
      <c r="K58" s="8">
        <v>-37.0163200008869</v>
      </c>
    </row>
    <row r="59" spans="1:11" x14ac:dyDescent="0.3">
      <c r="A59" s="27">
        <v>45476.593749999862</v>
      </c>
      <c r="B59" s="8">
        <v>58</v>
      </c>
      <c r="C59" s="8">
        <v>6.5</v>
      </c>
      <c r="D59" s="8">
        <v>13.5</v>
      </c>
      <c r="E59" s="8">
        <v>10</v>
      </c>
      <c r="F59" s="8">
        <v>6</v>
      </c>
      <c r="G59" s="8">
        <v>20</v>
      </c>
      <c r="H59" s="8">
        <v>0</v>
      </c>
      <c r="I59" s="166">
        <v>-37.650331125827812</v>
      </c>
      <c r="J59" s="8">
        <v>-74.085714285714161</v>
      </c>
      <c r="K59" s="8">
        <v>-35.705599999427704</v>
      </c>
    </row>
    <row r="60" spans="1:11" x14ac:dyDescent="0.3">
      <c r="A60" s="27">
        <v>45476.604166666526</v>
      </c>
      <c r="B60" s="8">
        <v>59</v>
      </c>
      <c r="C60" s="8">
        <v>6.5</v>
      </c>
      <c r="D60" s="8">
        <v>13.5</v>
      </c>
      <c r="E60" s="8">
        <v>10</v>
      </c>
      <c r="F60" s="8">
        <v>6</v>
      </c>
      <c r="G60" s="8">
        <v>20</v>
      </c>
      <c r="H60" s="8">
        <v>0</v>
      </c>
      <c r="I60" s="166">
        <v>-36.548344370860924</v>
      </c>
      <c r="J60" s="8">
        <v>-71.123428571428477</v>
      </c>
      <c r="K60" s="8">
        <v>-21.2876800000667</v>
      </c>
    </row>
    <row r="61" spans="1:11" x14ac:dyDescent="0.3">
      <c r="A61" s="27">
        <v>45476.61458333319</v>
      </c>
      <c r="B61" s="8">
        <v>60</v>
      </c>
      <c r="C61" s="8">
        <v>6.5</v>
      </c>
      <c r="D61" s="8">
        <v>13.5</v>
      </c>
      <c r="E61" s="8">
        <v>10</v>
      </c>
      <c r="F61" s="8">
        <v>6</v>
      </c>
      <c r="G61" s="8">
        <v>20</v>
      </c>
      <c r="H61" s="8">
        <v>0</v>
      </c>
      <c r="I61" s="166">
        <v>-31.589403973509924</v>
      </c>
      <c r="J61" s="8">
        <v>-64.705142857142789</v>
      </c>
      <c r="K61" s="8">
        <v>-18.010880000591101</v>
      </c>
    </row>
    <row r="62" spans="1:11" x14ac:dyDescent="0.3">
      <c r="A62" s="27">
        <v>45476.624999999854</v>
      </c>
      <c r="B62" s="8">
        <v>61</v>
      </c>
      <c r="C62" s="8">
        <v>6.5</v>
      </c>
      <c r="D62" s="8">
        <v>13.5</v>
      </c>
      <c r="E62" s="8">
        <v>10</v>
      </c>
      <c r="F62" s="8">
        <v>6</v>
      </c>
      <c r="G62" s="8">
        <v>20</v>
      </c>
      <c r="H62" s="8">
        <v>0</v>
      </c>
      <c r="I62" s="166">
        <v>-29.385430463576142</v>
      </c>
      <c r="J62" s="8">
        <v>-58.780571428571392</v>
      </c>
      <c r="K62" s="8">
        <v>-16.700159999132097</v>
      </c>
    </row>
    <row r="63" spans="1:11" x14ac:dyDescent="0.3">
      <c r="A63" s="27">
        <v>45476.635416666519</v>
      </c>
      <c r="B63" s="8">
        <v>62</v>
      </c>
      <c r="C63" s="8">
        <v>6.5</v>
      </c>
      <c r="D63" s="8">
        <v>13.5</v>
      </c>
      <c r="E63" s="8">
        <v>10</v>
      </c>
      <c r="F63" s="8">
        <v>6</v>
      </c>
      <c r="G63" s="8">
        <v>20</v>
      </c>
      <c r="H63" s="8">
        <v>0</v>
      </c>
      <c r="I63" s="166">
        <v>-24.977483443708579</v>
      </c>
      <c r="J63" s="8">
        <v>-52.362285714285704</v>
      </c>
      <c r="K63" s="8">
        <v>-22.598400000333704</v>
      </c>
    </row>
    <row r="64" spans="1:11" x14ac:dyDescent="0.3">
      <c r="A64" s="27">
        <v>45476.645833333183</v>
      </c>
      <c r="B64" s="8">
        <v>63</v>
      </c>
      <c r="C64" s="8">
        <v>6.5</v>
      </c>
      <c r="D64" s="8">
        <v>13.5</v>
      </c>
      <c r="E64" s="8">
        <v>10</v>
      </c>
      <c r="F64" s="8">
        <v>6</v>
      </c>
      <c r="G64" s="8">
        <v>20</v>
      </c>
      <c r="H64" s="8">
        <v>0</v>
      </c>
      <c r="I64" s="166">
        <v>-22.222516556291353</v>
      </c>
      <c r="J64" s="8">
        <v>-43.47542857142848</v>
      </c>
      <c r="K64" s="8">
        <v>-18.666239999532699</v>
      </c>
    </row>
    <row r="65" spans="1:11" x14ac:dyDescent="0.3">
      <c r="A65" s="27">
        <v>45476.656249999847</v>
      </c>
      <c r="B65" s="8">
        <v>64</v>
      </c>
      <c r="C65" s="8">
        <v>6.5</v>
      </c>
      <c r="D65" s="8">
        <v>13.5</v>
      </c>
      <c r="E65" s="8">
        <v>10</v>
      </c>
      <c r="F65" s="8">
        <v>6</v>
      </c>
      <c r="G65" s="8">
        <v>20</v>
      </c>
      <c r="H65" s="8">
        <v>0</v>
      </c>
      <c r="I65" s="166">
        <v>-22.773509933774804</v>
      </c>
      <c r="J65" s="8">
        <v>-35.575999999999993</v>
      </c>
      <c r="K65" s="8">
        <v>-13.423360000848703</v>
      </c>
    </row>
    <row r="66" spans="1:11" x14ac:dyDescent="0.3">
      <c r="A66" s="27">
        <v>45476.666666666511</v>
      </c>
      <c r="B66" s="8">
        <v>65</v>
      </c>
      <c r="C66" s="8">
        <v>6.5</v>
      </c>
      <c r="D66" s="8">
        <v>13.5</v>
      </c>
      <c r="E66" s="8">
        <v>10</v>
      </c>
      <c r="F66" s="8">
        <v>6</v>
      </c>
      <c r="G66" s="8">
        <v>20</v>
      </c>
      <c r="H66" s="8">
        <v>0</v>
      </c>
      <c r="I66" s="166">
        <v>-18.36556291390724</v>
      </c>
      <c r="J66" s="8">
        <v>-27.676571428571393</v>
      </c>
      <c r="K66" s="8">
        <v>-11.457279999256098</v>
      </c>
    </row>
    <row r="67" spans="1:11" x14ac:dyDescent="0.3">
      <c r="A67" s="27">
        <v>45476.677083333176</v>
      </c>
      <c r="B67" s="8">
        <v>66</v>
      </c>
      <c r="C67" s="8">
        <v>6.5</v>
      </c>
      <c r="D67" s="8">
        <v>13.5</v>
      </c>
      <c r="E67" s="8">
        <v>10</v>
      </c>
      <c r="F67" s="8">
        <v>6</v>
      </c>
      <c r="G67" s="8">
        <v>20</v>
      </c>
      <c r="H67" s="8">
        <v>0</v>
      </c>
      <c r="I67" s="166">
        <v>-13.131125827814543</v>
      </c>
      <c r="J67" s="8">
        <v>-20.270857142857089</v>
      </c>
      <c r="K67" s="8">
        <v>-0.97152000069609912</v>
      </c>
    </row>
    <row r="68" spans="1:11" x14ac:dyDescent="0.3">
      <c r="A68" s="27">
        <v>45476.68749999984</v>
      </c>
      <c r="B68" s="8">
        <v>67</v>
      </c>
      <c r="C68" s="8">
        <v>6.5</v>
      </c>
      <c r="D68" s="8">
        <v>13.5</v>
      </c>
      <c r="E68" s="8">
        <v>10</v>
      </c>
      <c r="F68" s="8">
        <v>6</v>
      </c>
      <c r="G68" s="8">
        <v>20</v>
      </c>
      <c r="H68" s="8">
        <v>0</v>
      </c>
      <c r="I68" s="166">
        <v>-7.6211920529800956</v>
      </c>
      <c r="J68" s="8">
        <v>-10.890285714285696</v>
      </c>
      <c r="K68" s="8">
        <v>-2.9375999999044993</v>
      </c>
    </row>
    <row r="69" spans="1:11" x14ac:dyDescent="0.3">
      <c r="A69" s="27">
        <v>45476.697916666504</v>
      </c>
      <c r="B69" s="8">
        <v>68</v>
      </c>
      <c r="C69" s="167">
        <v>6.5</v>
      </c>
      <c r="D69" s="8">
        <v>13.5</v>
      </c>
      <c r="E69" s="8">
        <v>10</v>
      </c>
      <c r="F69" s="8">
        <v>6</v>
      </c>
      <c r="G69" s="8">
        <v>20</v>
      </c>
      <c r="H69" s="8">
        <v>0</v>
      </c>
      <c r="I69" s="166">
        <v>0</v>
      </c>
      <c r="J69" s="166">
        <v>0</v>
      </c>
      <c r="K69" s="166">
        <v>0</v>
      </c>
    </row>
    <row r="70" spans="1:11" x14ac:dyDescent="0.3">
      <c r="A70" s="27">
        <v>45476.708333333168</v>
      </c>
      <c r="B70" s="8">
        <v>69</v>
      </c>
      <c r="C70" s="167">
        <v>6.5</v>
      </c>
      <c r="D70" s="167">
        <v>13.5</v>
      </c>
      <c r="E70" s="8">
        <v>10</v>
      </c>
      <c r="F70" s="8">
        <v>6</v>
      </c>
      <c r="G70" s="8">
        <v>20</v>
      </c>
      <c r="H70" s="8">
        <v>0</v>
      </c>
      <c r="I70" s="166">
        <v>0</v>
      </c>
      <c r="J70" s="166">
        <v>0</v>
      </c>
      <c r="K70" s="166">
        <v>0</v>
      </c>
    </row>
    <row r="71" spans="1:11" x14ac:dyDescent="0.3">
      <c r="A71" s="27">
        <v>45476.718749999833</v>
      </c>
      <c r="B71" s="8">
        <v>70</v>
      </c>
      <c r="C71" s="167">
        <v>6.5</v>
      </c>
      <c r="D71" s="167">
        <v>13.5</v>
      </c>
      <c r="E71" s="8">
        <v>10</v>
      </c>
      <c r="F71" s="8">
        <v>6</v>
      </c>
      <c r="G71" s="8">
        <v>20</v>
      </c>
      <c r="H71" s="8">
        <v>0</v>
      </c>
      <c r="I71" s="166">
        <v>0</v>
      </c>
      <c r="J71" s="166">
        <v>0</v>
      </c>
      <c r="K71" s="166">
        <v>0</v>
      </c>
    </row>
    <row r="72" spans="1:11" x14ac:dyDescent="0.3">
      <c r="A72" s="27">
        <v>45476.729166666497</v>
      </c>
      <c r="B72" s="8">
        <v>71</v>
      </c>
      <c r="C72" s="167">
        <v>6.5</v>
      </c>
      <c r="D72" s="167">
        <v>13.5</v>
      </c>
      <c r="E72" s="8">
        <v>10</v>
      </c>
      <c r="F72" s="8">
        <v>6</v>
      </c>
      <c r="G72" s="8">
        <v>20</v>
      </c>
      <c r="H72" s="8">
        <v>0</v>
      </c>
      <c r="I72" s="166">
        <v>0</v>
      </c>
      <c r="J72" s="166">
        <v>0</v>
      </c>
      <c r="K72" s="166">
        <v>0</v>
      </c>
    </row>
    <row r="73" spans="1:11" x14ac:dyDescent="0.3">
      <c r="A73" s="27">
        <v>45476.739583333161</v>
      </c>
      <c r="B73" s="8">
        <v>72</v>
      </c>
      <c r="C73" s="167">
        <v>6.5</v>
      </c>
      <c r="D73" s="167">
        <v>13.5</v>
      </c>
      <c r="E73" s="8">
        <v>10</v>
      </c>
      <c r="F73" s="8">
        <v>6</v>
      </c>
      <c r="G73" s="8">
        <v>20</v>
      </c>
      <c r="H73" s="8">
        <v>0</v>
      </c>
      <c r="I73" s="166">
        <v>0</v>
      </c>
      <c r="J73" s="166">
        <v>0</v>
      </c>
      <c r="K73" s="166">
        <v>0</v>
      </c>
    </row>
    <row r="74" spans="1:11" x14ac:dyDescent="0.3">
      <c r="A74" s="27">
        <v>45476.749999999825</v>
      </c>
      <c r="B74" s="8">
        <v>73</v>
      </c>
      <c r="C74" s="167">
        <v>6.5</v>
      </c>
      <c r="D74" s="167">
        <v>13.5</v>
      </c>
      <c r="E74" s="8">
        <v>10</v>
      </c>
      <c r="F74" s="8">
        <v>6</v>
      </c>
      <c r="G74" s="8">
        <v>20</v>
      </c>
      <c r="H74" s="8">
        <v>0</v>
      </c>
      <c r="I74" s="166">
        <v>60</v>
      </c>
      <c r="J74" s="8">
        <v>30</v>
      </c>
      <c r="K74" s="8">
        <v>20</v>
      </c>
    </row>
    <row r="75" spans="1:11" x14ac:dyDescent="0.3">
      <c r="A75" s="27">
        <v>45476.76041666649</v>
      </c>
      <c r="B75" s="8">
        <v>74</v>
      </c>
      <c r="C75" s="167">
        <v>6.5</v>
      </c>
      <c r="D75" s="167">
        <v>13.5</v>
      </c>
      <c r="E75" s="8">
        <v>10</v>
      </c>
      <c r="F75" s="8">
        <v>6</v>
      </c>
      <c r="G75" s="8">
        <v>20</v>
      </c>
      <c r="H75" s="8">
        <v>0</v>
      </c>
      <c r="I75" s="166">
        <v>60</v>
      </c>
      <c r="J75" s="8">
        <v>30</v>
      </c>
      <c r="K75" s="8">
        <v>20</v>
      </c>
    </row>
    <row r="76" spans="1:11" x14ac:dyDescent="0.3">
      <c r="A76" s="27">
        <v>45476.770833333154</v>
      </c>
      <c r="B76" s="8">
        <v>75</v>
      </c>
      <c r="C76" s="167">
        <v>6.5</v>
      </c>
      <c r="D76" s="167">
        <v>13.5</v>
      </c>
      <c r="E76" s="8">
        <v>10</v>
      </c>
      <c r="F76" s="8">
        <v>6</v>
      </c>
      <c r="G76" s="8">
        <v>20</v>
      </c>
      <c r="H76" s="8">
        <v>0</v>
      </c>
      <c r="I76" s="166">
        <v>60</v>
      </c>
      <c r="J76" s="8">
        <v>30</v>
      </c>
      <c r="K76" s="8">
        <v>20</v>
      </c>
    </row>
    <row r="77" spans="1:11" x14ac:dyDescent="0.3">
      <c r="A77" s="27">
        <v>45476.781249999818</v>
      </c>
      <c r="B77" s="8">
        <v>76</v>
      </c>
      <c r="C77" s="167">
        <v>6.5</v>
      </c>
      <c r="D77" s="167">
        <v>13.5</v>
      </c>
      <c r="E77" s="8">
        <v>10</v>
      </c>
      <c r="F77" s="8">
        <v>6</v>
      </c>
      <c r="G77" s="8">
        <v>20</v>
      </c>
      <c r="H77" s="8">
        <v>0</v>
      </c>
      <c r="I77" s="166">
        <v>60</v>
      </c>
      <c r="J77" s="8">
        <v>30</v>
      </c>
      <c r="K77" s="8">
        <v>20</v>
      </c>
    </row>
    <row r="78" spans="1:11" x14ac:dyDescent="0.3">
      <c r="A78" s="27">
        <v>45476.791666666482</v>
      </c>
      <c r="B78" s="8">
        <v>77</v>
      </c>
      <c r="C78" s="167">
        <v>6.5</v>
      </c>
      <c r="D78" s="167">
        <v>13.5</v>
      </c>
      <c r="E78" s="8">
        <v>10</v>
      </c>
      <c r="F78" s="8">
        <v>6</v>
      </c>
      <c r="G78" s="8">
        <v>20</v>
      </c>
      <c r="H78" s="8">
        <v>450</v>
      </c>
      <c r="I78" s="166">
        <v>60</v>
      </c>
      <c r="J78" s="8">
        <v>30</v>
      </c>
      <c r="K78" s="8">
        <v>20</v>
      </c>
    </row>
    <row r="79" spans="1:11" x14ac:dyDescent="0.3">
      <c r="A79" s="27">
        <v>45476.802083333147</v>
      </c>
      <c r="B79" s="8">
        <v>78</v>
      </c>
      <c r="C79" s="167">
        <v>6.5</v>
      </c>
      <c r="D79" s="167">
        <v>13.5</v>
      </c>
      <c r="E79" s="8">
        <v>10</v>
      </c>
      <c r="F79" s="8">
        <v>6</v>
      </c>
      <c r="G79" s="8">
        <v>20</v>
      </c>
      <c r="H79" s="8">
        <v>450</v>
      </c>
      <c r="I79" s="166">
        <v>60</v>
      </c>
      <c r="J79" s="8">
        <v>30</v>
      </c>
      <c r="K79" s="8">
        <v>20</v>
      </c>
    </row>
    <row r="80" spans="1:11" x14ac:dyDescent="0.3">
      <c r="A80" s="27">
        <v>45476.812499999811</v>
      </c>
      <c r="B80" s="8">
        <v>79</v>
      </c>
      <c r="C80" s="167">
        <v>6.5</v>
      </c>
      <c r="D80" s="167">
        <v>13.5</v>
      </c>
      <c r="E80" s="8">
        <v>10</v>
      </c>
      <c r="F80" s="8">
        <v>6</v>
      </c>
      <c r="G80" s="8">
        <v>20</v>
      </c>
      <c r="H80" s="8">
        <v>450</v>
      </c>
      <c r="I80" s="166">
        <v>60</v>
      </c>
      <c r="J80" s="8">
        <v>30</v>
      </c>
      <c r="K80" s="8">
        <v>20</v>
      </c>
    </row>
    <row r="81" spans="1:11" x14ac:dyDescent="0.3">
      <c r="A81" s="27">
        <v>45476.822916666475</v>
      </c>
      <c r="B81" s="8">
        <v>80</v>
      </c>
      <c r="C81" s="167">
        <v>6.5</v>
      </c>
      <c r="D81" s="167">
        <v>13.5</v>
      </c>
      <c r="E81" s="8">
        <v>10</v>
      </c>
      <c r="F81" s="8">
        <v>6</v>
      </c>
      <c r="G81" s="8">
        <v>20</v>
      </c>
      <c r="H81" s="8">
        <v>450</v>
      </c>
      <c r="I81" s="166">
        <v>60</v>
      </c>
      <c r="J81" s="8">
        <v>30</v>
      </c>
      <c r="K81" s="8">
        <v>20</v>
      </c>
    </row>
    <row r="82" spans="1:11" x14ac:dyDescent="0.3">
      <c r="A82" s="27">
        <v>45476.833333333139</v>
      </c>
      <c r="B82" s="8">
        <v>81</v>
      </c>
      <c r="C82" s="167">
        <v>6.5</v>
      </c>
      <c r="D82" s="167">
        <v>13.5</v>
      </c>
      <c r="E82" s="8">
        <v>10</v>
      </c>
      <c r="F82" s="8">
        <v>6</v>
      </c>
      <c r="G82" s="8">
        <v>20</v>
      </c>
      <c r="H82" s="8">
        <v>450</v>
      </c>
      <c r="I82" s="166">
        <v>60</v>
      </c>
      <c r="J82" s="8">
        <v>30</v>
      </c>
      <c r="K82" s="8">
        <v>20</v>
      </c>
    </row>
    <row r="83" spans="1:11" x14ac:dyDescent="0.3">
      <c r="A83" s="27">
        <v>45476.843749999804</v>
      </c>
      <c r="B83" s="8">
        <v>82</v>
      </c>
      <c r="C83" s="167">
        <v>6.5</v>
      </c>
      <c r="D83" s="167">
        <v>13.5</v>
      </c>
      <c r="E83" s="8">
        <v>10</v>
      </c>
      <c r="F83" s="8">
        <v>6</v>
      </c>
      <c r="G83" s="8">
        <v>20</v>
      </c>
      <c r="H83" s="8">
        <v>450</v>
      </c>
      <c r="I83" s="166">
        <v>60</v>
      </c>
      <c r="J83" s="8">
        <v>30</v>
      </c>
      <c r="K83" s="8">
        <v>20</v>
      </c>
    </row>
    <row r="84" spans="1:11" x14ac:dyDescent="0.3">
      <c r="A84" s="27">
        <v>45476.854166666468</v>
      </c>
      <c r="B84" s="8">
        <v>83</v>
      </c>
      <c r="C84" s="167">
        <v>6.5</v>
      </c>
      <c r="D84" s="167">
        <v>13.5</v>
      </c>
      <c r="E84" s="8">
        <v>10</v>
      </c>
      <c r="F84" s="8">
        <v>6</v>
      </c>
      <c r="G84" s="8">
        <v>20</v>
      </c>
      <c r="H84" s="8">
        <v>450</v>
      </c>
      <c r="I84" s="166">
        <v>60</v>
      </c>
      <c r="J84" s="8">
        <v>30</v>
      </c>
      <c r="K84" s="8">
        <v>20</v>
      </c>
    </row>
    <row r="85" spans="1:11" x14ac:dyDescent="0.3">
      <c r="A85" s="27">
        <v>45476.864583333132</v>
      </c>
      <c r="B85" s="8">
        <v>84</v>
      </c>
      <c r="C85" s="167">
        <v>6.5</v>
      </c>
      <c r="D85" s="167">
        <v>13.5</v>
      </c>
      <c r="E85" s="8">
        <v>10</v>
      </c>
      <c r="F85" s="8">
        <v>6</v>
      </c>
      <c r="G85" s="8">
        <v>20</v>
      </c>
      <c r="H85" s="8">
        <v>450</v>
      </c>
      <c r="I85" s="166">
        <v>60</v>
      </c>
      <c r="J85" s="8">
        <v>30</v>
      </c>
      <c r="K85" s="8">
        <v>20</v>
      </c>
    </row>
    <row r="86" spans="1:11" x14ac:dyDescent="0.3">
      <c r="A86" s="27">
        <v>45476.874999999796</v>
      </c>
      <c r="B86" s="8">
        <v>85</v>
      </c>
      <c r="C86" s="167">
        <v>6.5</v>
      </c>
      <c r="D86" s="167">
        <v>13.5</v>
      </c>
      <c r="E86" s="8">
        <v>10</v>
      </c>
      <c r="F86" s="8">
        <v>6</v>
      </c>
      <c r="G86" s="8">
        <v>20</v>
      </c>
      <c r="H86" s="8">
        <v>450</v>
      </c>
      <c r="I86" s="166">
        <v>60</v>
      </c>
      <c r="J86" s="8">
        <v>30</v>
      </c>
      <c r="K86" s="8">
        <v>20</v>
      </c>
    </row>
    <row r="87" spans="1:11" x14ac:dyDescent="0.3">
      <c r="A87" s="27">
        <v>45476.885416666461</v>
      </c>
      <c r="B87" s="8">
        <v>86</v>
      </c>
      <c r="C87" s="167">
        <v>6.5</v>
      </c>
      <c r="D87" s="167">
        <v>13.5</v>
      </c>
      <c r="E87" s="8">
        <v>10</v>
      </c>
      <c r="F87" s="8">
        <v>6</v>
      </c>
      <c r="G87" s="8">
        <v>20</v>
      </c>
      <c r="H87" s="8">
        <v>450</v>
      </c>
      <c r="I87" s="166">
        <v>60</v>
      </c>
      <c r="J87" s="8">
        <v>30</v>
      </c>
      <c r="K87" s="8">
        <v>20</v>
      </c>
    </row>
    <row r="88" spans="1:11" x14ac:dyDescent="0.3">
      <c r="A88" s="27">
        <v>45476.895833333125</v>
      </c>
      <c r="B88" s="8">
        <v>87</v>
      </c>
      <c r="C88" s="167">
        <v>6.5</v>
      </c>
      <c r="D88" s="167">
        <v>13.5</v>
      </c>
      <c r="E88" s="8">
        <v>10</v>
      </c>
      <c r="F88" s="8">
        <v>6</v>
      </c>
      <c r="G88" s="8">
        <v>20</v>
      </c>
      <c r="H88" s="8">
        <v>450</v>
      </c>
      <c r="I88" s="166">
        <v>60</v>
      </c>
      <c r="J88" s="8">
        <v>30</v>
      </c>
      <c r="K88" s="8">
        <v>20</v>
      </c>
    </row>
    <row r="89" spans="1:11" x14ac:dyDescent="0.3">
      <c r="A89" s="27">
        <v>45476.906249999789</v>
      </c>
      <c r="B89" s="8">
        <v>88</v>
      </c>
      <c r="C89" s="167">
        <v>6.5</v>
      </c>
      <c r="D89" s="167">
        <v>13.5</v>
      </c>
      <c r="E89" s="8">
        <v>10</v>
      </c>
      <c r="F89" s="8">
        <v>6</v>
      </c>
      <c r="G89" s="8">
        <v>20</v>
      </c>
      <c r="H89" s="8">
        <v>450</v>
      </c>
      <c r="I89" s="166">
        <v>60</v>
      </c>
      <c r="J89" s="8">
        <v>30</v>
      </c>
      <c r="K89" s="8">
        <v>20</v>
      </c>
    </row>
    <row r="90" spans="1:11" x14ac:dyDescent="0.3">
      <c r="A90" s="27">
        <v>45476.916666666453</v>
      </c>
      <c r="B90" s="8">
        <v>89</v>
      </c>
      <c r="C90" s="167">
        <v>6.5</v>
      </c>
      <c r="D90" s="167">
        <v>13.5</v>
      </c>
      <c r="E90" s="8">
        <v>10</v>
      </c>
      <c r="F90" s="8">
        <v>6</v>
      </c>
      <c r="G90" s="8">
        <v>20</v>
      </c>
      <c r="H90" s="8">
        <v>450</v>
      </c>
      <c r="I90" s="166">
        <v>60</v>
      </c>
      <c r="J90" s="8">
        <v>30</v>
      </c>
      <c r="K90" s="8">
        <v>20</v>
      </c>
    </row>
    <row r="91" spans="1:11" x14ac:dyDescent="0.3">
      <c r="A91" s="27">
        <v>45476.927083333117</v>
      </c>
      <c r="B91" s="8">
        <v>90</v>
      </c>
      <c r="C91" s="167">
        <v>6.5</v>
      </c>
      <c r="D91" s="167">
        <v>13.5</v>
      </c>
      <c r="E91" s="8">
        <v>10</v>
      </c>
      <c r="F91" s="8">
        <v>6</v>
      </c>
      <c r="G91" s="8">
        <v>20</v>
      </c>
      <c r="H91" s="8">
        <v>0</v>
      </c>
      <c r="I91" s="166">
        <v>0</v>
      </c>
      <c r="J91" s="166">
        <v>0</v>
      </c>
      <c r="K91" s="166">
        <v>0</v>
      </c>
    </row>
    <row r="92" spans="1:11" x14ac:dyDescent="0.3">
      <c r="A92" s="27">
        <v>45476.937499999782</v>
      </c>
      <c r="B92" s="8">
        <v>91</v>
      </c>
      <c r="C92" s="167">
        <v>6.5</v>
      </c>
      <c r="D92" s="167">
        <v>13.5</v>
      </c>
      <c r="E92" s="8">
        <v>10</v>
      </c>
      <c r="F92" s="8">
        <v>6</v>
      </c>
      <c r="G92" s="8">
        <v>20</v>
      </c>
      <c r="H92" s="8">
        <v>0</v>
      </c>
      <c r="I92" s="166">
        <v>0</v>
      </c>
      <c r="J92" s="166">
        <v>0</v>
      </c>
      <c r="K92" s="166">
        <v>0</v>
      </c>
    </row>
    <row r="93" spans="1:11" x14ac:dyDescent="0.3">
      <c r="A93" s="27">
        <v>45476.947916666446</v>
      </c>
      <c r="B93" s="8">
        <v>92</v>
      </c>
      <c r="C93" s="167">
        <v>6.5</v>
      </c>
      <c r="D93" s="167">
        <v>13.5</v>
      </c>
      <c r="E93" s="8">
        <v>10</v>
      </c>
      <c r="F93" s="8">
        <v>6</v>
      </c>
      <c r="G93" s="8">
        <v>20</v>
      </c>
      <c r="H93" s="8">
        <v>0</v>
      </c>
      <c r="I93" s="166">
        <v>0</v>
      </c>
      <c r="J93" s="166">
        <v>0</v>
      </c>
      <c r="K93" s="166">
        <v>0</v>
      </c>
    </row>
    <row r="94" spans="1:11" x14ac:dyDescent="0.3">
      <c r="A94" s="27">
        <v>45476.95833333311</v>
      </c>
      <c r="B94" s="8">
        <v>93</v>
      </c>
      <c r="C94" s="167">
        <v>6.5</v>
      </c>
      <c r="D94" s="167">
        <v>13.5</v>
      </c>
      <c r="E94" s="8">
        <v>10</v>
      </c>
      <c r="F94" s="8">
        <v>6</v>
      </c>
      <c r="G94" s="8">
        <v>20</v>
      </c>
      <c r="H94" s="8">
        <v>0</v>
      </c>
      <c r="I94" s="166">
        <v>0</v>
      </c>
      <c r="J94" s="166">
        <v>0</v>
      </c>
      <c r="K94" s="166">
        <v>0</v>
      </c>
    </row>
    <row r="95" spans="1:11" x14ac:dyDescent="0.3">
      <c r="A95" s="27">
        <v>45476.968749999774</v>
      </c>
      <c r="B95" s="8">
        <v>94</v>
      </c>
      <c r="C95" s="167">
        <v>6.5</v>
      </c>
      <c r="D95" s="167">
        <v>13.5</v>
      </c>
      <c r="E95" s="8">
        <v>10</v>
      </c>
      <c r="F95" s="8">
        <v>6</v>
      </c>
      <c r="G95" s="8">
        <v>20</v>
      </c>
      <c r="H95" s="8">
        <v>0</v>
      </c>
      <c r="I95" s="166">
        <v>0</v>
      </c>
      <c r="J95" s="166">
        <v>0</v>
      </c>
      <c r="K95" s="166">
        <v>0</v>
      </c>
    </row>
    <row r="96" spans="1:11" x14ac:dyDescent="0.3">
      <c r="A96" s="27">
        <v>45476.979166666439</v>
      </c>
      <c r="B96" s="8">
        <v>95</v>
      </c>
      <c r="C96" s="167">
        <v>6.5</v>
      </c>
      <c r="D96" s="167">
        <v>13.5</v>
      </c>
      <c r="E96" s="8">
        <v>10</v>
      </c>
      <c r="F96" s="8">
        <v>6</v>
      </c>
      <c r="G96" s="8">
        <v>20</v>
      </c>
      <c r="H96" s="8">
        <v>0</v>
      </c>
      <c r="I96" s="166">
        <v>0</v>
      </c>
      <c r="J96" s="166">
        <v>0</v>
      </c>
      <c r="K96" s="166">
        <v>0</v>
      </c>
    </row>
    <row r="97" spans="1:11" x14ac:dyDescent="0.3">
      <c r="A97" s="27">
        <v>45476.989583333103</v>
      </c>
      <c r="B97" s="8">
        <v>96</v>
      </c>
      <c r="C97" s="167">
        <v>6.5</v>
      </c>
      <c r="D97" s="167">
        <v>13.5</v>
      </c>
      <c r="E97" s="8">
        <v>10</v>
      </c>
      <c r="F97" s="8">
        <v>6</v>
      </c>
      <c r="G97" s="8">
        <v>20</v>
      </c>
      <c r="H97" s="8">
        <v>0</v>
      </c>
      <c r="I97" s="166">
        <v>0</v>
      </c>
      <c r="J97" s="166">
        <v>0</v>
      </c>
      <c r="K97" s="166">
        <v>0</v>
      </c>
    </row>
    <row r="98" spans="1:11" x14ac:dyDescent="0.3">
      <c r="C98" s="167"/>
    </row>
    <row r="99" spans="1:11" x14ac:dyDescent="0.3">
      <c r="C99" s="167"/>
    </row>
    <row r="100" spans="1:11" x14ac:dyDescent="0.3">
      <c r="C100" s="16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3C6B967D4E94B4F8602150E0E053870" ma:contentTypeVersion="14" ma:contentTypeDescription="Create a new document." ma:contentTypeScope="" ma:versionID="79a36e8054fe74a5554df3dd2d17130f">
  <xsd:schema xmlns:xsd="http://www.w3.org/2001/XMLSchema" xmlns:xs="http://www.w3.org/2001/XMLSchema" xmlns:p="http://schemas.microsoft.com/office/2006/metadata/properties" xmlns:ns2="8f376747-3c73-48b6-899d-3c4698e5e9f4" xmlns:ns3="66e160b0-ce86-4885-8900-2587a6832c31" targetNamespace="http://schemas.microsoft.com/office/2006/metadata/properties" ma:root="true" ma:fieldsID="7e9f8e39989dbfba0c6d8c4466388b32" ns2:_="" ns3:_="">
    <xsd:import namespace="8f376747-3c73-48b6-899d-3c4698e5e9f4"/>
    <xsd:import namespace="66e160b0-ce86-4885-8900-2587a6832c3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376747-3c73-48b6-899d-3c4698e5e9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e81def9e-1974-40df-b33e-7a82d6891133" ma:termSetId="09814cd3-568e-fe90-9814-8d621ff8fb84" ma:anchorId="fba54fb3-c3e1-fe81-a776-ca4b69148c4d" ma:open="true" ma:isKeyword="false">
      <xsd:complexType>
        <xsd:sequence>
          <xsd:element ref="pc:Terms" minOccurs="0" maxOccurs="1"/>
        </xsd:sequence>
      </xsd:complex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e160b0-ce86-4885-8900-2587a6832c3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faf9b112-59b0-4811-956e-1d7f9d2acf5d}" ma:internalName="TaxCatchAll" ma:showField="CatchAllData" ma:web="66e160b0-ce86-4885-8900-2587a6832c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66e160b0-ce86-4885-8900-2587a6832c31" xsi:nil="true"/>
    <lcf76f155ced4ddcb4097134ff3c332f xmlns="8f376747-3c73-48b6-899d-3c4698e5e9f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EC9EBD3-FE72-4EB8-951E-AE6BC64CDB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f376747-3c73-48b6-899d-3c4698e5e9f4"/>
    <ds:schemaRef ds:uri="66e160b0-ce86-4885-8900-2587a6832c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5D7AC13-715B-4F3F-B979-73180271DFA6}">
  <ds:schemaRefs>
    <ds:schemaRef ds:uri="http://schemas.microsoft.com/sharepoint/v3/contenttype/forms"/>
  </ds:schemaRefs>
</ds:datastoreItem>
</file>

<file path=customXml/itemProps3.xml><?xml version="1.0" encoding="utf-8"?>
<ds:datastoreItem xmlns:ds="http://schemas.openxmlformats.org/officeDocument/2006/customXml" ds:itemID="{FD195003-7BFF-4103-9603-5EB0B408DC84}">
  <ds:schemaRefs>
    <ds:schemaRef ds:uri="http://schemas.microsoft.com/office/2006/metadata/properties"/>
    <ds:schemaRef ds:uri="http://schemas.microsoft.com/office/infopath/2007/PartnerControls"/>
    <ds:schemaRef ds:uri="66e160b0-ce86-4885-8900-2587a6832c31"/>
    <ds:schemaRef ds:uri="8f376747-3c73-48b6-899d-3c4698e5e9f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Contents</vt:lpstr>
      <vt:lpstr>sheet_overview</vt:lpstr>
      <vt:lpstr>data_dictionary</vt:lpstr>
      <vt:lpstr>dsm_band_map</vt:lpstr>
      <vt:lpstr>generator_transmission_map</vt:lpstr>
      <vt:lpstr>DSM_prices</vt:lpstr>
      <vt:lpstr>fixed_demand_settings</vt:lpstr>
      <vt:lpstr>fixed_demand_PX_map</vt:lpstr>
      <vt:lpstr>fixed_demand</vt:lpstr>
      <vt:lpstr>fixed_demand- previous</vt:lpstr>
      <vt:lpstr>thermal_fixed_map</vt:lpstr>
      <vt:lpstr>solar_fixed_map</vt:lpstr>
      <vt:lpstr>wind_fixed_map</vt:lpstr>
      <vt:lpstr>pondage_fixed_map</vt:lpstr>
      <vt:lpstr>ror_fixed_map</vt:lpstr>
      <vt:lpstr>psp_plant_fixed_map</vt:lpstr>
      <vt:lpstr>psp_fixed_map</vt:lpstr>
      <vt:lpstr>bess_fixed_map</vt:lpstr>
      <vt:lpstr>ppa_demand_settings</vt:lpstr>
      <vt:lpstr>ppa_demand_PX_map</vt:lpstr>
      <vt:lpstr>thermal_ppa_map</vt:lpstr>
      <vt:lpstr>solar_ppa_map</vt:lpstr>
      <vt:lpstr>wind_ppa_map</vt:lpstr>
      <vt:lpstr>pondage_ppa_map</vt:lpstr>
      <vt:lpstr>ror_ppa_map</vt:lpstr>
      <vt:lpstr>psp_ppa_map</vt:lpstr>
      <vt:lpstr>bess_ppa_map</vt:lpstr>
      <vt:lpstr>H2NH3_demand_settings</vt:lpstr>
      <vt:lpstr>H2NH3_demand_PX_map</vt:lpstr>
      <vt:lpstr>thermal_H2NH3_map</vt:lpstr>
      <vt:lpstr>solar_H2NH3_map</vt:lpstr>
      <vt:lpstr>wind_H2NH3_map</vt:lpstr>
      <vt:lpstr>pondage_H2NH3_map</vt:lpstr>
      <vt:lpstr>ror_H2NH3_map</vt:lpstr>
      <vt:lpstr>psp_H2NH3_map</vt:lpstr>
      <vt:lpstr>bess_H2NH3_map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Pande</dc:creator>
  <cp:lastModifiedBy>Piyush Thukral</cp:lastModifiedBy>
  <dcterms:created xsi:type="dcterms:W3CDTF">2024-07-03T10:53:26Z</dcterms:created>
  <dcterms:modified xsi:type="dcterms:W3CDTF">2025-09-24T18:06:40Z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0x01010073C6B967D4E94B4F8602150E0E053870</vt:lpwstr>
  </property>
  <property fmtid="{D5CDD505-2E9C-101B-9397-08002B2CF9AE}" pid="3" name="MediaServiceImageTags">
    <vt:lpwstr/>
  </property>
</Properties>
</file>