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" i="1"/>
  <c r="G15"/>
  <c r="G14"/>
  <c r="G13"/>
  <c r="K10"/>
  <c r="K7"/>
  <c r="K2"/>
  <c r="K11"/>
  <c r="K8"/>
  <c r="K9"/>
  <c r="K4"/>
  <c r="K6"/>
  <c r="K3"/>
  <c r="K5"/>
</calcChain>
</file>

<file path=xl/sharedStrings.xml><?xml version="1.0" encoding="utf-8"?>
<sst xmlns="http://schemas.openxmlformats.org/spreadsheetml/2006/main" count="42" uniqueCount="29">
  <si>
    <t>Roll No</t>
  </si>
  <si>
    <t>Name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</si>
  <si>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</si>
  <si>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</si>
  <si>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</si>
  <si>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</si>
  <si>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</si>
  <si>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</si>
  <si>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</si>
  <si>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</si>
  <si>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Adil</t>
  </si>
  <si>
    <t>Bala</t>
  </si>
  <si>
    <t>Balaji</t>
  </si>
  <si>
    <t>Akshey</t>
  </si>
  <si>
    <t>Mukesh</t>
  </si>
  <si>
    <t>Merwin</t>
  </si>
  <si>
    <t>Swarun</t>
  </si>
  <si>
    <t>Abi</t>
  </si>
  <si>
    <t>Bharathi</t>
  </si>
  <si>
    <t>Mukilan</t>
  </si>
  <si>
    <t>A</t>
  </si>
  <si>
    <t>CGPA</t>
  </si>
  <si>
    <t>Result</t>
  </si>
  <si>
    <t>FAIL</t>
  </si>
  <si>
    <t>PASS</t>
  </si>
  <si>
    <t>Maximum Mark Scored in SEM 4</t>
  </si>
  <si>
    <t>Minimum Mark Scored in SEM 7</t>
  </si>
  <si>
    <t>By Roll No.</t>
  </si>
  <si>
    <t>No. of Student Failed in SEM 6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</si>
</sst>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 Analysis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0936185450581807E-2"/>
          <c:y val="5.8342462626954236E-2"/>
          <c:w val="0.81043415300223898"/>
          <c:h val="0.84208918178705916"/>
        </c:manualLayout>
      </c:layout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SEM 1</c:v>
                </c:pt>
              </c:strCache>
            </c:strRef>
          </c:tx>
          <c:cat>
            <c:strRef>
              <c:f>Sheet1!$B$2:$B$11</c:f>
              <c:strCache>
                <c:ptCount val="10"/>
                <c:pt idx="0">
                  <c:v>Abi</c:v>
                </c:pt>
                <c:pt idx="1">
                  <c:v>Adil</c:v>
                </c:pt>
                <c:pt idx="2">
                  <c:v>Akshey</c:v>
                </c:pt>
                <c:pt idx="3">
                  <c:v>Bala</c:v>
                </c:pt>
                <c:pt idx="4">
                  <c:v>Balaji</c:v>
                </c:pt>
                <c:pt idx="5">
                  <c:v>Bharathi</c:v>
                </c:pt>
                <c:pt idx="6">
                  <c:v>Merwin</c:v>
                </c:pt>
                <c:pt idx="7">
                  <c:v>Mukesh</c:v>
                </c:pt>
                <c:pt idx="8">
                  <c:v>Mukilan</c:v>
                </c:pt>
                <c:pt idx="9">
                  <c:v>Swarun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94</c:v>
                </c:pt>
                <c:pt idx="1">
                  <c:v>76</c:v>
                </c:pt>
                <c:pt idx="2">
                  <c:v>84</c:v>
                </c:pt>
                <c:pt idx="3">
                  <c:v>85</c:v>
                </c:pt>
                <c:pt idx="4">
                  <c:v>91</c:v>
                </c:pt>
                <c:pt idx="5">
                  <c:v>80</c:v>
                </c:pt>
                <c:pt idx="6">
                  <c:v>94</c:v>
                </c:pt>
                <c:pt idx="7">
                  <c:v>71</c:v>
                </c:pt>
                <c:pt idx="8">
                  <c:v>90</c:v>
                </c:pt>
                <c:pt idx="9">
                  <c:v>94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SEM 2</c:v>
                </c:pt>
              </c:strCache>
            </c:strRef>
          </c:tx>
          <c:cat>
            <c:strRef>
              <c:f>Sheet1!$B$2:$B$11</c:f>
              <c:strCache>
                <c:ptCount val="10"/>
                <c:pt idx="0">
                  <c:v>Abi</c:v>
                </c:pt>
                <c:pt idx="1">
                  <c:v>Adil</c:v>
                </c:pt>
                <c:pt idx="2">
                  <c:v>Akshey</c:v>
                </c:pt>
                <c:pt idx="3">
                  <c:v>Bala</c:v>
                </c:pt>
                <c:pt idx="4">
                  <c:v>Balaji</c:v>
                </c:pt>
                <c:pt idx="5">
                  <c:v>Bharathi</c:v>
                </c:pt>
                <c:pt idx="6">
                  <c:v>Merwin</c:v>
                </c:pt>
                <c:pt idx="7">
                  <c:v>Mukesh</c:v>
                </c:pt>
                <c:pt idx="8">
                  <c:v>Mukilan</c:v>
                </c:pt>
                <c:pt idx="9">
                  <c:v>Swarun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90</c:v>
                </c:pt>
                <c:pt idx="1">
                  <c:v>81</c:v>
                </c:pt>
                <c:pt idx="2">
                  <c:v>75</c:v>
                </c:pt>
                <c:pt idx="3">
                  <c:v>94</c:v>
                </c:pt>
                <c:pt idx="4">
                  <c:v>80</c:v>
                </c:pt>
                <c:pt idx="5">
                  <c:v>88</c:v>
                </c:pt>
                <c:pt idx="6">
                  <c:v>79</c:v>
                </c:pt>
                <c:pt idx="7">
                  <c:v>80</c:v>
                </c:pt>
                <c:pt idx="8">
                  <c:v>88</c:v>
                </c:pt>
                <c:pt idx="9">
                  <c:v>90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SEM 3</c:v>
                </c:pt>
              </c:strCache>
            </c:strRef>
          </c:tx>
          <c:cat>
            <c:strRef>
              <c:f>Sheet1!$B$2:$B$11</c:f>
              <c:strCache>
                <c:ptCount val="10"/>
                <c:pt idx="0">
                  <c:v>Abi</c:v>
                </c:pt>
                <c:pt idx="1">
                  <c:v>Adil</c:v>
                </c:pt>
                <c:pt idx="2">
                  <c:v>Akshey</c:v>
                </c:pt>
                <c:pt idx="3">
                  <c:v>Bala</c:v>
                </c:pt>
                <c:pt idx="4">
                  <c:v>Balaji</c:v>
                </c:pt>
                <c:pt idx="5">
                  <c:v>Bharathi</c:v>
                </c:pt>
                <c:pt idx="6">
                  <c:v>Merwin</c:v>
                </c:pt>
                <c:pt idx="7">
                  <c:v>Mukesh</c:v>
                </c:pt>
                <c:pt idx="8">
                  <c:v>Mukilan</c:v>
                </c:pt>
                <c:pt idx="9">
                  <c:v>Swarun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71</c:v>
                </c:pt>
                <c:pt idx="1">
                  <c:v>84</c:v>
                </c:pt>
                <c:pt idx="2">
                  <c:v>84</c:v>
                </c:pt>
                <c:pt idx="3">
                  <c:v>0</c:v>
                </c:pt>
                <c:pt idx="4">
                  <c:v>94</c:v>
                </c:pt>
                <c:pt idx="5">
                  <c:v>85</c:v>
                </c:pt>
                <c:pt idx="6">
                  <c:v>89</c:v>
                </c:pt>
                <c:pt idx="7">
                  <c:v>94</c:v>
                </c:pt>
                <c:pt idx="8">
                  <c:v>86</c:v>
                </c:pt>
                <c:pt idx="9">
                  <c:v>89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SEM 4</c:v>
                </c:pt>
              </c:strCache>
            </c:strRef>
          </c:tx>
          <c:cat>
            <c:strRef>
              <c:f>Sheet1!$B$2:$B$11</c:f>
              <c:strCache>
                <c:ptCount val="10"/>
                <c:pt idx="0">
                  <c:v>Abi</c:v>
                </c:pt>
                <c:pt idx="1">
                  <c:v>Adil</c:v>
                </c:pt>
                <c:pt idx="2">
                  <c:v>Akshey</c:v>
                </c:pt>
                <c:pt idx="3">
                  <c:v>Bala</c:v>
                </c:pt>
                <c:pt idx="4">
                  <c:v>Balaji</c:v>
                </c:pt>
                <c:pt idx="5">
                  <c:v>Bharathi</c:v>
                </c:pt>
                <c:pt idx="6">
                  <c:v>Merwin</c:v>
                </c:pt>
                <c:pt idx="7">
                  <c:v>Mukesh</c:v>
                </c:pt>
                <c:pt idx="8">
                  <c:v>Mukilan</c:v>
                </c:pt>
                <c:pt idx="9">
                  <c:v>Swarun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77</c:v>
                </c:pt>
                <c:pt idx="1">
                  <c:v>0</c:v>
                </c:pt>
                <c:pt idx="2">
                  <c:v>90</c:v>
                </c:pt>
                <c:pt idx="3">
                  <c:v>86</c:v>
                </c:pt>
                <c:pt idx="4">
                  <c:v>89</c:v>
                </c:pt>
                <c:pt idx="5">
                  <c:v>74</c:v>
                </c:pt>
                <c:pt idx="6">
                  <c:v>94</c:v>
                </c:pt>
                <c:pt idx="7">
                  <c:v>70</c:v>
                </c:pt>
                <c:pt idx="8">
                  <c:v>84</c:v>
                </c:pt>
                <c:pt idx="9">
                  <c:v>83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SEM 5</c:v>
                </c:pt>
              </c:strCache>
            </c:strRef>
          </c:tx>
          <c:cat>
            <c:strRef>
              <c:f>Sheet1!$B$2:$B$11</c:f>
              <c:strCache>
                <c:ptCount val="10"/>
                <c:pt idx="0">
                  <c:v>Abi</c:v>
                </c:pt>
                <c:pt idx="1">
                  <c:v>Adil</c:v>
                </c:pt>
                <c:pt idx="2">
                  <c:v>Akshey</c:v>
                </c:pt>
                <c:pt idx="3">
                  <c:v>Bala</c:v>
                </c:pt>
                <c:pt idx="4">
                  <c:v>Balaji</c:v>
                </c:pt>
                <c:pt idx="5">
                  <c:v>Bharathi</c:v>
                </c:pt>
                <c:pt idx="6">
                  <c:v>Merwin</c:v>
                </c:pt>
                <c:pt idx="7">
                  <c:v>Mukesh</c:v>
                </c:pt>
                <c:pt idx="8">
                  <c:v>Mukilan</c:v>
                </c:pt>
                <c:pt idx="9">
                  <c:v>Swarun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86</c:v>
                </c:pt>
                <c:pt idx="1">
                  <c:v>97</c:v>
                </c:pt>
                <c:pt idx="2">
                  <c:v>81</c:v>
                </c:pt>
                <c:pt idx="3">
                  <c:v>90</c:v>
                </c:pt>
                <c:pt idx="4">
                  <c:v>76</c:v>
                </c:pt>
                <c:pt idx="5">
                  <c:v>70</c:v>
                </c:pt>
                <c:pt idx="6">
                  <c:v>87</c:v>
                </c:pt>
                <c:pt idx="7">
                  <c:v>85</c:v>
                </c:pt>
                <c:pt idx="8">
                  <c:v>0</c:v>
                </c:pt>
                <c:pt idx="9">
                  <c:v>78</c:v>
                </c:pt>
              </c:numCache>
            </c:numRef>
          </c:val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SEM 6</c:v>
                </c:pt>
              </c:strCache>
            </c:strRef>
          </c:tx>
          <c:cat>
            <c:strRef>
              <c:f>Sheet1!$B$2:$B$11</c:f>
              <c:strCache>
                <c:ptCount val="10"/>
                <c:pt idx="0">
                  <c:v>Abi</c:v>
                </c:pt>
                <c:pt idx="1">
                  <c:v>Adil</c:v>
                </c:pt>
                <c:pt idx="2">
                  <c:v>Akshey</c:v>
                </c:pt>
                <c:pt idx="3">
                  <c:v>Bala</c:v>
                </c:pt>
                <c:pt idx="4">
                  <c:v>Balaji</c:v>
                </c:pt>
                <c:pt idx="5">
                  <c:v>Bharathi</c:v>
                </c:pt>
                <c:pt idx="6">
                  <c:v>Merwin</c:v>
                </c:pt>
                <c:pt idx="7">
                  <c:v>Mukesh</c:v>
                </c:pt>
                <c:pt idx="8">
                  <c:v>Mukilan</c:v>
                </c:pt>
                <c:pt idx="9">
                  <c:v>Swarun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80</c:v>
                </c:pt>
                <c:pt idx="1">
                  <c:v>71</c:v>
                </c:pt>
                <c:pt idx="2">
                  <c:v>0</c:v>
                </c:pt>
                <c:pt idx="3">
                  <c:v>85</c:v>
                </c:pt>
                <c:pt idx="4">
                  <c:v>70</c:v>
                </c:pt>
                <c:pt idx="5">
                  <c:v>97</c:v>
                </c:pt>
                <c:pt idx="6">
                  <c:v>0</c:v>
                </c:pt>
                <c:pt idx="7">
                  <c:v>94</c:v>
                </c:pt>
                <c:pt idx="8">
                  <c:v>78</c:v>
                </c:pt>
                <c:pt idx="9">
                  <c:v>78</c:v>
                </c:pt>
              </c:numCache>
            </c:numRef>
          </c:val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SEM 7</c:v>
                </c:pt>
              </c:strCache>
            </c:strRef>
          </c:tx>
          <c:cat>
            <c:strRef>
              <c:f>Sheet1!$B$2:$B$11</c:f>
              <c:strCache>
                <c:ptCount val="10"/>
                <c:pt idx="0">
                  <c:v>Abi</c:v>
                </c:pt>
                <c:pt idx="1">
                  <c:v>Adil</c:v>
                </c:pt>
                <c:pt idx="2">
                  <c:v>Akshey</c:v>
                </c:pt>
                <c:pt idx="3">
                  <c:v>Bala</c:v>
                </c:pt>
                <c:pt idx="4">
                  <c:v>Balaji</c:v>
                </c:pt>
                <c:pt idx="5">
                  <c:v>Bharathi</c:v>
                </c:pt>
                <c:pt idx="6">
                  <c:v>Merwin</c:v>
                </c:pt>
                <c:pt idx="7">
                  <c:v>Mukesh</c:v>
                </c:pt>
                <c:pt idx="8">
                  <c:v>Mukilan</c:v>
                </c:pt>
                <c:pt idx="9">
                  <c:v>Swarun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75</c:v>
                </c:pt>
                <c:pt idx="1">
                  <c:v>80</c:v>
                </c:pt>
                <c:pt idx="2">
                  <c:v>91</c:v>
                </c:pt>
                <c:pt idx="3">
                  <c:v>78</c:v>
                </c:pt>
                <c:pt idx="4">
                  <c:v>74</c:v>
                </c:pt>
                <c:pt idx="5">
                  <c:v>0</c:v>
                </c:pt>
                <c:pt idx="6">
                  <c:v>74</c:v>
                </c:pt>
                <c:pt idx="7">
                  <c:v>90</c:v>
                </c:pt>
                <c:pt idx="8">
                  <c:v>94</c:v>
                </c:pt>
                <c:pt idx="9">
                  <c:v>84</c:v>
                </c:pt>
              </c:numCache>
            </c:numRef>
          </c:val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SEM 8</c:v>
                </c:pt>
              </c:strCache>
            </c:strRef>
          </c:tx>
          <c:cat>
            <c:strRef>
              <c:f>Sheet1!$B$2:$B$11</c:f>
              <c:strCache>
                <c:ptCount val="10"/>
                <c:pt idx="0">
                  <c:v>Abi</c:v>
                </c:pt>
                <c:pt idx="1">
                  <c:v>Adil</c:v>
                </c:pt>
                <c:pt idx="2">
                  <c:v>Akshey</c:v>
                </c:pt>
                <c:pt idx="3">
                  <c:v>Bala</c:v>
                </c:pt>
                <c:pt idx="4">
                  <c:v>Balaji</c:v>
                </c:pt>
                <c:pt idx="5">
                  <c:v>Bharathi</c:v>
                </c:pt>
                <c:pt idx="6">
                  <c:v>Merwin</c:v>
                </c:pt>
                <c:pt idx="7">
                  <c:v>Mukesh</c:v>
                </c:pt>
                <c:pt idx="8">
                  <c:v>Mukilan</c:v>
                </c:pt>
                <c:pt idx="9">
                  <c:v>Swarun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85</c:v>
                </c:pt>
                <c:pt idx="1">
                  <c:v>92</c:v>
                </c:pt>
                <c:pt idx="2">
                  <c:v>79</c:v>
                </c:pt>
                <c:pt idx="3">
                  <c:v>79</c:v>
                </c:pt>
                <c:pt idx="4">
                  <c:v>86</c:v>
                </c:pt>
                <c:pt idx="5">
                  <c:v>94</c:v>
                </c:pt>
                <c:pt idx="6">
                  <c:v>85</c:v>
                </c:pt>
                <c:pt idx="7">
                  <c:v>89</c:v>
                </c:pt>
                <c:pt idx="8">
                  <c:v>71</c:v>
                </c:pt>
                <c:pt idx="9">
                  <c:v>75</c:v>
                </c:pt>
              </c:numCache>
            </c:numRef>
          </c:val>
        </c:ser>
        <c:axId val="68905984"/>
        <c:axId val="68912640"/>
      </c:barChart>
      <c:catAx>
        <c:axId val="6890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Name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8912640"/>
        <c:crosses val="autoZero"/>
        <c:auto val="1"/>
        <c:lblAlgn val="ctr"/>
        <c:lblOffset val="100"/>
      </c:catAx>
      <c:valAx>
        <c:axId val="68912640"/>
        <c:scaling>
          <c:orientation val="minMax"/>
          <c:max val="100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Mark</a:t>
                </a:r>
              </a:p>
            </c:rich>
          </c:tx>
          <c:layout/>
        </c:title>
        <c:numFmt formatCode="General" sourceLinked="1"/>
        <c:tickLblPos val="nextTo"/>
        <c:crossAx val="68905984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baseline="0">
              <a:latin typeface="Arial" pitchFamily="34" charset="0"/>
            </a:defRPr>
          </a:pPr>
          <a:endParaRPr lang="en-US"/>
        </a:p>
      </c:txPr>
    </c:legend>
    <c:plotVisOnly val="1"/>
  </c:chart>
  <c:txPr>
    <a:bodyPr/>
    <a:lstStyle/>
    <a:p>
      <a:pPr>
        <a:defRPr baseline="0">
          <a:latin typeface="Agency FB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16</xdr:row>
      <xdr:rowOff>19050</xdr:rowOff>
    </xdr:from>
    <xdr:to>
      <xdr:col>13</xdr:col>
      <xdr:colOff>9524</xdr:colOff>
      <xdr:row>39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L11" sqref="L11"/>
    </sheetView>
  </sheetViews>
  <sheetFormatPr defaultRowHeight="15"/>
  <cols>
    <col min="1" max="7" width="9.140625" style="1"/>
    <col min="8" max="8" width="10.28515625" style="1" customWidth="1"/>
    <col min="9" max="10" width="9.140625" style="1"/>
    <col min="11" max="11" width="11.85546875" style="1" customWidth="1"/>
    <col min="12" max="12" width="12.28515625" style="1" customWidth="1"/>
    <col min="13" max="16384" width="9.140625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21</v>
      </c>
      <c r="L1" s="3" t="s">
        <v>22</v>
      </c>
    </row>
    <row r="2" spans="1:12">
      <c r="A2" s="6">
        <v>101</v>
      </c>
      <c r="B2" s="6" t="s">
        <v>17</v>
      </c>
      <c r="C2" s="6">
        <v>94</v>
      </c>
      <c r="D2" s="6">
        <v>90</v>
      </c>
      <c r="E2" s="6">
        <v>71</v>
      </c>
      <c r="F2" s="6">
        <v>77</v>
      </c>
      <c r="G2" s="6">
        <v>86</v>
      </c>
      <c r="H2" s="6">
        <v>80</v>
      </c>
      <c r="I2" s="6">
        <v>75</v>
      </c>
      <c r="J2" s="6">
        <v>85</v>
      </c>
      <c r="K2" s="7">
        <f>SUM(J2,I2,H2,G2,C2,D2,E2,F2)/80</f>
        <v>8.2249999999999996</v>
      </c>
      <c r="L2" s="6" t="str">
        <f>IF(C2&gt;70,"PASS",IF(D2&gt;70,"PASS",IF(E2&gt;70,"PASS",IF(F2&gt;70,"PASS",IF(G2&gt;70,"PASS",IF(H2&gt;70,"PASS",IF(I2&gt;70,"PASS",IF(J2&gt;70,"PASS","FAIL"))))))))</f>
        <v>PASS</v>
      </c>
    </row>
    <row r="3" spans="1:12">
      <c r="A3" s="6">
        <v>102</v>
      </c>
      <c r="B3" s="6" t="s">
        <v>10</v>
      </c>
      <c r="C3" s="6">
        <v>76</v>
      </c>
      <c r="D3" s="6">
        <v>81</v>
      </c>
      <c r="E3" s="6">
        <v>84</v>
      </c>
      <c r="F3" s="8" t="s">
        <v>20</v>
      </c>
      <c r="G3" s="6">
        <v>97</v>
      </c>
      <c r="H3" s="6">
        <v>71</v>
      </c>
      <c r="I3" s="6">
        <v>80</v>
      </c>
      <c r="J3" s="6">
        <v>92</v>
      </c>
      <c r="K3" s="7">
        <f>SUM(G3:J3,E3,D3,C3)/80</f>
        <v>7.2625000000000002</v>
      </c>
      <c r="L3" s="6" t="s">
        <v>23</v>
      </c>
    </row>
    <row r="4" spans="1:12">
      <c r="A4" s="6">
        <v>103</v>
      </c>
      <c r="B4" s="6" t="s">
        <v>13</v>
      </c>
      <c r="C4" s="6">
        <v>84</v>
      </c>
      <c r="D4" s="6">
        <v>75</v>
      </c>
      <c r="E4" s="6">
        <v>84</v>
      </c>
      <c r="F4" s="6">
        <v>90</v>
      </c>
      <c r="G4" s="6">
        <v>81</v>
      </c>
      <c r="H4" s="8" t="s">
        <v>20</v>
      </c>
      <c r="I4" s="6">
        <v>91</v>
      </c>
      <c r="J4" s="6">
        <v>79</v>
      </c>
      <c r="K4" s="7">
        <f>SUM(I4,G4,F4,E4,D4,C4,J4)/70</f>
        <v>8.3428571428571434</v>
      </c>
      <c r="L4" s="6" t="s">
        <v>23</v>
      </c>
    </row>
    <row r="5" spans="1:12">
      <c r="A5" s="6">
        <v>104</v>
      </c>
      <c r="B5" s="6" t="s">
        <v>11</v>
      </c>
      <c r="C5" s="6">
        <v>85</v>
      </c>
      <c r="D5" s="6">
        <v>94</v>
      </c>
      <c r="E5" s="8" t="s">
        <v>20</v>
      </c>
      <c r="F5" s="6">
        <v>86</v>
      </c>
      <c r="G5" s="6">
        <v>90</v>
      </c>
      <c r="H5" s="6">
        <v>85</v>
      </c>
      <c r="I5" s="6">
        <v>78</v>
      </c>
      <c r="J5" s="6">
        <v>79</v>
      </c>
      <c r="K5" s="7">
        <f>SUM(F5,D5,C5,G5,H5,I5,J5)/70</f>
        <v>8.5285714285714285</v>
      </c>
      <c r="L5" s="6" t="s">
        <v>23</v>
      </c>
    </row>
    <row r="6" spans="1:12">
      <c r="A6" s="6">
        <v>105</v>
      </c>
      <c r="B6" s="6" t="s">
        <v>12</v>
      </c>
      <c r="C6" s="6">
        <v>91</v>
      </c>
      <c r="D6" s="6">
        <v>80</v>
      </c>
      <c r="E6" s="6">
        <v>94</v>
      </c>
      <c r="F6" s="6">
        <v>89</v>
      </c>
      <c r="G6" s="6">
        <v>76</v>
      </c>
      <c r="H6" s="6">
        <v>70</v>
      </c>
      <c r="I6" s="6">
        <v>74</v>
      </c>
      <c r="J6" s="6">
        <v>86</v>
      </c>
      <c r="K6" s="7">
        <f>SUM(I6,H6,G6,F6,D6,C6,E6,J6)/80</f>
        <v>8.25</v>
      </c>
      <c r="L6" s="6" t="s">
        <v>24</v>
      </c>
    </row>
    <row r="7" spans="1:12">
      <c r="A7" s="6">
        <v>106</v>
      </c>
      <c r="B7" s="6" t="s">
        <v>18</v>
      </c>
      <c r="C7" s="6">
        <v>80</v>
      </c>
      <c r="D7" s="6">
        <v>88</v>
      </c>
      <c r="E7" s="6">
        <v>85</v>
      </c>
      <c r="F7" s="6">
        <v>74</v>
      </c>
      <c r="G7" s="6">
        <v>70</v>
      </c>
      <c r="H7" s="6">
        <v>97</v>
      </c>
      <c r="I7" s="8" t="s">
        <v>20</v>
      </c>
      <c r="J7" s="6">
        <v>94</v>
      </c>
      <c r="K7" s="7">
        <f>SUM(J7,H7,G7,D7,E7,F7,C7)/70</f>
        <v>8.4</v>
      </c>
      <c r="L7" s="6" t="s">
        <v>23</v>
      </c>
    </row>
    <row r="8" spans="1:12">
      <c r="A8" s="6">
        <v>107</v>
      </c>
      <c r="B8" s="6" t="s">
        <v>15</v>
      </c>
      <c r="C8" s="6">
        <v>94</v>
      </c>
      <c r="D8" s="6">
        <v>79</v>
      </c>
      <c r="E8" s="6">
        <v>89</v>
      </c>
      <c r="F8" s="6">
        <v>94</v>
      </c>
      <c r="G8" s="6">
        <v>87</v>
      </c>
      <c r="H8" s="8" t="s">
        <v>20</v>
      </c>
      <c r="I8" s="6">
        <v>74</v>
      </c>
      <c r="J8" s="6">
        <v>85</v>
      </c>
      <c r="K8" s="7">
        <f>SUM(J8,I8,G8,F8,E8,D8,C8)/70</f>
        <v>8.6</v>
      </c>
      <c r="L8" s="6" t="s">
        <v>23</v>
      </c>
    </row>
    <row r="9" spans="1:12">
      <c r="A9" s="6">
        <v>108</v>
      </c>
      <c r="B9" s="6" t="s">
        <v>14</v>
      </c>
      <c r="C9" s="6">
        <v>71</v>
      </c>
      <c r="D9" s="6">
        <v>80</v>
      </c>
      <c r="E9" s="6">
        <v>94</v>
      </c>
      <c r="F9" s="6">
        <v>70</v>
      </c>
      <c r="G9" s="6">
        <v>85</v>
      </c>
      <c r="H9" s="6">
        <v>94</v>
      </c>
      <c r="I9" s="6">
        <v>90</v>
      </c>
      <c r="J9" s="6">
        <v>89</v>
      </c>
      <c r="K9" s="7">
        <f>SUM(J9,I9,H9,C9,D9,E9,F9,G9)/80</f>
        <v>8.4124999999999996</v>
      </c>
      <c r="L9" s="6" t="s">
        <v>24</v>
      </c>
    </row>
    <row r="10" spans="1:12">
      <c r="A10" s="6">
        <v>109</v>
      </c>
      <c r="B10" s="6" t="s">
        <v>19</v>
      </c>
      <c r="C10" s="6">
        <v>90</v>
      </c>
      <c r="D10" s="6">
        <v>88</v>
      </c>
      <c r="E10" s="6">
        <v>86</v>
      </c>
      <c r="F10" s="6">
        <v>84</v>
      </c>
      <c r="G10" s="8" t="s">
        <v>20</v>
      </c>
      <c r="H10" s="6">
        <v>78</v>
      </c>
      <c r="I10" s="6">
        <v>94</v>
      </c>
      <c r="J10" s="6">
        <v>71</v>
      </c>
      <c r="K10" s="7">
        <f>SUM(J10,I10,H10,F10,E10,D10,C10)/70</f>
        <v>8.4428571428571431</v>
      </c>
      <c r="L10" s="6" t="s">
        <v>23</v>
      </c>
    </row>
    <row r="11" spans="1:12">
      <c r="A11" s="6">
        <v>110</v>
      </c>
      <c r="B11" s="6" t="s">
        <v>16</v>
      </c>
      <c r="C11" s="6">
        <v>94</v>
      </c>
      <c r="D11" s="6">
        <v>90</v>
      </c>
      <c r="E11" s="6">
        <v>89</v>
      </c>
      <c r="F11" s="6">
        <v>83</v>
      </c>
      <c r="G11" s="6">
        <v>78</v>
      </c>
      <c r="H11" s="6">
        <v>78</v>
      </c>
      <c r="I11" s="6">
        <v>84</v>
      </c>
      <c r="J11" s="6">
        <v>75</v>
      </c>
      <c r="K11" s="7">
        <f>SUM(J11,I11,H11,G11,F11,E11,D11,C11)/80</f>
        <v>8.3874999999999993</v>
      </c>
      <c r="L11" s="6" t="s">
        <v>24</v>
      </c>
    </row>
    <row r="13" spans="1:12">
      <c r="B13" s="9" t="s">
        <v>25</v>
      </c>
      <c r="C13" s="9"/>
      <c r="D13" s="9"/>
      <c r="E13" s="9"/>
      <c r="F13" s="9"/>
      <c r="G13" s="5">
        <f>MAX(F3,F3:F11)</f>
        <v>94</v>
      </c>
      <c r="H13" s="4" t="s">
        <v>27</v>
      </c>
      <c r="I13" s="5">
        <v>107</v>
      </c>
    </row>
    <row r="14" spans="1:12">
      <c r="B14" s="9" t="s">
        <v>26</v>
      </c>
      <c r="C14" s="9"/>
      <c r="D14" s="9"/>
      <c r="E14" s="9"/>
      <c r="F14" s="9"/>
      <c r="G14" s="5">
        <f>MIN(I2,I3:I11)</f>
        <v>74</v>
      </c>
      <c r="H14" s="4" t="s">
        <v>27</v>
      </c>
      <c r="I14" s="5">
        <v>103</v>
      </c>
    </row>
    <row r="15" spans="1:12">
      <c r="B15" s="9" t="s">
        <v>28</v>
      </c>
      <c r="C15" s="9"/>
      <c r="D15" s="9"/>
      <c r="E15" s="9"/>
      <c r="F15" s="9"/>
      <c r="G15" s="5">
        <f>COUNTIF(H2:H11,"=A")</f>
        <v>2</v>
      </c>
      <c r="H15" s="4"/>
      <c r="I15" s="5"/>
    </row>
    <row r="23" spans="5:10">
      <c r="E23" s="2"/>
      <c r="F23" s="2"/>
      <c r="G23" s="2"/>
      <c r="H23" s="2"/>
      <c r="I23" s="2"/>
      <c r="J23" s="2"/>
    </row>
    <row r="24" spans="5:10">
      <c r="E24" s="2"/>
      <c r="F24" s="2"/>
      <c r="G24" s="2"/>
      <c r="I24" s="2"/>
      <c r="J24" s="2"/>
    </row>
    <row r="25" spans="5:10">
      <c r="E25" s="2"/>
      <c r="F25" s="2"/>
      <c r="G25" s="2"/>
      <c r="H25" s="2"/>
      <c r="I25" s="2"/>
      <c r="J25" s="2"/>
    </row>
    <row r="26" spans="5:10">
      <c r="E26" s="2"/>
      <c r="F26" s="2"/>
      <c r="G26" s="2"/>
      <c r="H26" s="2"/>
      <c r="I26" s="2"/>
      <c r="J26" s="2"/>
    </row>
    <row r="27" spans="5:10">
      <c r="E27" s="2"/>
      <c r="F27" s="2"/>
      <c r="G27" s="2"/>
      <c r="H27" s="2"/>
      <c r="I27" s="2"/>
      <c r="J27" s="2"/>
    </row>
    <row r="28" spans="5:10">
      <c r="E28" s="2"/>
      <c r="F28" s="2"/>
      <c r="G28" s="2"/>
      <c r="H28" s="2"/>
      <c r="I28" s="2"/>
      <c r="J28" s="2"/>
    </row>
    <row r="29" spans="5:10">
      <c r="E29" s="2"/>
      <c r="F29" s="2"/>
      <c r="G29" s="2"/>
      <c r="H29" s="2"/>
      <c r="I29" s="2"/>
      <c r="J29" s="2"/>
    </row>
    <row r="30" spans="5:10">
      <c r="E30" s="2"/>
      <c r="F30" s="2"/>
      <c r="G30" s="2"/>
      <c r="H30" s="2"/>
      <c r="I30" s="2"/>
      <c r="J30" s="2"/>
    </row>
    <row r="31" spans="5:10">
      <c r="E31" s="2"/>
      <c r="F31" s="2"/>
      <c r="G31" s="2"/>
      <c r="H31" s="2"/>
      <c r="I31" s="2"/>
      <c r="J31" s="2"/>
    </row>
    <row r="32" spans="5:10">
      <c r="E32" s="2"/>
      <c r="F32" s="2"/>
      <c r="G32" s="2"/>
      <c r="H32" s="2"/>
      <c r="I32" s="2"/>
      <c r="J32" s="2"/>
    </row>
  </sheetData>
  <sheetProtection password="CC88" sheet="1" objects="1" scenarios="1"/>
  <sortState ref="A2:L11">
    <sortCondition ref="B1"/>
  </sortState>
  <mergeCells count="3">
    <mergeCell ref="B13:F13"/>
    <mergeCell ref="B14:F14"/>
    <mergeCell ref="B15:F15"/>
  </mergeCells>
  <conditionalFormatting sqref="C2:J11">
    <cfRule type="cellIs" dxfId="6" priority="7" operator="equal">
      <formula>"A"</formula>
    </cfRule>
  </conditionalFormatting>
  <conditionalFormatting sqref="C2:E4">
    <cfRule type="cellIs" dxfId="5" priority="6" operator="greaterThan">
      <formula>90</formula>
    </cfRule>
  </conditionalFormatting>
  <conditionalFormatting sqref="C5:D11">
    <cfRule type="cellIs" dxfId="4" priority="5" operator="greaterThan">
      <formula>90</formula>
    </cfRule>
  </conditionalFormatting>
  <conditionalFormatting sqref="F4:F11">
    <cfRule type="cellIs" dxfId="3" priority="4" operator="greaterThan">
      <formula>90</formula>
    </cfRule>
  </conditionalFormatting>
  <conditionalFormatting sqref="G2:G9">
    <cfRule type="cellIs" dxfId="2" priority="3" operator="greaterThan">
      <formula>90</formula>
    </cfRule>
  </conditionalFormatting>
  <conditionalFormatting sqref="J2:J11">
    <cfRule type="cellIs" dxfId="1" priority="2" operator="greaterThan">
      <formula>90</formula>
    </cfRule>
  </conditionalFormatting>
  <conditionalFormatting sqref="I2:I6">
    <cfRule type="cellIs" dxfId="0" priority="1" operator="greaterThan">
      <formula>90</formula>
    </cfRule>
  </conditionalFormatting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jayanthan</dc:creator>
  <cp:lastModifiedBy>jayanthan</cp:lastModifiedBy>
  <dcterms:created xsi:type="dcterms:W3CDTF">2018-09-03T15:00:10Z</dcterms:created>
  <dcterms:modified xsi:type="dcterms:W3CDTF">2018-09-03T16:37:35Z</dcterms:modified>
</cp:coreProperties>
</file>